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olkerPetersen\Dropbox\ProgramCode\Android\CalypsoUltrasonicAPI\"/>
    </mc:Choice>
  </mc:AlternateContent>
  <xr:revisionPtr revIDLastSave="0" documentId="10_ncr:100000_{1EF444E6-3AFF-4680-B12F-C4482A5FB1C8}" xr6:coauthVersionLast="31" xr6:coauthVersionMax="31" xr10:uidLastSave="{00000000-0000-0000-0000-000000000000}"/>
  <bookViews>
    <workbookView xWindow="0" yWindow="0" windowWidth="20730" windowHeight="9375" activeTab="2" xr2:uid="{00000000-000D-0000-FFFF-FFFF00000000}"/>
  </bookViews>
  <sheets>
    <sheet name="Raw Data" sheetId="2" r:id="rId1"/>
    <sheet name="CompassCalibration_XY" sheetId="1" r:id="rId2"/>
    <sheet name="CompassCalibration_XZ" sheetId="4" r:id="rId3"/>
    <sheet name="Math" sheetId="3" r:id="rId4"/>
  </sheets>
  <calcPr calcId="179017"/>
</workbook>
</file>

<file path=xl/calcChain.xml><?xml version="1.0" encoding="utf-8"?>
<calcChain xmlns="http://schemas.openxmlformats.org/spreadsheetml/2006/main">
  <c r="X643" i="4" l="1"/>
  <c r="W643" i="4"/>
  <c r="X642" i="4"/>
  <c r="W642" i="4"/>
  <c r="X641" i="4"/>
  <c r="W641" i="4"/>
  <c r="X640" i="4"/>
  <c r="W640" i="4"/>
  <c r="X639" i="4"/>
  <c r="W639" i="4"/>
  <c r="X638" i="4"/>
  <c r="W638" i="4"/>
  <c r="X637" i="4"/>
  <c r="W637" i="4"/>
  <c r="X636" i="4"/>
  <c r="W636" i="4"/>
  <c r="X635" i="4"/>
  <c r="W635" i="4"/>
  <c r="X634" i="4"/>
  <c r="W634" i="4"/>
  <c r="X633" i="4"/>
  <c r="W633" i="4"/>
  <c r="X632" i="4"/>
  <c r="W632" i="4"/>
  <c r="X631" i="4"/>
  <c r="W631" i="4"/>
  <c r="X630" i="4"/>
  <c r="W630" i="4"/>
  <c r="X629" i="4"/>
  <c r="W629" i="4"/>
  <c r="X628" i="4"/>
  <c r="W628" i="4"/>
  <c r="X627" i="4"/>
  <c r="W627" i="4"/>
  <c r="X626" i="4"/>
  <c r="W626" i="4"/>
  <c r="X625" i="4"/>
  <c r="W625" i="4"/>
  <c r="X624" i="4"/>
  <c r="W624" i="4"/>
  <c r="X623" i="4"/>
  <c r="W623" i="4"/>
  <c r="X622" i="4"/>
  <c r="W622" i="4"/>
  <c r="X621" i="4"/>
  <c r="W621" i="4"/>
  <c r="X620" i="4"/>
  <c r="W620" i="4"/>
  <c r="X619" i="4"/>
  <c r="W619" i="4"/>
  <c r="X618" i="4"/>
  <c r="W618" i="4"/>
  <c r="X617" i="4"/>
  <c r="W617" i="4"/>
  <c r="X616" i="4"/>
  <c r="W616" i="4"/>
  <c r="X615" i="4"/>
  <c r="W615" i="4"/>
  <c r="X614" i="4"/>
  <c r="W614" i="4"/>
  <c r="X613" i="4"/>
  <c r="W613" i="4"/>
  <c r="X612" i="4"/>
  <c r="W612" i="4"/>
  <c r="X611" i="4"/>
  <c r="W611" i="4"/>
  <c r="X610" i="4"/>
  <c r="W610" i="4"/>
  <c r="X609" i="4"/>
  <c r="W609" i="4"/>
  <c r="X608" i="4"/>
  <c r="W608" i="4"/>
  <c r="X607" i="4"/>
  <c r="W607" i="4"/>
  <c r="X606" i="4"/>
  <c r="W606" i="4"/>
  <c r="X605" i="4"/>
  <c r="W605" i="4"/>
  <c r="X604" i="4"/>
  <c r="W604" i="4"/>
  <c r="X603" i="4"/>
  <c r="W603" i="4"/>
  <c r="X602" i="4"/>
  <c r="W602" i="4"/>
  <c r="X601" i="4"/>
  <c r="W601" i="4"/>
  <c r="X600" i="4"/>
  <c r="W600" i="4"/>
  <c r="X599" i="4"/>
  <c r="W599" i="4"/>
  <c r="X598" i="4"/>
  <c r="W598" i="4"/>
  <c r="X597" i="4"/>
  <c r="W597" i="4"/>
  <c r="X596" i="4"/>
  <c r="W596" i="4"/>
  <c r="X595" i="4"/>
  <c r="W595" i="4"/>
  <c r="X594" i="4"/>
  <c r="W594" i="4"/>
  <c r="X593" i="4"/>
  <c r="W593" i="4"/>
  <c r="X592" i="4"/>
  <c r="W592" i="4"/>
  <c r="X591" i="4"/>
  <c r="W591" i="4"/>
  <c r="X590" i="4"/>
  <c r="W590" i="4"/>
  <c r="X589" i="4"/>
  <c r="W589" i="4"/>
  <c r="X588" i="4"/>
  <c r="W588" i="4"/>
  <c r="X587" i="4"/>
  <c r="W587" i="4"/>
  <c r="X586" i="4"/>
  <c r="W586" i="4"/>
  <c r="X585" i="4"/>
  <c r="W585" i="4"/>
  <c r="X584" i="4"/>
  <c r="W584" i="4"/>
  <c r="X583" i="4"/>
  <c r="W583" i="4"/>
  <c r="X582" i="4"/>
  <c r="W582" i="4"/>
  <c r="X581" i="4"/>
  <c r="W581" i="4"/>
  <c r="X580" i="4"/>
  <c r="W580" i="4"/>
  <c r="X579" i="4"/>
  <c r="W579" i="4"/>
  <c r="X578" i="4"/>
  <c r="W578" i="4"/>
  <c r="X577" i="4"/>
  <c r="W577" i="4"/>
  <c r="X576" i="4"/>
  <c r="W576" i="4"/>
  <c r="X575" i="4"/>
  <c r="W575" i="4"/>
  <c r="X574" i="4"/>
  <c r="W574" i="4"/>
  <c r="X573" i="4"/>
  <c r="W573" i="4"/>
  <c r="X572" i="4"/>
  <c r="W572" i="4"/>
  <c r="X571" i="4"/>
  <c r="W571" i="4"/>
  <c r="X570" i="4"/>
  <c r="W570" i="4"/>
  <c r="X569" i="4"/>
  <c r="W569" i="4"/>
  <c r="X568" i="4"/>
  <c r="W568" i="4"/>
  <c r="X567" i="4"/>
  <c r="W567" i="4"/>
  <c r="X566" i="4"/>
  <c r="W566" i="4"/>
  <c r="X565" i="4"/>
  <c r="W565" i="4"/>
  <c r="X564" i="4"/>
  <c r="W564" i="4"/>
  <c r="X563" i="4"/>
  <c r="W563" i="4"/>
  <c r="X562" i="4"/>
  <c r="W562" i="4"/>
  <c r="X561" i="4"/>
  <c r="W561" i="4"/>
  <c r="X560" i="4"/>
  <c r="W560" i="4"/>
  <c r="X559" i="4"/>
  <c r="W559" i="4"/>
  <c r="X558" i="4"/>
  <c r="W558" i="4"/>
  <c r="X557" i="4"/>
  <c r="W557" i="4"/>
  <c r="X556" i="4"/>
  <c r="W556" i="4"/>
  <c r="X555" i="4"/>
  <c r="W555" i="4"/>
  <c r="X554" i="4"/>
  <c r="W554" i="4"/>
  <c r="X553" i="4"/>
  <c r="W553" i="4"/>
  <c r="X552" i="4"/>
  <c r="W552" i="4"/>
  <c r="X551" i="4"/>
  <c r="W551" i="4"/>
  <c r="X550" i="4"/>
  <c r="W550" i="4"/>
  <c r="X549" i="4"/>
  <c r="W549" i="4"/>
  <c r="X548" i="4"/>
  <c r="W548" i="4"/>
  <c r="X547" i="4"/>
  <c r="W547" i="4"/>
  <c r="X546" i="4"/>
  <c r="W546" i="4"/>
  <c r="X545" i="4"/>
  <c r="W545" i="4"/>
  <c r="X544" i="4"/>
  <c r="W544" i="4"/>
  <c r="X543" i="4"/>
  <c r="W543" i="4"/>
  <c r="X542" i="4"/>
  <c r="W542" i="4"/>
  <c r="X541" i="4"/>
  <c r="W541" i="4"/>
  <c r="X540" i="4"/>
  <c r="W540" i="4"/>
  <c r="X539" i="4"/>
  <c r="W539" i="4"/>
  <c r="X538" i="4"/>
  <c r="W538" i="4"/>
  <c r="X537" i="4"/>
  <c r="W537" i="4"/>
  <c r="X536" i="4"/>
  <c r="W536" i="4"/>
  <c r="X535" i="4"/>
  <c r="W535" i="4"/>
  <c r="X534" i="4"/>
  <c r="W534" i="4"/>
  <c r="X533" i="4"/>
  <c r="W533" i="4"/>
  <c r="X532" i="4"/>
  <c r="W532" i="4"/>
  <c r="X531" i="4"/>
  <c r="W531" i="4"/>
  <c r="X530" i="4"/>
  <c r="W530" i="4"/>
  <c r="X529" i="4"/>
  <c r="W529" i="4"/>
  <c r="X528" i="4"/>
  <c r="W528" i="4"/>
  <c r="X527" i="4"/>
  <c r="W527" i="4"/>
  <c r="X526" i="4"/>
  <c r="W526" i="4"/>
  <c r="X525" i="4"/>
  <c r="W525" i="4"/>
  <c r="X524" i="4"/>
  <c r="W524" i="4"/>
  <c r="X523" i="4"/>
  <c r="W523" i="4"/>
  <c r="X522" i="4"/>
  <c r="W522" i="4"/>
  <c r="X521" i="4"/>
  <c r="W521" i="4"/>
  <c r="X520" i="4"/>
  <c r="W520" i="4"/>
  <c r="X519" i="4"/>
  <c r="W519" i="4"/>
  <c r="X518" i="4"/>
  <c r="W518" i="4"/>
  <c r="X517" i="4"/>
  <c r="W517" i="4"/>
  <c r="X516" i="4"/>
  <c r="W516" i="4"/>
  <c r="X515" i="4"/>
  <c r="W515" i="4"/>
  <c r="X514" i="4"/>
  <c r="W514" i="4"/>
  <c r="X513" i="4"/>
  <c r="W513" i="4"/>
  <c r="X512" i="4"/>
  <c r="W512" i="4"/>
  <c r="X511" i="4"/>
  <c r="W511" i="4"/>
  <c r="X510" i="4"/>
  <c r="W510" i="4"/>
  <c r="X509" i="4"/>
  <c r="W509" i="4"/>
  <c r="X508" i="4"/>
  <c r="W508" i="4"/>
  <c r="X507" i="4"/>
  <c r="W507" i="4"/>
  <c r="X506" i="4"/>
  <c r="W506" i="4"/>
  <c r="X505" i="4"/>
  <c r="W505" i="4"/>
  <c r="X504" i="4"/>
  <c r="W504" i="4"/>
  <c r="X503" i="4"/>
  <c r="W503" i="4"/>
  <c r="X502" i="4"/>
  <c r="W502" i="4"/>
  <c r="X501" i="4"/>
  <c r="W501" i="4"/>
  <c r="X500" i="4"/>
  <c r="W500" i="4"/>
  <c r="X499" i="4"/>
  <c r="W499" i="4"/>
  <c r="X498" i="4"/>
  <c r="W498" i="4"/>
  <c r="X497" i="4"/>
  <c r="W497" i="4"/>
  <c r="X496" i="4"/>
  <c r="W496" i="4"/>
  <c r="X495" i="4"/>
  <c r="W495" i="4"/>
  <c r="X494" i="4"/>
  <c r="W494" i="4"/>
  <c r="X493" i="4"/>
  <c r="W493" i="4"/>
  <c r="X492" i="4"/>
  <c r="W492" i="4"/>
  <c r="X491" i="4"/>
  <c r="W491" i="4"/>
  <c r="X490" i="4"/>
  <c r="W490" i="4"/>
  <c r="X489" i="4"/>
  <c r="W489" i="4"/>
  <c r="X488" i="4"/>
  <c r="W488" i="4"/>
  <c r="X487" i="4"/>
  <c r="W487" i="4"/>
  <c r="X486" i="4"/>
  <c r="W486" i="4"/>
  <c r="X485" i="4"/>
  <c r="W485" i="4"/>
  <c r="X484" i="4"/>
  <c r="W484" i="4"/>
  <c r="X483" i="4"/>
  <c r="W483" i="4"/>
  <c r="X482" i="4"/>
  <c r="W482" i="4"/>
  <c r="X481" i="4"/>
  <c r="W481" i="4"/>
  <c r="X480" i="4"/>
  <c r="W480" i="4"/>
  <c r="X479" i="4"/>
  <c r="W479" i="4"/>
  <c r="X478" i="4"/>
  <c r="W478" i="4"/>
  <c r="X477" i="4"/>
  <c r="W477" i="4"/>
  <c r="X476" i="4"/>
  <c r="W476" i="4"/>
  <c r="X475" i="4"/>
  <c r="W475" i="4"/>
  <c r="X474" i="4"/>
  <c r="W474" i="4"/>
  <c r="X473" i="4"/>
  <c r="W473" i="4"/>
  <c r="X472" i="4"/>
  <c r="W472" i="4"/>
  <c r="X471" i="4"/>
  <c r="W471" i="4"/>
  <c r="X470" i="4"/>
  <c r="W470" i="4"/>
  <c r="X469" i="4"/>
  <c r="W469" i="4"/>
  <c r="X468" i="4"/>
  <c r="W468" i="4"/>
  <c r="X467" i="4"/>
  <c r="W467" i="4"/>
  <c r="X466" i="4"/>
  <c r="W466" i="4"/>
  <c r="X465" i="4"/>
  <c r="W465" i="4"/>
  <c r="X464" i="4"/>
  <c r="W464" i="4"/>
  <c r="X463" i="4"/>
  <c r="W463" i="4"/>
  <c r="X462" i="4"/>
  <c r="W462" i="4"/>
  <c r="X461" i="4"/>
  <c r="W461" i="4"/>
  <c r="X460" i="4"/>
  <c r="W460" i="4"/>
  <c r="X459" i="4"/>
  <c r="W459" i="4"/>
  <c r="X458" i="4"/>
  <c r="W458" i="4"/>
  <c r="X457" i="4"/>
  <c r="W457" i="4"/>
  <c r="X456" i="4"/>
  <c r="W456" i="4"/>
  <c r="X455" i="4"/>
  <c r="W455" i="4"/>
  <c r="X454" i="4"/>
  <c r="W454" i="4"/>
  <c r="X453" i="4"/>
  <c r="W453" i="4"/>
  <c r="X452" i="4"/>
  <c r="W452" i="4"/>
  <c r="X451" i="4"/>
  <c r="W451" i="4"/>
  <c r="X450" i="4"/>
  <c r="W450" i="4"/>
  <c r="X449" i="4"/>
  <c r="W449" i="4"/>
  <c r="X448" i="4"/>
  <c r="W448" i="4"/>
  <c r="X447" i="4"/>
  <c r="W447" i="4"/>
  <c r="X446" i="4"/>
  <c r="W446" i="4"/>
  <c r="X445" i="4"/>
  <c r="W445" i="4"/>
  <c r="X444" i="4"/>
  <c r="W444" i="4"/>
  <c r="X443" i="4"/>
  <c r="W443" i="4"/>
  <c r="X442" i="4"/>
  <c r="W442" i="4"/>
  <c r="X441" i="4"/>
  <c r="W441" i="4"/>
  <c r="X440" i="4"/>
  <c r="W440" i="4"/>
  <c r="X439" i="4"/>
  <c r="W439" i="4"/>
  <c r="X438" i="4"/>
  <c r="W438" i="4"/>
  <c r="X437" i="4"/>
  <c r="W437" i="4"/>
  <c r="X436" i="4"/>
  <c r="W436" i="4"/>
  <c r="X435" i="4"/>
  <c r="W435" i="4"/>
  <c r="X434" i="4"/>
  <c r="W434" i="4"/>
  <c r="X433" i="4"/>
  <c r="W433" i="4"/>
  <c r="X432" i="4"/>
  <c r="W432" i="4"/>
  <c r="X431" i="4"/>
  <c r="W431" i="4"/>
  <c r="X430" i="4"/>
  <c r="W430" i="4"/>
  <c r="X429" i="4"/>
  <c r="W429" i="4"/>
  <c r="X428" i="4"/>
  <c r="W428" i="4"/>
  <c r="X427" i="4"/>
  <c r="W427" i="4"/>
  <c r="X426" i="4"/>
  <c r="W426" i="4"/>
  <c r="X425" i="4"/>
  <c r="W425" i="4"/>
  <c r="X424" i="4"/>
  <c r="W424" i="4"/>
  <c r="X423" i="4"/>
  <c r="W423" i="4"/>
  <c r="X422" i="4"/>
  <c r="W422" i="4"/>
  <c r="X421" i="4"/>
  <c r="W421" i="4"/>
  <c r="X420" i="4"/>
  <c r="W420" i="4"/>
  <c r="X419" i="4"/>
  <c r="W419" i="4"/>
  <c r="X418" i="4"/>
  <c r="W418" i="4"/>
  <c r="X417" i="4"/>
  <c r="W417" i="4"/>
  <c r="X416" i="4"/>
  <c r="W416" i="4"/>
  <c r="X415" i="4"/>
  <c r="W415" i="4"/>
  <c r="X414" i="4"/>
  <c r="W414" i="4"/>
  <c r="X413" i="4"/>
  <c r="W413" i="4"/>
  <c r="X412" i="4"/>
  <c r="W412" i="4"/>
  <c r="X411" i="4"/>
  <c r="W411" i="4"/>
  <c r="X410" i="4"/>
  <c r="W410" i="4"/>
  <c r="X409" i="4"/>
  <c r="W409" i="4"/>
  <c r="X408" i="4"/>
  <c r="W408" i="4"/>
  <c r="X407" i="4"/>
  <c r="W407" i="4"/>
  <c r="X406" i="4"/>
  <c r="W406" i="4"/>
  <c r="X405" i="4"/>
  <c r="W405" i="4"/>
  <c r="X404" i="4"/>
  <c r="W404" i="4"/>
  <c r="X403" i="4"/>
  <c r="W403" i="4"/>
  <c r="X402" i="4"/>
  <c r="W402" i="4"/>
  <c r="X401" i="4"/>
  <c r="W401" i="4"/>
  <c r="X400" i="4"/>
  <c r="W400" i="4"/>
  <c r="X399" i="4"/>
  <c r="W399" i="4"/>
  <c r="X398" i="4"/>
  <c r="W398" i="4"/>
  <c r="X397" i="4"/>
  <c r="W397" i="4"/>
  <c r="X396" i="4"/>
  <c r="W396" i="4"/>
  <c r="X395" i="4"/>
  <c r="W395" i="4"/>
  <c r="X394" i="4"/>
  <c r="W394" i="4"/>
  <c r="X393" i="4"/>
  <c r="W393" i="4"/>
  <c r="X392" i="4"/>
  <c r="W392" i="4"/>
  <c r="X391" i="4"/>
  <c r="W391" i="4"/>
  <c r="X390" i="4"/>
  <c r="W390" i="4"/>
  <c r="X389" i="4"/>
  <c r="W389" i="4"/>
  <c r="X388" i="4"/>
  <c r="W388" i="4"/>
  <c r="X387" i="4"/>
  <c r="W387" i="4"/>
  <c r="X386" i="4"/>
  <c r="W386" i="4"/>
  <c r="X385" i="4"/>
  <c r="W385" i="4"/>
  <c r="X384" i="4"/>
  <c r="W384" i="4"/>
  <c r="X383" i="4"/>
  <c r="W383" i="4"/>
  <c r="X382" i="4"/>
  <c r="W382" i="4"/>
  <c r="X381" i="4"/>
  <c r="W381" i="4"/>
  <c r="X380" i="4"/>
  <c r="W380" i="4"/>
  <c r="X379" i="4"/>
  <c r="W379" i="4"/>
  <c r="X378" i="4"/>
  <c r="W378" i="4"/>
  <c r="X377" i="4"/>
  <c r="W377" i="4"/>
  <c r="X376" i="4"/>
  <c r="W376" i="4"/>
  <c r="X375" i="4"/>
  <c r="W375" i="4"/>
  <c r="X374" i="4"/>
  <c r="W374" i="4"/>
  <c r="X373" i="4"/>
  <c r="W373" i="4"/>
  <c r="X372" i="4"/>
  <c r="W372" i="4"/>
  <c r="X371" i="4"/>
  <c r="W371" i="4"/>
  <c r="X370" i="4"/>
  <c r="W370" i="4"/>
  <c r="X369" i="4"/>
  <c r="W369" i="4"/>
  <c r="X368" i="4"/>
  <c r="W368" i="4"/>
  <c r="X367" i="4"/>
  <c r="W367" i="4"/>
  <c r="X366" i="4"/>
  <c r="W366" i="4"/>
  <c r="X365" i="4"/>
  <c r="W365" i="4"/>
  <c r="X364" i="4"/>
  <c r="W364" i="4"/>
  <c r="X363" i="4"/>
  <c r="W363" i="4"/>
  <c r="X362" i="4"/>
  <c r="W362" i="4"/>
  <c r="X361" i="4"/>
  <c r="W361" i="4"/>
  <c r="X360" i="4"/>
  <c r="W360" i="4"/>
  <c r="X359" i="4"/>
  <c r="W359" i="4"/>
  <c r="X358" i="4"/>
  <c r="W358" i="4"/>
  <c r="X357" i="4"/>
  <c r="W357" i="4"/>
  <c r="X356" i="4"/>
  <c r="W356" i="4"/>
  <c r="X355" i="4"/>
  <c r="W355" i="4"/>
  <c r="X354" i="4"/>
  <c r="W354" i="4"/>
  <c r="X353" i="4"/>
  <c r="W353" i="4"/>
  <c r="X352" i="4"/>
  <c r="W352" i="4"/>
  <c r="X351" i="4"/>
  <c r="W351" i="4"/>
  <c r="X350" i="4"/>
  <c r="W350" i="4"/>
  <c r="X349" i="4"/>
  <c r="W349" i="4"/>
  <c r="X348" i="4"/>
  <c r="W348" i="4"/>
  <c r="X347" i="4"/>
  <c r="W347" i="4"/>
  <c r="X346" i="4"/>
  <c r="W346" i="4"/>
  <c r="X345" i="4"/>
  <c r="W345" i="4"/>
  <c r="X344" i="4"/>
  <c r="W344" i="4"/>
  <c r="X343" i="4"/>
  <c r="W343" i="4"/>
  <c r="X342" i="4"/>
  <c r="W342" i="4"/>
  <c r="X341" i="4"/>
  <c r="W341" i="4"/>
  <c r="X340" i="4"/>
  <c r="W340" i="4"/>
  <c r="X339" i="4"/>
  <c r="W339" i="4"/>
  <c r="X338" i="4"/>
  <c r="W338" i="4"/>
  <c r="X337" i="4"/>
  <c r="W337" i="4"/>
  <c r="X336" i="4"/>
  <c r="W336" i="4"/>
  <c r="X335" i="4"/>
  <c r="W335" i="4"/>
  <c r="X334" i="4"/>
  <c r="W334" i="4"/>
  <c r="X333" i="4"/>
  <c r="W333" i="4"/>
  <c r="X332" i="4"/>
  <c r="W332" i="4"/>
  <c r="X331" i="4"/>
  <c r="W331" i="4"/>
  <c r="X330" i="4"/>
  <c r="W330" i="4"/>
  <c r="X329" i="4"/>
  <c r="W329" i="4"/>
  <c r="X328" i="4"/>
  <c r="W328" i="4"/>
  <c r="X327" i="4"/>
  <c r="W327" i="4"/>
  <c r="X326" i="4"/>
  <c r="W326" i="4"/>
  <c r="X325" i="4"/>
  <c r="W325" i="4"/>
  <c r="X324" i="4"/>
  <c r="W324" i="4"/>
  <c r="X323" i="4"/>
  <c r="W323" i="4"/>
  <c r="X322" i="4"/>
  <c r="W322" i="4"/>
  <c r="X321" i="4"/>
  <c r="W321" i="4"/>
  <c r="X320" i="4"/>
  <c r="W320" i="4"/>
  <c r="X319" i="4"/>
  <c r="W319" i="4"/>
  <c r="X318" i="4"/>
  <c r="W318" i="4"/>
  <c r="X317" i="4"/>
  <c r="W317" i="4"/>
  <c r="X316" i="4"/>
  <c r="W316" i="4"/>
  <c r="X315" i="4"/>
  <c r="W315" i="4"/>
  <c r="X314" i="4"/>
  <c r="W314" i="4"/>
  <c r="X313" i="4"/>
  <c r="W313" i="4"/>
  <c r="X312" i="4"/>
  <c r="W312" i="4"/>
  <c r="X311" i="4"/>
  <c r="W311" i="4"/>
  <c r="X310" i="4"/>
  <c r="W310" i="4"/>
  <c r="X309" i="4"/>
  <c r="W309" i="4"/>
  <c r="X308" i="4"/>
  <c r="W308" i="4"/>
  <c r="X307" i="4"/>
  <c r="W307" i="4"/>
  <c r="X306" i="4"/>
  <c r="W306" i="4"/>
  <c r="X305" i="4"/>
  <c r="W305" i="4"/>
  <c r="X304" i="4"/>
  <c r="W304" i="4"/>
  <c r="X303" i="4"/>
  <c r="W303" i="4"/>
  <c r="X302" i="4"/>
  <c r="W302" i="4"/>
  <c r="X301" i="4"/>
  <c r="W301" i="4"/>
  <c r="X300" i="4"/>
  <c r="W300" i="4"/>
  <c r="X299" i="4"/>
  <c r="W299" i="4"/>
  <c r="X298" i="4"/>
  <c r="W298" i="4"/>
  <c r="X297" i="4"/>
  <c r="W297" i="4"/>
  <c r="X296" i="4"/>
  <c r="W296" i="4"/>
  <c r="X295" i="4"/>
  <c r="W295" i="4"/>
  <c r="X294" i="4"/>
  <c r="W294" i="4"/>
  <c r="X293" i="4"/>
  <c r="W293" i="4"/>
  <c r="X292" i="4"/>
  <c r="W292" i="4"/>
  <c r="X291" i="4"/>
  <c r="W291" i="4"/>
  <c r="X290" i="4"/>
  <c r="W290" i="4"/>
  <c r="X289" i="4"/>
  <c r="W289" i="4"/>
  <c r="X288" i="4"/>
  <c r="W288" i="4"/>
  <c r="X287" i="4"/>
  <c r="W287" i="4"/>
  <c r="X286" i="4"/>
  <c r="W286" i="4"/>
  <c r="X285" i="4"/>
  <c r="W285" i="4"/>
  <c r="X284" i="4"/>
  <c r="W284" i="4"/>
  <c r="X283" i="4"/>
  <c r="W283" i="4"/>
  <c r="X282" i="4"/>
  <c r="W282" i="4"/>
  <c r="X281" i="4"/>
  <c r="W281" i="4"/>
  <c r="X280" i="4"/>
  <c r="W280" i="4"/>
  <c r="X279" i="4"/>
  <c r="W279" i="4"/>
  <c r="X278" i="4"/>
  <c r="W278" i="4"/>
  <c r="X277" i="4"/>
  <c r="W277" i="4"/>
  <c r="X276" i="4"/>
  <c r="W276" i="4"/>
  <c r="X275" i="4"/>
  <c r="W275" i="4"/>
  <c r="X274" i="4"/>
  <c r="W274" i="4"/>
  <c r="X273" i="4"/>
  <c r="W273" i="4"/>
  <c r="X272" i="4"/>
  <c r="W272" i="4"/>
  <c r="X271" i="4"/>
  <c r="W271" i="4"/>
  <c r="X270" i="4"/>
  <c r="W270" i="4"/>
  <c r="X269" i="4"/>
  <c r="W269" i="4"/>
  <c r="X268" i="4"/>
  <c r="W268" i="4"/>
  <c r="X267" i="4"/>
  <c r="W267" i="4"/>
  <c r="X266" i="4"/>
  <c r="W266" i="4"/>
  <c r="X265" i="4"/>
  <c r="W265" i="4"/>
  <c r="X264" i="4"/>
  <c r="W264" i="4"/>
  <c r="X263" i="4"/>
  <c r="W263" i="4"/>
  <c r="X262" i="4"/>
  <c r="W262" i="4"/>
  <c r="X261" i="4"/>
  <c r="W261" i="4"/>
  <c r="X260" i="4"/>
  <c r="W260" i="4"/>
  <c r="X259" i="4"/>
  <c r="W259" i="4"/>
  <c r="X258" i="4"/>
  <c r="W258" i="4"/>
  <c r="X257" i="4"/>
  <c r="W257" i="4"/>
  <c r="X256" i="4"/>
  <c r="W256" i="4"/>
  <c r="X255" i="4"/>
  <c r="W255" i="4"/>
  <c r="X254" i="4"/>
  <c r="W254" i="4"/>
  <c r="X253" i="4"/>
  <c r="W253" i="4"/>
  <c r="X252" i="4"/>
  <c r="W252" i="4"/>
  <c r="X251" i="4"/>
  <c r="W251" i="4"/>
  <c r="X250" i="4"/>
  <c r="W250" i="4"/>
  <c r="X249" i="4"/>
  <c r="W249" i="4"/>
  <c r="X248" i="4"/>
  <c r="W248" i="4"/>
  <c r="X247" i="4"/>
  <c r="W247" i="4"/>
  <c r="X246" i="4"/>
  <c r="W246" i="4"/>
  <c r="X245" i="4"/>
  <c r="W245" i="4"/>
  <c r="X244" i="4"/>
  <c r="W244" i="4"/>
  <c r="X243" i="4"/>
  <c r="W243" i="4"/>
  <c r="X242" i="4"/>
  <c r="W242" i="4"/>
  <c r="X241" i="4"/>
  <c r="W241" i="4"/>
  <c r="X240" i="4"/>
  <c r="W240" i="4"/>
  <c r="X239" i="4"/>
  <c r="W239" i="4"/>
  <c r="X238" i="4"/>
  <c r="W238" i="4"/>
  <c r="X237" i="4"/>
  <c r="W237" i="4"/>
  <c r="X236" i="4"/>
  <c r="W236" i="4"/>
  <c r="X235" i="4"/>
  <c r="W235" i="4"/>
  <c r="X234" i="4"/>
  <c r="W234" i="4"/>
  <c r="X233" i="4"/>
  <c r="W233" i="4"/>
  <c r="X232" i="4"/>
  <c r="W232" i="4"/>
  <c r="X231" i="4"/>
  <c r="W231" i="4"/>
  <c r="X230" i="4"/>
  <c r="W230" i="4"/>
  <c r="X229" i="4"/>
  <c r="W229" i="4"/>
  <c r="X228" i="4"/>
  <c r="W228" i="4"/>
  <c r="X227" i="4"/>
  <c r="W227" i="4"/>
  <c r="X226" i="4"/>
  <c r="W226" i="4"/>
  <c r="X225" i="4"/>
  <c r="W225" i="4"/>
  <c r="X224" i="4"/>
  <c r="W224" i="4"/>
  <c r="X223" i="4"/>
  <c r="W223" i="4"/>
  <c r="X222" i="4"/>
  <c r="W222" i="4"/>
  <c r="X221" i="4"/>
  <c r="W221" i="4"/>
  <c r="X220" i="4"/>
  <c r="W220" i="4"/>
  <c r="X219" i="4"/>
  <c r="W219" i="4"/>
  <c r="X218" i="4"/>
  <c r="W218" i="4"/>
  <c r="X217" i="4"/>
  <c r="W217" i="4"/>
  <c r="X216" i="4"/>
  <c r="W216" i="4"/>
  <c r="X215" i="4"/>
  <c r="W215" i="4"/>
  <c r="X214" i="4"/>
  <c r="W214" i="4"/>
  <c r="X213" i="4"/>
  <c r="W213" i="4"/>
  <c r="X212" i="4"/>
  <c r="W212" i="4"/>
  <c r="X211" i="4"/>
  <c r="W211" i="4"/>
  <c r="X210" i="4"/>
  <c r="W210" i="4"/>
  <c r="X209" i="4"/>
  <c r="W209" i="4"/>
  <c r="X208" i="4"/>
  <c r="W208" i="4"/>
  <c r="X207" i="4"/>
  <c r="W207" i="4"/>
  <c r="X206" i="4"/>
  <c r="W206" i="4"/>
  <c r="X205" i="4"/>
  <c r="W205" i="4"/>
  <c r="X204" i="4"/>
  <c r="W204" i="4"/>
  <c r="X203" i="4"/>
  <c r="W203" i="4"/>
  <c r="X202" i="4"/>
  <c r="W202" i="4"/>
  <c r="X201" i="4"/>
  <c r="W201" i="4"/>
  <c r="X200" i="4"/>
  <c r="W200" i="4"/>
  <c r="X199" i="4"/>
  <c r="W199" i="4"/>
  <c r="X198" i="4"/>
  <c r="W198" i="4"/>
  <c r="X197" i="4"/>
  <c r="W197" i="4"/>
  <c r="X196" i="4"/>
  <c r="W196" i="4"/>
  <c r="X195" i="4"/>
  <c r="W195" i="4"/>
  <c r="X194" i="4"/>
  <c r="W194" i="4"/>
  <c r="X193" i="4"/>
  <c r="W193" i="4"/>
  <c r="X192" i="4"/>
  <c r="W192" i="4"/>
  <c r="X191" i="4"/>
  <c r="W191" i="4"/>
  <c r="X190" i="4"/>
  <c r="W190" i="4"/>
  <c r="X189" i="4"/>
  <c r="W189" i="4"/>
  <c r="X188" i="4"/>
  <c r="W188" i="4"/>
  <c r="X187" i="4"/>
  <c r="W187" i="4"/>
  <c r="X186" i="4"/>
  <c r="W186" i="4"/>
  <c r="X185" i="4"/>
  <c r="W185" i="4"/>
  <c r="X184" i="4"/>
  <c r="W184" i="4"/>
  <c r="X183" i="4"/>
  <c r="W183" i="4"/>
  <c r="X182" i="4"/>
  <c r="W182" i="4"/>
  <c r="X181" i="4"/>
  <c r="W181" i="4"/>
  <c r="X180" i="4"/>
  <c r="W180" i="4"/>
  <c r="X179" i="4"/>
  <c r="W179" i="4"/>
  <c r="X178" i="4"/>
  <c r="W178" i="4"/>
  <c r="X177" i="4"/>
  <c r="W177" i="4"/>
  <c r="X176" i="4"/>
  <c r="W176" i="4"/>
  <c r="X175" i="4"/>
  <c r="W175" i="4"/>
  <c r="X174" i="4"/>
  <c r="W174" i="4"/>
  <c r="X173" i="4"/>
  <c r="W173" i="4"/>
  <c r="X172" i="4"/>
  <c r="W172" i="4"/>
  <c r="X171" i="4"/>
  <c r="W171" i="4"/>
  <c r="X170" i="4"/>
  <c r="W170" i="4"/>
  <c r="X169" i="4"/>
  <c r="W169" i="4"/>
  <c r="X168" i="4"/>
  <c r="W168" i="4"/>
  <c r="X167" i="4"/>
  <c r="W167" i="4"/>
  <c r="X166" i="4"/>
  <c r="W166" i="4"/>
  <c r="X165" i="4"/>
  <c r="W165" i="4"/>
  <c r="X164" i="4"/>
  <c r="W164" i="4"/>
  <c r="X163" i="4"/>
  <c r="W163" i="4"/>
  <c r="X162" i="4"/>
  <c r="W162" i="4"/>
  <c r="X161" i="4"/>
  <c r="W161" i="4"/>
  <c r="X160" i="4"/>
  <c r="W160" i="4"/>
  <c r="X159" i="4"/>
  <c r="W159" i="4"/>
  <c r="X158" i="4"/>
  <c r="W158" i="4"/>
  <c r="X157" i="4"/>
  <c r="W157" i="4"/>
  <c r="X156" i="4"/>
  <c r="W156" i="4"/>
  <c r="X155" i="4"/>
  <c r="W155" i="4"/>
  <c r="X154" i="4"/>
  <c r="W154" i="4"/>
  <c r="X153" i="4"/>
  <c r="W153" i="4"/>
  <c r="X152" i="4"/>
  <c r="W152" i="4"/>
  <c r="X151" i="4"/>
  <c r="W151" i="4"/>
  <c r="X150" i="4"/>
  <c r="W150" i="4"/>
  <c r="X149" i="4"/>
  <c r="W149" i="4"/>
  <c r="X148" i="4"/>
  <c r="W148" i="4"/>
  <c r="X147" i="4"/>
  <c r="W147" i="4"/>
  <c r="X146" i="4"/>
  <c r="W146" i="4"/>
  <c r="X145" i="4"/>
  <c r="W145" i="4"/>
  <c r="X144" i="4"/>
  <c r="W144" i="4"/>
  <c r="X143" i="4"/>
  <c r="W143" i="4"/>
  <c r="X142" i="4"/>
  <c r="W142" i="4"/>
  <c r="X141" i="4"/>
  <c r="W141" i="4"/>
  <c r="X140" i="4"/>
  <c r="W140" i="4"/>
  <c r="X139" i="4"/>
  <c r="W139" i="4"/>
  <c r="X138" i="4"/>
  <c r="W138" i="4"/>
  <c r="X137" i="4"/>
  <c r="W137" i="4"/>
  <c r="X136" i="4"/>
  <c r="W136" i="4"/>
  <c r="X135" i="4"/>
  <c r="W135" i="4"/>
  <c r="X134" i="4"/>
  <c r="W134" i="4"/>
  <c r="X133" i="4"/>
  <c r="W133" i="4"/>
  <c r="X132" i="4"/>
  <c r="W132" i="4"/>
  <c r="X131" i="4"/>
  <c r="W131" i="4"/>
  <c r="X130" i="4"/>
  <c r="W130" i="4"/>
  <c r="X129" i="4"/>
  <c r="W129" i="4"/>
  <c r="X128" i="4"/>
  <c r="W128" i="4"/>
  <c r="X127" i="4"/>
  <c r="W127" i="4"/>
  <c r="X126" i="4"/>
  <c r="W126" i="4"/>
  <c r="X125" i="4"/>
  <c r="W125" i="4"/>
  <c r="X124" i="4"/>
  <c r="W124" i="4"/>
  <c r="X123" i="4"/>
  <c r="W123" i="4"/>
  <c r="X122" i="4"/>
  <c r="W122" i="4"/>
  <c r="X121" i="4"/>
  <c r="W121" i="4"/>
  <c r="X120" i="4"/>
  <c r="W120" i="4"/>
  <c r="X119" i="4"/>
  <c r="W119" i="4"/>
  <c r="X118" i="4"/>
  <c r="W118" i="4"/>
  <c r="X117" i="4"/>
  <c r="W117" i="4"/>
  <c r="X116" i="4"/>
  <c r="W116" i="4"/>
  <c r="X115" i="4"/>
  <c r="W115" i="4"/>
  <c r="X114" i="4"/>
  <c r="W114" i="4"/>
  <c r="X113" i="4"/>
  <c r="W113" i="4"/>
  <c r="X112" i="4"/>
  <c r="W112" i="4"/>
  <c r="X111" i="4"/>
  <c r="W111" i="4"/>
  <c r="X110" i="4"/>
  <c r="W110" i="4"/>
  <c r="X109" i="4"/>
  <c r="W109" i="4"/>
  <c r="X108" i="4"/>
  <c r="W108" i="4"/>
  <c r="X107" i="4"/>
  <c r="W107" i="4"/>
  <c r="X106" i="4"/>
  <c r="W106" i="4"/>
  <c r="X105" i="4"/>
  <c r="W105" i="4"/>
  <c r="X104" i="4"/>
  <c r="W104" i="4"/>
  <c r="X103" i="4"/>
  <c r="W103" i="4"/>
  <c r="X102" i="4"/>
  <c r="W102" i="4"/>
  <c r="X101" i="4"/>
  <c r="W101" i="4"/>
  <c r="X100" i="4"/>
  <c r="W100" i="4"/>
  <c r="X99" i="4"/>
  <c r="W99" i="4"/>
  <c r="X98" i="4"/>
  <c r="W98" i="4"/>
  <c r="X97" i="4"/>
  <c r="W97" i="4"/>
  <c r="X96" i="4"/>
  <c r="W96" i="4"/>
  <c r="X95" i="4"/>
  <c r="W95" i="4"/>
  <c r="X94" i="4"/>
  <c r="W94" i="4"/>
  <c r="X93" i="4"/>
  <c r="W93" i="4"/>
  <c r="X92" i="4"/>
  <c r="W92" i="4"/>
  <c r="X91" i="4"/>
  <c r="W91" i="4"/>
  <c r="X90" i="4"/>
  <c r="W90" i="4"/>
  <c r="X89" i="4"/>
  <c r="W89" i="4"/>
  <c r="X88" i="4"/>
  <c r="W88" i="4"/>
  <c r="X87" i="4"/>
  <c r="W87" i="4"/>
  <c r="X86" i="4"/>
  <c r="W86" i="4"/>
  <c r="X85" i="4"/>
  <c r="W85" i="4"/>
  <c r="X84" i="4"/>
  <c r="W84" i="4"/>
  <c r="X83" i="4"/>
  <c r="W83" i="4"/>
  <c r="X82" i="4"/>
  <c r="W82" i="4"/>
  <c r="X81" i="4"/>
  <c r="W81" i="4"/>
  <c r="X80" i="4"/>
  <c r="W80" i="4"/>
  <c r="X79" i="4"/>
  <c r="W79" i="4"/>
  <c r="X78" i="4"/>
  <c r="W78" i="4"/>
  <c r="X77" i="4"/>
  <c r="W77" i="4"/>
  <c r="X76" i="4"/>
  <c r="W76" i="4"/>
  <c r="X75" i="4"/>
  <c r="W75" i="4"/>
  <c r="X74" i="4"/>
  <c r="W74" i="4"/>
  <c r="X73" i="4"/>
  <c r="W73" i="4"/>
  <c r="X72" i="4"/>
  <c r="W72" i="4"/>
  <c r="X71" i="4"/>
  <c r="W71" i="4"/>
  <c r="X70" i="4"/>
  <c r="W70" i="4"/>
  <c r="X69" i="4"/>
  <c r="W69" i="4"/>
  <c r="X68" i="4"/>
  <c r="W68" i="4"/>
  <c r="X67" i="4"/>
  <c r="W67" i="4"/>
  <c r="X66" i="4"/>
  <c r="W66" i="4"/>
  <c r="X65" i="4"/>
  <c r="W65" i="4"/>
  <c r="X64" i="4"/>
  <c r="W64" i="4"/>
  <c r="X63" i="4"/>
  <c r="W63" i="4"/>
  <c r="X62" i="4"/>
  <c r="W62" i="4"/>
  <c r="X61" i="4"/>
  <c r="W61" i="4"/>
  <c r="X60" i="4"/>
  <c r="W60" i="4"/>
  <c r="X59" i="4"/>
  <c r="W59" i="4"/>
  <c r="X58" i="4"/>
  <c r="W58" i="4"/>
  <c r="X57" i="4"/>
  <c r="W57" i="4"/>
  <c r="X56" i="4"/>
  <c r="W56" i="4"/>
  <c r="X55" i="4"/>
  <c r="W55" i="4"/>
  <c r="X54" i="4"/>
  <c r="W54" i="4"/>
  <c r="X53" i="4"/>
  <c r="W53" i="4"/>
  <c r="X52" i="4"/>
  <c r="W52" i="4"/>
  <c r="X51" i="4"/>
  <c r="W51" i="4"/>
  <c r="X50" i="4"/>
  <c r="W50" i="4"/>
  <c r="X49" i="4"/>
  <c r="W49" i="4"/>
  <c r="X48" i="4"/>
  <c r="W48" i="4"/>
  <c r="X47" i="4"/>
  <c r="W47" i="4"/>
  <c r="X46" i="4"/>
  <c r="W46" i="4"/>
  <c r="X45" i="4"/>
  <c r="W45" i="4"/>
  <c r="X44" i="4"/>
  <c r="W44" i="4"/>
  <c r="X43" i="4"/>
  <c r="W43" i="4"/>
  <c r="X42" i="4"/>
  <c r="W42" i="4"/>
  <c r="X41" i="4"/>
  <c r="W41" i="4"/>
  <c r="X40" i="4"/>
  <c r="W40" i="4"/>
  <c r="X39" i="4"/>
  <c r="W39" i="4"/>
  <c r="X38" i="4"/>
  <c r="W38" i="4"/>
  <c r="X37" i="4"/>
  <c r="W37" i="4"/>
  <c r="X36" i="4"/>
  <c r="W36" i="4"/>
  <c r="X35" i="4"/>
  <c r="W35" i="4"/>
  <c r="X34" i="4"/>
  <c r="W34" i="4"/>
  <c r="X33" i="4"/>
  <c r="W33" i="4"/>
  <c r="X32" i="4"/>
  <c r="W32" i="4"/>
  <c r="X31" i="4"/>
  <c r="W31" i="4"/>
  <c r="X30" i="4"/>
  <c r="W30" i="4"/>
  <c r="X29" i="4"/>
  <c r="W29" i="4"/>
  <c r="X28" i="4"/>
  <c r="W28" i="4"/>
  <c r="X27" i="4"/>
  <c r="W27" i="4"/>
  <c r="X26" i="4"/>
  <c r="W26" i="4"/>
  <c r="X25" i="4"/>
  <c r="W25" i="4"/>
  <c r="X24" i="4"/>
  <c r="W24" i="4"/>
  <c r="X23" i="4"/>
  <c r="W23" i="4"/>
  <c r="X22" i="4"/>
  <c r="W22" i="4"/>
  <c r="X21" i="4"/>
  <c r="W21" i="4"/>
  <c r="X20" i="4"/>
  <c r="W20" i="4"/>
  <c r="X19" i="4"/>
  <c r="W19" i="4"/>
  <c r="X18" i="4"/>
  <c r="W18" i="4"/>
  <c r="X17" i="4"/>
  <c r="W17" i="4"/>
  <c r="W16" i="4"/>
  <c r="X16" i="4"/>
  <c r="B12" i="4"/>
  <c r="P643" i="4"/>
  <c r="P642" i="4"/>
  <c r="P641" i="4"/>
  <c r="P640" i="4"/>
  <c r="P639" i="4"/>
  <c r="P638" i="4"/>
  <c r="P637" i="4"/>
  <c r="P636" i="4"/>
  <c r="P635" i="4"/>
  <c r="P634" i="4"/>
  <c r="P633" i="4"/>
  <c r="P632" i="4"/>
  <c r="P631" i="4"/>
  <c r="P630" i="4"/>
  <c r="P629" i="4"/>
  <c r="P628" i="4"/>
  <c r="P627" i="4"/>
  <c r="P626" i="4"/>
  <c r="P625" i="4"/>
  <c r="P624" i="4"/>
  <c r="P623" i="4"/>
  <c r="P622" i="4"/>
  <c r="P621" i="4"/>
  <c r="P620" i="4"/>
  <c r="P619" i="4"/>
  <c r="P618" i="4"/>
  <c r="P617" i="4"/>
  <c r="P616" i="4"/>
  <c r="P615" i="4"/>
  <c r="P614" i="4"/>
  <c r="P613" i="4"/>
  <c r="P612" i="4"/>
  <c r="P611" i="4"/>
  <c r="P610" i="4"/>
  <c r="P609" i="4"/>
  <c r="P608" i="4"/>
  <c r="P607" i="4"/>
  <c r="P606" i="4"/>
  <c r="P605" i="4"/>
  <c r="P604" i="4"/>
  <c r="P603" i="4"/>
  <c r="P602" i="4"/>
  <c r="P601" i="4"/>
  <c r="P600" i="4"/>
  <c r="P599" i="4"/>
  <c r="P598" i="4"/>
  <c r="P597" i="4"/>
  <c r="P596" i="4"/>
  <c r="P595" i="4"/>
  <c r="P594" i="4"/>
  <c r="P593" i="4"/>
  <c r="P592" i="4"/>
  <c r="P591" i="4"/>
  <c r="P590" i="4"/>
  <c r="P589" i="4"/>
  <c r="P588" i="4"/>
  <c r="P587" i="4"/>
  <c r="P586" i="4"/>
  <c r="P585" i="4"/>
  <c r="P584" i="4"/>
  <c r="P583" i="4"/>
  <c r="P582" i="4"/>
  <c r="P581" i="4"/>
  <c r="P580" i="4"/>
  <c r="P579" i="4"/>
  <c r="P578" i="4"/>
  <c r="P577" i="4"/>
  <c r="P576" i="4"/>
  <c r="P575" i="4"/>
  <c r="P574" i="4"/>
  <c r="P573" i="4"/>
  <c r="P572" i="4"/>
  <c r="P571" i="4"/>
  <c r="P570" i="4"/>
  <c r="P569" i="4"/>
  <c r="P568" i="4"/>
  <c r="P567" i="4"/>
  <c r="P566" i="4"/>
  <c r="P565" i="4"/>
  <c r="P564" i="4"/>
  <c r="P563" i="4"/>
  <c r="P562" i="4"/>
  <c r="P561" i="4"/>
  <c r="P560" i="4"/>
  <c r="P559" i="4"/>
  <c r="P558" i="4"/>
  <c r="P557" i="4"/>
  <c r="P556" i="4"/>
  <c r="P555" i="4"/>
  <c r="P554" i="4"/>
  <c r="P553" i="4"/>
  <c r="P552" i="4"/>
  <c r="P551" i="4"/>
  <c r="P550" i="4"/>
  <c r="P549" i="4"/>
  <c r="P548" i="4"/>
  <c r="P547" i="4"/>
  <c r="P546" i="4"/>
  <c r="P545" i="4"/>
  <c r="P544" i="4"/>
  <c r="P543" i="4"/>
  <c r="P542" i="4"/>
  <c r="P541" i="4"/>
  <c r="P540" i="4"/>
  <c r="P539" i="4"/>
  <c r="P538" i="4"/>
  <c r="P537" i="4"/>
  <c r="P536" i="4"/>
  <c r="P535" i="4"/>
  <c r="P534" i="4"/>
  <c r="P533" i="4"/>
  <c r="P532" i="4"/>
  <c r="P531" i="4"/>
  <c r="P530" i="4"/>
  <c r="P529" i="4"/>
  <c r="P528" i="4"/>
  <c r="P527" i="4"/>
  <c r="P526" i="4"/>
  <c r="P525" i="4"/>
  <c r="P524" i="4"/>
  <c r="P523" i="4"/>
  <c r="P522" i="4"/>
  <c r="P521" i="4"/>
  <c r="P520" i="4"/>
  <c r="P519" i="4"/>
  <c r="P518" i="4"/>
  <c r="P517" i="4"/>
  <c r="P516" i="4"/>
  <c r="P515" i="4"/>
  <c r="P514" i="4"/>
  <c r="P513" i="4"/>
  <c r="P512" i="4"/>
  <c r="P511" i="4"/>
  <c r="P510" i="4"/>
  <c r="P509" i="4"/>
  <c r="P508" i="4"/>
  <c r="P507" i="4"/>
  <c r="P506" i="4"/>
  <c r="P505" i="4"/>
  <c r="P504" i="4"/>
  <c r="P503" i="4"/>
  <c r="P502" i="4"/>
  <c r="P501" i="4"/>
  <c r="P500" i="4"/>
  <c r="P499" i="4"/>
  <c r="P498" i="4"/>
  <c r="P497" i="4"/>
  <c r="P496" i="4"/>
  <c r="P495" i="4"/>
  <c r="P494" i="4"/>
  <c r="P493" i="4"/>
  <c r="P492" i="4"/>
  <c r="P491" i="4"/>
  <c r="P490" i="4"/>
  <c r="P489" i="4"/>
  <c r="P488" i="4"/>
  <c r="P487" i="4"/>
  <c r="P486" i="4"/>
  <c r="P485" i="4"/>
  <c r="P484" i="4"/>
  <c r="P483" i="4"/>
  <c r="P482" i="4"/>
  <c r="P481" i="4"/>
  <c r="P480" i="4"/>
  <c r="P479" i="4"/>
  <c r="P478" i="4"/>
  <c r="P477" i="4"/>
  <c r="P476" i="4"/>
  <c r="P475" i="4"/>
  <c r="P474" i="4"/>
  <c r="P473" i="4"/>
  <c r="P472" i="4"/>
  <c r="P471" i="4"/>
  <c r="P470" i="4"/>
  <c r="P469" i="4"/>
  <c r="P468" i="4"/>
  <c r="P467" i="4"/>
  <c r="P466" i="4"/>
  <c r="P465" i="4"/>
  <c r="P464" i="4"/>
  <c r="P463" i="4"/>
  <c r="P462" i="4"/>
  <c r="P461" i="4"/>
  <c r="P460" i="4"/>
  <c r="P459" i="4"/>
  <c r="P458" i="4"/>
  <c r="P457" i="4"/>
  <c r="P456" i="4"/>
  <c r="P455" i="4"/>
  <c r="P454" i="4"/>
  <c r="P453" i="4"/>
  <c r="P452" i="4"/>
  <c r="P451" i="4"/>
  <c r="P450" i="4"/>
  <c r="P449" i="4"/>
  <c r="P448" i="4"/>
  <c r="P447" i="4"/>
  <c r="P446" i="4"/>
  <c r="P445" i="4"/>
  <c r="P444" i="4"/>
  <c r="P443" i="4"/>
  <c r="P442" i="4"/>
  <c r="P441" i="4"/>
  <c r="P440" i="4"/>
  <c r="P439" i="4"/>
  <c r="P438" i="4"/>
  <c r="P437" i="4"/>
  <c r="P436" i="4"/>
  <c r="P435" i="4"/>
  <c r="P434" i="4"/>
  <c r="P433" i="4"/>
  <c r="P432" i="4"/>
  <c r="P431" i="4"/>
  <c r="P430" i="4"/>
  <c r="P429" i="4"/>
  <c r="P428" i="4"/>
  <c r="P427" i="4"/>
  <c r="P426" i="4"/>
  <c r="P425" i="4"/>
  <c r="P424" i="4"/>
  <c r="P423" i="4"/>
  <c r="P422" i="4"/>
  <c r="P421" i="4"/>
  <c r="P420" i="4"/>
  <c r="P419" i="4"/>
  <c r="P418" i="4"/>
  <c r="P417" i="4"/>
  <c r="P416" i="4"/>
  <c r="P415" i="4"/>
  <c r="P414" i="4"/>
  <c r="P413" i="4"/>
  <c r="P412" i="4"/>
  <c r="P411" i="4"/>
  <c r="P410" i="4"/>
  <c r="P409" i="4"/>
  <c r="P408" i="4"/>
  <c r="P407" i="4"/>
  <c r="P406" i="4"/>
  <c r="P405" i="4"/>
  <c r="P404" i="4"/>
  <c r="P403" i="4"/>
  <c r="P402" i="4"/>
  <c r="P401" i="4"/>
  <c r="P400" i="4"/>
  <c r="P399" i="4"/>
  <c r="P398" i="4"/>
  <c r="P397" i="4"/>
  <c r="P396" i="4"/>
  <c r="P395" i="4"/>
  <c r="P394" i="4"/>
  <c r="P393" i="4"/>
  <c r="P392" i="4"/>
  <c r="P391" i="4"/>
  <c r="P390" i="4"/>
  <c r="P389" i="4"/>
  <c r="P388" i="4"/>
  <c r="P387" i="4"/>
  <c r="P386" i="4"/>
  <c r="P385" i="4"/>
  <c r="P384" i="4"/>
  <c r="P383" i="4"/>
  <c r="P382" i="4"/>
  <c r="P381" i="4"/>
  <c r="P380" i="4"/>
  <c r="P379" i="4"/>
  <c r="P378" i="4"/>
  <c r="P377" i="4"/>
  <c r="P376" i="4"/>
  <c r="P375" i="4"/>
  <c r="P374" i="4"/>
  <c r="P373" i="4"/>
  <c r="P372" i="4"/>
  <c r="P371" i="4"/>
  <c r="P370" i="4"/>
  <c r="P369" i="4"/>
  <c r="P368" i="4"/>
  <c r="P367" i="4"/>
  <c r="P366" i="4"/>
  <c r="P365" i="4"/>
  <c r="P364" i="4"/>
  <c r="P363" i="4"/>
  <c r="P362" i="4"/>
  <c r="P361" i="4"/>
  <c r="P360" i="4"/>
  <c r="P359" i="4"/>
  <c r="P358" i="4"/>
  <c r="P357" i="4"/>
  <c r="P356" i="4"/>
  <c r="P355" i="4"/>
  <c r="P354" i="4"/>
  <c r="P353" i="4"/>
  <c r="P352" i="4"/>
  <c r="P351" i="4"/>
  <c r="P350" i="4"/>
  <c r="P349" i="4"/>
  <c r="P348" i="4"/>
  <c r="P347" i="4"/>
  <c r="P346" i="4"/>
  <c r="P345" i="4"/>
  <c r="P344" i="4"/>
  <c r="P343" i="4"/>
  <c r="P342" i="4"/>
  <c r="P341" i="4"/>
  <c r="P340" i="4"/>
  <c r="P339" i="4"/>
  <c r="P338" i="4"/>
  <c r="P337" i="4"/>
  <c r="P336" i="4"/>
  <c r="P335" i="4"/>
  <c r="P334" i="4"/>
  <c r="P333" i="4"/>
  <c r="P332" i="4"/>
  <c r="P331" i="4"/>
  <c r="P330" i="4"/>
  <c r="P329" i="4"/>
  <c r="P328" i="4"/>
  <c r="P327" i="4"/>
  <c r="P326" i="4"/>
  <c r="P325" i="4"/>
  <c r="P324" i="4"/>
  <c r="P323" i="4"/>
  <c r="P322" i="4"/>
  <c r="P321" i="4"/>
  <c r="P320" i="4"/>
  <c r="P319" i="4"/>
  <c r="P318" i="4"/>
  <c r="P317" i="4"/>
  <c r="P316" i="4"/>
  <c r="P315" i="4"/>
  <c r="P314" i="4"/>
  <c r="P313" i="4"/>
  <c r="P312" i="4"/>
  <c r="P311" i="4"/>
  <c r="P310" i="4"/>
  <c r="P309" i="4"/>
  <c r="P308" i="4"/>
  <c r="P307" i="4"/>
  <c r="P306" i="4"/>
  <c r="P305" i="4"/>
  <c r="P304" i="4"/>
  <c r="P303" i="4"/>
  <c r="P302" i="4"/>
  <c r="P301" i="4"/>
  <c r="P300" i="4"/>
  <c r="P299" i="4"/>
  <c r="P298" i="4"/>
  <c r="P297" i="4"/>
  <c r="P296" i="4"/>
  <c r="P295" i="4"/>
  <c r="P294" i="4"/>
  <c r="P293" i="4"/>
  <c r="P292" i="4"/>
  <c r="P291" i="4"/>
  <c r="P290" i="4"/>
  <c r="P289" i="4"/>
  <c r="P288" i="4"/>
  <c r="P287" i="4"/>
  <c r="P286" i="4"/>
  <c r="P285" i="4"/>
  <c r="P284" i="4"/>
  <c r="P283" i="4"/>
  <c r="P282" i="4"/>
  <c r="P281" i="4"/>
  <c r="P280" i="4"/>
  <c r="P279" i="4"/>
  <c r="P278" i="4"/>
  <c r="P277" i="4"/>
  <c r="P276" i="4"/>
  <c r="P275" i="4"/>
  <c r="P274" i="4"/>
  <c r="P273" i="4"/>
  <c r="P272" i="4"/>
  <c r="P271" i="4"/>
  <c r="P270" i="4"/>
  <c r="P269" i="4"/>
  <c r="P268" i="4"/>
  <c r="P267" i="4"/>
  <c r="P266" i="4"/>
  <c r="P265" i="4"/>
  <c r="P264" i="4"/>
  <c r="P263" i="4"/>
  <c r="P262" i="4"/>
  <c r="P261" i="4"/>
  <c r="P260" i="4"/>
  <c r="P259" i="4"/>
  <c r="P258" i="4"/>
  <c r="P257" i="4"/>
  <c r="P256" i="4"/>
  <c r="P255" i="4"/>
  <c r="P254" i="4"/>
  <c r="P253" i="4"/>
  <c r="P252" i="4"/>
  <c r="P251" i="4"/>
  <c r="P250" i="4"/>
  <c r="P249" i="4"/>
  <c r="P248" i="4"/>
  <c r="P247" i="4"/>
  <c r="P246" i="4"/>
  <c r="P245" i="4"/>
  <c r="P244" i="4"/>
  <c r="P243" i="4"/>
  <c r="P242" i="4"/>
  <c r="P241" i="4"/>
  <c r="P240" i="4"/>
  <c r="P239" i="4"/>
  <c r="P238" i="4"/>
  <c r="P237" i="4"/>
  <c r="P236" i="4"/>
  <c r="P235" i="4"/>
  <c r="P234" i="4"/>
  <c r="P233" i="4"/>
  <c r="P232" i="4"/>
  <c r="P231" i="4"/>
  <c r="P230" i="4"/>
  <c r="P229" i="4"/>
  <c r="P228" i="4"/>
  <c r="P227" i="4"/>
  <c r="P226" i="4"/>
  <c r="P225" i="4"/>
  <c r="P224" i="4"/>
  <c r="P223" i="4"/>
  <c r="P222" i="4"/>
  <c r="P221" i="4"/>
  <c r="P220" i="4"/>
  <c r="P219" i="4"/>
  <c r="P218" i="4"/>
  <c r="P217" i="4"/>
  <c r="P216" i="4"/>
  <c r="P215" i="4"/>
  <c r="P214" i="4"/>
  <c r="P213" i="4"/>
  <c r="P212" i="4"/>
  <c r="P211" i="4"/>
  <c r="P210" i="4"/>
  <c r="P209" i="4"/>
  <c r="P208" i="4"/>
  <c r="P207" i="4"/>
  <c r="P206" i="4"/>
  <c r="P205" i="4"/>
  <c r="P204" i="4"/>
  <c r="P203" i="4"/>
  <c r="P202" i="4"/>
  <c r="P201" i="4"/>
  <c r="P200" i="4"/>
  <c r="P199" i="4"/>
  <c r="P198" i="4"/>
  <c r="P197" i="4"/>
  <c r="P196" i="4"/>
  <c r="P195" i="4"/>
  <c r="P194" i="4"/>
  <c r="P193" i="4"/>
  <c r="P192" i="4"/>
  <c r="P191" i="4"/>
  <c r="P190" i="4"/>
  <c r="P189" i="4"/>
  <c r="P188" i="4"/>
  <c r="P187" i="4"/>
  <c r="P186" i="4"/>
  <c r="P185" i="4"/>
  <c r="P184" i="4"/>
  <c r="P183" i="4"/>
  <c r="P182" i="4"/>
  <c r="P181" i="4"/>
  <c r="P180" i="4"/>
  <c r="P179" i="4"/>
  <c r="P178" i="4"/>
  <c r="P177" i="4"/>
  <c r="P176" i="4"/>
  <c r="P175" i="4"/>
  <c r="P174" i="4"/>
  <c r="P173" i="4"/>
  <c r="P172" i="4"/>
  <c r="P171" i="4"/>
  <c r="P170" i="4"/>
  <c r="P169" i="4"/>
  <c r="P168" i="4"/>
  <c r="P167" i="4"/>
  <c r="P166" i="4"/>
  <c r="P165" i="4"/>
  <c r="P164" i="4"/>
  <c r="P163" i="4"/>
  <c r="P162" i="4"/>
  <c r="P161" i="4"/>
  <c r="P160" i="4"/>
  <c r="P159" i="4"/>
  <c r="P158" i="4"/>
  <c r="P157" i="4"/>
  <c r="P156" i="4"/>
  <c r="P155" i="4"/>
  <c r="P154" i="4"/>
  <c r="P153" i="4"/>
  <c r="P152" i="4"/>
  <c r="P151" i="4"/>
  <c r="P150" i="4"/>
  <c r="P149" i="4"/>
  <c r="P148" i="4"/>
  <c r="P147" i="4"/>
  <c r="P146" i="4"/>
  <c r="P145" i="4"/>
  <c r="P144" i="4"/>
  <c r="P143" i="4"/>
  <c r="P142" i="4"/>
  <c r="P141" i="4"/>
  <c r="P140" i="4"/>
  <c r="P139" i="4"/>
  <c r="P138" i="4"/>
  <c r="P137" i="4"/>
  <c r="P136" i="4"/>
  <c r="P135" i="4"/>
  <c r="P134" i="4"/>
  <c r="P133" i="4"/>
  <c r="P132" i="4"/>
  <c r="P131" i="4"/>
  <c r="P130" i="4"/>
  <c r="P129" i="4"/>
  <c r="P128" i="4"/>
  <c r="P127" i="4"/>
  <c r="P126" i="4"/>
  <c r="P125" i="4"/>
  <c r="P124" i="4"/>
  <c r="P123" i="4"/>
  <c r="P122" i="4"/>
  <c r="P121" i="4"/>
  <c r="P120" i="4"/>
  <c r="P119" i="4"/>
  <c r="P118" i="4"/>
  <c r="P117" i="4"/>
  <c r="P116" i="4"/>
  <c r="P115" i="4"/>
  <c r="P114" i="4"/>
  <c r="P113" i="4"/>
  <c r="P112" i="4"/>
  <c r="P111" i="4"/>
  <c r="P110" i="4"/>
  <c r="P109" i="4"/>
  <c r="P108" i="4"/>
  <c r="P107" i="4"/>
  <c r="P106" i="4"/>
  <c r="P105" i="4"/>
  <c r="P104" i="4"/>
  <c r="P103" i="4"/>
  <c r="P102" i="4"/>
  <c r="P101" i="4"/>
  <c r="P100" i="4"/>
  <c r="P99" i="4"/>
  <c r="P98" i="4"/>
  <c r="P97" i="4"/>
  <c r="P96" i="4"/>
  <c r="P95" i="4"/>
  <c r="P94" i="4"/>
  <c r="P93" i="4"/>
  <c r="P92" i="4"/>
  <c r="P91" i="4"/>
  <c r="P90" i="4"/>
  <c r="P89" i="4"/>
  <c r="P88" i="4"/>
  <c r="P87" i="4"/>
  <c r="P86" i="4"/>
  <c r="P85" i="4"/>
  <c r="P84" i="4"/>
  <c r="P83" i="4"/>
  <c r="P82" i="4"/>
  <c r="P81" i="4"/>
  <c r="P80" i="4"/>
  <c r="P79" i="4"/>
  <c r="P78" i="4"/>
  <c r="P77" i="4"/>
  <c r="P76" i="4"/>
  <c r="P75" i="4"/>
  <c r="P74" i="4"/>
  <c r="P73" i="4"/>
  <c r="P72" i="4"/>
  <c r="P71" i="4"/>
  <c r="P70" i="4"/>
  <c r="P69" i="4"/>
  <c r="P68" i="4"/>
  <c r="P67" i="4"/>
  <c r="P66" i="4"/>
  <c r="P65" i="4"/>
  <c r="P64" i="4"/>
  <c r="P63" i="4"/>
  <c r="P62" i="4"/>
  <c r="P61" i="4"/>
  <c r="P60" i="4"/>
  <c r="P59" i="4"/>
  <c r="P58" i="4"/>
  <c r="P57" i="4"/>
  <c r="P56" i="4"/>
  <c r="P55" i="4"/>
  <c r="P54" i="4"/>
  <c r="P53" i="4"/>
  <c r="P52" i="4"/>
  <c r="P51" i="4"/>
  <c r="P50" i="4"/>
  <c r="P49" i="4"/>
  <c r="P48" i="4"/>
  <c r="P47" i="4"/>
  <c r="P46" i="4"/>
  <c r="P45" i="4"/>
  <c r="P44" i="4"/>
  <c r="P43" i="4"/>
  <c r="P42" i="4"/>
  <c r="P41" i="4"/>
  <c r="P40" i="4"/>
  <c r="P39" i="4"/>
  <c r="P38" i="4"/>
  <c r="P37" i="4"/>
  <c r="P36" i="4"/>
  <c r="P35" i="4"/>
  <c r="P34" i="4"/>
  <c r="P33" i="4"/>
  <c r="P32" i="4"/>
  <c r="P31" i="4"/>
  <c r="P30" i="4"/>
  <c r="P29" i="4"/>
  <c r="P28" i="4"/>
  <c r="P27" i="4"/>
  <c r="P26" i="4"/>
  <c r="P25" i="4"/>
  <c r="P24" i="4"/>
  <c r="P23" i="4"/>
  <c r="P22" i="4"/>
  <c r="P21" i="4"/>
  <c r="P20" i="4"/>
  <c r="P19" i="4"/>
  <c r="P18" i="4"/>
  <c r="P17" i="4"/>
  <c r="P16" i="4"/>
  <c r="P12" i="4"/>
  <c r="C16" i="4"/>
  <c r="C17" i="4" s="1"/>
  <c r="B16" i="4"/>
  <c r="B17" i="4" s="1"/>
  <c r="A16" i="4"/>
  <c r="A17" i="4" s="1"/>
  <c r="P11" i="4"/>
  <c r="D9" i="4"/>
  <c r="C9" i="4"/>
  <c r="E9" i="4" s="1"/>
  <c r="D8" i="4"/>
  <c r="C8" i="4"/>
  <c r="E8" i="4" s="1"/>
  <c r="D7" i="4"/>
  <c r="C7" i="4"/>
  <c r="E7" i="4" s="1"/>
  <c r="AD6" i="4"/>
  <c r="AD8" i="4" s="1"/>
  <c r="AC6" i="4"/>
  <c r="AC8" i="4" s="1"/>
  <c r="AB6" i="4"/>
  <c r="AB8" i="4" s="1"/>
  <c r="D6" i="4"/>
  <c r="C6" i="4"/>
  <c r="E6" i="4" s="1"/>
  <c r="AD5" i="4"/>
  <c r="AC5" i="4"/>
  <c r="AB5" i="4"/>
  <c r="D5" i="4"/>
  <c r="C5" i="4"/>
  <c r="E5" i="4" s="1"/>
  <c r="D4" i="4"/>
  <c r="C4" i="4"/>
  <c r="E4" i="4" s="1"/>
  <c r="B18" i="4" l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B82" i="4" s="1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B97" i="4" s="1"/>
  <c r="B98" i="4" s="1"/>
  <c r="B99" i="4" s="1"/>
  <c r="B100" i="4" s="1"/>
  <c r="B101" i="4" s="1"/>
  <c r="B102" i="4" s="1"/>
  <c r="B103" i="4" s="1"/>
  <c r="B104" i="4" s="1"/>
  <c r="B105" i="4" s="1"/>
  <c r="B106" i="4" s="1"/>
  <c r="B107" i="4" s="1"/>
  <c r="B108" i="4" s="1"/>
  <c r="B109" i="4" s="1"/>
  <c r="B110" i="4" s="1"/>
  <c r="B111" i="4" s="1"/>
  <c r="B112" i="4" s="1"/>
  <c r="B113" i="4" s="1"/>
  <c r="B114" i="4" s="1"/>
  <c r="B115" i="4" s="1"/>
  <c r="B116" i="4" s="1"/>
  <c r="B117" i="4" s="1"/>
  <c r="B118" i="4" s="1"/>
  <c r="B119" i="4" s="1"/>
  <c r="B120" i="4" s="1"/>
  <c r="B121" i="4" s="1"/>
  <c r="B122" i="4" s="1"/>
  <c r="B123" i="4" s="1"/>
  <c r="B124" i="4" s="1"/>
  <c r="B125" i="4" s="1"/>
  <c r="B126" i="4" s="1"/>
  <c r="B127" i="4" s="1"/>
  <c r="B128" i="4" s="1"/>
  <c r="B129" i="4" s="1"/>
  <c r="B130" i="4" s="1"/>
  <c r="B131" i="4" s="1"/>
  <c r="B132" i="4" s="1"/>
  <c r="B133" i="4" s="1"/>
  <c r="B134" i="4" s="1"/>
  <c r="B135" i="4" s="1"/>
  <c r="B136" i="4" s="1"/>
  <c r="B137" i="4" s="1"/>
  <c r="B138" i="4" s="1"/>
  <c r="B139" i="4" s="1"/>
  <c r="B140" i="4" s="1"/>
  <c r="B141" i="4" s="1"/>
  <c r="B142" i="4" s="1"/>
  <c r="B143" i="4" s="1"/>
  <c r="B144" i="4" s="1"/>
  <c r="B145" i="4" s="1"/>
  <c r="B146" i="4" s="1"/>
  <c r="B147" i="4" s="1"/>
  <c r="B148" i="4" s="1"/>
  <c r="B149" i="4" s="1"/>
  <c r="B150" i="4" s="1"/>
  <c r="B151" i="4" s="1"/>
  <c r="B152" i="4" s="1"/>
  <c r="B153" i="4" s="1"/>
  <c r="B154" i="4" s="1"/>
  <c r="B155" i="4" s="1"/>
  <c r="B156" i="4" s="1"/>
  <c r="B157" i="4" s="1"/>
  <c r="B158" i="4" s="1"/>
  <c r="B159" i="4" s="1"/>
  <c r="B160" i="4" s="1"/>
  <c r="B161" i="4" s="1"/>
  <c r="B162" i="4" s="1"/>
  <c r="B163" i="4" s="1"/>
  <c r="B164" i="4" s="1"/>
  <c r="B165" i="4" s="1"/>
  <c r="B166" i="4" s="1"/>
  <c r="B167" i="4" s="1"/>
  <c r="B168" i="4" s="1"/>
  <c r="B169" i="4" s="1"/>
  <c r="B170" i="4" s="1"/>
  <c r="B171" i="4" s="1"/>
  <c r="B172" i="4" s="1"/>
  <c r="B173" i="4" s="1"/>
  <c r="B174" i="4" s="1"/>
  <c r="B175" i="4" s="1"/>
  <c r="B176" i="4" s="1"/>
  <c r="B177" i="4" s="1"/>
  <c r="B178" i="4" s="1"/>
  <c r="B179" i="4" s="1"/>
  <c r="B180" i="4" s="1"/>
  <c r="B181" i="4" s="1"/>
  <c r="B182" i="4" s="1"/>
  <c r="B183" i="4" s="1"/>
  <c r="B184" i="4" s="1"/>
  <c r="B185" i="4" s="1"/>
  <c r="B186" i="4" s="1"/>
  <c r="B187" i="4" s="1"/>
  <c r="B188" i="4" s="1"/>
  <c r="B189" i="4" s="1"/>
  <c r="B190" i="4" s="1"/>
  <c r="B191" i="4" s="1"/>
  <c r="B192" i="4" s="1"/>
  <c r="B193" i="4" s="1"/>
  <c r="B194" i="4" s="1"/>
  <c r="B195" i="4" s="1"/>
  <c r="B196" i="4" s="1"/>
  <c r="B197" i="4" s="1"/>
  <c r="B198" i="4" s="1"/>
  <c r="B199" i="4" s="1"/>
  <c r="B200" i="4" s="1"/>
  <c r="B201" i="4" s="1"/>
  <c r="B202" i="4" s="1"/>
  <c r="B203" i="4" s="1"/>
  <c r="B204" i="4" s="1"/>
  <c r="B205" i="4" s="1"/>
  <c r="B206" i="4" s="1"/>
  <c r="B207" i="4" s="1"/>
  <c r="B208" i="4" s="1"/>
  <c r="B209" i="4" s="1"/>
  <c r="B210" i="4" s="1"/>
  <c r="B211" i="4" s="1"/>
  <c r="B212" i="4" s="1"/>
  <c r="B213" i="4" s="1"/>
  <c r="B214" i="4" s="1"/>
  <c r="B215" i="4" s="1"/>
  <c r="B216" i="4" s="1"/>
  <c r="B217" i="4" s="1"/>
  <c r="B218" i="4" s="1"/>
  <c r="B219" i="4" s="1"/>
  <c r="B220" i="4" s="1"/>
  <c r="B221" i="4" s="1"/>
  <c r="B222" i="4" s="1"/>
  <c r="B223" i="4" s="1"/>
  <c r="B224" i="4" s="1"/>
  <c r="B225" i="4" s="1"/>
  <c r="B226" i="4" s="1"/>
  <c r="B227" i="4" s="1"/>
  <c r="B228" i="4" s="1"/>
  <c r="B229" i="4" s="1"/>
  <c r="B230" i="4" s="1"/>
  <c r="B231" i="4" s="1"/>
  <c r="B232" i="4" s="1"/>
  <c r="B233" i="4" s="1"/>
  <c r="B234" i="4" s="1"/>
  <c r="B235" i="4" s="1"/>
  <c r="B236" i="4" s="1"/>
  <c r="B237" i="4" s="1"/>
  <c r="B238" i="4" s="1"/>
  <c r="B239" i="4" s="1"/>
  <c r="B240" i="4" s="1"/>
  <c r="B241" i="4" s="1"/>
  <c r="B242" i="4" s="1"/>
  <c r="B243" i="4" s="1"/>
  <c r="B244" i="4" s="1"/>
  <c r="B245" i="4" s="1"/>
  <c r="B246" i="4" s="1"/>
  <c r="B247" i="4" s="1"/>
  <c r="B248" i="4" s="1"/>
  <c r="B249" i="4" s="1"/>
  <c r="B250" i="4" s="1"/>
  <c r="B251" i="4" s="1"/>
  <c r="B252" i="4" s="1"/>
  <c r="B253" i="4" s="1"/>
  <c r="B254" i="4" s="1"/>
  <c r="B255" i="4" s="1"/>
  <c r="B256" i="4" s="1"/>
  <c r="B257" i="4" s="1"/>
  <c r="B258" i="4" s="1"/>
  <c r="B259" i="4" s="1"/>
  <c r="B260" i="4" s="1"/>
  <c r="B261" i="4" s="1"/>
  <c r="B262" i="4" s="1"/>
  <c r="B263" i="4" s="1"/>
  <c r="B264" i="4" s="1"/>
  <c r="B265" i="4" s="1"/>
  <c r="B266" i="4" s="1"/>
  <c r="B267" i="4" s="1"/>
  <c r="B268" i="4" s="1"/>
  <c r="B269" i="4" s="1"/>
  <c r="B270" i="4" s="1"/>
  <c r="B271" i="4" s="1"/>
  <c r="B272" i="4" s="1"/>
  <c r="B273" i="4" s="1"/>
  <c r="B274" i="4" s="1"/>
  <c r="B275" i="4" s="1"/>
  <c r="B276" i="4" s="1"/>
  <c r="B277" i="4" s="1"/>
  <c r="B278" i="4" s="1"/>
  <c r="B279" i="4" s="1"/>
  <c r="B280" i="4" s="1"/>
  <c r="B281" i="4" s="1"/>
  <c r="B282" i="4" s="1"/>
  <c r="B283" i="4" s="1"/>
  <c r="B284" i="4" s="1"/>
  <c r="B285" i="4" s="1"/>
  <c r="B286" i="4" s="1"/>
  <c r="B287" i="4" s="1"/>
  <c r="B288" i="4" s="1"/>
  <c r="B289" i="4" s="1"/>
  <c r="B290" i="4" s="1"/>
  <c r="B291" i="4" s="1"/>
  <c r="B292" i="4" s="1"/>
  <c r="B293" i="4" s="1"/>
  <c r="B294" i="4" s="1"/>
  <c r="B295" i="4" s="1"/>
  <c r="B296" i="4" s="1"/>
  <c r="B297" i="4" s="1"/>
  <c r="B298" i="4" s="1"/>
  <c r="B299" i="4" s="1"/>
  <c r="B300" i="4" s="1"/>
  <c r="B301" i="4" s="1"/>
  <c r="B302" i="4" s="1"/>
  <c r="B303" i="4" s="1"/>
  <c r="B304" i="4" s="1"/>
  <c r="B305" i="4" s="1"/>
  <c r="B306" i="4" s="1"/>
  <c r="B307" i="4" s="1"/>
  <c r="B308" i="4" s="1"/>
  <c r="B309" i="4" s="1"/>
  <c r="B310" i="4" s="1"/>
  <c r="B311" i="4" s="1"/>
  <c r="B312" i="4" s="1"/>
  <c r="B313" i="4" s="1"/>
  <c r="B314" i="4" s="1"/>
  <c r="B315" i="4" s="1"/>
  <c r="B316" i="4" s="1"/>
  <c r="B317" i="4" s="1"/>
  <c r="B318" i="4" s="1"/>
  <c r="B319" i="4" s="1"/>
  <c r="B320" i="4" s="1"/>
  <c r="B321" i="4" s="1"/>
  <c r="B322" i="4" s="1"/>
  <c r="B323" i="4" s="1"/>
  <c r="B324" i="4" s="1"/>
  <c r="B325" i="4" s="1"/>
  <c r="B326" i="4" s="1"/>
  <c r="B327" i="4" s="1"/>
  <c r="B328" i="4" s="1"/>
  <c r="B329" i="4" s="1"/>
  <c r="B330" i="4" s="1"/>
  <c r="B331" i="4" s="1"/>
  <c r="B332" i="4" s="1"/>
  <c r="B333" i="4" s="1"/>
  <c r="B334" i="4" s="1"/>
  <c r="B335" i="4" s="1"/>
  <c r="B336" i="4" s="1"/>
  <c r="B337" i="4" s="1"/>
  <c r="B338" i="4" s="1"/>
  <c r="B339" i="4" s="1"/>
  <c r="B340" i="4" s="1"/>
  <c r="B341" i="4" s="1"/>
  <c r="B342" i="4" s="1"/>
  <c r="B343" i="4" s="1"/>
  <c r="B344" i="4" s="1"/>
  <c r="B345" i="4" s="1"/>
  <c r="B346" i="4" s="1"/>
  <c r="B347" i="4" s="1"/>
  <c r="B348" i="4" s="1"/>
  <c r="B349" i="4" s="1"/>
  <c r="B350" i="4" s="1"/>
  <c r="B351" i="4" s="1"/>
  <c r="B352" i="4" s="1"/>
  <c r="B353" i="4" s="1"/>
  <c r="B354" i="4" s="1"/>
  <c r="B355" i="4" s="1"/>
  <c r="B356" i="4" s="1"/>
  <c r="B357" i="4" s="1"/>
  <c r="B358" i="4" s="1"/>
  <c r="B359" i="4" s="1"/>
  <c r="B360" i="4" s="1"/>
  <c r="B361" i="4" s="1"/>
  <c r="B362" i="4" s="1"/>
  <c r="B363" i="4" s="1"/>
  <c r="B364" i="4" s="1"/>
  <c r="B365" i="4" s="1"/>
  <c r="B366" i="4" s="1"/>
  <c r="B367" i="4" s="1"/>
  <c r="B368" i="4" s="1"/>
  <c r="B369" i="4" s="1"/>
  <c r="B370" i="4" s="1"/>
  <c r="B371" i="4" s="1"/>
  <c r="B372" i="4" s="1"/>
  <c r="B373" i="4" s="1"/>
  <c r="B374" i="4" s="1"/>
  <c r="B375" i="4" s="1"/>
  <c r="B376" i="4" s="1"/>
  <c r="B377" i="4" s="1"/>
  <c r="B378" i="4" s="1"/>
  <c r="B379" i="4" s="1"/>
  <c r="B380" i="4" s="1"/>
  <c r="B381" i="4" s="1"/>
  <c r="B382" i="4" s="1"/>
  <c r="B383" i="4" s="1"/>
  <c r="B384" i="4" s="1"/>
  <c r="B385" i="4" s="1"/>
  <c r="B386" i="4" s="1"/>
  <c r="B387" i="4" s="1"/>
  <c r="B388" i="4" s="1"/>
  <c r="B389" i="4" s="1"/>
  <c r="B390" i="4" s="1"/>
  <c r="B391" i="4" s="1"/>
  <c r="B392" i="4" s="1"/>
  <c r="B393" i="4" s="1"/>
  <c r="B394" i="4" s="1"/>
  <c r="B395" i="4" s="1"/>
  <c r="B396" i="4" s="1"/>
  <c r="B397" i="4" s="1"/>
  <c r="B398" i="4" s="1"/>
  <c r="B399" i="4" s="1"/>
  <c r="B400" i="4" s="1"/>
  <c r="B401" i="4" s="1"/>
  <c r="B402" i="4" s="1"/>
  <c r="B403" i="4" s="1"/>
  <c r="B404" i="4" s="1"/>
  <c r="B405" i="4" s="1"/>
  <c r="B406" i="4" s="1"/>
  <c r="B407" i="4" s="1"/>
  <c r="B408" i="4" s="1"/>
  <c r="B409" i="4" s="1"/>
  <c r="B410" i="4" s="1"/>
  <c r="B411" i="4" s="1"/>
  <c r="B412" i="4" s="1"/>
  <c r="B413" i="4" s="1"/>
  <c r="B414" i="4" s="1"/>
  <c r="B415" i="4" s="1"/>
  <c r="B416" i="4" s="1"/>
  <c r="B417" i="4" s="1"/>
  <c r="B418" i="4" s="1"/>
  <c r="B419" i="4" s="1"/>
  <c r="B420" i="4" s="1"/>
  <c r="B421" i="4" s="1"/>
  <c r="B422" i="4" s="1"/>
  <c r="B423" i="4" s="1"/>
  <c r="B424" i="4" s="1"/>
  <c r="B425" i="4" s="1"/>
  <c r="B426" i="4" s="1"/>
  <c r="B427" i="4" s="1"/>
  <c r="B428" i="4" s="1"/>
  <c r="B429" i="4" s="1"/>
  <c r="B430" i="4" s="1"/>
  <c r="B431" i="4" s="1"/>
  <c r="B432" i="4" s="1"/>
  <c r="B433" i="4" s="1"/>
  <c r="B434" i="4" s="1"/>
  <c r="B435" i="4" s="1"/>
  <c r="B436" i="4" s="1"/>
  <c r="B437" i="4" s="1"/>
  <c r="B438" i="4" s="1"/>
  <c r="B439" i="4" s="1"/>
  <c r="B440" i="4" s="1"/>
  <c r="B441" i="4" s="1"/>
  <c r="B442" i="4" s="1"/>
  <c r="B443" i="4" s="1"/>
  <c r="B444" i="4" s="1"/>
  <c r="B445" i="4" s="1"/>
  <c r="B446" i="4" s="1"/>
  <c r="B447" i="4" s="1"/>
  <c r="B448" i="4" s="1"/>
  <c r="B449" i="4" s="1"/>
  <c r="B450" i="4" s="1"/>
  <c r="B451" i="4" s="1"/>
  <c r="B452" i="4" s="1"/>
  <c r="B453" i="4" s="1"/>
  <c r="B454" i="4" s="1"/>
  <c r="B455" i="4" s="1"/>
  <c r="B456" i="4" s="1"/>
  <c r="B457" i="4" s="1"/>
  <c r="B458" i="4" s="1"/>
  <c r="B459" i="4" s="1"/>
  <c r="B460" i="4" s="1"/>
  <c r="B461" i="4" s="1"/>
  <c r="B462" i="4" s="1"/>
  <c r="B463" i="4" s="1"/>
  <c r="B464" i="4" s="1"/>
  <c r="B465" i="4" s="1"/>
  <c r="B466" i="4" s="1"/>
  <c r="B467" i="4" s="1"/>
  <c r="B468" i="4" s="1"/>
  <c r="B469" i="4" s="1"/>
  <c r="B470" i="4" s="1"/>
  <c r="B471" i="4" s="1"/>
  <c r="B472" i="4" s="1"/>
  <c r="B473" i="4" s="1"/>
  <c r="B474" i="4" s="1"/>
  <c r="B475" i="4" s="1"/>
  <c r="B476" i="4" s="1"/>
  <c r="B477" i="4" s="1"/>
  <c r="B478" i="4" s="1"/>
  <c r="B479" i="4" s="1"/>
  <c r="B480" i="4" s="1"/>
  <c r="B481" i="4" s="1"/>
  <c r="B482" i="4" s="1"/>
  <c r="B483" i="4" s="1"/>
  <c r="B484" i="4" s="1"/>
  <c r="B485" i="4" s="1"/>
  <c r="B486" i="4" s="1"/>
  <c r="B487" i="4" s="1"/>
  <c r="B488" i="4" s="1"/>
  <c r="B489" i="4" s="1"/>
  <c r="B490" i="4" s="1"/>
  <c r="B491" i="4" s="1"/>
  <c r="B492" i="4" s="1"/>
  <c r="B493" i="4" s="1"/>
  <c r="B494" i="4" s="1"/>
  <c r="B495" i="4" s="1"/>
  <c r="B496" i="4" s="1"/>
  <c r="B497" i="4" s="1"/>
  <c r="B498" i="4" s="1"/>
  <c r="B499" i="4" s="1"/>
  <c r="B500" i="4" s="1"/>
  <c r="B501" i="4" s="1"/>
  <c r="B502" i="4" s="1"/>
  <c r="B503" i="4" s="1"/>
  <c r="B504" i="4" s="1"/>
  <c r="B505" i="4" s="1"/>
  <c r="B506" i="4" s="1"/>
  <c r="B507" i="4" s="1"/>
  <c r="B508" i="4" s="1"/>
  <c r="B509" i="4" s="1"/>
  <c r="B510" i="4" s="1"/>
  <c r="B511" i="4" s="1"/>
  <c r="B512" i="4" s="1"/>
  <c r="B513" i="4" s="1"/>
  <c r="B514" i="4" s="1"/>
  <c r="B515" i="4" s="1"/>
  <c r="B516" i="4" s="1"/>
  <c r="B517" i="4" s="1"/>
  <c r="B518" i="4" s="1"/>
  <c r="B519" i="4" s="1"/>
  <c r="B520" i="4" s="1"/>
  <c r="B521" i="4" s="1"/>
  <c r="B522" i="4" s="1"/>
  <c r="B523" i="4" s="1"/>
  <c r="B524" i="4" s="1"/>
  <c r="B525" i="4" s="1"/>
  <c r="B526" i="4" s="1"/>
  <c r="B527" i="4" s="1"/>
  <c r="B528" i="4" s="1"/>
  <c r="B529" i="4" s="1"/>
  <c r="B530" i="4" s="1"/>
  <c r="B531" i="4" s="1"/>
  <c r="B532" i="4" s="1"/>
  <c r="B533" i="4" s="1"/>
  <c r="B534" i="4" s="1"/>
  <c r="B535" i="4" s="1"/>
  <c r="B536" i="4" s="1"/>
  <c r="B537" i="4" s="1"/>
  <c r="B538" i="4" s="1"/>
  <c r="B539" i="4" s="1"/>
  <c r="B540" i="4" s="1"/>
  <c r="B541" i="4" s="1"/>
  <c r="B542" i="4" s="1"/>
  <c r="B543" i="4" s="1"/>
  <c r="B544" i="4" s="1"/>
  <c r="B545" i="4" s="1"/>
  <c r="B546" i="4" s="1"/>
  <c r="B547" i="4" s="1"/>
  <c r="B548" i="4" s="1"/>
  <c r="B549" i="4" s="1"/>
  <c r="B550" i="4" s="1"/>
  <c r="B551" i="4" s="1"/>
  <c r="B552" i="4" s="1"/>
  <c r="B553" i="4" s="1"/>
  <c r="B554" i="4" s="1"/>
  <c r="B555" i="4" s="1"/>
  <c r="B556" i="4" s="1"/>
  <c r="B557" i="4" s="1"/>
  <c r="B558" i="4" s="1"/>
  <c r="B559" i="4" s="1"/>
  <c r="B560" i="4" s="1"/>
  <c r="B561" i="4" s="1"/>
  <c r="B562" i="4" s="1"/>
  <c r="B563" i="4" s="1"/>
  <c r="B564" i="4" s="1"/>
  <c r="B565" i="4" s="1"/>
  <c r="B566" i="4" s="1"/>
  <c r="B567" i="4" s="1"/>
  <c r="B568" i="4" s="1"/>
  <c r="B569" i="4" s="1"/>
  <c r="B570" i="4" s="1"/>
  <c r="B571" i="4" s="1"/>
  <c r="B572" i="4" s="1"/>
  <c r="B573" i="4" s="1"/>
  <c r="B574" i="4" s="1"/>
  <c r="B575" i="4" s="1"/>
  <c r="B576" i="4" s="1"/>
  <c r="B577" i="4" s="1"/>
  <c r="B578" i="4" s="1"/>
  <c r="B579" i="4" s="1"/>
  <c r="B580" i="4" s="1"/>
  <c r="B581" i="4" s="1"/>
  <c r="B582" i="4" s="1"/>
  <c r="B583" i="4" s="1"/>
  <c r="B584" i="4" s="1"/>
  <c r="B585" i="4" s="1"/>
  <c r="B586" i="4" s="1"/>
  <c r="B587" i="4" s="1"/>
  <c r="B588" i="4" s="1"/>
  <c r="B589" i="4" s="1"/>
  <c r="B590" i="4" s="1"/>
  <c r="B591" i="4" s="1"/>
  <c r="B592" i="4" s="1"/>
  <c r="B593" i="4" s="1"/>
  <c r="B594" i="4" s="1"/>
  <c r="B595" i="4" s="1"/>
  <c r="B596" i="4" s="1"/>
  <c r="B597" i="4" s="1"/>
  <c r="B598" i="4" s="1"/>
  <c r="B599" i="4" s="1"/>
  <c r="B600" i="4" s="1"/>
  <c r="B601" i="4" s="1"/>
  <c r="B602" i="4" s="1"/>
  <c r="B603" i="4" s="1"/>
  <c r="B604" i="4" s="1"/>
  <c r="B605" i="4" s="1"/>
  <c r="B606" i="4" s="1"/>
  <c r="B607" i="4" s="1"/>
  <c r="B608" i="4" s="1"/>
  <c r="B609" i="4" s="1"/>
  <c r="B610" i="4" s="1"/>
  <c r="B611" i="4" s="1"/>
  <c r="B612" i="4" s="1"/>
  <c r="B613" i="4" s="1"/>
  <c r="B614" i="4" s="1"/>
  <c r="B615" i="4" s="1"/>
  <c r="B616" i="4" s="1"/>
  <c r="B617" i="4" s="1"/>
  <c r="B618" i="4" s="1"/>
  <c r="B619" i="4" s="1"/>
  <c r="B620" i="4" s="1"/>
  <c r="B621" i="4" s="1"/>
  <c r="B622" i="4" s="1"/>
  <c r="B623" i="4" s="1"/>
  <c r="B624" i="4" s="1"/>
  <c r="B625" i="4" s="1"/>
  <c r="B626" i="4" s="1"/>
  <c r="B627" i="4" s="1"/>
  <c r="B628" i="4" s="1"/>
  <c r="B629" i="4" s="1"/>
  <c r="B630" i="4" s="1"/>
  <c r="B631" i="4" s="1"/>
  <c r="B632" i="4" s="1"/>
  <c r="B633" i="4" s="1"/>
  <c r="B634" i="4" s="1"/>
  <c r="B635" i="4" s="1"/>
  <c r="B636" i="4" s="1"/>
  <c r="B637" i="4" s="1"/>
  <c r="B638" i="4" s="1"/>
  <c r="B639" i="4" s="1"/>
  <c r="B640" i="4" s="1"/>
  <c r="B641" i="4" s="1"/>
  <c r="B642" i="4" s="1"/>
  <c r="B643" i="4" s="1"/>
  <c r="A18" i="4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  <c r="A302" i="4" s="1"/>
  <c r="A303" i="4" s="1"/>
  <c r="A304" i="4" s="1"/>
  <c r="A305" i="4" s="1"/>
  <c r="A306" i="4" s="1"/>
  <c r="A307" i="4" s="1"/>
  <c r="A308" i="4" s="1"/>
  <c r="A309" i="4" s="1"/>
  <c r="A310" i="4" s="1"/>
  <c r="A311" i="4" s="1"/>
  <c r="A312" i="4" s="1"/>
  <c r="A313" i="4" s="1"/>
  <c r="A314" i="4" s="1"/>
  <c r="A315" i="4" s="1"/>
  <c r="A316" i="4" s="1"/>
  <c r="A317" i="4" s="1"/>
  <c r="A318" i="4" s="1"/>
  <c r="A319" i="4" s="1"/>
  <c r="A320" i="4" s="1"/>
  <c r="A321" i="4" s="1"/>
  <c r="A322" i="4" s="1"/>
  <c r="A323" i="4" s="1"/>
  <c r="A324" i="4" s="1"/>
  <c r="A325" i="4" s="1"/>
  <c r="A326" i="4" s="1"/>
  <c r="A327" i="4" s="1"/>
  <c r="A328" i="4" s="1"/>
  <c r="A329" i="4" s="1"/>
  <c r="A330" i="4" s="1"/>
  <c r="A331" i="4" s="1"/>
  <c r="A332" i="4" s="1"/>
  <c r="A333" i="4" s="1"/>
  <c r="A334" i="4" s="1"/>
  <c r="A335" i="4" s="1"/>
  <c r="A336" i="4" s="1"/>
  <c r="A337" i="4" s="1"/>
  <c r="A338" i="4" s="1"/>
  <c r="A339" i="4" s="1"/>
  <c r="A340" i="4" s="1"/>
  <c r="A341" i="4" s="1"/>
  <c r="A342" i="4" s="1"/>
  <c r="A343" i="4" s="1"/>
  <c r="A344" i="4" s="1"/>
  <c r="A345" i="4" s="1"/>
  <c r="A346" i="4" s="1"/>
  <c r="A347" i="4" s="1"/>
  <c r="A348" i="4" s="1"/>
  <c r="A349" i="4" s="1"/>
  <c r="A350" i="4" s="1"/>
  <c r="A351" i="4" s="1"/>
  <c r="A352" i="4" s="1"/>
  <c r="A353" i="4" s="1"/>
  <c r="A354" i="4" s="1"/>
  <c r="A355" i="4" s="1"/>
  <c r="A356" i="4" s="1"/>
  <c r="A357" i="4" s="1"/>
  <c r="A358" i="4" s="1"/>
  <c r="A359" i="4" s="1"/>
  <c r="A360" i="4" s="1"/>
  <c r="A361" i="4" s="1"/>
  <c r="A362" i="4" s="1"/>
  <c r="A363" i="4" s="1"/>
  <c r="A364" i="4" s="1"/>
  <c r="A365" i="4" s="1"/>
  <c r="A366" i="4" s="1"/>
  <c r="A367" i="4" s="1"/>
  <c r="A368" i="4" s="1"/>
  <c r="A369" i="4" s="1"/>
  <c r="A370" i="4" s="1"/>
  <c r="A371" i="4" s="1"/>
  <c r="A372" i="4" s="1"/>
  <c r="A373" i="4" s="1"/>
  <c r="A374" i="4" s="1"/>
  <c r="A375" i="4" s="1"/>
  <c r="A376" i="4" s="1"/>
  <c r="A377" i="4" s="1"/>
  <c r="A378" i="4" s="1"/>
  <c r="A379" i="4" s="1"/>
  <c r="A380" i="4" s="1"/>
  <c r="A381" i="4" s="1"/>
  <c r="A382" i="4" s="1"/>
  <c r="A383" i="4" s="1"/>
  <c r="A384" i="4" s="1"/>
  <c r="A385" i="4" s="1"/>
  <c r="A386" i="4" s="1"/>
  <c r="A387" i="4" s="1"/>
  <c r="A388" i="4" s="1"/>
  <c r="A389" i="4" s="1"/>
  <c r="A390" i="4" s="1"/>
  <c r="A391" i="4" s="1"/>
  <c r="A392" i="4" s="1"/>
  <c r="A393" i="4" s="1"/>
  <c r="A394" i="4" s="1"/>
  <c r="A395" i="4" s="1"/>
  <c r="A396" i="4" s="1"/>
  <c r="A397" i="4" s="1"/>
  <c r="A398" i="4" s="1"/>
  <c r="A399" i="4" s="1"/>
  <c r="A400" i="4" s="1"/>
  <c r="A401" i="4" s="1"/>
  <c r="A402" i="4" s="1"/>
  <c r="A403" i="4" s="1"/>
  <c r="A404" i="4" s="1"/>
  <c r="A405" i="4" s="1"/>
  <c r="A406" i="4" s="1"/>
  <c r="A407" i="4" s="1"/>
  <c r="A408" i="4" s="1"/>
  <c r="A409" i="4" s="1"/>
  <c r="A410" i="4" s="1"/>
  <c r="A411" i="4" s="1"/>
  <c r="A412" i="4" s="1"/>
  <c r="A413" i="4" s="1"/>
  <c r="A414" i="4" s="1"/>
  <c r="A415" i="4" s="1"/>
  <c r="A416" i="4" s="1"/>
  <c r="A417" i="4" s="1"/>
  <c r="A418" i="4" s="1"/>
  <c r="A419" i="4" s="1"/>
  <c r="A420" i="4" s="1"/>
  <c r="A421" i="4" s="1"/>
  <c r="A422" i="4" s="1"/>
  <c r="A423" i="4" s="1"/>
  <c r="A424" i="4" s="1"/>
  <c r="A425" i="4" s="1"/>
  <c r="A426" i="4" s="1"/>
  <c r="A427" i="4" s="1"/>
  <c r="A428" i="4" s="1"/>
  <c r="A429" i="4" s="1"/>
  <c r="A430" i="4" s="1"/>
  <c r="A431" i="4" s="1"/>
  <c r="A432" i="4" s="1"/>
  <c r="A433" i="4" s="1"/>
  <c r="A434" i="4" s="1"/>
  <c r="A435" i="4" s="1"/>
  <c r="A436" i="4" s="1"/>
  <c r="A437" i="4" s="1"/>
  <c r="A438" i="4" s="1"/>
  <c r="A439" i="4" s="1"/>
  <c r="A440" i="4" s="1"/>
  <c r="A441" i="4" s="1"/>
  <c r="A442" i="4" s="1"/>
  <c r="A443" i="4" s="1"/>
  <c r="A444" i="4" s="1"/>
  <c r="A445" i="4" s="1"/>
  <c r="A446" i="4" s="1"/>
  <c r="A447" i="4" s="1"/>
  <c r="A448" i="4" s="1"/>
  <c r="A449" i="4" s="1"/>
  <c r="A450" i="4" s="1"/>
  <c r="A451" i="4" s="1"/>
  <c r="A452" i="4" s="1"/>
  <c r="A453" i="4" s="1"/>
  <c r="A454" i="4" s="1"/>
  <c r="A455" i="4" s="1"/>
  <c r="A456" i="4" s="1"/>
  <c r="A457" i="4" s="1"/>
  <c r="A458" i="4" s="1"/>
  <c r="A459" i="4" s="1"/>
  <c r="A460" i="4" s="1"/>
  <c r="A461" i="4" s="1"/>
  <c r="A462" i="4" s="1"/>
  <c r="A463" i="4" s="1"/>
  <c r="A464" i="4" s="1"/>
  <c r="A465" i="4" s="1"/>
  <c r="A466" i="4" s="1"/>
  <c r="A467" i="4" s="1"/>
  <c r="A468" i="4" s="1"/>
  <c r="A469" i="4" s="1"/>
  <c r="A470" i="4" s="1"/>
  <c r="A471" i="4" s="1"/>
  <c r="A472" i="4" s="1"/>
  <c r="A473" i="4" s="1"/>
  <c r="A474" i="4" s="1"/>
  <c r="A475" i="4" s="1"/>
  <c r="A476" i="4" s="1"/>
  <c r="A477" i="4" s="1"/>
  <c r="A478" i="4" s="1"/>
  <c r="A479" i="4" s="1"/>
  <c r="A480" i="4" s="1"/>
  <c r="A481" i="4" s="1"/>
  <c r="A482" i="4" s="1"/>
  <c r="A483" i="4" s="1"/>
  <c r="A484" i="4" s="1"/>
  <c r="A485" i="4" s="1"/>
  <c r="A486" i="4" s="1"/>
  <c r="A487" i="4" s="1"/>
  <c r="A488" i="4" s="1"/>
  <c r="A489" i="4" s="1"/>
  <c r="A490" i="4" s="1"/>
  <c r="A491" i="4" s="1"/>
  <c r="A492" i="4" s="1"/>
  <c r="A493" i="4" s="1"/>
  <c r="A494" i="4" s="1"/>
  <c r="A495" i="4" s="1"/>
  <c r="A496" i="4" s="1"/>
  <c r="A497" i="4" s="1"/>
  <c r="A498" i="4" s="1"/>
  <c r="A499" i="4" s="1"/>
  <c r="A500" i="4" s="1"/>
  <c r="A501" i="4" s="1"/>
  <c r="A502" i="4" s="1"/>
  <c r="A503" i="4" s="1"/>
  <c r="A504" i="4" s="1"/>
  <c r="A505" i="4" s="1"/>
  <c r="A506" i="4" s="1"/>
  <c r="A507" i="4" s="1"/>
  <c r="A508" i="4" s="1"/>
  <c r="A509" i="4" s="1"/>
  <c r="A510" i="4" s="1"/>
  <c r="A511" i="4" s="1"/>
  <c r="A512" i="4" s="1"/>
  <c r="A513" i="4" s="1"/>
  <c r="A514" i="4" s="1"/>
  <c r="A515" i="4" s="1"/>
  <c r="A516" i="4" s="1"/>
  <c r="A517" i="4" s="1"/>
  <c r="A518" i="4" s="1"/>
  <c r="A519" i="4" s="1"/>
  <c r="A520" i="4" s="1"/>
  <c r="A521" i="4" s="1"/>
  <c r="A522" i="4" s="1"/>
  <c r="A523" i="4" s="1"/>
  <c r="A524" i="4" s="1"/>
  <c r="A525" i="4" s="1"/>
  <c r="A526" i="4" s="1"/>
  <c r="A527" i="4" s="1"/>
  <c r="A528" i="4" s="1"/>
  <c r="A529" i="4" s="1"/>
  <c r="A530" i="4" s="1"/>
  <c r="A531" i="4" s="1"/>
  <c r="A532" i="4" s="1"/>
  <c r="A533" i="4" s="1"/>
  <c r="A534" i="4" s="1"/>
  <c r="A535" i="4" s="1"/>
  <c r="A536" i="4" s="1"/>
  <c r="A537" i="4" s="1"/>
  <c r="A538" i="4" s="1"/>
  <c r="A539" i="4" s="1"/>
  <c r="A540" i="4" s="1"/>
  <c r="A541" i="4" s="1"/>
  <c r="A542" i="4" s="1"/>
  <c r="A543" i="4" s="1"/>
  <c r="A544" i="4" s="1"/>
  <c r="A545" i="4" s="1"/>
  <c r="A546" i="4" s="1"/>
  <c r="A547" i="4" s="1"/>
  <c r="A548" i="4" s="1"/>
  <c r="A549" i="4" s="1"/>
  <c r="A550" i="4" s="1"/>
  <c r="A551" i="4" s="1"/>
  <c r="A552" i="4" s="1"/>
  <c r="A553" i="4" s="1"/>
  <c r="A554" i="4" s="1"/>
  <c r="A555" i="4" s="1"/>
  <c r="A556" i="4" s="1"/>
  <c r="A557" i="4" s="1"/>
  <c r="A558" i="4" s="1"/>
  <c r="A559" i="4" s="1"/>
  <c r="A560" i="4" s="1"/>
  <c r="A561" i="4" s="1"/>
  <c r="A562" i="4" s="1"/>
  <c r="A563" i="4" s="1"/>
  <c r="A564" i="4" s="1"/>
  <c r="A565" i="4" s="1"/>
  <c r="A566" i="4" s="1"/>
  <c r="A567" i="4" s="1"/>
  <c r="A568" i="4" s="1"/>
  <c r="A569" i="4" s="1"/>
  <c r="A570" i="4" s="1"/>
  <c r="A571" i="4" s="1"/>
  <c r="A572" i="4" s="1"/>
  <c r="A573" i="4" s="1"/>
  <c r="A574" i="4" s="1"/>
  <c r="A575" i="4" s="1"/>
  <c r="A576" i="4" s="1"/>
  <c r="A577" i="4" s="1"/>
  <c r="A578" i="4" s="1"/>
  <c r="A579" i="4" s="1"/>
  <c r="A580" i="4" s="1"/>
  <c r="A581" i="4" s="1"/>
  <c r="A582" i="4" s="1"/>
  <c r="A583" i="4" s="1"/>
  <c r="A584" i="4" s="1"/>
  <c r="A585" i="4" s="1"/>
  <c r="A586" i="4" s="1"/>
  <c r="A587" i="4" s="1"/>
  <c r="A588" i="4" s="1"/>
  <c r="A589" i="4" s="1"/>
  <c r="A590" i="4" s="1"/>
  <c r="A591" i="4" s="1"/>
  <c r="A592" i="4" s="1"/>
  <c r="A593" i="4" s="1"/>
  <c r="A594" i="4" s="1"/>
  <c r="A595" i="4" s="1"/>
  <c r="A596" i="4" s="1"/>
  <c r="A597" i="4" s="1"/>
  <c r="A598" i="4" s="1"/>
  <c r="A599" i="4" s="1"/>
  <c r="A600" i="4" s="1"/>
  <c r="A601" i="4" s="1"/>
  <c r="A602" i="4" s="1"/>
  <c r="A603" i="4" s="1"/>
  <c r="A604" i="4" s="1"/>
  <c r="A605" i="4" s="1"/>
  <c r="A606" i="4" s="1"/>
  <c r="A607" i="4" s="1"/>
  <c r="A608" i="4" s="1"/>
  <c r="A609" i="4" s="1"/>
  <c r="A610" i="4" s="1"/>
  <c r="A611" i="4" s="1"/>
  <c r="A612" i="4" s="1"/>
  <c r="A613" i="4" s="1"/>
  <c r="A614" i="4" s="1"/>
  <c r="A615" i="4" s="1"/>
  <c r="A616" i="4" s="1"/>
  <c r="A617" i="4" s="1"/>
  <c r="A618" i="4" s="1"/>
  <c r="A619" i="4" s="1"/>
  <c r="A620" i="4" s="1"/>
  <c r="A621" i="4" s="1"/>
  <c r="A622" i="4" s="1"/>
  <c r="A623" i="4" s="1"/>
  <c r="A624" i="4" s="1"/>
  <c r="A625" i="4" s="1"/>
  <c r="A626" i="4" s="1"/>
  <c r="A627" i="4" s="1"/>
  <c r="A628" i="4" s="1"/>
  <c r="A629" i="4" s="1"/>
  <c r="A630" i="4" s="1"/>
  <c r="A631" i="4" s="1"/>
  <c r="A632" i="4" s="1"/>
  <c r="A633" i="4" s="1"/>
  <c r="A634" i="4" s="1"/>
  <c r="A635" i="4" s="1"/>
  <c r="A636" i="4" s="1"/>
  <c r="A637" i="4" s="1"/>
  <c r="A638" i="4" s="1"/>
  <c r="A639" i="4" s="1"/>
  <c r="A640" i="4" s="1"/>
  <c r="A641" i="4" s="1"/>
  <c r="A642" i="4" s="1"/>
  <c r="A643" i="4" s="1"/>
  <c r="C18" i="4"/>
  <c r="C19" i="4" s="1"/>
  <c r="C20" i="4" s="1"/>
  <c r="C21" i="4" s="1"/>
  <c r="C22" i="4" s="1"/>
  <c r="C23" i="4" s="1"/>
  <c r="C24" i="4" s="1"/>
  <c r="C25" i="4" s="1"/>
  <c r="C26" i="4" s="1"/>
  <c r="C27" i="4" s="1"/>
  <c r="C28" i="4" s="1"/>
  <c r="C29" i="4" s="1"/>
  <c r="C30" i="4" s="1"/>
  <c r="C31" i="4" s="1"/>
  <c r="C32" i="4" s="1"/>
  <c r="C33" i="4" s="1"/>
  <c r="C34" i="4" s="1"/>
  <c r="C35" i="4" s="1"/>
  <c r="C36" i="4" s="1"/>
  <c r="C37" i="4" s="1"/>
  <c r="C38" i="4" s="1"/>
  <c r="C39" i="4" s="1"/>
  <c r="C40" i="4" s="1"/>
  <c r="C41" i="4" s="1"/>
  <c r="C42" i="4" s="1"/>
  <c r="C43" i="4" s="1"/>
  <c r="C44" i="4" s="1"/>
  <c r="C45" i="4" s="1"/>
  <c r="C46" i="4" s="1"/>
  <c r="C47" i="4" s="1"/>
  <c r="C48" i="4" s="1"/>
  <c r="C49" i="4" s="1"/>
  <c r="C50" i="4" s="1"/>
  <c r="C51" i="4" s="1"/>
  <c r="C52" i="4" s="1"/>
  <c r="C53" i="4" s="1"/>
  <c r="C54" i="4" s="1"/>
  <c r="C55" i="4" s="1"/>
  <c r="C56" i="4" s="1"/>
  <c r="C57" i="4" s="1"/>
  <c r="C58" i="4" s="1"/>
  <c r="C59" i="4" s="1"/>
  <c r="C60" i="4" s="1"/>
  <c r="C61" i="4" s="1"/>
  <c r="C62" i="4" s="1"/>
  <c r="C63" i="4" s="1"/>
  <c r="C64" i="4" s="1"/>
  <c r="C65" i="4" s="1"/>
  <c r="C66" i="4" s="1"/>
  <c r="C67" i="4" s="1"/>
  <c r="C68" i="4" s="1"/>
  <c r="C69" i="4" s="1"/>
  <c r="C70" i="4" s="1"/>
  <c r="C71" i="4" s="1"/>
  <c r="C72" i="4" s="1"/>
  <c r="C73" i="4" s="1"/>
  <c r="C74" i="4" s="1"/>
  <c r="C75" i="4" s="1"/>
  <c r="C76" i="4" s="1"/>
  <c r="C77" i="4" s="1"/>
  <c r="C78" i="4" s="1"/>
  <c r="C79" i="4" s="1"/>
  <c r="C80" i="4" s="1"/>
  <c r="C81" i="4" s="1"/>
  <c r="C82" i="4" s="1"/>
  <c r="C83" i="4" s="1"/>
  <c r="C84" i="4" s="1"/>
  <c r="C85" i="4" s="1"/>
  <c r="C86" i="4" s="1"/>
  <c r="C87" i="4" s="1"/>
  <c r="C88" i="4" s="1"/>
  <c r="C89" i="4" s="1"/>
  <c r="C90" i="4" s="1"/>
  <c r="C91" i="4" s="1"/>
  <c r="C92" i="4" s="1"/>
  <c r="C93" i="4" s="1"/>
  <c r="C94" i="4" s="1"/>
  <c r="C95" i="4" s="1"/>
  <c r="C96" i="4" s="1"/>
  <c r="C97" i="4" s="1"/>
  <c r="C98" i="4" s="1"/>
  <c r="C99" i="4" s="1"/>
  <c r="C100" i="4" s="1"/>
  <c r="C101" i="4" s="1"/>
  <c r="C102" i="4" s="1"/>
  <c r="C103" i="4" s="1"/>
  <c r="C104" i="4" s="1"/>
  <c r="C105" i="4" s="1"/>
  <c r="C106" i="4" s="1"/>
  <c r="C107" i="4" s="1"/>
  <c r="C108" i="4" s="1"/>
  <c r="C109" i="4" s="1"/>
  <c r="C110" i="4" s="1"/>
  <c r="C111" i="4" s="1"/>
  <c r="C112" i="4" s="1"/>
  <c r="C113" i="4" s="1"/>
  <c r="C114" i="4" s="1"/>
  <c r="C115" i="4" s="1"/>
  <c r="C116" i="4" s="1"/>
  <c r="C117" i="4" s="1"/>
  <c r="C118" i="4" s="1"/>
  <c r="C119" i="4" s="1"/>
  <c r="C120" i="4" s="1"/>
  <c r="C121" i="4" s="1"/>
  <c r="C122" i="4" s="1"/>
  <c r="C123" i="4" s="1"/>
  <c r="C124" i="4" s="1"/>
  <c r="C125" i="4" s="1"/>
  <c r="C126" i="4" s="1"/>
  <c r="C127" i="4" s="1"/>
  <c r="C128" i="4" s="1"/>
  <c r="C129" i="4" s="1"/>
  <c r="C130" i="4" s="1"/>
  <c r="C131" i="4" s="1"/>
  <c r="C132" i="4" s="1"/>
  <c r="C133" i="4" s="1"/>
  <c r="C134" i="4" s="1"/>
  <c r="C135" i="4" s="1"/>
  <c r="C136" i="4" s="1"/>
  <c r="C137" i="4" s="1"/>
  <c r="C138" i="4" s="1"/>
  <c r="C139" i="4" s="1"/>
  <c r="C140" i="4" s="1"/>
  <c r="C141" i="4" s="1"/>
  <c r="C142" i="4" s="1"/>
  <c r="C143" i="4" s="1"/>
  <c r="C144" i="4" s="1"/>
  <c r="C145" i="4" s="1"/>
  <c r="C146" i="4" s="1"/>
  <c r="C147" i="4" s="1"/>
  <c r="C148" i="4" s="1"/>
  <c r="C149" i="4" s="1"/>
  <c r="C150" i="4" s="1"/>
  <c r="C151" i="4" s="1"/>
  <c r="C152" i="4" s="1"/>
  <c r="C153" i="4" s="1"/>
  <c r="C154" i="4" s="1"/>
  <c r="C155" i="4" s="1"/>
  <c r="C156" i="4" s="1"/>
  <c r="C157" i="4" s="1"/>
  <c r="C158" i="4" s="1"/>
  <c r="C159" i="4" s="1"/>
  <c r="C160" i="4" s="1"/>
  <c r="C161" i="4" s="1"/>
  <c r="C162" i="4" s="1"/>
  <c r="C163" i="4" s="1"/>
  <c r="C164" i="4" s="1"/>
  <c r="C165" i="4" s="1"/>
  <c r="C166" i="4" s="1"/>
  <c r="C167" i="4" s="1"/>
  <c r="C168" i="4" s="1"/>
  <c r="C169" i="4" s="1"/>
  <c r="C170" i="4" s="1"/>
  <c r="C171" i="4" s="1"/>
  <c r="C172" i="4" s="1"/>
  <c r="C173" i="4" s="1"/>
  <c r="C174" i="4" s="1"/>
  <c r="C175" i="4" s="1"/>
  <c r="C176" i="4" s="1"/>
  <c r="C177" i="4" s="1"/>
  <c r="C178" i="4" s="1"/>
  <c r="C179" i="4" s="1"/>
  <c r="C180" i="4" s="1"/>
  <c r="C181" i="4" s="1"/>
  <c r="C182" i="4" s="1"/>
  <c r="C183" i="4" s="1"/>
  <c r="C184" i="4" s="1"/>
  <c r="C185" i="4" s="1"/>
  <c r="C186" i="4" s="1"/>
  <c r="C187" i="4" s="1"/>
  <c r="C188" i="4" s="1"/>
  <c r="C189" i="4" s="1"/>
  <c r="C190" i="4" s="1"/>
  <c r="C191" i="4" s="1"/>
  <c r="C192" i="4" s="1"/>
  <c r="C193" i="4" s="1"/>
  <c r="C194" i="4" s="1"/>
  <c r="C195" i="4" s="1"/>
  <c r="C196" i="4" s="1"/>
  <c r="C197" i="4" s="1"/>
  <c r="C198" i="4" s="1"/>
  <c r="C199" i="4" s="1"/>
  <c r="C200" i="4" s="1"/>
  <c r="C201" i="4" s="1"/>
  <c r="C202" i="4" s="1"/>
  <c r="C203" i="4" s="1"/>
  <c r="C204" i="4" s="1"/>
  <c r="C205" i="4" s="1"/>
  <c r="C206" i="4" s="1"/>
  <c r="C207" i="4" s="1"/>
  <c r="C208" i="4" s="1"/>
  <c r="C209" i="4" s="1"/>
  <c r="C210" i="4" s="1"/>
  <c r="C211" i="4" s="1"/>
  <c r="C212" i="4" s="1"/>
  <c r="C213" i="4" s="1"/>
  <c r="C214" i="4" s="1"/>
  <c r="C215" i="4" s="1"/>
  <c r="C216" i="4" s="1"/>
  <c r="C217" i="4" s="1"/>
  <c r="C218" i="4" s="1"/>
  <c r="C219" i="4" s="1"/>
  <c r="C220" i="4" s="1"/>
  <c r="C221" i="4" s="1"/>
  <c r="C222" i="4" s="1"/>
  <c r="C223" i="4" s="1"/>
  <c r="C224" i="4" s="1"/>
  <c r="C225" i="4" s="1"/>
  <c r="C226" i="4" s="1"/>
  <c r="C227" i="4" s="1"/>
  <c r="C228" i="4" s="1"/>
  <c r="C229" i="4" s="1"/>
  <c r="C230" i="4" s="1"/>
  <c r="C231" i="4" s="1"/>
  <c r="C232" i="4" s="1"/>
  <c r="C233" i="4" s="1"/>
  <c r="C234" i="4" s="1"/>
  <c r="C235" i="4" s="1"/>
  <c r="C236" i="4" s="1"/>
  <c r="C237" i="4" s="1"/>
  <c r="C238" i="4" s="1"/>
  <c r="C239" i="4" s="1"/>
  <c r="C240" i="4" s="1"/>
  <c r="C241" i="4" s="1"/>
  <c r="C242" i="4" s="1"/>
  <c r="C243" i="4" s="1"/>
  <c r="C244" i="4" s="1"/>
  <c r="C245" i="4" s="1"/>
  <c r="C246" i="4" s="1"/>
  <c r="C247" i="4" s="1"/>
  <c r="C248" i="4" s="1"/>
  <c r="C249" i="4" s="1"/>
  <c r="C250" i="4" s="1"/>
  <c r="C251" i="4" s="1"/>
  <c r="C252" i="4" s="1"/>
  <c r="C253" i="4" s="1"/>
  <c r="C254" i="4" s="1"/>
  <c r="C255" i="4" s="1"/>
  <c r="C256" i="4" s="1"/>
  <c r="C257" i="4" s="1"/>
  <c r="C258" i="4" s="1"/>
  <c r="C259" i="4" s="1"/>
  <c r="C260" i="4" s="1"/>
  <c r="C261" i="4" s="1"/>
  <c r="C262" i="4" s="1"/>
  <c r="C263" i="4" s="1"/>
  <c r="C264" i="4" s="1"/>
  <c r="C265" i="4" s="1"/>
  <c r="C266" i="4" s="1"/>
  <c r="C267" i="4" s="1"/>
  <c r="C268" i="4" s="1"/>
  <c r="C269" i="4" s="1"/>
  <c r="C270" i="4" s="1"/>
  <c r="C271" i="4" s="1"/>
  <c r="C272" i="4" s="1"/>
  <c r="C273" i="4" s="1"/>
  <c r="C274" i="4" s="1"/>
  <c r="C275" i="4" s="1"/>
  <c r="C276" i="4" s="1"/>
  <c r="C277" i="4" s="1"/>
  <c r="C278" i="4" s="1"/>
  <c r="C279" i="4" s="1"/>
  <c r="C280" i="4" s="1"/>
  <c r="C281" i="4" s="1"/>
  <c r="C282" i="4" s="1"/>
  <c r="C283" i="4" s="1"/>
  <c r="C284" i="4" s="1"/>
  <c r="C285" i="4" s="1"/>
  <c r="C286" i="4" s="1"/>
  <c r="C287" i="4" s="1"/>
  <c r="C288" i="4" s="1"/>
  <c r="C289" i="4" s="1"/>
  <c r="C290" i="4" s="1"/>
  <c r="C291" i="4" s="1"/>
  <c r="C292" i="4" s="1"/>
  <c r="C293" i="4" s="1"/>
  <c r="C294" i="4" s="1"/>
  <c r="C295" i="4" s="1"/>
  <c r="C296" i="4" s="1"/>
  <c r="C297" i="4" s="1"/>
  <c r="C298" i="4" s="1"/>
  <c r="C299" i="4" s="1"/>
  <c r="C300" i="4" s="1"/>
  <c r="C301" i="4" s="1"/>
  <c r="C302" i="4" s="1"/>
  <c r="C303" i="4" s="1"/>
  <c r="C304" i="4" s="1"/>
  <c r="C305" i="4" s="1"/>
  <c r="C306" i="4" s="1"/>
  <c r="C307" i="4" s="1"/>
  <c r="C308" i="4" s="1"/>
  <c r="C309" i="4" s="1"/>
  <c r="C310" i="4" s="1"/>
  <c r="C311" i="4" s="1"/>
  <c r="C312" i="4" s="1"/>
  <c r="C313" i="4" s="1"/>
  <c r="C314" i="4" s="1"/>
  <c r="C315" i="4" s="1"/>
  <c r="C316" i="4" s="1"/>
  <c r="C317" i="4" s="1"/>
  <c r="C318" i="4" s="1"/>
  <c r="C319" i="4" s="1"/>
  <c r="C320" i="4" s="1"/>
  <c r="C321" i="4" s="1"/>
  <c r="C322" i="4" s="1"/>
  <c r="C323" i="4" s="1"/>
  <c r="C324" i="4" s="1"/>
  <c r="C325" i="4" s="1"/>
  <c r="C326" i="4" s="1"/>
  <c r="C327" i="4" s="1"/>
  <c r="C328" i="4" s="1"/>
  <c r="C329" i="4" s="1"/>
  <c r="C330" i="4" s="1"/>
  <c r="C331" i="4" s="1"/>
  <c r="C332" i="4" s="1"/>
  <c r="C333" i="4" s="1"/>
  <c r="C334" i="4" s="1"/>
  <c r="C335" i="4" s="1"/>
  <c r="C336" i="4" s="1"/>
  <c r="C337" i="4" s="1"/>
  <c r="C338" i="4" s="1"/>
  <c r="C339" i="4" s="1"/>
  <c r="C340" i="4" s="1"/>
  <c r="C341" i="4" s="1"/>
  <c r="C342" i="4" s="1"/>
  <c r="C343" i="4" s="1"/>
  <c r="C344" i="4" s="1"/>
  <c r="C345" i="4" s="1"/>
  <c r="C346" i="4" s="1"/>
  <c r="C347" i="4" s="1"/>
  <c r="C348" i="4" s="1"/>
  <c r="C349" i="4" s="1"/>
  <c r="C350" i="4" s="1"/>
  <c r="C351" i="4" s="1"/>
  <c r="C352" i="4" s="1"/>
  <c r="C353" i="4" s="1"/>
  <c r="C354" i="4" s="1"/>
  <c r="C355" i="4" s="1"/>
  <c r="C356" i="4" s="1"/>
  <c r="C357" i="4" s="1"/>
  <c r="C358" i="4" s="1"/>
  <c r="C359" i="4" s="1"/>
  <c r="C360" i="4" s="1"/>
  <c r="C361" i="4" s="1"/>
  <c r="C362" i="4" s="1"/>
  <c r="C363" i="4" s="1"/>
  <c r="C364" i="4" s="1"/>
  <c r="C365" i="4" s="1"/>
  <c r="C366" i="4" s="1"/>
  <c r="C367" i="4" s="1"/>
  <c r="C368" i="4" s="1"/>
  <c r="C369" i="4" s="1"/>
  <c r="C370" i="4" s="1"/>
  <c r="C371" i="4" s="1"/>
  <c r="C372" i="4" s="1"/>
  <c r="C373" i="4" s="1"/>
  <c r="C374" i="4" s="1"/>
  <c r="C375" i="4" s="1"/>
  <c r="C376" i="4" s="1"/>
  <c r="C377" i="4" s="1"/>
  <c r="C378" i="4" s="1"/>
  <c r="C379" i="4" s="1"/>
  <c r="C380" i="4" s="1"/>
  <c r="C381" i="4" s="1"/>
  <c r="C382" i="4" s="1"/>
  <c r="C383" i="4" s="1"/>
  <c r="C384" i="4" s="1"/>
  <c r="C385" i="4" s="1"/>
  <c r="C386" i="4" s="1"/>
  <c r="C387" i="4" s="1"/>
  <c r="C388" i="4" s="1"/>
  <c r="C389" i="4" s="1"/>
  <c r="C390" i="4" s="1"/>
  <c r="C391" i="4" s="1"/>
  <c r="C392" i="4" s="1"/>
  <c r="C393" i="4" s="1"/>
  <c r="C394" i="4" s="1"/>
  <c r="C395" i="4" s="1"/>
  <c r="C396" i="4" s="1"/>
  <c r="C397" i="4" s="1"/>
  <c r="C398" i="4" s="1"/>
  <c r="C399" i="4" s="1"/>
  <c r="C400" i="4" s="1"/>
  <c r="C401" i="4" s="1"/>
  <c r="C402" i="4" s="1"/>
  <c r="C403" i="4" s="1"/>
  <c r="C404" i="4" s="1"/>
  <c r="C405" i="4" s="1"/>
  <c r="C406" i="4" s="1"/>
  <c r="C407" i="4" s="1"/>
  <c r="C408" i="4" s="1"/>
  <c r="C409" i="4" s="1"/>
  <c r="C410" i="4" s="1"/>
  <c r="C411" i="4" s="1"/>
  <c r="C412" i="4" s="1"/>
  <c r="C413" i="4" s="1"/>
  <c r="C414" i="4" s="1"/>
  <c r="C415" i="4" s="1"/>
  <c r="C416" i="4" s="1"/>
  <c r="C417" i="4" s="1"/>
  <c r="C418" i="4" s="1"/>
  <c r="C419" i="4" s="1"/>
  <c r="C420" i="4" s="1"/>
  <c r="C421" i="4" s="1"/>
  <c r="C422" i="4" s="1"/>
  <c r="C423" i="4" s="1"/>
  <c r="C424" i="4" s="1"/>
  <c r="C425" i="4" s="1"/>
  <c r="C426" i="4" s="1"/>
  <c r="C427" i="4" s="1"/>
  <c r="C428" i="4" s="1"/>
  <c r="C429" i="4" s="1"/>
  <c r="C430" i="4" s="1"/>
  <c r="C431" i="4" s="1"/>
  <c r="C432" i="4" s="1"/>
  <c r="C433" i="4" s="1"/>
  <c r="C434" i="4" s="1"/>
  <c r="C435" i="4" s="1"/>
  <c r="C436" i="4" s="1"/>
  <c r="C437" i="4" s="1"/>
  <c r="C438" i="4" s="1"/>
  <c r="C439" i="4" s="1"/>
  <c r="C440" i="4" s="1"/>
  <c r="C441" i="4" s="1"/>
  <c r="C442" i="4" s="1"/>
  <c r="C443" i="4" s="1"/>
  <c r="C444" i="4" s="1"/>
  <c r="C445" i="4" s="1"/>
  <c r="C446" i="4" s="1"/>
  <c r="C447" i="4" s="1"/>
  <c r="C448" i="4" s="1"/>
  <c r="C449" i="4" s="1"/>
  <c r="C450" i="4" s="1"/>
  <c r="C451" i="4" s="1"/>
  <c r="C452" i="4" s="1"/>
  <c r="C453" i="4" s="1"/>
  <c r="C454" i="4" s="1"/>
  <c r="C455" i="4" s="1"/>
  <c r="C456" i="4" s="1"/>
  <c r="C457" i="4" s="1"/>
  <c r="C458" i="4" s="1"/>
  <c r="C459" i="4" s="1"/>
  <c r="C460" i="4" s="1"/>
  <c r="C461" i="4" s="1"/>
  <c r="C462" i="4" s="1"/>
  <c r="C463" i="4" s="1"/>
  <c r="C464" i="4" s="1"/>
  <c r="C465" i="4" s="1"/>
  <c r="C466" i="4" s="1"/>
  <c r="C467" i="4" s="1"/>
  <c r="C468" i="4" s="1"/>
  <c r="C469" i="4" s="1"/>
  <c r="C470" i="4" s="1"/>
  <c r="C471" i="4" s="1"/>
  <c r="C472" i="4" s="1"/>
  <c r="C473" i="4" s="1"/>
  <c r="C474" i="4" s="1"/>
  <c r="C475" i="4" s="1"/>
  <c r="C476" i="4" s="1"/>
  <c r="C477" i="4" s="1"/>
  <c r="C478" i="4" s="1"/>
  <c r="C479" i="4" s="1"/>
  <c r="C480" i="4" s="1"/>
  <c r="C481" i="4" s="1"/>
  <c r="C482" i="4" s="1"/>
  <c r="C483" i="4" s="1"/>
  <c r="C484" i="4" s="1"/>
  <c r="C485" i="4" s="1"/>
  <c r="C486" i="4" s="1"/>
  <c r="C487" i="4" s="1"/>
  <c r="C488" i="4" s="1"/>
  <c r="C489" i="4" s="1"/>
  <c r="C490" i="4" s="1"/>
  <c r="C491" i="4" s="1"/>
  <c r="C492" i="4" s="1"/>
  <c r="C493" i="4" s="1"/>
  <c r="C494" i="4" s="1"/>
  <c r="C495" i="4" s="1"/>
  <c r="C496" i="4" s="1"/>
  <c r="C497" i="4" s="1"/>
  <c r="C498" i="4" s="1"/>
  <c r="C499" i="4" s="1"/>
  <c r="C500" i="4" s="1"/>
  <c r="C501" i="4" s="1"/>
  <c r="C502" i="4" s="1"/>
  <c r="C503" i="4" s="1"/>
  <c r="C504" i="4" s="1"/>
  <c r="C505" i="4" s="1"/>
  <c r="C506" i="4" s="1"/>
  <c r="C507" i="4" s="1"/>
  <c r="C508" i="4" s="1"/>
  <c r="C509" i="4" s="1"/>
  <c r="C510" i="4" s="1"/>
  <c r="C511" i="4" s="1"/>
  <c r="C512" i="4" s="1"/>
  <c r="C513" i="4" s="1"/>
  <c r="C514" i="4" s="1"/>
  <c r="C515" i="4" s="1"/>
  <c r="C516" i="4" s="1"/>
  <c r="C517" i="4" s="1"/>
  <c r="C518" i="4" s="1"/>
  <c r="C519" i="4" s="1"/>
  <c r="C520" i="4" s="1"/>
  <c r="C521" i="4" s="1"/>
  <c r="C522" i="4" s="1"/>
  <c r="C523" i="4" s="1"/>
  <c r="C524" i="4" s="1"/>
  <c r="C525" i="4" s="1"/>
  <c r="C526" i="4" s="1"/>
  <c r="C527" i="4" s="1"/>
  <c r="C528" i="4" s="1"/>
  <c r="C529" i="4" s="1"/>
  <c r="C530" i="4" s="1"/>
  <c r="C531" i="4" s="1"/>
  <c r="C532" i="4" s="1"/>
  <c r="C533" i="4" s="1"/>
  <c r="C534" i="4" s="1"/>
  <c r="C535" i="4" s="1"/>
  <c r="C536" i="4" s="1"/>
  <c r="C537" i="4" s="1"/>
  <c r="C538" i="4" s="1"/>
  <c r="C539" i="4" s="1"/>
  <c r="C540" i="4" s="1"/>
  <c r="C541" i="4" s="1"/>
  <c r="C542" i="4" s="1"/>
  <c r="C543" i="4" s="1"/>
  <c r="C544" i="4" s="1"/>
  <c r="C545" i="4" s="1"/>
  <c r="C546" i="4" s="1"/>
  <c r="C547" i="4" s="1"/>
  <c r="C548" i="4" s="1"/>
  <c r="C549" i="4" s="1"/>
  <c r="C550" i="4" s="1"/>
  <c r="C551" i="4" s="1"/>
  <c r="C552" i="4" s="1"/>
  <c r="C553" i="4" s="1"/>
  <c r="C554" i="4" s="1"/>
  <c r="C555" i="4" s="1"/>
  <c r="C556" i="4" s="1"/>
  <c r="C557" i="4" s="1"/>
  <c r="C558" i="4" s="1"/>
  <c r="C559" i="4" s="1"/>
  <c r="C560" i="4" s="1"/>
  <c r="C561" i="4" s="1"/>
  <c r="C562" i="4" s="1"/>
  <c r="C563" i="4" s="1"/>
  <c r="C564" i="4" s="1"/>
  <c r="C565" i="4" s="1"/>
  <c r="C566" i="4" s="1"/>
  <c r="C567" i="4" s="1"/>
  <c r="C568" i="4" s="1"/>
  <c r="C569" i="4" s="1"/>
  <c r="C570" i="4" s="1"/>
  <c r="C571" i="4" s="1"/>
  <c r="C572" i="4" s="1"/>
  <c r="C573" i="4" s="1"/>
  <c r="C574" i="4" s="1"/>
  <c r="C575" i="4" s="1"/>
  <c r="C576" i="4" s="1"/>
  <c r="C577" i="4" s="1"/>
  <c r="C578" i="4" s="1"/>
  <c r="C579" i="4" s="1"/>
  <c r="C580" i="4" s="1"/>
  <c r="C581" i="4" s="1"/>
  <c r="C582" i="4" s="1"/>
  <c r="C583" i="4" s="1"/>
  <c r="C584" i="4" s="1"/>
  <c r="C585" i="4" s="1"/>
  <c r="C586" i="4" s="1"/>
  <c r="C587" i="4" s="1"/>
  <c r="C588" i="4" s="1"/>
  <c r="C589" i="4" s="1"/>
  <c r="C590" i="4" s="1"/>
  <c r="C591" i="4" s="1"/>
  <c r="C592" i="4" s="1"/>
  <c r="C593" i="4" s="1"/>
  <c r="C594" i="4" s="1"/>
  <c r="C595" i="4" s="1"/>
  <c r="C596" i="4" s="1"/>
  <c r="C597" i="4" s="1"/>
  <c r="C598" i="4" s="1"/>
  <c r="C599" i="4" s="1"/>
  <c r="C600" i="4" s="1"/>
  <c r="C601" i="4" s="1"/>
  <c r="C602" i="4" s="1"/>
  <c r="C603" i="4" s="1"/>
  <c r="C604" i="4" s="1"/>
  <c r="C605" i="4" s="1"/>
  <c r="C606" i="4" s="1"/>
  <c r="C607" i="4" s="1"/>
  <c r="C608" i="4" s="1"/>
  <c r="C609" i="4" s="1"/>
  <c r="C610" i="4" s="1"/>
  <c r="C611" i="4" s="1"/>
  <c r="C612" i="4" s="1"/>
  <c r="C613" i="4" s="1"/>
  <c r="C614" i="4" s="1"/>
  <c r="C615" i="4" s="1"/>
  <c r="C616" i="4" s="1"/>
  <c r="C617" i="4" s="1"/>
  <c r="C618" i="4" s="1"/>
  <c r="C619" i="4" s="1"/>
  <c r="C620" i="4" s="1"/>
  <c r="C621" i="4" s="1"/>
  <c r="C622" i="4" s="1"/>
  <c r="C623" i="4" s="1"/>
  <c r="C624" i="4" s="1"/>
  <c r="C625" i="4" s="1"/>
  <c r="C626" i="4" s="1"/>
  <c r="C627" i="4" s="1"/>
  <c r="C628" i="4" s="1"/>
  <c r="C629" i="4" s="1"/>
  <c r="C630" i="4" s="1"/>
  <c r="C631" i="4" s="1"/>
  <c r="C632" i="4" s="1"/>
  <c r="C633" i="4" s="1"/>
  <c r="C634" i="4" s="1"/>
  <c r="C635" i="4" s="1"/>
  <c r="C636" i="4" s="1"/>
  <c r="C637" i="4" s="1"/>
  <c r="C638" i="4" s="1"/>
  <c r="C639" i="4" s="1"/>
  <c r="C640" i="4" s="1"/>
  <c r="C641" i="4" s="1"/>
  <c r="C642" i="4" s="1"/>
  <c r="C643" i="4" s="1"/>
  <c r="AD13" i="4"/>
  <c r="AC7" i="4"/>
  <c r="O643" i="4"/>
  <c r="O642" i="4"/>
  <c r="O641" i="4"/>
  <c r="O640" i="4"/>
  <c r="O639" i="4"/>
  <c r="O638" i="4"/>
  <c r="O637" i="4"/>
  <c r="O636" i="4"/>
  <c r="O635" i="4"/>
  <c r="O634" i="4"/>
  <c r="O633" i="4"/>
  <c r="O632" i="4"/>
  <c r="O631" i="4"/>
  <c r="O630" i="4"/>
  <c r="O629" i="4"/>
  <c r="O628" i="4"/>
  <c r="O627" i="4"/>
  <c r="O626" i="4"/>
  <c r="O625" i="4"/>
  <c r="O624" i="4"/>
  <c r="O623" i="4"/>
  <c r="O622" i="4"/>
  <c r="O621" i="4"/>
  <c r="O620" i="4"/>
  <c r="O619" i="4"/>
  <c r="O618" i="4"/>
  <c r="O617" i="4"/>
  <c r="O616" i="4"/>
  <c r="O615" i="4"/>
  <c r="O614" i="4"/>
  <c r="O613" i="4"/>
  <c r="O612" i="4"/>
  <c r="O611" i="4"/>
  <c r="O610" i="4"/>
  <c r="O609" i="4"/>
  <c r="O608" i="4"/>
  <c r="O607" i="4"/>
  <c r="O606" i="4"/>
  <c r="O605" i="4"/>
  <c r="O604" i="4"/>
  <c r="O603" i="4"/>
  <c r="O602" i="4"/>
  <c r="O601" i="4"/>
  <c r="O600" i="4"/>
  <c r="O599" i="4"/>
  <c r="O598" i="4"/>
  <c r="O597" i="4"/>
  <c r="O596" i="4"/>
  <c r="O595" i="4"/>
  <c r="O594" i="4"/>
  <c r="O593" i="4"/>
  <c r="O592" i="4"/>
  <c r="O591" i="4"/>
  <c r="O590" i="4"/>
  <c r="O589" i="4"/>
  <c r="O588" i="4"/>
  <c r="O587" i="4"/>
  <c r="O586" i="4"/>
  <c r="O585" i="4"/>
  <c r="O584" i="4"/>
  <c r="O583" i="4"/>
  <c r="O582" i="4"/>
  <c r="O581" i="4"/>
  <c r="O580" i="4"/>
  <c r="O579" i="4"/>
  <c r="O578" i="4"/>
  <c r="O577" i="4"/>
  <c r="O576" i="4"/>
  <c r="O575" i="4"/>
  <c r="O574" i="4"/>
  <c r="O573" i="4"/>
  <c r="O572" i="4"/>
  <c r="O571" i="4"/>
  <c r="O570" i="4"/>
  <c r="O569" i="4"/>
  <c r="O568" i="4"/>
  <c r="O567" i="4"/>
  <c r="O566" i="4"/>
  <c r="O565" i="4"/>
  <c r="O564" i="4"/>
  <c r="O563" i="4"/>
  <c r="O562" i="4"/>
  <c r="O561" i="4"/>
  <c r="O560" i="4"/>
  <c r="O559" i="4"/>
  <c r="O558" i="4"/>
  <c r="O557" i="4"/>
  <c r="O556" i="4"/>
  <c r="O555" i="4"/>
  <c r="O554" i="4"/>
  <c r="O553" i="4"/>
  <c r="O552" i="4"/>
  <c r="O551" i="4"/>
  <c r="O550" i="4"/>
  <c r="O549" i="4"/>
  <c r="O548" i="4"/>
  <c r="O547" i="4"/>
  <c r="O546" i="4"/>
  <c r="O545" i="4"/>
  <c r="O544" i="4"/>
  <c r="O543" i="4"/>
  <c r="O542" i="4"/>
  <c r="O541" i="4"/>
  <c r="O540" i="4"/>
  <c r="O539" i="4"/>
  <c r="O538" i="4"/>
  <c r="O537" i="4"/>
  <c r="O536" i="4"/>
  <c r="O535" i="4"/>
  <c r="O534" i="4"/>
  <c r="O533" i="4"/>
  <c r="O532" i="4"/>
  <c r="O531" i="4"/>
  <c r="O530" i="4"/>
  <c r="O529" i="4"/>
  <c r="O528" i="4"/>
  <c r="O527" i="4"/>
  <c r="O526" i="4"/>
  <c r="O525" i="4"/>
  <c r="O524" i="4"/>
  <c r="O523" i="4"/>
  <c r="O522" i="4"/>
  <c r="O521" i="4"/>
  <c r="O520" i="4"/>
  <c r="O519" i="4"/>
  <c r="O518" i="4"/>
  <c r="O517" i="4"/>
  <c r="O516" i="4"/>
  <c r="O515" i="4"/>
  <c r="O514" i="4"/>
  <c r="O513" i="4"/>
  <c r="O512" i="4"/>
  <c r="O511" i="4"/>
  <c r="O510" i="4"/>
  <c r="O509" i="4"/>
  <c r="O508" i="4"/>
  <c r="O507" i="4"/>
  <c r="O506" i="4"/>
  <c r="O505" i="4"/>
  <c r="O504" i="4"/>
  <c r="O503" i="4"/>
  <c r="O502" i="4"/>
  <c r="O501" i="4"/>
  <c r="O500" i="4"/>
  <c r="O499" i="4"/>
  <c r="O498" i="4"/>
  <c r="O497" i="4"/>
  <c r="O496" i="4"/>
  <c r="O495" i="4"/>
  <c r="O494" i="4"/>
  <c r="O493" i="4"/>
  <c r="O492" i="4"/>
  <c r="O491" i="4"/>
  <c r="O490" i="4"/>
  <c r="O489" i="4"/>
  <c r="O488" i="4"/>
  <c r="O487" i="4"/>
  <c r="O486" i="4"/>
  <c r="O485" i="4"/>
  <c r="O484" i="4"/>
  <c r="O483" i="4"/>
  <c r="O482" i="4"/>
  <c r="O481" i="4"/>
  <c r="O480" i="4"/>
  <c r="O479" i="4"/>
  <c r="O478" i="4"/>
  <c r="O477" i="4"/>
  <c r="O476" i="4"/>
  <c r="O475" i="4"/>
  <c r="O474" i="4"/>
  <c r="O473" i="4"/>
  <c r="O472" i="4"/>
  <c r="O471" i="4"/>
  <c r="O470" i="4"/>
  <c r="O469" i="4"/>
  <c r="O468" i="4"/>
  <c r="O467" i="4"/>
  <c r="O466" i="4"/>
  <c r="O465" i="4"/>
  <c r="O464" i="4"/>
  <c r="O463" i="4"/>
  <c r="O462" i="4"/>
  <c r="O461" i="4"/>
  <c r="O460" i="4"/>
  <c r="O459" i="4"/>
  <c r="O458" i="4"/>
  <c r="O457" i="4"/>
  <c r="O456" i="4"/>
  <c r="O455" i="4"/>
  <c r="O454" i="4"/>
  <c r="O453" i="4"/>
  <c r="O452" i="4"/>
  <c r="O451" i="4"/>
  <c r="O450" i="4"/>
  <c r="O449" i="4"/>
  <c r="O448" i="4"/>
  <c r="O447" i="4"/>
  <c r="O446" i="4"/>
  <c r="O445" i="4"/>
  <c r="O444" i="4"/>
  <c r="O443" i="4"/>
  <c r="O442" i="4"/>
  <c r="O441" i="4"/>
  <c r="O440" i="4"/>
  <c r="O439" i="4"/>
  <c r="O438" i="4"/>
  <c r="O437" i="4"/>
  <c r="O436" i="4"/>
  <c r="O435" i="4"/>
  <c r="O434" i="4"/>
  <c r="O433" i="4"/>
  <c r="O432" i="4"/>
  <c r="O431" i="4"/>
  <c r="O430" i="4"/>
  <c r="O429" i="4"/>
  <c r="O428" i="4"/>
  <c r="O427" i="4"/>
  <c r="O426" i="4"/>
  <c r="O425" i="4"/>
  <c r="O424" i="4"/>
  <c r="O423" i="4"/>
  <c r="O422" i="4"/>
  <c r="O421" i="4"/>
  <c r="O420" i="4"/>
  <c r="O419" i="4"/>
  <c r="O418" i="4"/>
  <c r="O417" i="4"/>
  <c r="O416" i="4"/>
  <c r="O415" i="4"/>
  <c r="O414" i="4"/>
  <c r="O413" i="4"/>
  <c r="O412" i="4"/>
  <c r="O411" i="4"/>
  <c r="O410" i="4"/>
  <c r="O409" i="4"/>
  <c r="O408" i="4"/>
  <c r="O407" i="4"/>
  <c r="O406" i="4"/>
  <c r="O405" i="4"/>
  <c r="O404" i="4"/>
  <c r="O403" i="4"/>
  <c r="O402" i="4"/>
  <c r="O401" i="4"/>
  <c r="O400" i="4"/>
  <c r="O399" i="4"/>
  <c r="O398" i="4"/>
  <c r="O397" i="4"/>
  <c r="O396" i="4"/>
  <c r="O395" i="4"/>
  <c r="O394" i="4"/>
  <c r="O393" i="4"/>
  <c r="O392" i="4"/>
  <c r="O391" i="4"/>
  <c r="O390" i="4"/>
  <c r="O389" i="4"/>
  <c r="O388" i="4"/>
  <c r="O387" i="4"/>
  <c r="O386" i="4"/>
  <c r="O385" i="4"/>
  <c r="O384" i="4"/>
  <c r="O383" i="4"/>
  <c r="O382" i="4"/>
  <c r="O381" i="4"/>
  <c r="O380" i="4"/>
  <c r="O379" i="4"/>
  <c r="O378" i="4"/>
  <c r="O377" i="4"/>
  <c r="O376" i="4"/>
  <c r="O375" i="4"/>
  <c r="O374" i="4"/>
  <c r="O373" i="4"/>
  <c r="O372" i="4"/>
  <c r="O371" i="4"/>
  <c r="O370" i="4"/>
  <c r="O369" i="4"/>
  <c r="O368" i="4"/>
  <c r="O367" i="4"/>
  <c r="O366" i="4"/>
  <c r="O365" i="4"/>
  <c r="O364" i="4"/>
  <c r="O363" i="4"/>
  <c r="O362" i="4"/>
  <c r="O361" i="4"/>
  <c r="O360" i="4"/>
  <c r="O359" i="4"/>
  <c r="O358" i="4"/>
  <c r="O357" i="4"/>
  <c r="O356" i="4"/>
  <c r="O355" i="4"/>
  <c r="O354" i="4"/>
  <c r="O353" i="4"/>
  <c r="O352" i="4"/>
  <c r="O351" i="4"/>
  <c r="O350" i="4"/>
  <c r="O349" i="4"/>
  <c r="O348" i="4"/>
  <c r="O347" i="4"/>
  <c r="O346" i="4"/>
  <c r="O345" i="4"/>
  <c r="O344" i="4"/>
  <c r="O343" i="4"/>
  <c r="O342" i="4"/>
  <c r="O341" i="4"/>
  <c r="O340" i="4"/>
  <c r="O339" i="4"/>
  <c r="O338" i="4"/>
  <c r="O337" i="4"/>
  <c r="O336" i="4"/>
  <c r="O335" i="4"/>
  <c r="O334" i="4"/>
  <c r="O333" i="4"/>
  <c r="O332" i="4"/>
  <c r="O331" i="4"/>
  <c r="O330" i="4"/>
  <c r="O329" i="4"/>
  <c r="O328" i="4"/>
  <c r="O327" i="4"/>
  <c r="O326" i="4"/>
  <c r="O325" i="4"/>
  <c r="O324" i="4"/>
  <c r="O323" i="4"/>
  <c r="O322" i="4"/>
  <c r="O321" i="4"/>
  <c r="O320" i="4"/>
  <c r="O319" i="4"/>
  <c r="O318" i="4"/>
  <c r="O317" i="4"/>
  <c r="O316" i="4"/>
  <c r="O315" i="4"/>
  <c r="O314" i="4"/>
  <c r="O313" i="4"/>
  <c r="O312" i="4"/>
  <c r="O311" i="4"/>
  <c r="O310" i="4"/>
  <c r="O309" i="4"/>
  <c r="O308" i="4"/>
  <c r="O307" i="4"/>
  <c r="O306" i="4"/>
  <c r="O305" i="4"/>
  <c r="O304" i="4"/>
  <c r="O303" i="4"/>
  <c r="O302" i="4"/>
  <c r="O301" i="4"/>
  <c r="O300" i="4"/>
  <c r="O299" i="4"/>
  <c r="O298" i="4"/>
  <c r="O297" i="4"/>
  <c r="O296" i="4"/>
  <c r="O295" i="4"/>
  <c r="O294" i="4"/>
  <c r="O293" i="4"/>
  <c r="O292" i="4"/>
  <c r="O291" i="4"/>
  <c r="O290" i="4"/>
  <c r="O289" i="4"/>
  <c r="O288" i="4"/>
  <c r="O287" i="4"/>
  <c r="O286" i="4"/>
  <c r="O285" i="4"/>
  <c r="O284" i="4"/>
  <c r="O283" i="4"/>
  <c r="O282" i="4"/>
  <c r="O281" i="4"/>
  <c r="O280" i="4"/>
  <c r="O279" i="4"/>
  <c r="O278" i="4"/>
  <c r="O277" i="4"/>
  <c r="O276" i="4"/>
  <c r="O275" i="4"/>
  <c r="O274" i="4"/>
  <c r="O273" i="4"/>
  <c r="O272" i="4"/>
  <c r="O271" i="4"/>
  <c r="O270" i="4"/>
  <c r="O269" i="4"/>
  <c r="O268" i="4"/>
  <c r="O267" i="4"/>
  <c r="O266" i="4"/>
  <c r="O265" i="4"/>
  <c r="O264" i="4"/>
  <c r="O263" i="4"/>
  <c r="O262" i="4"/>
  <c r="O261" i="4"/>
  <c r="O260" i="4"/>
  <c r="O259" i="4"/>
  <c r="O258" i="4"/>
  <c r="O257" i="4"/>
  <c r="O256" i="4"/>
  <c r="O255" i="4"/>
  <c r="O254" i="4"/>
  <c r="O253" i="4"/>
  <c r="O252" i="4"/>
  <c r="O251" i="4"/>
  <c r="O250" i="4"/>
  <c r="O249" i="4"/>
  <c r="O248" i="4"/>
  <c r="O247" i="4"/>
  <c r="O246" i="4"/>
  <c r="O245" i="4"/>
  <c r="O244" i="4"/>
  <c r="O243" i="4"/>
  <c r="O242" i="4"/>
  <c r="O241" i="4"/>
  <c r="O240" i="4"/>
  <c r="O239" i="4"/>
  <c r="O238" i="4"/>
  <c r="O237" i="4"/>
  <c r="O236" i="4"/>
  <c r="O235" i="4"/>
  <c r="O234" i="4"/>
  <c r="O233" i="4"/>
  <c r="O232" i="4"/>
  <c r="O231" i="4"/>
  <c r="O230" i="4"/>
  <c r="O229" i="4"/>
  <c r="O228" i="4"/>
  <c r="O227" i="4"/>
  <c r="O226" i="4"/>
  <c r="O225" i="4"/>
  <c r="O224" i="4"/>
  <c r="O223" i="4"/>
  <c r="O222" i="4"/>
  <c r="O221" i="4"/>
  <c r="O220" i="4"/>
  <c r="O219" i="4"/>
  <c r="O218" i="4"/>
  <c r="O217" i="4"/>
  <c r="O216" i="4"/>
  <c r="O215" i="4"/>
  <c r="O214" i="4"/>
  <c r="O213" i="4"/>
  <c r="O212" i="4"/>
  <c r="O211" i="4"/>
  <c r="O210" i="4"/>
  <c r="O209" i="4"/>
  <c r="O208" i="4"/>
  <c r="O207" i="4"/>
  <c r="O206" i="4"/>
  <c r="O205" i="4"/>
  <c r="O204" i="4"/>
  <c r="O203" i="4"/>
  <c r="O202" i="4"/>
  <c r="O201" i="4"/>
  <c r="O200" i="4"/>
  <c r="O199" i="4"/>
  <c r="O198" i="4"/>
  <c r="O197" i="4"/>
  <c r="O196" i="4"/>
  <c r="O195" i="4"/>
  <c r="O194" i="4"/>
  <c r="O193" i="4"/>
  <c r="O192" i="4"/>
  <c r="O191" i="4"/>
  <c r="O190" i="4"/>
  <c r="O189" i="4"/>
  <c r="O188" i="4"/>
  <c r="O187" i="4"/>
  <c r="O186" i="4"/>
  <c r="O185" i="4"/>
  <c r="O184" i="4"/>
  <c r="O183" i="4"/>
  <c r="O182" i="4"/>
  <c r="O181" i="4"/>
  <c r="O180" i="4"/>
  <c r="O179" i="4"/>
  <c r="O178" i="4"/>
  <c r="O177" i="4"/>
  <c r="O176" i="4"/>
  <c r="O175" i="4"/>
  <c r="O174" i="4"/>
  <c r="O173" i="4"/>
  <c r="O172" i="4"/>
  <c r="O171" i="4"/>
  <c r="O170" i="4"/>
  <c r="O169" i="4"/>
  <c r="O168" i="4"/>
  <c r="O167" i="4"/>
  <c r="O166" i="4"/>
  <c r="O165" i="4"/>
  <c r="O164" i="4"/>
  <c r="O163" i="4"/>
  <c r="O162" i="4"/>
  <c r="O161" i="4"/>
  <c r="O160" i="4"/>
  <c r="O159" i="4"/>
  <c r="O158" i="4"/>
  <c r="O157" i="4"/>
  <c r="O156" i="4"/>
  <c r="O155" i="4"/>
  <c r="O154" i="4"/>
  <c r="O153" i="4"/>
  <c r="O152" i="4"/>
  <c r="O151" i="4"/>
  <c r="O150" i="4"/>
  <c r="O149" i="4"/>
  <c r="O148" i="4"/>
  <c r="O147" i="4"/>
  <c r="O146" i="4"/>
  <c r="O145" i="4"/>
  <c r="O144" i="4"/>
  <c r="O143" i="4"/>
  <c r="O142" i="4"/>
  <c r="O141" i="4"/>
  <c r="O140" i="4"/>
  <c r="O139" i="4"/>
  <c r="O138" i="4"/>
  <c r="O137" i="4"/>
  <c r="O136" i="4"/>
  <c r="O135" i="4"/>
  <c r="O134" i="4"/>
  <c r="O133" i="4"/>
  <c r="O132" i="4"/>
  <c r="O131" i="4"/>
  <c r="O130" i="4"/>
  <c r="O129" i="4"/>
  <c r="O128" i="4"/>
  <c r="O127" i="4"/>
  <c r="O126" i="4"/>
  <c r="O125" i="4"/>
  <c r="O124" i="4"/>
  <c r="O123" i="4"/>
  <c r="O122" i="4"/>
  <c r="O121" i="4"/>
  <c r="O120" i="4"/>
  <c r="O119" i="4"/>
  <c r="O118" i="4"/>
  <c r="O117" i="4"/>
  <c r="O116" i="4"/>
  <c r="O115" i="4"/>
  <c r="O114" i="4"/>
  <c r="O113" i="4"/>
  <c r="O112" i="4"/>
  <c r="O111" i="4"/>
  <c r="O110" i="4"/>
  <c r="O109" i="4"/>
  <c r="O108" i="4"/>
  <c r="O107" i="4"/>
  <c r="O106" i="4"/>
  <c r="O105" i="4"/>
  <c r="O104" i="4"/>
  <c r="O103" i="4"/>
  <c r="O102" i="4"/>
  <c r="O101" i="4"/>
  <c r="O100" i="4"/>
  <c r="O99" i="4"/>
  <c r="O98" i="4"/>
  <c r="O97" i="4"/>
  <c r="O96" i="4"/>
  <c r="O95" i="4"/>
  <c r="O94" i="4"/>
  <c r="O93" i="4"/>
  <c r="O92" i="4"/>
  <c r="O91" i="4"/>
  <c r="O90" i="4"/>
  <c r="O89" i="4"/>
  <c r="O88" i="4"/>
  <c r="O87" i="4"/>
  <c r="O86" i="4"/>
  <c r="O85" i="4"/>
  <c r="O84" i="4"/>
  <c r="O83" i="4"/>
  <c r="O82" i="4"/>
  <c r="O81" i="4"/>
  <c r="O80" i="4"/>
  <c r="O79" i="4"/>
  <c r="O78" i="4"/>
  <c r="O77" i="4"/>
  <c r="O76" i="4"/>
  <c r="O75" i="4"/>
  <c r="O74" i="4"/>
  <c r="O73" i="4"/>
  <c r="O72" i="4"/>
  <c r="O71" i="4"/>
  <c r="O70" i="4"/>
  <c r="O69" i="4"/>
  <c r="O68" i="4"/>
  <c r="O67" i="4"/>
  <c r="O66" i="4"/>
  <c r="O65" i="4"/>
  <c r="O64" i="4"/>
  <c r="O63" i="4"/>
  <c r="O62" i="4"/>
  <c r="O61" i="4"/>
  <c r="O60" i="4"/>
  <c r="O59" i="4"/>
  <c r="O58" i="4"/>
  <c r="O57" i="4"/>
  <c r="O56" i="4"/>
  <c r="O55" i="4"/>
  <c r="O54" i="4"/>
  <c r="U643" i="4"/>
  <c r="U642" i="4"/>
  <c r="U641" i="4"/>
  <c r="U640" i="4"/>
  <c r="U639" i="4"/>
  <c r="U638" i="4"/>
  <c r="U637" i="4"/>
  <c r="U636" i="4"/>
  <c r="U635" i="4"/>
  <c r="U634" i="4"/>
  <c r="U633" i="4"/>
  <c r="U632" i="4"/>
  <c r="U631" i="4"/>
  <c r="U630" i="4"/>
  <c r="U629" i="4"/>
  <c r="U628" i="4"/>
  <c r="U627" i="4"/>
  <c r="U626" i="4"/>
  <c r="U625" i="4"/>
  <c r="U624" i="4"/>
  <c r="U623" i="4"/>
  <c r="U622" i="4"/>
  <c r="U621" i="4"/>
  <c r="U620" i="4"/>
  <c r="U619" i="4"/>
  <c r="U618" i="4"/>
  <c r="U617" i="4"/>
  <c r="U616" i="4"/>
  <c r="U615" i="4"/>
  <c r="U614" i="4"/>
  <c r="U613" i="4"/>
  <c r="U612" i="4"/>
  <c r="U611" i="4"/>
  <c r="U610" i="4"/>
  <c r="U609" i="4"/>
  <c r="U608" i="4"/>
  <c r="U607" i="4"/>
  <c r="U606" i="4"/>
  <c r="U605" i="4"/>
  <c r="U604" i="4"/>
  <c r="U603" i="4"/>
  <c r="U602" i="4"/>
  <c r="U601" i="4"/>
  <c r="U600" i="4"/>
  <c r="U599" i="4"/>
  <c r="U598" i="4"/>
  <c r="U597" i="4"/>
  <c r="U596" i="4"/>
  <c r="U595" i="4"/>
  <c r="U594" i="4"/>
  <c r="U593" i="4"/>
  <c r="U592" i="4"/>
  <c r="U591" i="4"/>
  <c r="U590" i="4"/>
  <c r="U589" i="4"/>
  <c r="U588" i="4"/>
  <c r="U587" i="4"/>
  <c r="U586" i="4"/>
  <c r="U585" i="4"/>
  <c r="U584" i="4"/>
  <c r="U583" i="4"/>
  <c r="U582" i="4"/>
  <c r="U581" i="4"/>
  <c r="U580" i="4"/>
  <c r="U579" i="4"/>
  <c r="U578" i="4"/>
  <c r="U577" i="4"/>
  <c r="U576" i="4"/>
  <c r="U575" i="4"/>
  <c r="U574" i="4"/>
  <c r="U573" i="4"/>
  <c r="U572" i="4"/>
  <c r="U571" i="4"/>
  <c r="U570" i="4"/>
  <c r="U569" i="4"/>
  <c r="U568" i="4"/>
  <c r="U567" i="4"/>
  <c r="U566" i="4"/>
  <c r="U565" i="4"/>
  <c r="U564" i="4"/>
  <c r="U563" i="4"/>
  <c r="U562" i="4"/>
  <c r="U561" i="4"/>
  <c r="U560" i="4"/>
  <c r="U559" i="4"/>
  <c r="U558" i="4"/>
  <c r="U557" i="4"/>
  <c r="U556" i="4"/>
  <c r="U555" i="4"/>
  <c r="U554" i="4"/>
  <c r="U553" i="4"/>
  <c r="U552" i="4"/>
  <c r="U551" i="4"/>
  <c r="U550" i="4"/>
  <c r="U549" i="4"/>
  <c r="U548" i="4"/>
  <c r="U547" i="4"/>
  <c r="U546" i="4"/>
  <c r="U545" i="4"/>
  <c r="U544" i="4"/>
  <c r="U543" i="4"/>
  <c r="U542" i="4"/>
  <c r="U541" i="4"/>
  <c r="U540" i="4"/>
  <c r="U539" i="4"/>
  <c r="U538" i="4"/>
  <c r="U537" i="4"/>
  <c r="U536" i="4"/>
  <c r="U535" i="4"/>
  <c r="U534" i="4"/>
  <c r="U533" i="4"/>
  <c r="U532" i="4"/>
  <c r="U531" i="4"/>
  <c r="U530" i="4"/>
  <c r="U529" i="4"/>
  <c r="U528" i="4"/>
  <c r="U527" i="4"/>
  <c r="U526" i="4"/>
  <c r="U525" i="4"/>
  <c r="U524" i="4"/>
  <c r="U523" i="4"/>
  <c r="U522" i="4"/>
  <c r="U521" i="4"/>
  <c r="U520" i="4"/>
  <c r="U519" i="4"/>
  <c r="U518" i="4"/>
  <c r="U517" i="4"/>
  <c r="U516" i="4"/>
  <c r="U515" i="4"/>
  <c r="U514" i="4"/>
  <c r="U513" i="4"/>
  <c r="U512" i="4"/>
  <c r="U511" i="4"/>
  <c r="U510" i="4"/>
  <c r="U509" i="4"/>
  <c r="U508" i="4"/>
  <c r="U507" i="4"/>
  <c r="U506" i="4"/>
  <c r="U505" i="4"/>
  <c r="U504" i="4"/>
  <c r="U503" i="4"/>
  <c r="U502" i="4"/>
  <c r="U501" i="4"/>
  <c r="U500" i="4"/>
  <c r="U499" i="4"/>
  <c r="U498" i="4"/>
  <c r="U497" i="4"/>
  <c r="U496" i="4"/>
  <c r="U495" i="4"/>
  <c r="U494" i="4"/>
  <c r="U493" i="4"/>
  <c r="U492" i="4"/>
  <c r="U491" i="4"/>
  <c r="U490" i="4"/>
  <c r="U489" i="4"/>
  <c r="U488" i="4"/>
  <c r="U487" i="4"/>
  <c r="U486" i="4"/>
  <c r="U485" i="4"/>
  <c r="U484" i="4"/>
  <c r="U483" i="4"/>
  <c r="U482" i="4"/>
  <c r="U481" i="4"/>
  <c r="U480" i="4"/>
  <c r="U479" i="4"/>
  <c r="U478" i="4"/>
  <c r="U477" i="4"/>
  <c r="U476" i="4"/>
  <c r="U475" i="4"/>
  <c r="U474" i="4"/>
  <c r="U473" i="4"/>
  <c r="U472" i="4"/>
  <c r="U471" i="4"/>
  <c r="U470" i="4"/>
  <c r="U469" i="4"/>
  <c r="U468" i="4"/>
  <c r="U467" i="4"/>
  <c r="U466" i="4"/>
  <c r="U465" i="4"/>
  <c r="U464" i="4"/>
  <c r="U463" i="4"/>
  <c r="U462" i="4"/>
  <c r="U461" i="4"/>
  <c r="U460" i="4"/>
  <c r="U459" i="4"/>
  <c r="U458" i="4"/>
  <c r="U457" i="4"/>
  <c r="U456" i="4"/>
  <c r="U455" i="4"/>
  <c r="U454" i="4"/>
  <c r="U453" i="4"/>
  <c r="U452" i="4"/>
  <c r="U451" i="4"/>
  <c r="U450" i="4"/>
  <c r="U449" i="4"/>
  <c r="U448" i="4"/>
  <c r="U447" i="4"/>
  <c r="U446" i="4"/>
  <c r="U445" i="4"/>
  <c r="U444" i="4"/>
  <c r="U443" i="4"/>
  <c r="U442" i="4"/>
  <c r="U441" i="4"/>
  <c r="U440" i="4"/>
  <c r="U439" i="4"/>
  <c r="U438" i="4"/>
  <c r="U437" i="4"/>
  <c r="U436" i="4"/>
  <c r="U435" i="4"/>
  <c r="U434" i="4"/>
  <c r="U433" i="4"/>
  <c r="U432" i="4"/>
  <c r="U431" i="4"/>
  <c r="U430" i="4"/>
  <c r="U429" i="4"/>
  <c r="U428" i="4"/>
  <c r="U427" i="4"/>
  <c r="U426" i="4"/>
  <c r="U425" i="4"/>
  <c r="U424" i="4"/>
  <c r="U423" i="4"/>
  <c r="U422" i="4"/>
  <c r="U421" i="4"/>
  <c r="U420" i="4"/>
  <c r="U419" i="4"/>
  <c r="U418" i="4"/>
  <c r="U417" i="4"/>
  <c r="U416" i="4"/>
  <c r="U415" i="4"/>
  <c r="U414" i="4"/>
  <c r="U413" i="4"/>
  <c r="U412" i="4"/>
  <c r="U411" i="4"/>
  <c r="U410" i="4"/>
  <c r="U409" i="4"/>
  <c r="U408" i="4"/>
  <c r="U407" i="4"/>
  <c r="U406" i="4"/>
  <c r="U405" i="4"/>
  <c r="U404" i="4"/>
  <c r="U403" i="4"/>
  <c r="U402" i="4"/>
  <c r="U401" i="4"/>
  <c r="U400" i="4"/>
  <c r="U399" i="4"/>
  <c r="U398" i="4"/>
  <c r="U397" i="4"/>
  <c r="U396" i="4"/>
  <c r="U395" i="4"/>
  <c r="U394" i="4"/>
  <c r="U393" i="4"/>
  <c r="U392" i="4"/>
  <c r="U391" i="4"/>
  <c r="U390" i="4"/>
  <c r="U389" i="4"/>
  <c r="U388" i="4"/>
  <c r="U387" i="4"/>
  <c r="U386" i="4"/>
  <c r="U385" i="4"/>
  <c r="U384" i="4"/>
  <c r="U383" i="4"/>
  <c r="U382" i="4"/>
  <c r="U381" i="4"/>
  <c r="U380" i="4"/>
  <c r="U379" i="4"/>
  <c r="U378" i="4"/>
  <c r="U377" i="4"/>
  <c r="U376" i="4"/>
  <c r="U375" i="4"/>
  <c r="U374" i="4"/>
  <c r="U373" i="4"/>
  <c r="U372" i="4"/>
  <c r="U371" i="4"/>
  <c r="U370" i="4"/>
  <c r="U369" i="4"/>
  <c r="U368" i="4"/>
  <c r="U367" i="4"/>
  <c r="U366" i="4"/>
  <c r="U365" i="4"/>
  <c r="U364" i="4"/>
  <c r="U363" i="4"/>
  <c r="U362" i="4"/>
  <c r="U361" i="4"/>
  <c r="U360" i="4"/>
  <c r="U359" i="4"/>
  <c r="U358" i="4"/>
  <c r="U357" i="4"/>
  <c r="U356" i="4"/>
  <c r="U355" i="4"/>
  <c r="U354" i="4"/>
  <c r="U353" i="4"/>
  <c r="U352" i="4"/>
  <c r="U351" i="4"/>
  <c r="U350" i="4"/>
  <c r="U349" i="4"/>
  <c r="U348" i="4"/>
  <c r="U347" i="4"/>
  <c r="U346" i="4"/>
  <c r="U345" i="4"/>
  <c r="U344" i="4"/>
  <c r="U343" i="4"/>
  <c r="U342" i="4"/>
  <c r="U341" i="4"/>
  <c r="U340" i="4"/>
  <c r="U339" i="4"/>
  <c r="U338" i="4"/>
  <c r="U337" i="4"/>
  <c r="U336" i="4"/>
  <c r="U335" i="4"/>
  <c r="U334" i="4"/>
  <c r="U333" i="4"/>
  <c r="U332" i="4"/>
  <c r="U331" i="4"/>
  <c r="U330" i="4"/>
  <c r="U329" i="4"/>
  <c r="U328" i="4"/>
  <c r="U327" i="4"/>
  <c r="U326" i="4"/>
  <c r="U325" i="4"/>
  <c r="U324" i="4"/>
  <c r="U323" i="4"/>
  <c r="U322" i="4"/>
  <c r="U321" i="4"/>
  <c r="U320" i="4"/>
  <c r="U319" i="4"/>
  <c r="U318" i="4"/>
  <c r="U317" i="4"/>
  <c r="U316" i="4"/>
  <c r="U315" i="4"/>
  <c r="U314" i="4"/>
  <c r="U313" i="4"/>
  <c r="U312" i="4"/>
  <c r="U311" i="4"/>
  <c r="U310" i="4"/>
  <c r="U309" i="4"/>
  <c r="U308" i="4"/>
  <c r="U307" i="4"/>
  <c r="U306" i="4"/>
  <c r="U305" i="4"/>
  <c r="U304" i="4"/>
  <c r="U303" i="4"/>
  <c r="U302" i="4"/>
  <c r="U301" i="4"/>
  <c r="U300" i="4"/>
  <c r="U299" i="4"/>
  <c r="U298" i="4"/>
  <c r="U297" i="4"/>
  <c r="U296" i="4"/>
  <c r="U295" i="4"/>
  <c r="U294" i="4"/>
  <c r="U293" i="4"/>
  <c r="U292" i="4"/>
  <c r="U291" i="4"/>
  <c r="U290" i="4"/>
  <c r="U289" i="4"/>
  <c r="U288" i="4"/>
  <c r="U287" i="4"/>
  <c r="U286" i="4"/>
  <c r="U285" i="4"/>
  <c r="U284" i="4"/>
  <c r="U283" i="4"/>
  <c r="U282" i="4"/>
  <c r="U281" i="4"/>
  <c r="U280" i="4"/>
  <c r="U279" i="4"/>
  <c r="U278" i="4"/>
  <c r="U277" i="4"/>
  <c r="U276" i="4"/>
  <c r="U275" i="4"/>
  <c r="U274" i="4"/>
  <c r="U273" i="4"/>
  <c r="U272" i="4"/>
  <c r="U271" i="4"/>
  <c r="U270" i="4"/>
  <c r="U269" i="4"/>
  <c r="U268" i="4"/>
  <c r="U267" i="4"/>
  <c r="U266" i="4"/>
  <c r="U265" i="4"/>
  <c r="U264" i="4"/>
  <c r="U263" i="4"/>
  <c r="U262" i="4"/>
  <c r="U261" i="4"/>
  <c r="U260" i="4"/>
  <c r="U259" i="4"/>
  <c r="U258" i="4"/>
  <c r="U257" i="4"/>
  <c r="U256" i="4"/>
  <c r="U255" i="4"/>
  <c r="U254" i="4"/>
  <c r="U253" i="4"/>
  <c r="U252" i="4"/>
  <c r="U251" i="4"/>
  <c r="U250" i="4"/>
  <c r="U249" i="4"/>
  <c r="U248" i="4"/>
  <c r="U247" i="4"/>
  <c r="U246" i="4"/>
  <c r="U245" i="4"/>
  <c r="U244" i="4"/>
  <c r="U243" i="4"/>
  <c r="U242" i="4"/>
  <c r="U241" i="4"/>
  <c r="U240" i="4"/>
  <c r="U239" i="4"/>
  <c r="U238" i="4"/>
  <c r="U237" i="4"/>
  <c r="U236" i="4"/>
  <c r="U235" i="4"/>
  <c r="U234" i="4"/>
  <c r="U233" i="4"/>
  <c r="U232" i="4"/>
  <c r="U231" i="4"/>
  <c r="U230" i="4"/>
  <c r="U229" i="4"/>
  <c r="U228" i="4"/>
  <c r="U227" i="4"/>
  <c r="U226" i="4"/>
  <c r="U225" i="4"/>
  <c r="U224" i="4"/>
  <c r="U223" i="4"/>
  <c r="U222" i="4"/>
  <c r="U221" i="4"/>
  <c r="U220" i="4"/>
  <c r="U219" i="4"/>
  <c r="U218" i="4"/>
  <c r="U217" i="4"/>
  <c r="U216" i="4"/>
  <c r="U215" i="4"/>
  <c r="U214" i="4"/>
  <c r="U213" i="4"/>
  <c r="U212" i="4"/>
  <c r="U211" i="4"/>
  <c r="U210" i="4"/>
  <c r="U209" i="4"/>
  <c r="U208" i="4"/>
  <c r="U207" i="4"/>
  <c r="U206" i="4"/>
  <c r="U205" i="4"/>
  <c r="U204" i="4"/>
  <c r="U203" i="4"/>
  <c r="U202" i="4"/>
  <c r="U201" i="4"/>
  <c r="U200" i="4"/>
  <c r="U199" i="4"/>
  <c r="U198" i="4"/>
  <c r="U197" i="4"/>
  <c r="U196" i="4"/>
  <c r="U195" i="4"/>
  <c r="U194" i="4"/>
  <c r="U193" i="4"/>
  <c r="U192" i="4"/>
  <c r="U191" i="4"/>
  <c r="U190" i="4"/>
  <c r="U189" i="4"/>
  <c r="U188" i="4"/>
  <c r="U187" i="4"/>
  <c r="U186" i="4"/>
  <c r="U185" i="4"/>
  <c r="U184" i="4"/>
  <c r="U183" i="4"/>
  <c r="U182" i="4"/>
  <c r="U181" i="4"/>
  <c r="U180" i="4"/>
  <c r="U179" i="4"/>
  <c r="U178" i="4"/>
  <c r="U177" i="4"/>
  <c r="U176" i="4"/>
  <c r="U175" i="4"/>
  <c r="U174" i="4"/>
  <c r="U173" i="4"/>
  <c r="U172" i="4"/>
  <c r="U171" i="4"/>
  <c r="U170" i="4"/>
  <c r="U169" i="4"/>
  <c r="U168" i="4"/>
  <c r="U167" i="4"/>
  <c r="U166" i="4"/>
  <c r="U165" i="4"/>
  <c r="U164" i="4"/>
  <c r="U163" i="4"/>
  <c r="U162" i="4"/>
  <c r="U161" i="4"/>
  <c r="U160" i="4"/>
  <c r="U159" i="4"/>
  <c r="U158" i="4"/>
  <c r="U157" i="4"/>
  <c r="U156" i="4"/>
  <c r="U155" i="4"/>
  <c r="U154" i="4"/>
  <c r="U153" i="4"/>
  <c r="U152" i="4"/>
  <c r="U151" i="4"/>
  <c r="U150" i="4"/>
  <c r="U149" i="4"/>
  <c r="U148" i="4"/>
  <c r="U147" i="4"/>
  <c r="U146" i="4"/>
  <c r="U145" i="4"/>
  <c r="U144" i="4"/>
  <c r="U143" i="4"/>
  <c r="U142" i="4"/>
  <c r="U141" i="4"/>
  <c r="U140" i="4"/>
  <c r="U139" i="4"/>
  <c r="U138" i="4"/>
  <c r="U137" i="4"/>
  <c r="U136" i="4"/>
  <c r="U135" i="4"/>
  <c r="U134" i="4"/>
  <c r="U133" i="4"/>
  <c r="U132" i="4"/>
  <c r="U131" i="4"/>
  <c r="U130" i="4"/>
  <c r="U129" i="4"/>
  <c r="U128" i="4"/>
  <c r="U127" i="4"/>
  <c r="U126" i="4"/>
  <c r="U125" i="4"/>
  <c r="U124" i="4"/>
  <c r="U123" i="4"/>
  <c r="U122" i="4"/>
  <c r="U121" i="4"/>
  <c r="U120" i="4"/>
  <c r="U119" i="4"/>
  <c r="U118" i="4"/>
  <c r="U117" i="4"/>
  <c r="U116" i="4"/>
  <c r="U115" i="4"/>
  <c r="U114" i="4"/>
  <c r="U113" i="4"/>
  <c r="U112" i="4"/>
  <c r="U111" i="4"/>
  <c r="U110" i="4"/>
  <c r="U109" i="4"/>
  <c r="U108" i="4"/>
  <c r="U107" i="4"/>
  <c r="U106" i="4"/>
  <c r="U105" i="4"/>
  <c r="U104" i="4"/>
  <c r="U103" i="4"/>
  <c r="U102" i="4"/>
  <c r="U101" i="4"/>
  <c r="U100" i="4"/>
  <c r="U99" i="4"/>
  <c r="U98" i="4"/>
  <c r="U97" i="4"/>
  <c r="U96" i="4"/>
  <c r="U95" i="4"/>
  <c r="U94" i="4"/>
  <c r="U93" i="4"/>
  <c r="U92" i="4"/>
  <c r="U91" i="4"/>
  <c r="U90" i="4"/>
  <c r="U89" i="4"/>
  <c r="U88" i="4"/>
  <c r="U87" i="4"/>
  <c r="U86" i="4"/>
  <c r="U85" i="4"/>
  <c r="U84" i="4"/>
  <c r="U83" i="4"/>
  <c r="U82" i="4"/>
  <c r="U81" i="4"/>
  <c r="U80" i="4"/>
  <c r="U79" i="4"/>
  <c r="U78" i="4"/>
  <c r="U77" i="4"/>
  <c r="U76" i="4"/>
  <c r="U75" i="4"/>
  <c r="U74" i="4"/>
  <c r="U73" i="4"/>
  <c r="U72" i="4"/>
  <c r="U71" i="4"/>
  <c r="U70" i="4"/>
  <c r="U69" i="4"/>
  <c r="U68" i="4"/>
  <c r="U67" i="4"/>
  <c r="U66" i="4"/>
  <c r="U65" i="4"/>
  <c r="U64" i="4"/>
  <c r="U63" i="4"/>
  <c r="U62" i="4"/>
  <c r="U61" i="4"/>
  <c r="U60" i="4"/>
  <c r="U59" i="4"/>
  <c r="U58" i="4"/>
  <c r="U57" i="4"/>
  <c r="U56" i="4"/>
  <c r="U55" i="4"/>
  <c r="U54" i="4"/>
  <c r="Y12" i="4"/>
  <c r="O16" i="4"/>
  <c r="O17" i="4"/>
  <c r="O18" i="4"/>
  <c r="O19" i="4"/>
  <c r="U20" i="4"/>
  <c r="O21" i="4"/>
  <c r="U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AB7" i="4"/>
  <c r="AD7" i="4"/>
  <c r="Y13" i="4"/>
  <c r="U16" i="4"/>
  <c r="U17" i="4"/>
  <c r="U18" i="4"/>
  <c r="U19" i="4"/>
  <c r="O20" i="4"/>
  <c r="U21" i="4"/>
  <c r="O22" i="4"/>
  <c r="U23" i="4"/>
  <c r="U24" i="4"/>
  <c r="U25" i="4"/>
  <c r="U26" i="4"/>
  <c r="U27" i="4"/>
  <c r="U28" i="4"/>
  <c r="U29" i="4"/>
  <c r="U30" i="4"/>
  <c r="U31" i="4"/>
  <c r="U32" i="4"/>
  <c r="U33" i="4"/>
  <c r="U34" i="4"/>
  <c r="U35" i="4"/>
  <c r="U36" i="4"/>
  <c r="U37" i="4"/>
  <c r="U38" i="4"/>
  <c r="U39" i="4"/>
  <c r="U40" i="4"/>
  <c r="U41" i="4"/>
  <c r="U42" i="4"/>
  <c r="U43" i="4"/>
  <c r="U44" i="4"/>
  <c r="U45" i="4"/>
  <c r="U46" i="4"/>
  <c r="U47" i="4"/>
  <c r="U48" i="4"/>
  <c r="U49" i="4"/>
  <c r="U50" i="4"/>
  <c r="U51" i="4"/>
  <c r="U52" i="4"/>
  <c r="U53" i="4"/>
  <c r="W12" i="1"/>
  <c r="W16" i="1" s="1"/>
  <c r="AD12" i="4" l="1"/>
  <c r="AD14" i="4" s="1"/>
  <c r="AB13" i="4"/>
  <c r="S52" i="4"/>
  <c r="T52" i="4"/>
  <c r="R52" i="4"/>
  <c r="S50" i="4"/>
  <c r="T50" i="4"/>
  <c r="R50" i="4"/>
  <c r="S48" i="4"/>
  <c r="T48" i="4"/>
  <c r="R48" i="4"/>
  <c r="S46" i="4"/>
  <c r="T46" i="4"/>
  <c r="R46" i="4"/>
  <c r="S44" i="4"/>
  <c r="T44" i="4"/>
  <c r="R44" i="4"/>
  <c r="S42" i="4"/>
  <c r="T42" i="4"/>
  <c r="R42" i="4"/>
  <c r="S40" i="4"/>
  <c r="T40" i="4"/>
  <c r="R40" i="4"/>
  <c r="S38" i="4"/>
  <c r="T38" i="4"/>
  <c r="R38" i="4"/>
  <c r="S36" i="4"/>
  <c r="T36" i="4"/>
  <c r="R36" i="4"/>
  <c r="S34" i="4"/>
  <c r="T34" i="4"/>
  <c r="R34" i="4"/>
  <c r="S32" i="4"/>
  <c r="T32" i="4"/>
  <c r="R32" i="4"/>
  <c r="S30" i="4"/>
  <c r="T30" i="4"/>
  <c r="R30" i="4"/>
  <c r="S28" i="4"/>
  <c r="T28" i="4"/>
  <c r="R28" i="4"/>
  <c r="S26" i="4"/>
  <c r="T26" i="4"/>
  <c r="R26" i="4"/>
  <c r="S24" i="4"/>
  <c r="T24" i="4"/>
  <c r="R24" i="4"/>
  <c r="S18" i="4"/>
  <c r="T18" i="4"/>
  <c r="R18" i="4"/>
  <c r="S16" i="4"/>
  <c r="X5" i="4"/>
  <c r="T16" i="4"/>
  <c r="R16" i="4"/>
  <c r="T54" i="4"/>
  <c r="R54" i="4"/>
  <c r="S54" i="4"/>
  <c r="T56" i="4"/>
  <c r="R56" i="4"/>
  <c r="S56" i="4"/>
  <c r="T58" i="4"/>
  <c r="R58" i="4"/>
  <c r="S58" i="4"/>
  <c r="T60" i="4"/>
  <c r="R60" i="4"/>
  <c r="S60" i="4"/>
  <c r="T62" i="4"/>
  <c r="R62" i="4"/>
  <c r="S62" i="4"/>
  <c r="T64" i="4"/>
  <c r="R64" i="4"/>
  <c r="S64" i="4"/>
  <c r="T66" i="4"/>
  <c r="R66" i="4"/>
  <c r="S66" i="4"/>
  <c r="T68" i="4"/>
  <c r="R68" i="4"/>
  <c r="S68" i="4"/>
  <c r="T70" i="4"/>
  <c r="R70" i="4"/>
  <c r="S70" i="4"/>
  <c r="T72" i="4"/>
  <c r="R72" i="4"/>
  <c r="S72" i="4"/>
  <c r="T74" i="4"/>
  <c r="R74" i="4"/>
  <c r="S74" i="4"/>
  <c r="T76" i="4"/>
  <c r="R76" i="4"/>
  <c r="S76" i="4"/>
  <c r="T78" i="4"/>
  <c r="R78" i="4"/>
  <c r="S78" i="4"/>
  <c r="T80" i="4"/>
  <c r="R80" i="4"/>
  <c r="S80" i="4"/>
  <c r="T82" i="4"/>
  <c r="R82" i="4"/>
  <c r="S82" i="4"/>
  <c r="T84" i="4"/>
  <c r="R84" i="4"/>
  <c r="S84" i="4"/>
  <c r="T86" i="4"/>
  <c r="R86" i="4"/>
  <c r="S86" i="4"/>
  <c r="T88" i="4"/>
  <c r="R88" i="4"/>
  <c r="S88" i="4"/>
  <c r="T90" i="4"/>
  <c r="R90" i="4"/>
  <c r="S90" i="4"/>
  <c r="T92" i="4"/>
  <c r="R92" i="4"/>
  <c r="S92" i="4"/>
  <c r="T94" i="4"/>
  <c r="R94" i="4"/>
  <c r="S94" i="4"/>
  <c r="T96" i="4"/>
  <c r="R96" i="4"/>
  <c r="S96" i="4"/>
  <c r="T98" i="4"/>
  <c r="R98" i="4"/>
  <c r="S98" i="4"/>
  <c r="T100" i="4"/>
  <c r="R100" i="4"/>
  <c r="S100" i="4"/>
  <c r="T102" i="4"/>
  <c r="R102" i="4"/>
  <c r="S102" i="4"/>
  <c r="T104" i="4"/>
  <c r="R104" i="4"/>
  <c r="S104" i="4"/>
  <c r="T106" i="4"/>
  <c r="R106" i="4"/>
  <c r="S106" i="4"/>
  <c r="T108" i="4"/>
  <c r="R108" i="4"/>
  <c r="S108" i="4"/>
  <c r="T110" i="4"/>
  <c r="R110" i="4"/>
  <c r="S110" i="4"/>
  <c r="T112" i="4"/>
  <c r="R112" i="4"/>
  <c r="S112" i="4"/>
  <c r="T114" i="4"/>
  <c r="R114" i="4"/>
  <c r="S114" i="4"/>
  <c r="T116" i="4"/>
  <c r="R116" i="4"/>
  <c r="S116" i="4"/>
  <c r="T118" i="4"/>
  <c r="R118" i="4"/>
  <c r="S118" i="4"/>
  <c r="T120" i="4"/>
  <c r="R120" i="4"/>
  <c r="S120" i="4"/>
  <c r="T122" i="4"/>
  <c r="R122" i="4"/>
  <c r="S122" i="4"/>
  <c r="T124" i="4"/>
  <c r="R124" i="4"/>
  <c r="S124" i="4"/>
  <c r="T126" i="4"/>
  <c r="R126" i="4"/>
  <c r="S126" i="4"/>
  <c r="T128" i="4"/>
  <c r="R128" i="4"/>
  <c r="S128" i="4"/>
  <c r="T130" i="4"/>
  <c r="R130" i="4"/>
  <c r="S130" i="4"/>
  <c r="T132" i="4"/>
  <c r="R132" i="4"/>
  <c r="S132" i="4"/>
  <c r="T134" i="4"/>
  <c r="R134" i="4"/>
  <c r="S134" i="4"/>
  <c r="T136" i="4"/>
  <c r="R136" i="4"/>
  <c r="S136" i="4"/>
  <c r="T138" i="4"/>
  <c r="R138" i="4"/>
  <c r="S138" i="4"/>
  <c r="T140" i="4"/>
  <c r="R140" i="4"/>
  <c r="S140" i="4"/>
  <c r="T142" i="4"/>
  <c r="R142" i="4"/>
  <c r="S142" i="4"/>
  <c r="T144" i="4"/>
  <c r="R144" i="4"/>
  <c r="S144" i="4"/>
  <c r="T146" i="4"/>
  <c r="R146" i="4"/>
  <c r="S146" i="4"/>
  <c r="T148" i="4"/>
  <c r="R148" i="4"/>
  <c r="S148" i="4"/>
  <c r="T150" i="4"/>
  <c r="R150" i="4"/>
  <c r="S150" i="4"/>
  <c r="T152" i="4"/>
  <c r="R152" i="4"/>
  <c r="S152" i="4"/>
  <c r="T154" i="4"/>
  <c r="R154" i="4"/>
  <c r="S154" i="4"/>
  <c r="T156" i="4"/>
  <c r="R156" i="4"/>
  <c r="S156" i="4"/>
  <c r="T158" i="4"/>
  <c r="R158" i="4"/>
  <c r="S158" i="4"/>
  <c r="T160" i="4"/>
  <c r="R160" i="4"/>
  <c r="S160" i="4"/>
  <c r="T162" i="4"/>
  <c r="R162" i="4"/>
  <c r="S162" i="4"/>
  <c r="T164" i="4"/>
  <c r="R164" i="4"/>
  <c r="S164" i="4"/>
  <c r="T166" i="4"/>
  <c r="R166" i="4"/>
  <c r="S166" i="4"/>
  <c r="T168" i="4"/>
  <c r="R168" i="4"/>
  <c r="S168" i="4"/>
  <c r="T170" i="4"/>
  <c r="R170" i="4"/>
  <c r="S170" i="4"/>
  <c r="T172" i="4"/>
  <c r="R172" i="4"/>
  <c r="S172" i="4"/>
  <c r="T174" i="4"/>
  <c r="R174" i="4"/>
  <c r="S174" i="4"/>
  <c r="T176" i="4"/>
  <c r="R176" i="4"/>
  <c r="S176" i="4"/>
  <c r="T178" i="4"/>
  <c r="R178" i="4"/>
  <c r="S178" i="4"/>
  <c r="T180" i="4"/>
  <c r="R180" i="4"/>
  <c r="S180" i="4"/>
  <c r="T182" i="4"/>
  <c r="R182" i="4"/>
  <c r="S182" i="4"/>
  <c r="T184" i="4"/>
  <c r="R184" i="4"/>
  <c r="S184" i="4"/>
  <c r="T186" i="4"/>
  <c r="R186" i="4"/>
  <c r="S186" i="4"/>
  <c r="T188" i="4"/>
  <c r="R188" i="4"/>
  <c r="S188" i="4"/>
  <c r="T190" i="4"/>
  <c r="R190" i="4"/>
  <c r="S190" i="4"/>
  <c r="T192" i="4"/>
  <c r="R192" i="4"/>
  <c r="S192" i="4"/>
  <c r="T194" i="4"/>
  <c r="R194" i="4"/>
  <c r="S194" i="4"/>
  <c r="T196" i="4"/>
  <c r="R196" i="4"/>
  <c r="S196" i="4"/>
  <c r="T198" i="4"/>
  <c r="R198" i="4"/>
  <c r="S198" i="4"/>
  <c r="T200" i="4"/>
  <c r="R200" i="4"/>
  <c r="S200" i="4"/>
  <c r="T202" i="4"/>
  <c r="R202" i="4"/>
  <c r="S202" i="4"/>
  <c r="T204" i="4"/>
  <c r="R204" i="4"/>
  <c r="S204" i="4"/>
  <c r="T206" i="4"/>
  <c r="R206" i="4"/>
  <c r="S206" i="4"/>
  <c r="T208" i="4"/>
  <c r="R208" i="4"/>
  <c r="S208" i="4"/>
  <c r="T210" i="4"/>
  <c r="R210" i="4"/>
  <c r="S210" i="4"/>
  <c r="T212" i="4"/>
  <c r="R212" i="4"/>
  <c r="S212" i="4"/>
  <c r="T214" i="4"/>
  <c r="R214" i="4"/>
  <c r="S214" i="4"/>
  <c r="T216" i="4"/>
  <c r="R216" i="4"/>
  <c r="S216" i="4"/>
  <c r="T218" i="4"/>
  <c r="R218" i="4"/>
  <c r="S218" i="4"/>
  <c r="T220" i="4"/>
  <c r="R220" i="4"/>
  <c r="S220" i="4"/>
  <c r="T222" i="4"/>
  <c r="R222" i="4"/>
  <c r="S222" i="4"/>
  <c r="T224" i="4"/>
  <c r="R224" i="4"/>
  <c r="S224" i="4"/>
  <c r="T226" i="4"/>
  <c r="R226" i="4"/>
  <c r="S226" i="4"/>
  <c r="T228" i="4"/>
  <c r="R228" i="4"/>
  <c r="S228" i="4"/>
  <c r="T230" i="4"/>
  <c r="R230" i="4"/>
  <c r="S230" i="4"/>
  <c r="T232" i="4"/>
  <c r="R232" i="4"/>
  <c r="S232" i="4"/>
  <c r="T234" i="4"/>
  <c r="R234" i="4"/>
  <c r="S234" i="4"/>
  <c r="T236" i="4"/>
  <c r="R236" i="4"/>
  <c r="S236" i="4"/>
  <c r="T238" i="4"/>
  <c r="R238" i="4"/>
  <c r="S238" i="4"/>
  <c r="T240" i="4"/>
  <c r="R240" i="4"/>
  <c r="S240" i="4"/>
  <c r="T242" i="4"/>
  <c r="R242" i="4"/>
  <c r="S242" i="4"/>
  <c r="T244" i="4"/>
  <c r="R244" i="4"/>
  <c r="S244" i="4"/>
  <c r="T246" i="4"/>
  <c r="R246" i="4"/>
  <c r="S246" i="4"/>
  <c r="T248" i="4"/>
  <c r="R248" i="4"/>
  <c r="S248" i="4"/>
  <c r="T250" i="4"/>
  <c r="R250" i="4"/>
  <c r="S250" i="4"/>
  <c r="T252" i="4"/>
  <c r="R252" i="4"/>
  <c r="S252" i="4"/>
  <c r="T254" i="4"/>
  <c r="R254" i="4"/>
  <c r="S254" i="4"/>
  <c r="T256" i="4"/>
  <c r="R256" i="4"/>
  <c r="S256" i="4"/>
  <c r="T258" i="4"/>
  <c r="R258" i="4"/>
  <c r="S258" i="4"/>
  <c r="T260" i="4"/>
  <c r="R260" i="4"/>
  <c r="S260" i="4"/>
  <c r="T262" i="4"/>
  <c r="R262" i="4"/>
  <c r="S262" i="4"/>
  <c r="T264" i="4"/>
  <c r="R264" i="4"/>
  <c r="S264" i="4"/>
  <c r="T266" i="4"/>
  <c r="R266" i="4"/>
  <c r="S266" i="4"/>
  <c r="T268" i="4"/>
  <c r="R268" i="4"/>
  <c r="S268" i="4"/>
  <c r="T270" i="4"/>
  <c r="R270" i="4"/>
  <c r="S270" i="4"/>
  <c r="T272" i="4"/>
  <c r="R272" i="4"/>
  <c r="S272" i="4"/>
  <c r="T274" i="4"/>
  <c r="R274" i="4"/>
  <c r="S274" i="4"/>
  <c r="T276" i="4"/>
  <c r="R276" i="4"/>
  <c r="S276" i="4"/>
  <c r="T278" i="4"/>
  <c r="R278" i="4"/>
  <c r="S278" i="4"/>
  <c r="T280" i="4"/>
  <c r="R280" i="4"/>
  <c r="S280" i="4"/>
  <c r="S282" i="4"/>
  <c r="T282" i="4"/>
  <c r="R282" i="4"/>
  <c r="S284" i="4"/>
  <c r="T284" i="4"/>
  <c r="R284" i="4"/>
  <c r="S286" i="4"/>
  <c r="T286" i="4"/>
  <c r="R286" i="4"/>
  <c r="S288" i="4"/>
  <c r="T288" i="4"/>
  <c r="R288" i="4"/>
  <c r="S290" i="4"/>
  <c r="T290" i="4"/>
  <c r="R290" i="4"/>
  <c r="S292" i="4"/>
  <c r="T292" i="4"/>
  <c r="R292" i="4"/>
  <c r="S294" i="4"/>
  <c r="T294" i="4"/>
  <c r="R294" i="4"/>
  <c r="S296" i="4"/>
  <c r="T296" i="4"/>
  <c r="R296" i="4"/>
  <c r="S298" i="4"/>
  <c r="T298" i="4"/>
  <c r="R298" i="4"/>
  <c r="S300" i="4"/>
  <c r="T300" i="4"/>
  <c r="R300" i="4"/>
  <c r="S302" i="4"/>
  <c r="T302" i="4"/>
  <c r="R302" i="4"/>
  <c r="S304" i="4"/>
  <c r="T304" i="4"/>
  <c r="R304" i="4"/>
  <c r="S306" i="4"/>
  <c r="T306" i="4"/>
  <c r="R306" i="4"/>
  <c r="S308" i="4"/>
  <c r="T308" i="4"/>
  <c r="R308" i="4"/>
  <c r="S310" i="4"/>
  <c r="T310" i="4"/>
  <c r="R310" i="4"/>
  <c r="S312" i="4"/>
  <c r="T312" i="4"/>
  <c r="R312" i="4"/>
  <c r="S314" i="4"/>
  <c r="T314" i="4"/>
  <c r="R314" i="4"/>
  <c r="S316" i="4"/>
  <c r="T316" i="4"/>
  <c r="R316" i="4"/>
  <c r="S318" i="4"/>
  <c r="T318" i="4"/>
  <c r="R318" i="4"/>
  <c r="S320" i="4"/>
  <c r="T320" i="4"/>
  <c r="R320" i="4"/>
  <c r="S322" i="4"/>
  <c r="T322" i="4"/>
  <c r="R322" i="4"/>
  <c r="S324" i="4"/>
  <c r="T324" i="4"/>
  <c r="R324" i="4"/>
  <c r="S326" i="4"/>
  <c r="T326" i="4"/>
  <c r="R326" i="4"/>
  <c r="S328" i="4"/>
  <c r="T328" i="4"/>
  <c r="R328" i="4"/>
  <c r="S330" i="4"/>
  <c r="T330" i="4"/>
  <c r="R330" i="4"/>
  <c r="S332" i="4"/>
  <c r="T332" i="4"/>
  <c r="R332" i="4"/>
  <c r="S334" i="4"/>
  <c r="T334" i="4"/>
  <c r="R334" i="4"/>
  <c r="S336" i="4"/>
  <c r="T336" i="4"/>
  <c r="R336" i="4"/>
  <c r="S338" i="4"/>
  <c r="T338" i="4"/>
  <c r="R338" i="4"/>
  <c r="S340" i="4"/>
  <c r="T340" i="4"/>
  <c r="R340" i="4"/>
  <c r="S342" i="4"/>
  <c r="T342" i="4"/>
  <c r="R342" i="4"/>
  <c r="S344" i="4"/>
  <c r="T344" i="4"/>
  <c r="R344" i="4"/>
  <c r="S346" i="4"/>
  <c r="T346" i="4"/>
  <c r="R346" i="4"/>
  <c r="S348" i="4"/>
  <c r="T348" i="4"/>
  <c r="R348" i="4"/>
  <c r="S350" i="4"/>
  <c r="T350" i="4"/>
  <c r="R350" i="4"/>
  <c r="S352" i="4"/>
  <c r="T352" i="4"/>
  <c r="R352" i="4"/>
  <c r="S354" i="4"/>
  <c r="T354" i="4"/>
  <c r="R354" i="4"/>
  <c r="S356" i="4"/>
  <c r="T356" i="4"/>
  <c r="R356" i="4"/>
  <c r="S358" i="4"/>
  <c r="T358" i="4"/>
  <c r="R358" i="4"/>
  <c r="S360" i="4"/>
  <c r="T360" i="4"/>
  <c r="R360" i="4"/>
  <c r="S362" i="4"/>
  <c r="T362" i="4"/>
  <c r="R362" i="4"/>
  <c r="S364" i="4"/>
  <c r="T364" i="4"/>
  <c r="R364" i="4"/>
  <c r="S366" i="4"/>
  <c r="T366" i="4"/>
  <c r="R366" i="4"/>
  <c r="S368" i="4"/>
  <c r="T368" i="4"/>
  <c r="R368" i="4"/>
  <c r="S370" i="4"/>
  <c r="T370" i="4"/>
  <c r="R370" i="4"/>
  <c r="S372" i="4"/>
  <c r="T372" i="4"/>
  <c r="R372" i="4"/>
  <c r="S374" i="4"/>
  <c r="T374" i="4"/>
  <c r="R374" i="4"/>
  <c r="S376" i="4"/>
  <c r="T376" i="4"/>
  <c r="R376" i="4"/>
  <c r="S378" i="4"/>
  <c r="T378" i="4"/>
  <c r="R378" i="4"/>
  <c r="S380" i="4"/>
  <c r="T380" i="4"/>
  <c r="R380" i="4"/>
  <c r="S382" i="4"/>
  <c r="T382" i="4"/>
  <c r="R382" i="4"/>
  <c r="S384" i="4"/>
  <c r="T384" i="4"/>
  <c r="R384" i="4"/>
  <c r="S386" i="4"/>
  <c r="T386" i="4"/>
  <c r="R386" i="4"/>
  <c r="S388" i="4"/>
  <c r="T388" i="4"/>
  <c r="R388" i="4"/>
  <c r="S390" i="4"/>
  <c r="T390" i="4"/>
  <c r="R390" i="4"/>
  <c r="S392" i="4"/>
  <c r="T392" i="4"/>
  <c r="R392" i="4"/>
  <c r="S394" i="4"/>
  <c r="T394" i="4"/>
  <c r="R394" i="4"/>
  <c r="S396" i="4"/>
  <c r="T396" i="4"/>
  <c r="R396" i="4"/>
  <c r="S398" i="4"/>
  <c r="T398" i="4"/>
  <c r="R398" i="4"/>
  <c r="S400" i="4"/>
  <c r="T400" i="4"/>
  <c r="R400" i="4"/>
  <c r="S402" i="4"/>
  <c r="T402" i="4"/>
  <c r="R402" i="4"/>
  <c r="S404" i="4"/>
  <c r="T404" i="4"/>
  <c r="R404" i="4"/>
  <c r="S406" i="4"/>
  <c r="T406" i="4"/>
  <c r="R406" i="4"/>
  <c r="S408" i="4"/>
  <c r="T408" i="4"/>
  <c r="R408" i="4"/>
  <c r="S410" i="4"/>
  <c r="T410" i="4"/>
  <c r="R410" i="4"/>
  <c r="S412" i="4"/>
  <c r="T412" i="4"/>
  <c r="R412" i="4"/>
  <c r="S414" i="4"/>
  <c r="T414" i="4"/>
  <c r="R414" i="4"/>
  <c r="S416" i="4"/>
  <c r="T416" i="4"/>
  <c r="R416" i="4"/>
  <c r="S418" i="4"/>
  <c r="T418" i="4"/>
  <c r="R418" i="4"/>
  <c r="S420" i="4"/>
  <c r="T420" i="4"/>
  <c r="R420" i="4"/>
  <c r="S422" i="4"/>
  <c r="T422" i="4"/>
  <c r="R422" i="4"/>
  <c r="S424" i="4"/>
  <c r="T424" i="4"/>
  <c r="R424" i="4"/>
  <c r="S426" i="4"/>
  <c r="T426" i="4"/>
  <c r="R426" i="4"/>
  <c r="S428" i="4"/>
  <c r="T428" i="4"/>
  <c r="R428" i="4"/>
  <c r="S430" i="4"/>
  <c r="T430" i="4"/>
  <c r="R430" i="4"/>
  <c r="S432" i="4"/>
  <c r="T432" i="4"/>
  <c r="R432" i="4"/>
  <c r="S434" i="4"/>
  <c r="T434" i="4"/>
  <c r="R434" i="4"/>
  <c r="S436" i="4"/>
  <c r="T436" i="4"/>
  <c r="R436" i="4"/>
  <c r="S438" i="4"/>
  <c r="T438" i="4"/>
  <c r="R438" i="4"/>
  <c r="S440" i="4"/>
  <c r="T440" i="4"/>
  <c r="R440" i="4"/>
  <c r="S442" i="4"/>
  <c r="T442" i="4"/>
  <c r="R442" i="4"/>
  <c r="S444" i="4"/>
  <c r="T444" i="4"/>
  <c r="R444" i="4"/>
  <c r="S446" i="4"/>
  <c r="T446" i="4"/>
  <c r="R446" i="4"/>
  <c r="S448" i="4"/>
  <c r="T448" i="4"/>
  <c r="R448" i="4"/>
  <c r="S450" i="4"/>
  <c r="T450" i="4"/>
  <c r="R450" i="4"/>
  <c r="S452" i="4"/>
  <c r="T452" i="4"/>
  <c r="R452" i="4"/>
  <c r="S454" i="4"/>
  <c r="T454" i="4"/>
  <c r="R454" i="4"/>
  <c r="S456" i="4"/>
  <c r="T456" i="4"/>
  <c r="R456" i="4"/>
  <c r="S458" i="4"/>
  <c r="T458" i="4"/>
  <c r="R458" i="4"/>
  <c r="S460" i="4"/>
  <c r="T460" i="4"/>
  <c r="R460" i="4"/>
  <c r="S462" i="4"/>
  <c r="T462" i="4"/>
  <c r="R462" i="4"/>
  <c r="S464" i="4"/>
  <c r="T464" i="4"/>
  <c r="R464" i="4"/>
  <c r="S466" i="4"/>
  <c r="T466" i="4"/>
  <c r="R466" i="4"/>
  <c r="S468" i="4"/>
  <c r="T468" i="4"/>
  <c r="R468" i="4"/>
  <c r="S470" i="4"/>
  <c r="T470" i="4"/>
  <c r="R470" i="4"/>
  <c r="S472" i="4"/>
  <c r="T472" i="4"/>
  <c r="R472" i="4"/>
  <c r="S474" i="4"/>
  <c r="T474" i="4"/>
  <c r="R474" i="4"/>
  <c r="S476" i="4"/>
  <c r="T476" i="4"/>
  <c r="R476" i="4"/>
  <c r="S478" i="4"/>
  <c r="T478" i="4"/>
  <c r="R478" i="4"/>
  <c r="S480" i="4"/>
  <c r="T480" i="4"/>
  <c r="R480" i="4"/>
  <c r="S482" i="4"/>
  <c r="T482" i="4"/>
  <c r="R482" i="4"/>
  <c r="S484" i="4"/>
  <c r="T484" i="4"/>
  <c r="R484" i="4"/>
  <c r="S486" i="4"/>
  <c r="T486" i="4"/>
  <c r="R486" i="4"/>
  <c r="S488" i="4"/>
  <c r="T488" i="4"/>
  <c r="R488" i="4"/>
  <c r="S490" i="4"/>
  <c r="T490" i="4"/>
  <c r="R490" i="4"/>
  <c r="S492" i="4"/>
  <c r="T492" i="4"/>
  <c r="R492" i="4"/>
  <c r="S494" i="4"/>
  <c r="T494" i="4"/>
  <c r="R494" i="4"/>
  <c r="S496" i="4"/>
  <c r="T496" i="4"/>
  <c r="R496" i="4"/>
  <c r="S498" i="4"/>
  <c r="T498" i="4"/>
  <c r="R498" i="4"/>
  <c r="S500" i="4"/>
  <c r="T500" i="4"/>
  <c r="R500" i="4"/>
  <c r="S502" i="4"/>
  <c r="T502" i="4"/>
  <c r="R502" i="4"/>
  <c r="S504" i="4"/>
  <c r="T504" i="4"/>
  <c r="R504" i="4"/>
  <c r="S506" i="4"/>
  <c r="T506" i="4"/>
  <c r="R506" i="4"/>
  <c r="S508" i="4"/>
  <c r="T508" i="4"/>
  <c r="R508" i="4"/>
  <c r="S510" i="4"/>
  <c r="T510" i="4"/>
  <c r="R510" i="4"/>
  <c r="S512" i="4"/>
  <c r="T512" i="4"/>
  <c r="R512" i="4"/>
  <c r="S514" i="4"/>
  <c r="T514" i="4"/>
  <c r="R514" i="4"/>
  <c r="S516" i="4"/>
  <c r="T516" i="4"/>
  <c r="R516" i="4"/>
  <c r="S518" i="4"/>
  <c r="T518" i="4"/>
  <c r="R518" i="4"/>
  <c r="S520" i="4"/>
  <c r="T520" i="4"/>
  <c r="R520" i="4"/>
  <c r="S522" i="4"/>
  <c r="T522" i="4"/>
  <c r="R522" i="4"/>
  <c r="S524" i="4"/>
  <c r="T524" i="4"/>
  <c r="R524" i="4"/>
  <c r="S526" i="4"/>
  <c r="T526" i="4"/>
  <c r="R526" i="4"/>
  <c r="S528" i="4"/>
  <c r="T528" i="4"/>
  <c r="R528" i="4"/>
  <c r="S530" i="4"/>
  <c r="T530" i="4"/>
  <c r="R530" i="4"/>
  <c r="S532" i="4"/>
  <c r="T532" i="4"/>
  <c r="R532" i="4"/>
  <c r="S534" i="4"/>
  <c r="T534" i="4"/>
  <c r="R534" i="4"/>
  <c r="S536" i="4"/>
  <c r="T536" i="4"/>
  <c r="R536" i="4"/>
  <c r="S538" i="4"/>
  <c r="T538" i="4"/>
  <c r="R538" i="4"/>
  <c r="S540" i="4"/>
  <c r="T540" i="4"/>
  <c r="R540" i="4"/>
  <c r="S542" i="4"/>
  <c r="T542" i="4"/>
  <c r="R542" i="4"/>
  <c r="S544" i="4"/>
  <c r="T544" i="4"/>
  <c r="R544" i="4"/>
  <c r="S546" i="4"/>
  <c r="T546" i="4"/>
  <c r="R546" i="4"/>
  <c r="S548" i="4"/>
  <c r="T548" i="4"/>
  <c r="R548" i="4"/>
  <c r="S550" i="4"/>
  <c r="T550" i="4"/>
  <c r="R550" i="4"/>
  <c r="S552" i="4"/>
  <c r="T552" i="4"/>
  <c r="R552" i="4"/>
  <c r="S554" i="4"/>
  <c r="T554" i="4"/>
  <c r="R554" i="4"/>
  <c r="S556" i="4"/>
  <c r="T556" i="4"/>
  <c r="R556" i="4"/>
  <c r="S558" i="4"/>
  <c r="T558" i="4"/>
  <c r="R558" i="4"/>
  <c r="S560" i="4"/>
  <c r="T560" i="4"/>
  <c r="R560" i="4"/>
  <c r="S562" i="4"/>
  <c r="T562" i="4"/>
  <c r="R562" i="4"/>
  <c r="S564" i="4"/>
  <c r="T564" i="4"/>
  <c r="R564" i="4"/>
  <c r="S566" i="4"/>
  <c r="T566" i="4"/>
  <c r="R566" i="4"/>
  <c r="S568" i="4"/>
  <c r="T568" i="4"/>
  <c r="R568" i="4"/>
  <c r="S570" i="4"/>
  <c r="T570" i="4"/>
  <c r="R570" i="4"/>
  <c r="S572" i="4"/>
  <c r="T572" i="4"/>
  <c r="R572" i="4"/>
  <c r="S574" i="4"/>
  <c r="T574" i="4"/>
  <c r="R574" i="4"/>
  <c r="S576" i="4"/>
  <c r="T576" i="4"/>
  <c r="R576" i="4"/>
  <c r="S578" i="4"/>
  <c r="T578" i="4"/>
  <c r="R578" i="4"/>
  <c r="S580" i="4"/>
  <c r="T580" i="4"/>
  <c r="R580" i="4"/>
  <c r="S582" i="4"/>
  <c r="T582" i="4"/>
  <c r="R582" i="4"/>
  <c r="S584" i="4"/>
  <c r="T584" i="4"/>
  <c r="R584" i="4"/>
  <c r="S586" i="4"/>
  <c r="T586" i="4"/>
  <c r="R586" i="4"/>
  <c r="S588" i="4"/>
  <c r="T588" i="4"/>
  <c r="R588" i="4"/>
  <c r="S590" i="4"/>
  <c r="T590" i="4"/>
  <c r="R590" i="4"/>
  <c r="S592" i="4"/>
  <c r="T592" i="4"/>
  <c r="R592" i="4"/>
  <c r="T594" i="4"/>
  <c r="R594" i="4"/>
  <c r="S594" i="4"/>
  <c r="T596" i="4"/>
  <c r="R596" i="4"/>
  <c r="S596" i="4"/>
  <c r="T598" i="4"/>
  <c r="R598" i="4"/>
  <c r="S598" i="4"/>
  <c r="T600" i="4"/>
  <c r="R600" i="4"/>
  <c r="S600" i="4"/>
  <c r="T602" i="4"/>
  <c r="R602" i="4"/>
  <c r="S602" i="4"/>
  <c r="T604" i="4"/>
  <c r="R604" i="4"/>
  <c r="S604" i="4"/>
  <c r="T606" i="4"/>
  <c r="R606" i="4"/>
  <c r="S606" i="4"/>
  <c r="T608" i="4"/>
  <c r="R608" i="4"/>
  <c r="S608" i="4"/>
  <c r="T610" i="4"/>
  <c r="R610" i="4"/>
  <c r="S610" i="4"/>
  <c r="T612" i="4"/>
  <c r="R612" i="4"/>
  <c r="S612" i="4"/>
  <c r="T614" i="4"/>
  <c r="R614" i="4"/>
  <c r="S614" i="4"/>
  <c r="T616" i="4"/>
  <c r="R616" i="4"/>
  <c r="S616" i="4"/>
  <c r="T618" i="4"/>
  <c r="R618" i="4"/>
  <c r="S618" i="4"/>
  <c r="T620" i="4"/>
  <c r="R620" i="4"/>
  <c r="S620" i="4"/>
  <c r="T622" i="4"/>
  <c r="R622" i="4"/>
  <c r="S622" i="4"/>
  <c r="S624" i="4"/>
  <c r="T624" i="4"/>
  <c r="R624" i="4"/>
  <c r="S626" i="4"/>
  <c r="T626" i="4"/>
  <c r="R626" i="4"/>
  <c r="S628" i="4"/>
  <c r="T628" i="4"/>
  <c r="R628" i="4"/>
  <c r="S630" i="4"/>
  <c r="T630" i="4"/>
  <c r="R630" i="4"/>
  <c r="S632" i="4"/>
  <c r="T632" i="4"/>
  <c r="R632" i="4"/>
  <c r="S634" i="4"/>
  <c r="T634" i="4"/>
  <c r="R634" i="4"/>
  <c r="S636" i="4"/>
  <c r="T636" i="4"/>
  <c r="R636" i="4"/>
  <c r="S638" i="4"/>
  <c r="T638" i="4"/>
  <c r="R638" i="4"/>
  <c r="S640" i="4"/>
  <c r="T640" i="4"/>
  <c r="R640" i="4"/>
  <c r="S642" i="4"/>
  <c r="T642" i="4"/>
  <c r="R642" i="4"/>
  <c r="T22" i="4"/>
  <c r="R22" i="4"/>
  <c r="S22" i="4"/>
  <c r="T20" i="4"/>
  <c r="R20" i="4"/>
  <c r="S20" i="4"/>
  <c r="U5" i="4"/>
  <c r="S53" i="4"/>
  <c r="T53" i="4"/>
  <c r="R53" i="4"/>
  <c r="S51" i="4"/>
  <c r="T51" i="4"/>
  <c r="R51" i="4"/>
  <c r="S49" i="4"/>
  <c r="T49" i="4"/>
  <c r="R49" i="4"/>
  <c r="S47" i="4"/>
  <c r="T47" i="4"/>
  <c r="R47" i="4"/>
  <c r="S45" i="4"/>
  <c r="T45" i="4"/>
  <c r="R45" i="4"/>
  <c r="S43" i="4"/>
  <c r="T43" i="4"/>
  <c r="R43" i="4"/>
  <c r="S41" i="4"/>
  <c r="T41" i="4"/>
  <c r="R41" i="4"/>
  <c r="S39" i="4"/>
  <c r="T39" i="4"/>
  <c r="R39" i="4"/>
  <c r="S37" i="4"/>
  <c r="T37" i="4"/>
  <c r="R37" i="4"/>
  <c r="S35" i="4"/>
  <c r="T35" i="4"/>
  <c r="R35" i="4"/>
  <c r="S33" i="4"/>
  <c r="T33" i="4"/>
  <c r="R33" i="4"/>
  <c r="S31" i="4"/>
  <c r="T31" i="4"/>
  <c r="R31" i="4"/>
  <c r="S29" i="4"/>
  <c r="T29" i="4"/>
  <c r="R29" i="4"/>
  <c r="S27" i="4"/>
  <c r="T27" i="4"/>
  <c r="R27" i="4"/>
  <c r="S25" i="4"/>
  <c r="X6" i="4"/>
  <c r="T25" i="4"/>
  <c r="R25" i="4"/>
  <c r="S23" i="4"/>
  <c r="T23" i="4"/>
  <c r="R23" i="4"/>
  <c r="S21" i="4"/>
  <c r="T21" i="4"/>
  <c r="R21" i="4"/>
  <c r="S19" i="4"/>
  <c r="T19" i="4"/>
  <c r="R19" i="4"/>
  <c r="S17" i="4"/>
  <c r="T17" i="4"/>
  <c r="R17" i="4"/>
  <c r="T55" i="4"/>
  <c r="R55" i="4"/>
  <c r="S55" i="4"/>
  <c r="T57" i="4"/>
  <c r="R57" i="4"/>
  <c r="S57" i="4"/>
  <c r="T59" i="4"/>
  <c r="R59" i="4"/>
  <c r="S59" i="4"/>
  <c r="T61" i="4"/>
  <c r="R61" i="4"/>
  <c r="S61" i="4"/>
  <c r="T63" i="4"/>
  <c r="R63" i="4"/>
  <c r="S63" i="4"/>
  <c r="T65" i="4"/>
  <c r="R65" i="4"/>
  <c r="S65" i="4"/>
  <c r="T67" i="4"/>
  <c r="R67" i="4"/>
  <c r="S67" i="4"/>
  <c r="T69" i="4"/>
  <c r="R69" i="4"/>
  <c r="S69" i="4"/>
  <c r="T71" i="4"/>
  <c r="R71" i="4"/>
  <c r="S71" i="4"/>
  <c r="T73" i="4"/>
  <c r="R73" i="4"/>
  <c r="S73" i="4"/>
  <c r="T75" i="4"/>
  <c r="R75" i="4"/>
  <c r="S75" i="4"/>
  <c r="T77" i="4"/>
  <c r="R77" i="4"/>
  <c r="S77" i="4"/>
  <c r="T79" i="4"/>
  <c r="R79" i="4"/>
  <c r="S79" i="4"/>
  <c r="T81" i="4"/>
  <c r="R81" i="4"/>
  <c r="S81" i="4"/>
  <c r="T83" i="4"/>
  <c r="R83" i="4"/>
  <c r="S83" i="4"/>
  <c r="T85" i="4"/>
  <c r="R85" i="4"/>
  <c r="S85" i="4"/>
  <c r="T87" i="4"/>
  <c r="R87" i="4"/>
  <c r="S87" i="4"/>
  <c r="T89" i="4"/>
  <c r="R89" i="4"/>
  <c r="S89" i="4"/>
  <c r="T91" i="4"/>
  <c r="R91" i="4"/>
  <c r="S91" i="4"/>
  <c r="T93" i="4"/>
  <c r="R93" i="4"/>
  <c r="S93" i="4"/>
  <c r="T95" i="4"/>
  <c r="R95" i="4"/>
  <c r="S95" i="4"/>
  <c r="T97" i="4"/>
  <c r="R97" i="4"/>
  <c r="S97" i="4"/>
  <c r="T99" i="4"/>
  <c r="R99" i="4"/>
  <c r="S99" i="4"/>
  <c r="T101" i="4"/>
  <c r="R101" i="4"/>
  <c r="S101" i="4"/>
  <c r="T103" i="4"/>
  <c r="R103" i="4"/>
  <c r="S103" i="4"/>
  <c r="T105" i="4"/>
  <c r="R105" i="4"/>
  <c r="S105" i="4"/>
  <c r="T107" i="4"/>
  <c r="R107" i="4"/>
  <c r="S107" i="4"/>
  <c r="T109" i="4"/>
  <c r="R109" i="4"/>
  <c r="S109" i="4"/>
  <c r="T111" i="4"/>
  <c r="R111" i="4"/>
  <c r="S111" i="4"/>
  <c r="T113" i="4"/>
  <c r="R113" i="4"/>
  <c r="S113" i="4"/>
  <c r="T115" i="4"/>
  <c r="R115" i="4"/>
  <c r="S115" i="4"/>
  <c r="T117" i="4"/>
  <c r="R117" i="4"/>
  <c r="S117" i="4"/>
  <c r="T119" i="4"/>
  <c r="R119" i="4"/>
  <c r="S119" i="4"/>
  <c r="T121" i="4"/>
  <c r="R121" i="4"/>
  <c r="S121" i="4"/>
  <c r="T123" i="4"/>
  <c r="R123" i="4"/>
  <c r="S123" i="4"/>
  <c r="T125" i="4"/>
  <c r="R125" i="4"/>
  <c r="S125" i="4"/>
  <c r="T127" i="4"/>
  <c r="R127" i="4"/>
  <c r="S127" i="4"/>
  <c r="T129" i="4"/>
  <c r="R129" i="4"/>
  <c r="S129" i="4"/>
  <c r="T131" i="4"/>
  <c r="R131" i="4"/>
  <c r="S131" i="4"/>
  <c r="T133" i="4"/>
  <c r="R133" i="4"/>
  <c r="S133" i="4"/>
  <c r="T135" i="4"/>
  <c r="R135" i="4"/>
  <c r="S135" i="4"/>
  <c r="T137" i="4"/>
  <c r="R137" i="4"/>
  <c r="S137" i="4"/>
  <c r="T139" i="4"/>
  <c r="R139" i="4"/>
  <c r="S139" i="4"/>
  <c r="T141" i="4"/>
  <c r="R141" i="4"/>
  <c r="S141" i="4"/>
  <c r="T143" i="4"/>
  <c r="R143" i="4"/>
  <c r="S143" i="4"/>
  <c r="T145" i="4"/>
  <c r="R145" i="4"/>
  <c r="S145" i="4"/>
  <c r="T147" i="4"/>
  <c r="R147" i="4"/>
  <c r="S147" i="4"/>
  <c r="T149" i="4"/>
  <c r="R149" i="4"/>
  <c r="S149" i="4"/>
  <c r="T151" i="4"/>
  <c r="R151" i="4"/>
  <c r="S151" i="4"/>
  <c r="T153" i="4"/>
  <c r="R153" i="4"/>
  <c r="S153" i="4"/>
  <c r="T155" i="4"/>
  <c r="R155" i="4"/>
  <c r="S155" i="4"/>
  <c r="T157" i="4"/>
  <c r="R157" i="4"/>
  <c r="S157" i="4"/>
  <c r="T159" i="4"/>
  <c r="R159" i="4"/>
  <c r="S159" i="4"/>
  <c r="T161" i="4"/>
  <c r="R161" i="4"/>
  <c r="S161" i="4"/>
  <c r="T163" i="4"/>
  <c r="R163" i="4"/>
  <c r="S163" i="4"/>
  <c r="T165" i="4"/>
  <c r="R165" i="4"/>
  <c r="S165" i="4"/>
  <c r="T167" i="4"/>
  <c r="R167" i="4"/>
  <c r="S167" i="4"/>
  <c r="T169" i="4"/>
  <c r="R169" i="4"/>
  <c r="S169" i="4"/>
  <c r="T171" i="4"/>
  <c r="R171" i="4"/>
  <c r="S171" i="4"/>
  <c r="T173" i="4"/>
  <c r="R173" i="4"/>
  <c r="S173" i="4"/>
  <c r="T175" i="4"/>
  <c r="R175" i="4"/>
  <c r="S175" i="4"/>
  <c r="T177" i="4"/>
  <c r="R177" i="4"/>
  <c r="S177" i="4"/>
  <c r="T179" i="4"/>
  <c r="R179" i="4"/>
  <c r="S179" i="4"/>
  <c r="T181" i="4"/>
  <c r="R181" i="4"/>
  <c r="S181" i="4"/>
  <c r="T183" i="4"/>
  <c r="R183" i="4"/>
  <c r="S183" i="4"/>
  <c r="T185" i="4"/>
  <c r="R185" i="4"/>
  <c r="S185" i="4"/>
  <c r="T187" i="4"/>
  <c r="R187" i="4"/>
  <c r="S187" i="4"/>
  <c r="T189" i="4"/>
  <c r="R189" i="4"/>
  <c r="S189" i="4"/>
  <c r="T191" i="4"/>
  <c r="R191" i="4"/>
  <c r="S191" i="4"/>
  <c r="T193" i="4"/>
  <c r="R193" i="4"/>
  <c r="S193" i="4"/>
  <c r="T195" i="4"/>
  <c r="R195" i="4"/>
  <c r="S195" i="4"/>
  <c r="T197" i="4"/>
  <c r="R197" i="4"/>
  <c r="S197" i="4"/>
  <c r="T199" i="4"/>
  <c r="R199" i="4"/>
  <c r="S199" i="4"/>
  <c r="T201" i="4"/>
  <c r="R201" i="4"/>
  <c r="S201" i="4"/>
  <c r="T203" i="4"/>
  <c r="R203" i="4"/>
  <c r="S203" i="4"/>
  <c r="T205" i="4"/>
  <c r="R205" i="4"/>
  <c r="S205" i="4"/>
  <c r="T207" i="4"/>
  <c r="R207" i="4"/>
  <c r="S207" i="4"/>
  <c r="T209" i="4"/>
  <c r="R209" i="4"/>
  <c r="S209" i="4"/>
  <c r="T211" i="4"/>
  <c r="R211" i="4"/>
  <c r="S211" i="4"/>
  <c r="T213" i="4"/>
  <c r="R213" i="4"/>
  <c r="S213" i="4"/>
  <c r="T215" i="4"/>
  <c r="R215" i="4"/>
  <c r="S215" i="4"/>
  <c r="T217" i="4"/>
  <c r="R217" i="4"/>
  <c r="S217" i="4"/>
  <c r="T219" i="4"/>
  <c r="R219" i="4"/>
  <c r="S219" i="4"/>
  <c r="T221" i="4"/>
  <c r="R221" i="4"/>
  <c r="S221" i="4"/>
  <c r="T223" i="4"/>
  <c r="R223" i="4"/>
  <c r="S223" i="4"/>
  <c r="T225" i="4"/>
  <c r="R225" i="4"/>
  <c r="S225" i="4"/>
  <c r="T227" i="4"/>
  <c r="R227" i="4"/>
  <c r="S227" i="4"/>
  <c r="T229" i="4"/>
  <c r="R229" i="4"/>
  <c r="S229" i="4"/>
  <c r="T231" i="4"/>
  <c r="R231" i="4"/>
  <c r="S231" i="4"/>
  <c r="T233" i="4"/>
  <c r="R233" i="4"/>
  <c r="S233" i="4"/>
  <c r="T235" i="4"/>
  <c r="R235" i="4"/>
  <c r="S235" i="4"/>
  <c r="T237" i="4"/>
  <c r="R237" i="4"/>
  <c r="S237" i="4"/>
  <c r="T239" i="4"/>
  <c r="R239" i="4"/>
  <c r="S239" i="4"/>
  <c r="T241" i="4"/>
  <c r="R241" i="4"/>
  <c r="S241" i="4"/>
  <c r="T243" i="4"/>
  <c r="R243" i="4"/>
  <c r="S243" i="4"/>
  <c r="T245" i="4"/>
  <c r="R245" i="4"/>
  <c r="S245" i="4"/>
  <c r="T247" i="4"/>
  <c r="R247" i="4"/>
  <c r="S247" i="4"/>
  <c r="T249" i="4"/>
  <c r="R249" i="4"/>
  <c r="S249" i="4"/>
  <c r="T251" i="4"/>
  <c r="R251" i="4"/>
  <c r="S251" i="4"/>
  <c r="T253" i="4"/>
  <c r="R253" i="4"/>
  <c r="S253" i="4"/>
  <c r="T255" i="4"/>
  <c r="R255" i="4"/>
  <c r="S255" i="4"/>
  <c r="T257" i="4"/>
  <c r="R257" i="4"/>
  <c r="S257" i="4"/>
  <c r="T259" i="4"/>
  <c r="R259" i="4"/>
  <c r="S259" i="4"/>
  <c r="T261" i="4"/>
  <c r="R261" i="4"/>
  <c r="S261" i="4"/>
  <c r="T263" i="4"/>
  <c r="R263" i="4"/>
  <c r="S263" i="4"/>
  <c r="T265" i="4"/>
  <c r="R265" i="4"/>
  <c r="S265" i="4"/>
  <c r="T267" i="4"/>
  <c r="R267" i="4"/>
  <c r="S267" i="4"/>
  <c r="T269" i="4"/>
  <c r="R269" i="4"/>
  <c r="S269" i="4"/>
  <c r="T271" i="4"/>
  <c r="R271" i="4"/>
  <c r="S271" i="4"/>
  <c r="T273" i="4"/>
  <c r="R273" i="4"/>
  <c r="S273" i="4"/>
  <c r="T275" i="4"/>
  <c r="R275" i="4"/>
  <c r="S275" i="4"/>
  <c r="T277" i="4"/>
  <c r="R277" i="4"/>
  <c r="S277" i="4"/>
  <c r="T279" i="4"/>
  <c r="R279" i="4"/>
  <c r="S279" i="4"/>
  <c r="T281" i="4"/>
  <c r="R281" i="4"/>
  <c r="S281" i="4"/>
  <c r="S283" i="4"/>
  <c r="T283" i="4"/>
  <c r="R283" i="4"/>
  <c r="S285" i="4"/>
  <c r="T285" i="4"/>
  <c r="R285" i="4"/>
  <c r="S287" i="4"/>
  <c r="T287" i="4"/>
  <c r="R287" i="4"/>
  <c r="S289" i="4"/>
  <c r="T289" i="4"/>
  <c r="R289" i="4"/>
  <c r="S291" i="4"/>
  <c r="T291" i="4"/>
  <c r="R291" i="4"/>
  <c r="S293" i="4"/>
  <c r="T293" i="4"/>
  <c r="R293" i="4"/>
  <c r="S295" i="4"/>
  <c r="T295" i="4"/>
  <c r="R295" i="4"/>
  <c r="S297" i="4"/>
  <c r="T297" i="4"/>
  <c r="R297" i="4"/>
  <c r="S299" i="4"/>
  <c r="T299" i="4"/>
  <c r="R299" i="4"/>
  <c r="S301" i="4"/>
  <c r="T301" i="4"/>
  <c r="R301" i="4"/>
  <c r="S303" i="4"/>
  <c r="T303" i="4"/>
  <c r="R303" i="4"/>
  <c r="S305" i="4"/>
  <c r="T305" i="4"/>
  <c r="R305" i="4"/>
  <c r="S307" i="4"/>
  <c r="T307" i="4"/>
  <c r="R307" i="4"/>
  <c r="S309" i="4"/>
  <c r="T309" i="4"/>
  <c r="R309" i="4"/>
  <c r="S311" i="4"/>
  <c r="T311" i="4"/>
  <c r="R311" i="4"/>
  <c r="S313" i="4"/>
  <c r="T313" i="4"/>
  <c r="R313" i="4"/>
  <c r="S315" i="4"/>
  <c r="T315" i="4"/>
  <c r="R315" i="4"/>
  <c r="S317" i="4"/>
  <c r="T317" i="4"/>
  <c r="R317" i="4"/>
  <c r="S319" i="4"/>
  <c r="T319" i="4"/>
  <c r="R319" i="4"/>
  <c r="S321" i="4"/>
  <c r="T321" i="4"/>
  <c r="R321" i="4"/>
  <c r="S323" i="4"/>
  <c r="T323" i="4"/>
  <c r="R323" i="4"/>
  <c r="S325" i="4"/>
  <c r="T325" i="4"/>
  <c r="R325" i="4"/>
  <c r="S327" i="4"/>
  <c r="T327" i="4"/>
  <c r="R327" i="4"/>
  <c r="S329" i="4"/>
  <c r="T329" i="4"/>
  <c r="R329" i="4"/>
  <c r="S331" i="4"/>
  <c r="T331" i="4"/>
  <c r="R331" i="4"/>
  <c r="S333" i="4"/>
  <c r="T333" i="4"/>
  <c r="R333" i="4"/>
  <c r="S335" i="4"/>
  <c r="T335" i="4"/>
  <c r="R335" i="4"/>
  <c r="S337" i="4"/>
  <c r="T337" i="4"/>
  <c r="R337" i="4"/>
  <c r="S339" i="4"/>
  <c r="T339" i="4"/>
  <c r="R339" i="4"/>
  <c r="S341" i="4"/>
  <c r="T341" i="4"/>
  <c r="R341" i="4"/>
  <c r="S343" i="4"/>
  <c r="T343" i="4"/>
  <c r="R343" i="4"/>
  <c r="S345" i="4"/>
  <c r="T345" i="4"/>
  <c r="R345" i="4"/>
  <c r="S347" i="4"/>
  <c r="T347" i="4"/>
  <c r="R347" i="4"/>
  <c r="S349" i="4"/>
  <c r="T349" i="4"/>
  <c r="R349" i="4"/>
  <c r="S351" i="4"/>
  <c r="T351" i="4"/>
  <c r="R351" i="4"/>
  <c r="S353" i="4"/>
  <c r="T353" i="4"/>
  <c r="R353" i="4"/>
  <c r="S355" i="4"/>
  <c r="T355" i="4"/>
  <c r="R355" i="4"/>
  <c r="S357" i="4"/>
  <c r="T357" i="4"/>
  <c r="R357" i="4"/>
  <c r="S359" i="4"/>
  <c r="T359" i="4"/>
  <c r="R359" i="4"/>
  <c r="S361" i="4"/>
  <c r="T361" i="4"/>
  <c r="R361" i="4"/>
  <c r="S363" i="4"/>
  <c r="T363" i="4"/>
  <c r="R363" i="4"/>
  <c r="S365" i="4"/>
  <c r="T365" i="4"/>
  <c r="R365" i="4"/>
  <c r="S367" i="4"/>
  <c r="T367" i="4"/>
  <c r="R367" i="4"/>
  <c r="S369" i="4"/>
  <c r="T369" i="4"/>
  <c r="R369" i="4"/>
  <c r="S371" i="4"/>
  <c r="T371" i="4"/>
  <c r="R371" i="4"/>
  <c r="S373" i="4"/>
  <c r="T373" i="4"/>
  <c r="R373" i="4"/>
  <c r="S375" i="4"/>
  <c r="T375" i="4"/>
  <c r="R375" i="4"/>
  <c r="S377" i="4"/>
  <c r="T377" i="4"/>
  <c r="R377" i="4"/>
  <c r="S379" i="4"/>
  <c r="T379" i="4"/>
  <c r="R379" i="4"/>
  <c r="S381" i="4"/>
  <c r="T381" i="4"/>
  <c r="R381" i="4"/>
  <c r="S383" i="4"/>
  <c r="T383" i="4"/>
  <c r="R383" i="4"/>
  <c r="S385" i="4"/>
  <c r="T385" i="4"/>
  <c r="R385" i="4"/>
  <c r="S387" i="4"/>
  <c r="T387" i="4"/>
  <c r="R387" i="4"/>
  <c r="S389" i="4"/>
  <c r="T389" i="4"/>
  <c r="R389" i="4"/>
  <c r="S391" i="4"/>
  <c r="T391" i="4"/>
  <c r="R391" i="4"/>
  <c r="S393" i="4"/>
  <c r="T393" i="4"/>
  <c r="R393" i="4"/>
  <c r="S395" i="4"/>
  <c r="T395" i="4"/>
  <c r="R395" i="4"/>
  <c r="S397" i="4"/>
  <c r="T397" i="4"/>
  <c r="R397" i="4"/>
  <c r="S399" i="4"/>
  <c r="T399" i="4"/>
  <c r="R399" i="4"/>
  <c r="S401" i="4"/>
  <c r="T401" i="4"/>
  <c r="R401" i="4"/>
  <c r="S403" i="4"/>
  <c r="T403" i="4"/>
  <c r="R403" i="4"/>
  <c r="S405" i="4"/>
  <c r="T405" i="4"/>
  <c r="R405" i="4"/>
  <c r="S407" i="4"/>
  <c r="T407" i="4"/>
  <c r="R407" i="4"/>
  <c r="S409" i="4"/>
  <c r="T409" i="4"/>
  <c r="R409" i="4"/>
  <c r="S411" i="4"/>
  <c r="T411" i="4"/>
  <c r="R411" i="4"/>
  <c r="S413" i="4"/>
  <c r="T413" i="4"/>
  <c r="R413" i="4"/>
  <c r="S415" i="4"/>
  <c r="T415" i="4"/>
  <c r="R415" i="4"/>
  <c r="S417" i="4"/>
  <c r="T417" i="4"/>
  <c r="R417" i="4"/>
  <c r="S419" i="4"/>
  <c r="T419" i="4"/>
  <c r="R419" i="4"/>
  <c r="S421" i="4"/>
  <c r="T421" i="4"/>
  <c r="R421" i="4"/>
  <c r="S423" i="4"/>
  <c r="T423" i="4"/>
  <c r="R423" i="4"/>
  <c r="S425" i="4"/>
  <c r="T425" i="4"/>
  <c r="R425" i="4"/>
  <c r="S427" i="4"/>
  <c r="T427" i="4"/>
  <c r="R427" i="4"/>
  <c r="S429" i="4"/>
  <c r="T429" i="4"/>
  <c r="R429" i="4"/>
  <c r="S431" i="4"/>
  <c r="T431" i="4"/>
  <c r="R431" i="4"/>
  <c r="S433" i="4"/>
  <c r="T433" i="4"/>
  <c r="R433" i="4"/>
  <c r="S435" i="4"/>
  <c r="T435" i="4"/>
  <c r="R435" i="4"/>
  <c r="S437" i="4"/>
  <c r="T437" i="4"/>
  <c r="R437" i="4"/>
  <c r="S439" i="4"/>
  <c r="T439" i="4"/>
  <c r="R439" i="4"/>
  <c r="S441" i="4"/>
  <c r="T441" i="4"/>
  <c r="R441" i="4"/>
  <c r="S443" i="4"/>
  <c r="T443" i="4"/>
  <c r="R443" i="4"/>
  <c r="S445" i="4"/>
  <c r="T445" i="4"/>
  <c r="R445" i="4"/>
  <c r="S447" i="4"/>
  <c r="T447" i="4"/>
  <c r="R447" i="4"/>
  <c r="S449" i="4"/>
  <c r="T449" i="4"/>
  <c r="R449" i="4"/>
  <c r="S451" i="4"/>
  <c r="T451" i="4"/>
  <c r="R451" i="4"/>
  <c r="S453" i="4"/>
  <c r="T453" i="4"/>
  <c r="R453" i="4"/>
  <c r="S455" i="4"/>
  <c r="T455" i="4"/>
  <c r="R455" i="4"/>
  <c r="S457" i="4"/>
  <c r="T457" i="4"/>
  <c r="R457" i="4"/>
  <c r="S459" i="4"/>
  <c r="T459" i="4"/>
  <c r="R459" i="4"/>
  <c r="S461" i="4"/>
  <c r="T461" i="4"/>
  <c r="R461" i="4"/>
  <c r="S463" i="4"/>
  <c r="T463" i="4"/>
  <c r="R463" i="4"/>
  <c r="S465" i="4"/>
  <c r="T465" i="4"/>
  <c r="R465" i="4"/>
  <c r="S467" i="4"/>
  <c r="T467" i="4"/>
  <c r="R467" i="4"/>
  <c r="S469" i="4"/>
  <c r="T469" i="4"/>
  <c r="R469" i="4"/>
  <c r="S471" i="4"/>
  <c r="T471" i="4"/>
  <c r="R471" i="4"/>
  <c r="S473" i="4"/>
  <c r="T473" i="4"/>
  <c r="R473" i="4"/>
  <c r="S475" i="4"/>
  <c r="T475" i="4"/>
  <c r="R475" i="4"/>
  <c r="S477" i="4"/>
  <c r="T477" i="4"/>
  <c r="R477" i="4"/>
  <c r="S479" i="4"/>
  <c r="T479" i="4"/>
  <c r="R479" i="4"/>
  <c r="S481" i="4"/>
  <c r="T481" i="4"/>
  <c r="R481" i="4"/>
  <c r="S483" i="4"/>
  <c r="T483" i="4"/>
  <c r="R483" i="4"/>
  <c r="S485" i="4"/>
  <c r="T485" i="4"/>
  <c r="R485" i="4"/>
  <c r="S487" i="4"/>
  <c r="T487" i="4"/>
  <c r="R487" i="4"/>
  <c r="S489" i="4"/>
  <c r="T489" i="4"/>
  <c r="R489" i="4"/>
  <c r="S491" i="4"/>
  <c r="T491" i="4"/>
  <c r="R491" i="4"/>
  <c r="S493" i="4"/>
  <c r="T493" i="4"/>
  <c r="R493" i="4"/>
  <c r="S495" i="4"/>
  <c r="T495" i="4"/>
  <c r="R495" i="4"/>
  <c r="S497" i="4"/>
  <c r="T497" i="4"/>
  <c r="R497" i="4"/>
  <c r="S499" i="4"/>
  <c r="T499" i="4"/>
  <c r="R499" i="4"/>
  <c r="S501" i="4"/>
  <c r="T501" i="4"/>
  <c r="R501" i="4"/>
  <c r="S503" i="4"/>
  <c r="T503" i="4"/>
  <c r="R503" i="4"/>
  <c r="S505" i="4"/>
  <c r="T505" i="4"/>
  <c r="R505" i="4"/>
  <c r="S507" i="4"/>
  <c r="T507" i="4"/>
  <c r="R507" i="4"/>
  <c r="S509" i="4"/>
  <c r="T509" i="4"/>
  <c r="R509" i="4"/>
  <c r="S511" i="4"/>
  <c r="T511" i="4"/>
  <c r="R511" i="4"/>
  <c r="S513" i="4"/>
  <c r="T513" i="4"/>
  <c r="R513" i="4"/>
  <c r="S515" i="4"/>
  <c r="T515" i="4"/>
  <c r="R515" i="4"/>
  <c r="S517" i="4"/>
  <c r="T517" i="4"/>
  <c r="R517" i="4"/>
  <c r="S519" i="4"/>
  <c r="T519" i="4"/>
  <c r="R519" i="4"/>
  <c r="S521" i="4"/>
  <c r="T521" i="4"/>
  <c r="R521" i="4"/>
  <c r="S523" i="4"/>
  <c r="T523" i="4"/>
  <c r="R523" i="4"/>
  <c r="S525" i="4"/>
  <c r="T525" i="4"/>
  <c r="R525" i="4"/>
  <c r="S527" i="4"/>
  <c r="T527" i="4"/>
  <c r="R527" i="4"/>
  <c r="S529" i="4"/>
  <c r="T529" i="4"/>
  <c r="R529" i="4"/>
  <c r="S531" i="4"/>
  <c r="T531" i="4"/>
  <c r="R531" i="4"/>
  <c r="S533" i="4"/>
  <c r="T533" i="4"/>
  <c r="R533" i="4"/>
  <c r="S535" i="4"/>
  <c r="T535" i="4"/>
  <c r="R535" i="4"/>
  <c r="S537" i="4"/>
  <c r="T537" i="4"/>
  <c r="R537" i="4"/>
  <c r="S539" i="4"/>
  <c r="T539" i="4"/>
  <c r="R539" i="4"/>
  <c r="S541" i="4"/>
  <c r="T541" i="4"/>
  <c r="R541" i="4"/>
  <c r="S543" i="4"/>
  <c r="T543" i="4"/>
  <c r="R543" i="4"/>
  <c r="S545" i="4"/>
  <c r="T545" i="4"/>
  <c r="R545" i="4"/>
  <c r="S547" i="4"/>
  <c r="T547" i="4"/>
  <c r="R547" i="4"/>
  <c r="S549" i="4"/>
  <c r="T549" i="4"/>
  <c r="R549" i="4"/>
  <c r="S551" i="4"/>
  <c r="T551" i="4"/>
  <c r="R551" i="4"/>
  <c r="S553" i="4"/>
  <c r="T553" i="4"/>
  <c r="R553" i="4"/>
  <c r="S555" i="4"/>
  <c r="T555" i="4"/>
  <c r="R555" i="4"/>
  <c r="S557" i="4"/>
  <c r="T557" i="4"/>
  <c r="R557" i="4"/>
  <c r="S559" i="4"/>
  <c r="T559" i="4"/>
  <c r="R559" i="4"/>
  <c r="S561" i="4"/>
  <c r="T561" i="4"/>
  <c r="R561" i="4"/>
  <c r="S563" i="4"/>
  <c r="T563" i="4"/>
  <c r="R563" i="4"/>
  <c r="S565" i="4"/>
  <c r="T565" i="4"/>
  <c r="R565" i="4"/>
  <c r="S567" i="4"/>
  <c r="T567" i="4"/>
  <c r="R567" i="4"/>
  <c r="S569" i="4"/>
  <c r="T569" i="4"/>
  <c r="R569" i="4"/>
  <c r="S571" i="4"/>
  <c r="T571" i="4"/>
  <c r="R571" i="4"/>
  <c r="S573" i="4"/>
  <c r="T573" i="4"/>
  <c r="R573" i="4"/>
  <c r="S575" i="4"/>
  <c r="T575" i="4"/>
  <c r="R575" i="4"/>
  <c r="S577" i="4"/>
  <c r="T577" i="4"/>
  <c r="R577" i="4"/>
  <c r="S579" i="4"/>
  <c r="T579" i="4"/>
  <c r="R579" i="4"/>
  <c r="S581" i="4"/>
  <c r="T581" i="4"/>
  <c r="R581" i="4"/>
  <c r="S583" i="4"/>
  <c r="T583" i="4"/>
  <c r="R583" i="4"/>
  <c r="S585" i="4"/>
  <c r="T585" i="4"/>
  <c r="R585" i="4"/>
  <c r="S587" i="4"/>
  <c r="T587" i="4"/>
  <c r="R587" i="4"/>
  <c r="S589" i="4"/>
  <c r="T589" i="4"/>
  <c r="R589" i="4"/>
  <c r="S591" i="4"/>
  <c r="T591" i="4"/>
  <c r="R591" i="4"/>
  <c r="S593" i="4"/>
  <c r="T593" i="4"/>
  <c r="R593" i="4"/>
  <c r="T595" i="4"/>
  <c r="R595" i="4"/>
  <c r="S595" i="4"/>
  <c r="T597" i="4"/>
  <c r="R597" i="4"/>
  <c r="S597" i="4"/>
  <c r="T599" i="4"/>
  <c r="R599" i="4"/>
  <c r="S599" i="4"/>
  <c r="T601" i="4"/>
  <c r="R601" i="4"/>
  <c r="S601" i="4"/>
  <c r="T603" i="4"/>
  <c r="R603" i="4"/>
  <c r="S603" i="4"/>
  <c r="T605" i="4"/>
  <c r="R605" i="4"/>
  <c r="S605" i="4"/>
  <c r="T607" i="4"/>
  <c r="R607" i="4"/>
  <c r="S607" i="4"/>
  <c r="T609" i="4"/>
  <c r="R609" i="4"/>
  <c r="S609" i="4"/>
  <c r="T611" i="4"/>
  <c r="R611" i="4"/>
  <c r="S611" i="4"/>
  <c r="T613" i="4"/>
  <c r="R613" i="4"/>
  <c r="S613" i="4"/>
  <c r="T615" i="4"/>
  <c r="R615" i="4"/>
  <c r="S615" i="4"/>
  <c r="T617" i="4"/>
  <c r="R617" i="4"/>
  <c r="S617" i="4"/>
  <c r="T619" i="4"/>
  <c r="R619" i="4"/>
  <c r="S619" i="4"/>
  <c r="T621" i="4"/>
  <c r="R621" i="4"/>
  <c r="S621" i="4"/>
  <c r="S623" i="4"/>
  <c r="T623" i="4"/>
  <c r="R623" i="4"/>
  <c r="S625" i="4"/>
  <c r="T625" i="4"/>
  <c r="R625" i="4"/>
  <c r="S627" i="4"/>
  <c r="T627" i="4"/>
  <c r="R627" i="4"/>
  <c r="S629" i="4"/>
  <c r="T629" i="4"/>
  <c r="R629" i="4"/>
  <c r="S631" i="4"/>
  <c r="T631" i="4"/>
  <c r="R631" i="4"/>
  <c r="S633" i="4"/>
  <c r="T633" i="4"/>
  <c r="R633" i="4"/>
  <c r="S635" i="4"/>
  <c r="T635" i="4"/>
  <c r="R635" i="4"/>
  <c r="S637" i="4"/>
  <c r="T637" i="4"/>
  <c r="R637" i="4"/>
  <c r="S639" i="4"/>
  <c r="T639" i="4"/>
  <c r="R639" i="4"/>
  <c r="S641" i="4"/>
  <c r="T641" i="4"/>
  <c r="R641" i="4"/>
  <c r="S643" i="4"/>
  <c r="T643" i="4"/>
  <c r="R643" i="4"/>
  <c r="AD15" i="4"/>
  <c r="AB12" i="4"/>
  <c r="AB15" i="4" s="1"/>
  <c r="AC12" i="4"/>
  <c r="AC13" i="4"/>
  <c r="P12" i="1"/>
  <c r="P643" i="1" s="1"/>
  <c r="U643" i="1" s="1"/>
  <c r="P11" i="1"/>
  <c r="O642" i="1" s="1"/>
  <c r="AD6" i="1"/>
  <c r="AD5" i="1"/>
  <c r="AC6" i="1"/>
  <c r="AC5" i="1"/>
  <c r="AB6" i="1"/>
  <c r="AB5" i="1"/>
  <c r="AC15" i="4" l="1"/>
  <c r="AC14" i="4"/>
  <c r="AB14" i="4"/>
  <c r="T4" i="4"/>
  <c r="T5" i="4"/>
  <c r="U4" i="4"/>
  <c r="P621" i="1"/>
  <c r="U621" i="1" s="1"/>
  <c r="P623" i="1"/>
  <c r="U623" i="1" s="1"/>
  <c r="P625" i="1"/>
  <c r="U625" i="1" s="1"/>
  <c r="P627" i="1"/>
  <c r="U627" i="1" s="1"/>
  <c r="P629" i="1"/>
  <c r="U629" i="1" s="1"/>
  <c r="P631" i="1"/>
  <c r="U631" i="1" s="1"/>
  <c r="P633" i="1"/>
  <c r="U633" i="1" s="1"/>
  <c r="P635" i="1"/>
  <c r="U635" i="1" s="1"/>
  <c r="P637" i="1"/>
  <c r="U637" i="1" s="1"/>
  <c r="P619" i="1"/>
  <c r="U619" i="1" s="1"/>
  <c r="P620" i="1"/>
  <c r="U620" i="1" s="1"/>
  <c r="P622" i="1"/>
  <c r="U622" i="1" s="1"/>
  <c r="P624" i="1"/>
  <c r="U624" i="1" s="1"/>
  <c r="P626" i="1"/>
  <c r="U626" i="1" s="1"/>
  <c r="P628" i="1"/>
  <c r="U628" i="1" s="1"/>
  <c r="P630" i="1"/>
  <c r="U630" i="1" s="1"/>
  <c r="P632" i="1"/>
  <c r="U632" i="1" s="1"/>
  <c r="P634" i="1"/>
  <c r="U634" i="1" s="1"/>
  <c r="P636" i="1"/>
  <c r="U636" i="1" s="1"/>
  <c r="P638" i="1"/>
  <c r="U638" i="1" s="1"/>
  <c r="P639" i="1"/>
  <c r="U639" i="1" s="1"/>
  <c r="P640" i="1"/>
  <c r="U640" i="1" s="1"/>
  <c r="P641" i="1"/>
  <c r="U641" i="1" s="1"/>
  <c r="P642" i="1"/>
  <c r="U642" i="1" s="1"/>
  <c r="O619" i="1"/>
  <c r="O620" i="1"/>
  <c r="O622" i="1"/>
  <c r="O624" i="1"/>
  <c r="R624" i="1" s="1"/>
  <c r="O626" i="1"/>
  <c r="O628" i="1"/>
  <c r="O630" i="1"/>
  <c r="O632" i="1"/>
  <c r="R632" i="1" s="1"/>
  <c r="O634" i="1"/>
  <c r="O636" i="1"/>
  <c r="O639" i="1"/>
  <c r="T639" i="1" s="1"/>
  <c r="O641" i="1"/>
  <c r="S641" i="1" s="1"/>
  <c r="O643" i="1"/>
  <c r="T643" i="1" s="1"/>
  <c r="O621" i="1"/>
  <c r="R621" i="1" s="1"/>
  <c r="O623" i="1"/>
  <c r="O625" i="1"/>
  <c r="O627" i="1"/>
  <c r="O629" i="1"/>
  <c r="R629" i="1" s="1"/>
  <c r="O631" i="1"/>
  <c r="O633" i="1"/>
  <c r="O635" i="1"/>
  <c r="O637" i="1"/>
  <c r="S637" i="1" s="1"/>
  <c r="O638" i="1"/>
  <c r="O640" i="1"/>
  <c r="S640" i="1" s="1"/>
  <c r="S643" i="1"/>
  <c r="R642" i="1"/>
  <c r="S639" i="1"/>
  <c r="R620" i="1"/>
  <c r="R622" i="1"/>
  <c r="R625" i="1"/>
  <c r="R626" i="1"/>
  <c r="R628" i="1"/>
  <c r="R630" i="1"/>
  <c r="R633" i="1"/>
  <c r="R634" i="1"/>
  <c r="R636" i="1"/>
  <c r="R638" i="1"/>
  <c r="D9" i="1"/>
  <c r="C9" i="1"/>
  <c r="D8" i="1"/>
  <c r="C8" i="1"/>
  <c r="D7" i="1"/>
  <c r="C7" i="1"/>
  <c r="D6" i="1"/>
  <c r="C6" i="1"/>
  <c r="D5" i="1"/>
  <c r="C5" i="1"/>
  <c r="D4" i="1"/>
  <c r="C4" i="1"/>
  <c r="U9" i="4" l="1"/>
  <c r="U7" i="4"/>
  <c r="T10" i="4"/>
  <c r="T8" i="4"/>
  <c r="Q4" i="4"/>
  <c r="Q3" i="4"/>
  <c r="E9" i="1"/>
  <c r="S638" i="1"/>
  <c r="T638" i="1"/>
  <c r="E5" i="1"/>
  <c r="E7" i="1"/>
  <c r="T637" i="1"/>
  <c r="T641" i="1"/>
  <c r="S642" i="1"/>
  <c r="T640" i="1"/>
  <c r="T642" i="1"/>
  <c r="R637" i="1"/>
  <c r="R640" i="1"/>
  <c r="R641" i="1"/>
  <c r="T635" i="1"/>
  <c r="S635" i="1"/>
  <c r="T631" i="1"/>
  <c r="S631" i="1"/>
  <c r="T627" i="1"/>
  <c r="S627" i="1"/>
  <c r="T623" i="1"/>
  <c r="S623" i="1"/>
  <c r="T634" i="1"/>
  <c r="S634" i="1"/>
  <c r="T630" i="1"/>
  <c r="S630" i="1"/>
  <c r="T626" i="1"/>
  <c r="S626" i="1"/>
  <c r="T622" i="1"/>
  <c r="S622" i="1"/>
  <c r="T619" i="1"/>
  <c r="S619" i="1"/>
  <c r="R635" i="1"/>
  <c r="R631" i="1"/>
  <c r="R627" i="1"/>
  <c r="R623" i="1"/>
  <c r="R619" i="1"/>
  <c r="R639" i="1"/>
  <c r="R643" i="1"/>
  <c r="T633" i="1"/>
  <c r="S633" i="1"/>
  <c r="T629" i="1"/>
  <c r="S629" i="1"/>
  <c r="T625" i="1"/>
  <c r="S625" i="1"/>
  <c r="T621" i="1"/>
  <c r="S621" i="1"/>
  <c r="T636" i="1"/>
  <c r="S636" i="1"/>
  <c r="T632" i="1"/>
  <c r="S632" i="1"/>
  <c r="T628" i="1"/>
  <c r="S628" i="1"/>
  <c r="T624" i="1"/>
  <c r="S624" i="1"/>
  <c r="T620" i="1"/>
  <c r="S620" i="1"/>
  <c r="E4" i="1"/>
  <c r="E6" i="1"/>
  <c r="E8" i="1"/>
  <c r="Q8" i="4" l="1"/>
  <c r="S5" i="4" s="1"/>
  <c r="Q7" i="4"/>
  <c r="AD8" i="1"/>
  <c r="AC8" i="1"/>
  <c r="AC7" i="1"/>
  <c r="AD7" i="1"/>
  <c r="AB7" i="1"/>
  <c r="AB8" i="1"/>
  <c r="O331" i="1"/>
  <c r="Q9" i="4" l="1"/>
  <c r="S4" i="4"/>
  <c r="S10" i="4"/>
  <c r="S9" i="4"/>
  <c r="O187" i="1"/>
  <c r="O219" i="1"/>
  <c r="R219" i="1" s="1"/>
  <c r="O251" i="1"/>
  <c r="O283" i="1"/>
  <c r="R283" i="1" s="1"/>
  <c r="O315" i="1"/>
  <c r="O203" i="1"/>
  <c r="R203" i="1" s="1"/>
  <c r="O235" i="1"/>
  <c r="O267" i="1"/>
  <c r="R267" i="1" s="1"/>
  <c r="O299" i="1"/>
  <c r="P172" i="1"/>
  <c r="U172" i="1" s="1"/>
  <c r="P618" i="1"/>
  <c r="U618" i="1" s="1"/>
  <c r="P616" i="1"/>
  <c r="U616" i="1" s="1"/>
  <c r="P612" i="1"/>
  <c r="U612" i="1" s="1"/>
  <c r="P611" i="1"/>
  <c r="U611" i="1" s="1"/>
  <c r="P610" i="1"/>
  <c r="P608" i="1"/>
  <c r="U608" i="1" s="1"/>
  <c r="P607" i="1"/>
  <c r="U607" i="1" s="1"/>
  <c r="P605" i="1"/>
  <c r="U605" i="1" s="1"/>
  <c r="P601" i="1"/>
  <c r="U601" i="1" s="1"/>
  <c r="P598" i="1"/>
  <c r="P596" i="1"/>
  <c r="U596" i="1" s="1"/>
  <c r="P595" i="1"/>
  <c r="U595" i="1" s="1"/>
  <c r="P594" i="1"/>
  <c r="P592" i="1"/>
  <c r="U592" i="1" s="1"/>
  <c r="P591" i="1"/>
  <c r="U591" i="1" s="1"/>
  <c r="P589" i="1"/>
  <c r="U589" i="1" s="1"/>
  <c r="P585" i="1"/>
  <c r="U585" i="1" s="1"/>
  <c r="P615" i="1"/>
  <c r="U615" i="1" s="1"/>
  <c r="P614" i="1"/>
  <c r="U614" i="1" s="1"/>
  <c r="P613" i="1"/>
  <c r="U613" i="1" s="1"/>
  <c r="P606" i="1"/>
  <c r="P600" i="1"/>
  <c r="U600" i="1" s="1"/>
  <c r="P599" i="1"/>
  <c r="U599" i="1" s="1"/>
  <c r="P593" i="1"/>
  <c r="U593" i="1" s="1"/>
  <c r="P588" i="1"/>
  <c r="U588" i="1" s="1"/>
  <c r="P587" i="1"/>
  <c r="U587" i="1" s="1"/>
  <c r="P586" i="1"/>
  <c r="P580" i="1"/>
  <c r="U580" i="1" s="1"/>
  <c r="P579" i="1"/>
  <c r="U579" i="1" s="1"/>
  <c r="P578" i="1"/>
  <c r="P576" i="1"/>
  <c r="U576" i="1" s="1"/>
  <c r="P575" i="1"/>
  <c r="U575" i="1" s="1"/>
  <c r="P574" i="1"/>
  <c r="P572" i="1"/>
  <c r="U572" i="1" s="1"/>
  <c r="P571" i="1"/>
  <c r="U571" i="1" s="1"/>
  <c r="P570" i="1"/>
  <c r="P568" i="1"/>
  <c r="U568" i="1" s="1"/>
  <c r="P567" i="1"/>
  <c r="U567" i="1" s="1"/>
  <c r="P566" i="1"/>
  <c r="P564" i="1"/>
  <c r="U564" i="1" s="1"/>
  <c r="P563" i="1"/>
  <c r="U563" i="1" s="1"/>
  <c r="P562" i="1"/>
  <c r="P560" i="1"/>
  <c r="U560" i="1" s="1"/>
  <c r="P559" i="1"/>
  <c r="U559" i="1" s="1"/>
  <c r="P558" i="1"/>
  <c r="P556" i="1"/>
  <c r="U556" i="1" s="1"/>
  <c r="P555" i="1"/>
  <c r="U555" i="1" s="1"/>
  <c r="P554" i="1"/>
  <c r="P552" i="1"/>
  <c r="U552" i="1" s="1"/>
  <c r="P551" i="1"/>
  <c r="U551" i="1" s="1"/>
  <c r="P550" i="1"/>
  <c r="P548" i="1"/>
  <c r="U548" i="1" s="1"/>
  <c r="P547" i="1"/>
  <c r="U547" i="1" s="1"/>
  <c r="P546" i="1"/>
  <c r="P609" i="1"/>
  <c r="U609" i="1" s="1"/>
  <c r="P604" i="1"/>
  <c r="U604" i="1" s="1"/>
  <c r="P602" i="1"/>
  <c r="P597" i="1"/>
  <c r="U597" i="1" s="1"/>
  <c r="P590" i="1"/>
  <c r="P583" i="1"/>
  <c r="U583" i="1" s="1"/>
  <c r="P577" i="1"/>
  <c r="U577" i="1" s="1"/>
  <c r="P569" i="1"/>
  <c r="U569" i="1" s="1"/>
  <c r="P561" i="1"/>
  <c r="U561" i="1" s="1"/>
  <c r="P553" i="1"/>
  <c r="U553" i="1" s="1"/>
  <c r="P545" i="1"/>
  <c r="U545" i="1" s="1"/>
  <c r="P544" i="1"/>
  <c r="U544" i="1" s="1"/>
  <c r="P543" i="1"/>
  <c r="U543" i="1" s="1"/>
  <c r="P542" i="1"/>
  <c r="U542" i="1" s="1"/>
  <c r="P541" i="1"/>
  <c r="U541" i="1" s="1"/>
  <c r="P540" i="1"/>
  <c r="U540" i="1" s="1"/>
  <c r="P539" i="1"/>
  <c r="U539" i="1" s="1"/>
  <c r="P538" i="1"/>
  <c r="U538" i="1" s="1"/>
  <c r="P537" i="1"/>
  <c r="U537" i="1" s="1"/>
  <c r="P536" i="1"/>
  <c r="U536" i="1" s="1"/>
  <c r="P535" i="1"/>
  <c r="U535" i="1" s="1"/>
  <c r="P534" i="1"/>
  <c r="U534" i="1" s="1"/>
  <c r="P533" i="1"/>
  <c r="U533" i="1" s="1"/>
  <c r="P532" i="1"/>
  <c r="U532" i="1" s="1"/>
  <c r="P531" i="1"/>
  <c r="U531" i="1" s="1"/>
  <c r="P530" i="1"/>
  <c r="U530" i="1" s="1"/>
  <c r="P529" i="1"/>
  <c r="U529" i="1" s="1"/>
  <c r="P528" i="1"/>
  <c r="U528" i="1" s="1"/>
  <c r="P527" i="1"/>
  <c r="U527" i="1" s="1"/>
  <c r="P526" i="1"/>
  <c r="U526" i="1" s="1"/>
  <c r="P525" i="1"/>
  <c r="U525" i="1" s="1"/>
  <c r="P524" i="1"/>
  <c r="U524" i="1" s="1"/>
  <c r="P523" i="1"/>
  <c r="U523" i="1" s="1"/>
  <c r="P514" i="1"/>
  <c r="U514" i="1" s="1"/>
  <c r="P617" i="1"/>
  <c r="P603" i="1"/>
  <c r="U603" i="1" s="1"/>
  <c r="P584" i="1"/>
  <c r="U584" i="1" s="1"/>
  <c r="P582" i="1"/>
  <c r="P581" i="1"/>
  <c r="U581" i="1" s="1"/>
  <c r="P573" i="1"/>
  <c r="U573" i="1" s="1"/>
  <c r="P565" i="1"/>
  <c r="U565" i="1" s="1"/>
  <c r="P557" i="1"/>
  <c r="U557" i="1" s="1"/>
  <c r="P549" i="1"/>
  <c r="U549" i="1" s="1"/>
  <c r="P522" i="1"/>
  <c r="U522" i="1" s="1"/>
  <c r="P521" i="1"/>
  <c r="U521" i="1" s="1"/>
  <c r="P520" i="1"/>
  <c r="U520" i="1" s="1"/>
  <c r="P519" i="1"/>
  <c r="U519" i="1" s="1"/>
  <c r="P518" i="1"/>
  <c r="U518" i="1" s="1"/>
  <c r="P517" i="1"/>
  <c r="U517" i="1" s="1"/>
  <c r="P516" i="1"/>
  <c r="U516" i="1" s="1"/>
  <c r="P515" i="1"/>
  <c r="U515" i="1" s="1"/>
  <c r="O513" i="1"/>
  <c r="O617" i="1"/>
  <c r="O615" i="1"/>
  <c r="O614" i="1"/>
  <c r="O613" i="1"/>
  <c r="O609" i="1"/>
  <c r="O606" i="1"/>
  <c r="O604" i="1"/>
  <c r="O603" i="1"/>
  <c r="O602" i="1"/>
  <c r="O600" i="1"/>
  <c r="O599" i="1"/>
  <c r="O597" i="1"/>
  <c r="O593" i="1"/>
  <c r="O590" i="1"/>
  <c r="O588" i="1"/>
  <c r="O587" i="1"/>
  <c r="O586" i="1"/>
  <c r="O584" i="1"/>
  <c r="O583" i="1"/>
  <c r="O582" i="1"/>
  <c r="O616" i="1"/>
  <c r="O608" i="1"/>
  <c r="O607" i="1"/>
  <c r="O601" i="1"/>
  <c r="O596" i="1"/>
  <c r="O595" i="1"/>
  <c r="O594" i="1"/>
  <c r="O589" i="1"/>
  <c r="O581" i="1"/>
  <c r="O577" i="1"/>
  <c r="O573" i="1"/>
  <c r="O569" i="1"/>
  <c r="O565" i="1"/>
  <c r="O561" i="1"/>
  <c r="O557" i="1"/>
  <c r="O553" i="1"/>
  <c r="O549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618" i="1"/>
  <c r="O611" i="1"/>
  <c r="O592" i="1"/>
  <c r="O585" i="1"/>
  <c r="O580" i="1"/>
  <c r="O579" i="1"/>
  <c r="O578" i="1"/>
  <c r="O572" i="1"/>
  <c r="O571" i="1"/>
  <c r="O570" i="1"/>
  <c r="O564" i="1"/>
  <c r="O563" i="1"/>
  <c r="O562" i="1"/>
  <c r="O556" i="1"/>
  <c r="O555" i="1"/>
  <c r="O554" i="1"/>
  <c r="O548" i="1"/>
  <c r="O547" i="1"/>
  <c r="O546" i="1"/>
  <c r="O522" i="1"/>
  <c r="O521" i="1"/>
  <c r="O520" i="1"/>
  <c r="O519" i="1"/>
  <c r="O518" i="1"/>
  <c r="O517" i="1"/>
  <c r="O516" i="1"/>
  <c r="O515" i="1"/>
  <c r="O612" i="1"/>
  <c r="O610" i="1"/>
  <c r="O605" i="1"/>
  <c r="O598" i="1"/>
  <c r="O591" i="1"/>
  <c r="O576" i="1"/>
  <c r="O575" i="1"/>
  <c r="O574" i="1"/>
  <c r="O568" i="1"/>
  <c r="O567" i="1"/>
  <c r="O566" i="1"/>
  <c r="O560" i="1"/>
  <c r="O559" i="1"/>
  <c r="O558" i="1"/>
  <c r="O552" i="1"/>
  <c r="O551" i="1"/>
  <c r="O550" i="1"/>
  <c r="O514" i="1"/>
  <c r="O179" i="1"/>
  <c r="R179" i="1" s="1"/>
  <c r="O195" i="1"/>
  <c r="R195" i="1" s="1"/>
  <c r="O211" i="1"/>
  <c r="R211" i="1" s="1"/>
  <c r="O227" i="1"/>
  <c r="R227" i="1" s="1"/>
  <c r="O243" i="1"/>
  <c r="R243" i="1" s="1"/>
  <c r="O259" i="1"/>
  <c r="R259" i="1" s="1"/>
  <c r="O275" i="1"/>
  <c r="R275" i="1" s="1"/>
  <c r="O291" i="1"/>
  <c r="R291" i="1" s="1"/>
  <c r="O307" i="1"/>
  <c r="R307" i="1" s="1"/>
  <c r="O323" i="1"/>
  <c r="R323" i="1" s="1"/>
  <c r="O339" i="1"/>
  <c r="R339" i="1" s="1"/>
  <c r="O175" i="1"/>
  <c r="R175" i="1" s="1"/>
  <c r="O183" i="1"/>
  <c r="R183" i="1" s="1"/>
  <c r="O191" i="1"/>
  <c r="R191" i="1" s="1"/>
  <c r="O199" i="1"/>
  <c r="R199" i="1" s="1"/>
  <c r="O207" i="1"/>
  <c r="R207" i="1" s="1"/>
  <c r="O215" i="1"/>
  <c r="O223" i="1"/>
  <c r="R223" i="1" s="1"/>
  <c r="O231" i="1"/>
  <c r="O239" i="1"/>
  <c r="R239" i="1" s="1"/>
  <c r="O247" i="1"/>
  <c r="R247" i="1" s="1"/>
  <c r="O255" i="1"/>
  <c r="R255" i="1" s="1"/>
  <c r="O263" i="1"/>
  <c r="R263" i="1" s="1"/>
  <c r="O271" i="1"/>
  <c r="O279" i="1"/>
  <c r="R279" i="1" s="1"/>
  <c r="O287" i="1"/>
  <c r="O295" i="1"/>
  <c r="R295" i="1" s="1"/>
  <c r="O303" i="1"/>
  <c r="O311" i="1"/>
  <c r="R311" i="1" s="1"/>
  <c r="O319" i="1"/>
  <c r="O327" i="1"/>
  <c r="R327" i="1" s="1"/>
  <c r="O335" i="1"/>
  <c r="O343" i="1"/>
  <c r="R343" i="1" s="1"/>
  <c r="P18" i="1"/>
  <c r="U18" i="1" s="1"/>
  <c r="P22" i="1"/>
  <c r="U22" i="1" s="1"/>
  <c r="P26" i="1"/>
  <c r="U26" i="1" s="1"/>
  <c r="P30" i="1"/>
  <c r="U30" i="1" s="1"/>
  <c r="P34" i="1"/>
  <c r="U34" i="1" s="1"/>
  <c r="P38" i="1"/>
  <c r="U38" i="1" s="1"/>
  <c r="P42" i="1"/>
  <c r="U42" i="1" s="1"/>
  <c r="P46" i="1"/>
  <c r="U46" i="1" s="1"/>
  <c r="P50" i="1"/>
  <c r="U50" i="1" s="1"/>
  <c r="P54" i="1"/>
  <c r="U54" i="1" s="1"/>
  <c r="P58" i="1"/>
  <c r="U58" i="1" s="1"/>
  <c r="P62" i="1"/>
  <c r="U62" i="1" s="1"/>
  <c r="P66" i="1"/>
  <c r="U66" i="1" s="1"/>
  <c r="P70" i="1"/>
  <c r="U70" i="1" s="1"/>
  <c r="P74" i="1"/>
  <c r="U74" i="1" s="1"/>
  <c r="P78" i="1"/>
  <c r="U78" i="1" s="1"/>
  <c r="P82" i="1"/>
  <c r="U82" i="1" s="1"/>
  <c r="P86" i="1"/>
  <c r="U86" i="1" s="1"/>
  <c r="P90" i="1"/>
  <c r="U90" i="1" s="1"/>
  <c r="P94" i="1"/>
  <c r="U94" i="1" s="1"/>
  <c r="P98" i="1"/>
  <c r="U98" i="1" s="1"/>
  <c r="P102" i="1"/>
  <c r="U102" i="1" s="1"/>
  <c r="P106" i="1"/>
  <c r="U106" i="1" s="1"/>
  <c r="P110" i="1"/>
  <c r="U110" i="1" s="1"/>
  <c r="P114" i="1"/>
  <c r="U114" i="1" s="1"/>
  <c r="P118" i="1"/>
  <c r="U118" i="1" s="1"/>
  <c r="P122" i="1"/>
  <c r="U122" i="1" s="1"/>
  <c r="P126" i="1"/>
  <c r="U126" i="1" s="1"/>
  <c r="P130" i="1"/>
  <c r="U130" i="1" s="1"/>
  <c r="P134" i="1"/>
  <c r="U134" i="1" s="1"/>
  <c r="P138" i="1"/>
  <c r="U138" i="1" s="1"/>
  <c r="P142" i="1"/>
  <c r="U142" i="1" s="1"/>
  <c r="P146" i="1"/>
  <c r="U146" i="1" s="1"/>
  <c r="P150" i="1"/>
  <c r="U150" i="1" s="1"/>
  <c r="P154" i="1"/>
  <c r="U154" i="1" s="1"/>
  <c r="P158" i="1"/>
  <c r="U158" i="1" s="1"/>
  <c r="P162" i="1"/>
  <c r="U162" i="1" s="1"/>
  <c r="P166" i="1"/>
  <c r="U166" i="1" s="1"/>
  <c r="P170" i="1"/>
  <c r="U170" i="1" s="1"/>
  <c r="O16" i="1"/>
  <c r="R16" i="1" s="1"/>
  <c r="P20" i="1"/>
  <c r="U20" i="1" s="1"/>
  <c r="P24" i="1"/>
  <c r="U24" i="1" s="1"/>
  <c r="P28" i="1"/>
  <c r="U28" i="1" s="1"/>
  <c r="P32" i="1"/>
  <c r="U32" i="1" s="1"/>
  <c r="P36" i="1"/>
  <c r="U36" i="1" s="1"/>
  <c r="P40" i="1"/>
  <c r="U40" i="1" s="1"/>
  <c r="P44" i="1"/>
  <c r="U44" i="1" s="1"/>
  <c r="P48" i="1"/>
  <c r="U48" i="1" s="1"/>
  <c r="P52" i="1"/>
  <c r="U52" i="1" s="1"/>
  <c r="P56" i="1"/>
  <c r="U56" i="1" s="1"/>
  <c r="P60" i="1"/>
  <c r="U60" i="1" s="1"/>
  <c r="P64" i="1"/>
  <c r="U64" i="1" s="1"/>
  <c r="P68" i="1"/>
  <c r="U68" i="1" s="1"/>
  <c r="P72" i="1"/>
  <c r="U72" i="1" s="1"/>
  <c r="P76" i="1"/>
  <c r="U76" i="1" s="1"/>
  <c r="P80" i="1"/>
  <c r="U80" i="1" s="1"/>
  <c r="P84" i="1"/>
  <c r="U84" i="1" s="1"/>
  <c r="P88" i="1"/>
  <c r="U88" i="1" s="1"/>
  <c r="P92" i="1"/>
  <c r="U92" i="1" s="1"/>
  <c r="P96" i="1"/>
  <c r="U96" i="1" s="1"/>
  <c r="P100" i="1"/>
  <c r="U100" i="1" s="1"/>
  <c r="P104" i="1"/>
  <c r="U104" i="1" s="1"/>
  <c r="P108" i="1"/>
  <c r="U108" i="1" s="1"/>
  <c r="P112" i="1"/>
  <c r="U112" i="1" s="1"/>
  <c r="P116" i="1"/>
  <c r="U116" i="1" s="1"/>
  <c r="P120" i="1"/>
  <c r="U120" i="1" s="1"/>
  <c r="P124" i="1"/>
  <c r="U124" i="1" s="1"/>
  <c r="P128" i="1"/>
  <c r="U128" i="1" s="1"/>
  <c r="P132" i="1"/>
  <c r="U132" i="1" s="1"/>
  <c r="P136" i="1"/>
  <c r="U136" i="1" s="1"/>
  <c r="P140" i="1"/>
  <c r="U140" i="1" s="1"/>
  <c r="P144" i="1"/>
  <c r="U144" i="1" s="1"/>
  <c r="P148" i="1"/>
  <c r="U148" i="1" s="1"/>
  <c r="P152" i="1"/>
  <c r="U152" i="1" s="1"/>
  <c r="P156" i="1"/>
  <c r="U156" i="1" s="1"/>
  <c r="P160" i="1"/>
  <c r="U160" i="1" s="1"/>
  <c r="P164" i="1"/>
  <c r="U164" i="1" s="1"/>
  <c r="P168" i="1"/>
  <c r="U168" i="1" s="1"/>
  <c r="O177" i="1"/>
  <c r="R177" i="1" s="1"/>
  <c r="O181" i="1"/>
  <c r="R181" i="1" s="1"/>
  <c r="O185" i="1"/>
  <c r="R185" i="1" s="1"/>
  <c r="O189" i="1"/>
  <c r="R189" i="1" s="1"/>
  <c r="O193" i="1"/>
  <c r="R193" i="1" s="1"/>
  <c r="O197" i="1"/>
  <c r="R197" i="1" s="1"/>
  <c r="O201" i="1"/>
  <c r="R201" i="1" s="1"/>
  <c r="O205" i="1"/>
  <c r="R205" i="1" s="1"/>
  <c r="O209" i="1"/>
  <c r="R209" i="1" s="1"/>
  <c r="O213" i="1"/>
  <c r="R213" i="1" s="1"/>
  <c r="O217" i="1"/>
  <c r="R217" i="1" s="1"/>
  <c r="O221" i="1"/>
  <c r="R221" i="1" s="1"/>
  <c r="O225" i="1"/>
  <c r="R225" i="1" s="1"/>
  <c r="O229" i="1"/>
  <c r="R229" i="1" s="1"/>
  <c r="O233" i="1"/>
  <c r="R233" i="1" s="1"/>
  <c r="O237" i="1"/>
  <c r="R237" i="1" s="1"/>
  <c r="O241" i="1"/>
  <c r="R241" i="1" s="1"/>
  <c r="O245" i="1"/>
  <c r="R245" i="1" s="1"/>
  <c r="O249" i="1"/>
  <c r="R249" i="1" s="1"/>
  <c r="O253" i="1"/>
  <c r="O257" i="1"/>
  <c r="R257" i="1" s="1"/>
  <c r="O261" i="1"/>
  <c r="R261" i="1" s="1"/>
  <c r="O265" i="1"/>
  <c r="O269" i="1"/>
  <c r="R269" i="1" s="1"/>
  <c r="O273" i="1"/>
  <c r="O277" i="1"/>
  <c r="R277" i="1" s="1"/>
  <c r="O281" i="1"/>
  <c r="O285" i="1"/>
  <c r="R285" i="1" s="1"/>
  <c r="O289" i="1"/>
  <c r="O293" i="1"/>
  <c r="O297" i="1"/>
  <c r="O301" i="1"/>
  <c r="O305" i="1"/>
  <c r="O309" i="1"/>
  <c r="O313" i="1"/>
  <c r="O317" i="1"/>
  <c r="O321" i="1"/>
  <c r="O325" i="1"/>
  <c r="R325" i="1" s="1"/>
  <c r="O329" i="1"/>
  <c r="O333" i="1"/>
  <c r="R333" i="1" s="1"/>
  <c r="O337" i="1"/>
  <c r="O341" i="1"/>
  <c r="R341" i="1" s="1"/>
  <c r="O345" i="1"/>
  <c r="Y13" i="1"/>
  <c r="P513" i="1"/>
  <c r="U513" i="1" s="1"/>
  <c r="P512" i="1"/>
  <c r="U512" i="1" s="1"/>
  <c r="P511" i="1"/>
  <c r="U511" i="1" s="1"/>
  <c r="P510" i="1"/>
  <c r="U510" i="1" s="1"/>
  <c r="P509" i="1"/>
  <c r="U509" i="1" s="1"/>
  <c r="P508" i="1"/>
  <c r="U508" i="1" s="1"/>
  <c r="P507" i="1"/>
  <c r="U507" i="1" s="1"/>
  <c r="P506" i="1"/>
  <c r="U506" i="1" s="1"/>
  <c r="P505" i="1"/>
  <c r="U505" i="1" s="1"/>
  <c r="P504" i="1"/>
  <c r="U504" i="1" s="1"/>
  <c r="P503" i="1"/>
  <c r="U503" i="1" s="1"/>
  <c r="P502" i="1"/>
  <c r="U502" i="1" s="1"/>
  <c r="P501" i="1"/>
  <c r="U501" i="1" s="1"/>
  <c r="P500" i="1"/>
  <c r="U500" i="1" s="1"/>
  <c r="P499" i="1"/>
  <c r="U499" i="1" s="1"/>
  <c r="P498" i="1"/>
  <c r="U498" i="1" s="1"/>
  <c r="P497" i="1"/>
  <c r="U497" i="1" s="1"/>
  <c r="P496" i="1"/>
  <c r="U496" i="1" s="1"/>
  <c r="P495" i="1"/>
  <c r="U495" i="1" s="1"/>
  <c r="P494" i="1"/>
  <c r="U494" i="1" s="1"/>
  <c r="P493" i="1"/>
  <c r="U493" i="1" s="1"/>
  <c r="P492" i="1"/>
  <c r="U492" i="1" s="1"/>
  <c r="P491" i="1"/>
  <c r="U491" i="1" s="1"/>
  <c r="P490" i="1"/>
  <c r="U490" i="1" s="1"/>
  <c r="P489" i="1"/>
  <c r="U489" i="1" s="1"/>
  <c r="P488" i="1"/>
  <c r="U488" i="1" s="1"/>
  <c r="P487" i="1"/>
  <c r="U487" i="1" s="1"/>
  <c r="P486" i="1"/>
  <c r="U486" i="1" s="1"/>
  <c r="P485" i="1"/>
  <c r="U485" i="1" s="1"/>
  <c r="P484" i="1"/>
  <c r="U484" i="1" s="1"/>
  <c r="P483" i="1"/>
  <c r="U483" i="1" s="1"/>
  <c r="P482" i="1"/>
  <c r="U482" i="1" s="1"/>
  <c r="P481" i="1"/>
  <c r="U481" i="1" s="1"/>
  <c r="P480" i="1"/>
  <c r="U480" i="1" s="1"/>
  <c r="P479" i="1"/>
  <c r="U479" i="1" s="1"/>
  <c r="P478" i="1"/>
  <c r="U478" i="1" s="1"/>
  <c r="P477" i="1"/>
  <c r="U477" i="1" s="1"/>
  <c r="P476" i="1"/>
  <c r="U476" i="1" s="1"/>
  <c r="P475" i="1"/>
  <c r="U475" i="1" s="1"/>
  <c r="P474" i="1"/>
  <c r="U474" i="1" s="1"/>
  <c r="P473" i="1"/>
  <c r="U473" i="1" s="1"/>
  <c r="P472" i="1"/>
  <c r="U472" i="1" s="1"/>
  <c r="P471" i="1"/>
  <c r="U471" i="1" s="1"/>
  <c r="P470" i="1"/>
  <c r="U470" i="1" s="1"/>
  <c r="P469" i="1"/>
  <c r="U469" i="1" s="1"/>
  <c r="P468" i="1"/>
  <c r="U468" i="1" s="1"/>
  <c r="P467" i="1"/>
  <c r="U467" i="1" s="1"/>
  <c r="P466" i="1"/>
  <c r="U466" i="1" s="1"/>
  <c r="P465" i="1"/>
  <c r="U465" i="1" s="1"/>
  <c r="P464" i="1"/>
  <c r="U464" i="1" s="1"/>
  <c r="P463" i="1"/>
  <c r="U463" i="1" s="1"/>
  <c r="P462" i="1"/>
  <c r="U462" i="1" s="1"/>
  <c r="P461" i="1"/>
  <c r="U461" i="1" s="1"/>
  <c r="P460" i="1"/>
  <c r="U460" i="1" s="1"/>
  <c r="P459" i="1"/>
  <c r="U459" i="1" s="1"/>
  <c r="P458" i="1"/>
  <c r="U458" i="1" s="1"/>
  <c r="P457" i="1"/>
  <c r="U457" i="1" s="1"/>
  <c r="P456" i="1"/>
  <c r="U456" i="1" s="1"/>
  <c r="P455" i="1"/>
  <c r="U455" i="1" s="1"/>
  <c r="P454" i="1"/>
  <c r="U454" i="1" s="1"/>
  <c r="P453" i="1"/>
  <c r="U453" i="1" s="1"/>
  <c r="P452" i="1"/>
  <c r="U452" i="1" s="1"/>
  <c r="P451" i="1"/>
  <c r="U451" i="1" s="1"/>
  <c r="P450" i="1"/>
  <c r="U450" i="1" s="1"/>
  <c r="P449" i="1"/>
  <c r="U449" i="1" s="1"/>
  <c r="P448" i="1"/>
  <c r="U448" i="1" s="1"/>
  <c r="P447" i="1"/>
  <c r="U447" i="1" s="1"/>
  <c r="P446" i="1"/>
  <c r="U446" i="1" s="1"/>
  <c r="P445" i="1"/>
  <c r="U445" i="1" s="1"/>
  <c r="P444" i="1"/>
  <c r="U444" i="1" s="1"/>
  <c r="P443" i="1"/>
  <c r="U443" i="1" s="1"/>
  <c r="P442" i="1"/>
  <c r="U442" i="1" s="1"/>
  <c r="P441" i="1"/>
  <c r="U441" i="1" s="1"/>
  <c r="P440" i="1"/>
  <c r="P439" i="1"/>
  <c r="U439" i="1" s="1"/>
  <c r="P438" i="1"/>
  <c r="U438" i="1" s="1"/>
  <c r="P437" i="1"/>
  <c r="U437" i="1" s="1"/>
  <c r="P436" i="1"/>
  <c r="U436" i="1" s="1"/>
  <c r="P435" i="1"/>
  <c r="U435" i="1" s="1"/>
  <c r="P434" i="1"/>
  <c r="U434" i="1" s="1"/>
  <c r="P433" i="1"/>
  <c r="U433" i="1" s="1"/>
  <c r="P432" i="1"/>
  <c r="U432" i="1" s="1"/>
  <c r="P431" i="1"/>
  <c r="U431" i="1" s="1"/>
  <c r="P430" i="1"/>
  <c r="U430" i="1" s="1"/>
  <c r="P429" i="1"/>
  <c r="U429" i="1" s="1"/>
  <c r="P428" i="1"/>
  <c r="U428" i="1" s="1"/>
  <c r="P427" i="1"/>
  <c r="U427" i="1" s="1"/>
  <c r="P426" i="1"/>
  <c r="U426" i="1" s="1"/>
  <c r="P425" i="1"/>
  <c r="U425" i="1" s="1"/>
  <c r="P424" i="1"/>
  <c r="P423" i="1"/>
  <c r="U423" i="1" s="1"/>
  <c r="P422" i="1"/>
  <c r="U422" i="1" s="1"/>
  <c r="P421" i="1"/>
  <c r="U421" i="1" s="1"/>
  <c r="P420" i="1"/>
  <c r="U420" i="1" s="1"/>
  <c r="P419" i="1"/>
  <c r="U419" i="1" s="1"/>
  <c r="P418" i="1"/>
  <c r="U418" i="1" s="1"/>
  <c r="P417" i="1"/>
  <c r="U417" i="1" s="1"/>
  <c r="P416" i="1"/>
  <c r="U416" i="1" s="1"/>
  <c r="P415" i="1"/>
  <c r="U415" i="1" s="1"/>
  <c r="P414" i="1"/>
  <c r="U414" i="1" s="1"/>
  <c r="P413" i="1"/>
  <c r="U413" i="1" s="1"/>
  <c r="P412" i="1"/>
  <c r="U412" i="1" s="1"/>
  <c r="P411" i="1"/>
  <c r="U411" i="1" s="1"/>
  <c r="P410" i="1"/>
  <c r="U410" i="1" s="1"/>
  <c r="P409" i="1"/>
  <c r="U409" i="1" s="1"/>
  <c r="P408" i="1"/>
  <c r="P407" i="1"/>
  <c r="U407" i="1" s="1"/>
  <c r="P406" i="1"/>
  <c r="U406" i="1" s="1"/>
  <c r="P405" i="1"/>
  <c r="U405" i="1" s="1"/>
  <c r="P404" i="1"/>
  <c r="U404" i="1" s="1"/>
  <c r="P403" i="1"/>
  <c r="U403" i="1" s="1"/>
  <c r="P402" i="1"/>
  <c r="U402" i="1" s="1"/>
  <c r="P401" i="1"/>
  <c r="U401" i="1" s="1"/>
  <c r="P400" i="1"/>
  <c r="U400" i="1" s="1"/>
  <c r="P399" i="1"/>
  <c r="U399" i="1" s="1"/>
  <c r="P398" i="1"/>
  <c r="U398" i="1" s="1"/>
  <c r="P397" i="1"/>
  <c r="U397" i="1" s="1"/>
  <c r="P396" i="1"/>
  <c r="U396" i="1" s="1"/>
  <c r="P395" i="1"/>
  <c r="U395" i="1" s="1"/>
  <c r="P394" i="1"/>
  <c r="U394" i="1" s="1"/>
  <c r="P393" i="1"/>
  <c r="U393" i="1" s="1"/>
  <c r="P392" i="1"/>
  <c r="P391" i="1"/>
  <c r="U391" i="1" s="1"/>
  <c r="P390" i="1"/>
  <c r="U390" i="1" s="1"/>
  <c r="P389" i="1"/>
  <c r="U389" i="1" s="1"/>
  <c r="P388" i="1"/>
  <c r="U388" i="1" s="1"/>
  <c r="P387" i="1"/>
  <c r="U387" i="1" s="1"/>
  <c r="P386" i="1"/>
  <c r="U386" i="1" s="1"/>
  <c r="P385" i="1"/>
  <c r="U385" i="1" s="1"/>
  <c r="P384" i="1"/>
  <c r="U384" i="1" s="1"/>
  <c r="P383" i="1"/>
  <c r="U383" i="1" s="1"/>
  <c r="P382" i="1"/>
  <c r="U382" i="1" s="1"/>
  <c r="P381" i="1"/>
  <c r="U381" i="1" s="1"/>
  <c r="P380" i="1"/>
  <c r="U380" i="1" s="1"/>
  <c r="P379" i="1"/>
  <c r="U379" i="1" s="1"/>
  <c r="P378" i="1"/>
  <c r="U378" i="1" s="1"/>
  <c r="P377" i="1"/>
  <c r="U377" i="1" s="1"/>
  <c r="P376" i="1"/>
  <c r="U376" i="1" s="1"/>
  <c r="P375" i="1"/>
  <c r="U375" i="1" s="1"/>
  <c r="P374" i="1"/>
  <c r="U374" i="1" s="1"/>
  <c r="P373" i="1"/>
  <c r="U373" i="1" s="1"/>
  <c r="P372" i="1"/>
  <c r="U372" i="1" s="1"/>
  <c r="P371" i="1"/>
  <c r="U371" i="1" s="1"/>
  <c r="P370" i="1"/>
  <c r="U370" i="1" s="1"/>
  <c r="P369" i="1"/>
  <c r="U369" i="1" s="1"/>
  <c r="P368" i="1"/>
  <c r="U368" i="1" s="1"/>
  <c r="P367" i="1"/>
  <c r="U367" i="1" s="1"/>
  <c r="P366" i="1"/>
  <c r="U366" i="1" s="1"/>
  <c r="P365" i="1"/>
  <c r="U365" i="1" s="1"/>
  <c r="P364" i="1"/>
  <c r="U364" i="1" s="1"/>
  <c r="P363" i="1"/>
  <c r="U363" i="1" s="1"/>
  <c r="P362" i="1"/>
  <c r="U362" i="1" s="1"/>
  <c r="P361" i="1"/>
  <c r="U361" i="1" s="1"/>
  <c r="P360" i="1"/>
  <c r="U360" i="1" s="1"/>
  <c r="P359" i="1"/>
  <c r="U359" i="1" s="1"/>
  <c r="P358" i="1"/>
  <c r="U358" i="1" s="1"/>
  <c r="P357" i="1"/>
  <c r="U357" i="1" s="1"/>
  <c r="P356" i="1"/>
  <c r="U356" i="1" s="1"/>
  <c r="P355" i="1"/>
  <c r="U355" i="1" s="1"/>
  <c r="P354" i="1"/>
  <c r="U354" i="1" s="1"/>
  <c r="P353" i="1"/>
  <c r="U353" i="1" s="1"/>
  <c r="P352" i="1"/>
  <c r="U352" i="1" s="1"/>
  <c r="P351" i="1"/>
  <c r="U351" i="1" s="1"/>
  <c r="P350" i="1"/>
  <c r="U350" i="1" s="1"/>
  <c r="P349" i="1"/>
  <c r="U349" i="1" s="1"/>
  <c r="P348" i="1"/>
  <c r="U348" i="1" s="1"/>
  <c r="P347" i="1"/>
  <c r="U347" i="1" s="1"/>
  <c r="P346" i="1"/>
  <c r="U346" i="1" s="1"/>
  <c r="P345" i="1"/>
  <c r="U345" i="1" s="1"/>
  <c r="P344" i="1"/>
  <c r="U344" i="1" s="1"/>
  <c r="P343" i="1"/>
  <c r="U343" i="1" s="1"/>
  <c r="P342" i="1"/>
  <c r="U342" i="1" s="1"/>
  <c r="P341" i="1"/>
  <c r="U341" i="1" s="1"/>
  <c r="P340" i="1"/>
  <c r="U340" i="1" s="1"/>
  <c r="P339" i="1"/>
  <c r="U339" i="1" s="1"/>
  <c r="P338" i="1"/>
  <c r="U338" i="1" s="1"/>
  <c r="P337" i="1"/>
  <c r="U337" i="1" s="1"/>
  <c r="P336" i="1"/>
  <c r="U336" i="1" s="1"/>
  <c r="P335" i="1"/>
  <c r="U335" i="1" s="1"/>
  <c r="P334" i="1"/>
  <c r="U334" i="1" s="1"/>
  <c r="P333" i="1"/>
  <c r="U333" i="1" s="1"/>
  <c r="P332" i="1"/>
  <c r="U332" i="1" s="1"/>
  <c r="P331" i="1"/>
  <c r="U331" i="1" s="1"/>
  <c r="P330" i="1"/>
  <c r="U330" i="1" s="1"/>
  <c r="P329" i="1"/>
  <c r="U329" i="1" s="1"/>
  <c r="P328" i="1"/>
  <c r="U328" i="1" s="1"/>
  <c r="P327" i="1"/>
  <c r="U327" i="1" s="1"/>
  <c r="P326" i="1"/>
  <c r="U326" i="1" s="1"/>
  <c r="P325" i="1"/>
  <c r="U325" i="1" s="1"/>
  <c r="P324" i="1"/>
  <c r="U324" i="1" s="1"/>
  <c r="P323" i="1"/>
  <c r="U323" i="1" s="1"/>
  <c r="P322" i="1"/>
  <c r="U322" i="1" s="1"/>
  <c r="P321" i="1"/>
  <c r="U321" i="1" s="1"/>
  <c r="P320" i="1"/>
  <c r="U320" i="1" s="1"/>
  <c r="P319" i="1"/>
  <c r="U319" i="1" s="1"/>
  <c r="P318" i="1"/>
  <c r="U318" i="1" s="1"/>
  <c r="P317" i="1"/>
  <c r="U317" i="1" s="1"/>
  <c r="P316" i="1"/>
  <c r="U316" i="1" s="1"/>
  <c r="P315" i="1"/>
  <c r="U315" i="1" s="1"/>
  <c r="P314" i="1"/>
  <c r="U314" i="1" s="1"/>
  <c r="P313" i="1"/>
  <c r="U313" i="1" s="1"/>
  <c r="P312" i="1"/>
  <c r="U312" i="1" s="1"/>
  <c r="P311" i="1"/>
  <c r="U311" i="1" s="1"/>
  <c r="P310" i="1"/>
  <c r="U310" i="1" s="1"/>
  <c r="P309" i="1"/>
  <c r="U309" i="1" s="1"/>
  <c r="P308" i="1"/>
  <c r="U308" i="1" s="1"/>
  <c r="P307" i="1"/>
  <c r="U307" i="1" s="1"/>
  <c r="P306" i="1"/>
  <c r="U306" i="1" s="1"/>
  <c r="P305" i="1"/>
  <c r="U305" i="1" s="1"/>
  <c r="P304" i="1"/>
  <c r="U304" i="1" s="1"/>
  <c r="P303" i="1"/>
  <c r="U303" i="1" s="1"/>
  <c r="P302" i="1"/>
  <c r="U302" i="1" s="1"/>
  <c r="P301" i="1"/>
  <c r="U301" i="1" s="1"/>
  <c r="P300" i="1"/>
  <c r="U300" i="1" s="1"/>
  <c r="P299" i="1"/>
  <c r="U299" i="1" s="1"/>
  <c r="P298" i="1"/>
  <c r="U298" i="1" s="1"/>
  <c r="P297" i="1"/>
  <c r="U297" i="1" s="1"/>
  <c r="P296" i="1"/>
  <c r="U296" i="1" s="1"/>
  <c r="P295" i="1"/>
  <c r="U295" i="1" s="1"/>
  <c r="P294" i="1"/>
  <c r="U294" i="1" s="1"/>
  <c r="P293" i="1"/>
  <c r="U293" i="1" s="1"/>
  <c r="P292" i="1"/>
  <c r="U292" i="1" s="1"/>
  <c r="P291" i="1"/>
  <c r="U291" i="1" s="1"/>
  <c r="P290" i="1"/>
  <c r="U290" i="1" s="1"/>
  <c r="P289" i="1"/>
  <c r="U289" i="1" s="1"/>
  <c r="P288" i="1"/>
  <c r="U288" i="1" s="1"/>
  <c r="P287" i="1"/>
  <c r="U287" i="1" s="1"/>
  <c r="P286" i="1"/>
  <c r="U286" i="1" s="1"/>
  <c r="P285" i="1"/>
  <c r="U285" i="1" s="1"/>
  <c r="P284" i="1"/>
  <c r="U284" i="1" s="1"/>
  <c r="P283" i="1"/>
  <c r="U283" i="1" s="1"/>
  <c r="P282" i="1"/>
  <c r="U282" i="1" s="1"/>
  <c r="P281" i="1"/>
  <c r="U281" i="1" s="1"/>
  <c r="P280" i="1"/>
  <c r="U280" i="1" s="1"/>
  <c r="P279" i="1"/>
  <c r="U279" i="1" s="1"/>
  <c r="P278" i="1"/>
  <c r="U278" i="1" s="1"/>
  <c r="P277" i="1"/>
  <c r="U277" i="1" s="1"/>
  <c r="P276" i="1"/>
  <c r="U276" i="1" s="1"/>
  <c r="P275" i="1"/>
  <c r="U275" i="1" s="1"/>
  <c r="P274" i="1"/>
  <c r="U274" i="1" s="1"/>
  <c r="P273" i="1"/>
  <c r="U273" i="1" s="1"/>
  <c r="P272" i="1"/>
  <c r="U272" i="1" s="1"/>
  <c r="P271" i="1"/>
  <c r="U271" i="1" s="1"/>
  <c r="P270" i="1"/>
  <c r="U270" i="1" s="1"/>
  <c r="P269" i="1"/>
  <c r="U269" i="1" s="1"/>
  <c r="P268" i="1"/>
  <c r="U268" i="1" s="1"/>
  <c r="P267" i="1"/>
  <c r="U267" i="1" s="1"/>
  <c r="P266" i="1"/>
  <c r="U266" i="1" s="1"/>
  <c r="P265" i="1"/>
  <c r="U265" i="1" s="1"/>
  <c r="P264" i="1"/>
  <c r="U264" i="1" s="1"/>
  <c r="P263" i="1"/>
  <c r="U263" i="1" s="1"/>
  <c r="P262" i="1"/>
  <c r="U262" i="1" s="1"/>
  <c r="P261" i="1"/>
  <c r="U261" i="1" s="1"/>
  <c r="P260" i="1"/>
  <c r="U260" i="1" s="1"/>
  <c r="P259" i="1"/>
  <c r="U259" i="1" s="1"/>
  <c r="P258" i="1"/>
  <c r="U258" i="1" s="1"/>
  <c r="P257" i="1"/>
  <c r="U257" i="1" s="1"/>
  <c r="P256" i="1"/>
  <c r="U256" i="1" s="1"/>
  <c r="P255" i="1"/>
  <c r="U255" i="1" s="1"/>
  <c r="P254" i="1"/>
  <c r="U254" i="1" s="1"/>
  <c r="P253" i="1"/>
  <c r="U253" i="1" s="1"/>
  <c r="P252" i="1"/>
  <c r="U252" i="1" s="1"/>
  <c r="P251" i="1"/>
  <c r="U251" i="1" s="1"/>
  <c r="P250" i="1"/>
  <c r="U250" i="1" s="1"/>
  <c r="P249" i="1"/>
  <c r="U249" i="1" s="1"/>
  <c r="P248" i="1"/>
  <c r="U248" i="1" s="1"/>
  <c r="P247" i="1"/>
  <c r="U247" i="1" s="1"/>
  <c r="P246" i="1"/>
  <c r="U246" i="1" s="1"/>
  <c r="P245" i="1"/>
  <c r="U245" i="1" s="1"/>
  <c r="P244" i="1"/>
  <c r="U244" i="1" s="1"/>
  <c r="P243" i="1"/>
  <c r="U243" i="1" s="1"/>
  <c r="P242" i="1"/>
  <c r="U242" i="1" s="1"/>
  <c r="P241" i="1"/>
  <c r="P240" i="1"/>
  <c r="P239" i="1"/>
  <c r="U239" i="1" s="1"/>
  <c r="P238" i="1"/>
  <c r="U238" i="1" s="1"/>
  <c r="P237" i="1"/>
  <c r="P236" i="1"/>
  <c r="U236" i="1" s="1"/>
  <c r="P235" i="1"/>
  <c r="U235" i="1" s="1"/>
  <c r="P234" i="1"/>
  <c r="U234" i="1" s="1"/>
  <c r="P233" i="1"/>
  <c r="P232" i="1"/>
  <c r="P231" i="1"/>
  <c r="U231" i="1" s="1"/>
  <c r="P230" i="1"/>
  <c r="U230" i="1" s="1"/>
  <c r="P229" i="1"/>
  <c r="P228" i="1"/>
  <c r="U228" i="1" s="1"/>
  <c r="P227" i="1"/>
  <c r="U227" i="1" s="1"/>
  <c r="P226" i="1"/>
  <c r="U226" i="1" s="1"/>
  <c r="P225" i="1"/>
  <c r="P224" i="1"/>
  <c r="P223" i="1"/>
  <c r="U223" i="1" s="1"/>
  <c r="P222" i="1"/>
  <c r="U222" i="1" s="1"/>
  <c r="P221" i="1"/>
  <c r="P220" i="1"/>
  <c r="U220" i="1" s="1"/>
  <c r="P219" i="1"/>
  <c r="U219" i="1" s="1"/>
  <c r="P218" i="1"/>
  <c r="U218" i="1" s="1"/>
  <c r="P217" i="1"/>
  <c r="P216" i="1"/>
  <c r="P215" i="1"/>
  <c r="U215" i="1" s="1"/>
  <c r="P214" i="1"/>
  <c r="U214" i="1" s="1"/>
  <c r="P213" i="1"/>
  <c r="P212" i="1"/>
  <c r="U212" i="1" s="1"/>
  <c r="P211" i="1"/>
  <c r="U211" i="1" s="1"/>
  <c r="P210" i="1"/>
  <c r="U210" i="1" s="1"/>
  <c r="P209" i="1"/>
  <c r="P208" i="1"/>
  <c r="U208" i="1" s="1"/>
  <c r="P207" i="1"/>
  <c r="U207" i="1" s="1"/>
  <c r="P206" i="1"/>
  <c r="U206" i="1" s="1"/>
  <c r="P205" i="1"/>
  <c r="P204" i="1"/>
  <c r="U204" i="1" s="1"/>
  <c r="P203" i="1"/>
  <c r="U203" i="1" s="1"/>
  <c r="P202" i="1"/>
  <c r="U202" i="1" s="1"/>
  <c r="P201" i="1"/>
  <c r="P200" i="1"/>
  <c r="U200" i="1" s="1"/>
  <c r="P199" i="1"/>
  <c r="U199" i="1" s="1"/>
  <c r="P198" i="1"/>
  <c r="U198" i="1" s="1"/>
  <c r="P197" i="1"/>
  <c r="P196" i="1"/>
  <c r="U196" i="1" s="1"/>
  <c r="P195" i="1"/>
  <c r="U195" i="1" s="1"/>
  <c r="P194" i="1"/>
  <c r="U194" i="1" s="1"/>
  <c r="P193" i="1"/>
  <c r="P192" i="1"/>
  <c r="U192" i="1" s="1"/>
  <c r="P191" i="1"/>
  <c r="U191" i="1" s="1"/>
  <c r="P190" i="1"/>
  <c r="U190" i="1" s="1"/>
  <c r="P189" i="1"/>
  <c r="P188" i="1"/>
  <c r="U188" i="1" s="1"/>
  <c r="P187" i="1"/>
  <c r="U187" i="1" s="1"/>
  <c r="P186" i="1"/>
  <c r="U186" i="1" s="1"/>
  <c r="P185" i="1"/>
  <c r="P184" i="1"/>
  <c r="U184" i="1" s="1"/>
  <c r="P183" i="1"/>
  <c r="U183" i="1" s="1"/>
  <c r="P182" i="1"/>
  <c r="U182" i="1" s="1"/>
  <c r="P181" i="1"/>
  <c r="P180" i="1"/>
  <c r="U180" i="1" s="1"/>
  <c r="P179" i="1"/>
  <c r="U179" i="1" s="1"/>
  <c r="P178" i="1"/>
  <c r="U178" i="1" s="1"/>
  <c r="P177" i="1"/>
  <c r="P176" i="1"/>
  <c r="P175" i="1"/>
  <c r="U175" i="1" s="1"/>
  <c r="P174" i="1"/>
  <c r="U174" i="1" s="1"/>
  <c r="P16" i="1"/>
  <c r="P17" i="1"/>
  <c r="U17" i="1" s="1"/>
  <c r="P19" i="1"/>
  <c r="U19" i="1" s="1"/>
  <c r="P21" i="1"/>
  <c r="U21" i="1" s="1"/>
  <c r="P23" i="1"/>
  <c r="U23" i="1" s="1"/>
  <c r="P25" i="1"/>
  <c r="U25" i="1" s="1"/>
  <c r="P27" i="1"/>
  <c r="U27" i="1" s="1"/>
  <c r="P29" i="1"/>
  <c r="U29" i="1" s="1"/>
  <c r="P31" i="1"/>
  <c r="U31" i="1" s="1"/>
  <c r="P33" i="1"/>
  <c r="U33" i="1" s="1"/>
  <c r="P35" i="1"/>
  <c r="U35" i="1" s="1"/>
  <c r="P37" i="1"/>
  <c r="U37" i="1" s="1"/>
  <c r="P39" i="1"/>
  <c r="U39" i="1" s="1"/>
  <c r="P41" i="1"/>
  <c r="U41" i="1" s="1"/>
  <c r="P43" i="1"/>
  <c r="U43" i="1" s="1"/>
  <c r="P45" i="1"/>
  <c r="U45" i="1" s="1"/>
  <c r="P47" i="1"/>
  <c r="U47" i="1" s="1"/>
  <c r="P49" i="1"/>
  <c r="U49" i="1" s="1"/>
  <c r="P51" i="1"/>
  <c r="U51" i="1" s="1"/>
  <c r="P53" i="1"/>
  <c r="U53" i="1" s="1"/>
  <c r="P55" i="1"/>
  <c r="U55" i="1" s="1"/>
  <c r="P57" i="1"/>
  <c r="U57" i="1" s="1"/>
  <c r="P59" i="1"/>
  <c r="U59" i="1" s="1"/>
  <c r="P61" i="1"/>
  <c r="U61" i="1" s="1"/>
  <c r="P63" i="1"/>
  <c r="U63" i="1" s="1"/>
  <c r="P65" i="1"/>
  <c r="U65" i="1" s="1"/>
  <c r="P67" i="1"/>
  <c r="U67" i="1" s="1"/>
  <c r="P69" i="1"/>
  <c r="P71" i="1"/>
  <c r="U71" i="1" s="1"/>
  <c r="P73" i="1"/>
  <c r="U73" i="1" s="1"/>
  <c r="P75" i="1"/>
  <c r="U75" i="1" s="1"/>
  <c r="P77" i="1"/>
  <c r="U77" i="1" s="1"/>
  <c r="P79" i="1"/>
  <c r="U79" i="1" s="1"/>
  <c r="P81" i="1"/>
  <c r="U81" i="1" s="1"/>
  <c r="P83" i="1"/>
  <c r="U83" i="1" s="1"/>
  <c r="P85" i="1"/>
  <c r="U85" i="1" s="1"/>
  <c r="P87" i="1"/>
  <c r="U87" i="1" s="1"/>
  <c r="P89" i="1"/>
  <c r="U89" i="1" s="1"/>
  <c r="P91" i="1"/>
  <c r="U91" i="1" s="1"/>
  <c r="P93" i="1"/>
  <c r="U93" i="1" s="1"/>
  <c r="P95" i="1"/>
  <c r="U95" i="1" s="1"/>
  <c r="P97" i="1"/>
  <c r="U97" i="1" s="1"/>
  <c r="P99" i="1"/>
  <c r="U99" i="1" s="1"/>
  <c r="P101" i="1"/>
  <c r="U101" i="1" s="1"/>
  <c r="P103" i="1"/>
  <c r="U103" i="1" s="1"/>
  <c r="P105" i="1"/>
  <c r="U105" i="1" s="1"/>
  <c r="P107" i="1"/>
  <c r="U107" i="1" s="1"/>
  <c r="P109" i="1"/>
  <c r="U109" i="1" s="1"/>
  <c r="P111" i="1"/>
  <c r="U111" i="1" s="1"/>
  <c r="P113" i="1"/>
  <c r="U113" i="1" s="1"/>
  <c r="P115" i="1"/>
  <c r="U115" i="1" s="1"/>
  <c r="P117" i="1"/>
  <c r="U117" i="1" s="1"/>
  <c r="P119" i="1"/>
  <c r="U119" i="1" s="1"/>
  <c r="P121" i="1"/>
  <c r="U121" i="1" s="1"/>
  <c r="P123" i="1"/>
  <c r="U123" i="1" s="1"/>
  <c r="P125" i="1"/>
  <c r="U125" i="1" s="1"/>
  <c r="P127" i="1"/>
  <c r="U127" i="1" s="1"/>
  <c r="P129" i="1"/>
  <c r="U129" i="1" s="1"/>
  <c r="P131" i="1"/>
  <c r="U131" i="1" s="1"/>
  <c r="P133" i="1"/>
  <c r="U133" i="1" s="1"/>
  <c r="P135" i="1"/>
  <c r="U135" i="1" s="1"/>
  <c r="P137" i="1"/>
  <c r="U137" i="1" s="1"/>
  <c r="P139" i="1"/>
  <c r="U139" i="1" s="1"/>
  <c r="P141" i="1"/>
  <c r="U141" i="1" s="1"/>
  <c r="P143" i="1"/>
  <c r="U143" i="1" s="1"/>
  <c r="P145" i="1"/>
  <c r="U145" i="1" s="1"/>
  <c r="P147" i="1"/>
  <c r="U147" i="1" s="1"/>
  <c r="P149" i="1"/>
  <c r="U149" i="1" s="1"/>
  <c r="P151" i="1"/>
  <c r="U151" i="1" s="1"/>
  <c r="P153" i="1"/>
  <c r="U153" i="1" s="1"/>
  <c r="P155" i="1"/>
  <c r="U155" i="1" s="1"/>
  <c r="P157" i="1"/>
  <c r="U157" i="1" s="1"/>
  <c r="P159" i="1"/>
  <c r="U159" i="1" s="1"/>
  <c r="P161" i="1"/>
  <c r="U161" i="1" s="1"/>
  <c r="P163" i="1"/>
  <c r="U163" i="1" s="1"/>
  <c r="P165" i="1"/>
  <c r="U165" i="1" s="1"/>
  <c r="P167" i="1"/>
  <c r="U167" i="1" s="1"/>
  <c r="P169" i="1"/>
  <c r="U169" i="1" s="1"/>
  <c r="P171" i="1"/>
  <c r="U171" i="1" s="1"/>
  <c r="P173" i="1"/>
  <c r="U173" i="1" s="1"/>
  <c r="O17" i="1"/>
  <c r="O18" i="1"/>
  <c r="R18" i="1" s="1"/>
  <c r="O19" i="1"/>
  <c r="S19" i="1" s="1"/>
  <c r="O20" i="1"/>
  <c r="R20" i="1" s="1"/>
  <c r="O21" i="1"/>
  <c r="O22" i="1"/>
  <c r="T22" i="1" s="1"/>
  <c r="O23" i="1"/>
  <c r="S23" i="1" s="1"/>
  <c r="O24" i="1"/>
  <c r="O25" i="1"/>
  <c r="O26" i="1"/>
  <c r="O27" i="1"/>
  <c r="S27" i="1" s="1"/>
  <c r="O28" i="1"/>
  <c r="O29" i="1"/>
  <c r="O30" i="1"/>
  <c r="T30" i="1" s="1"/>
  <c r="O31" i="1"/>
  <c r="S31" i="1" s="1"/>
  <c r="O32" i="1"/>
  <c r="T32" i="1" s="1"/>
  <c r="O33" i="1"/>
  <c r="O34" i="1"/>
  <c r="O35" i="1"/>
  <c r="S35" i="1" s="1"/>
  <c r="O36" i="1"/>
  <c r="R36" i="1" s="1"/>
  <c r="O37" i="1"/>
  <c r="O38" i="1"/>
  <c r="O39" i="1"/>
  <c r="S39" i="1" s="1"/>
  <c r="O40" i="1"/>
  <c r="O41" i="1"/>
  <c r="O42" i="1"/>
  <c r="O43" i="1"/>
  <c r="S43" i="1" s="1"/>
  <c r="O44" i="1"/>
  <c r="R44" i="1" s="1"/>
  <c r="O45" i="1"/>
  <c r="O46" i="1"/>
  <c r="S46" i="1" s="1"/>
  <c r="O47" i="1"/>
  <c r="S47" i="1" s="1"/>
  <c r="O48" i="1"/>
  <c r="O49" i="1"/>
  <c r="O50" i="1"/>
  <c r="R50" i="1" s="1"/>
  <c r="O51" i="1"/>
  <c r="S51" i="1" s="1"/>
  <c r="O52" i="1"/>
  <c r="R52" i="1" s="1"/>
  <c r="O53" i="1"/>
  <c r="O54" i="1"/>
  <c r="T54" i="1" s="1"/>
  <c r="O55" i="1"/>
  <c r="S55" i="1" s="1"/>
  <c r="O56" i="1"/>
  <c r="O57" i="1"/>
  <c r="O58" i="1"/>
  <c r="O59" i="1"/>
  <c r="S59" i="1" s="1"/>
  <c r="O60" i="1"/>
  <c r="O61" i="1"/>
  <c r="O62" i="1"/>
  <c r="T62" i="1" s="1"/>
  <c r="O63" i="1"/>
  <c r="S63" i="1" s="1"/>
  <c r="O64" i="1"/>
  <c r="S64" i="1" s="1"/>
  <c r="O65" i="1"/>
  <c r="O66" i="1"/>
  <c r="O67" i="1"/>
  <c r="S67" i="1" s="1"/>
  <c r="O68" i="1"/>
  <c r="O69" i="1"/>
  <c r="O70" i="1"/>
  <c r="T70" i="1" s="1"/>
  <c r="O71" i="1"/>
  <c r="O72" i="1"/>
  <c r="T72" i="1" s="1"/>
  <c r="O73" i="1"/>
  <c r="O74" i="1"/>
  <c r="R74" i="1" s="1"/>
  <c r="O75" i="1"/>
  <c r="O76" i="1"/>
  <c r="O77" i="1"/>
  <c r="O78" i="1"/>
  <c r="T78" i="1" s="1"/>
  <c r="O79" i="1"/>
  <c r="O80" i="1"/>
  <c r="T80" i="1" s="1"/>
  <c r="O81" i="1"/>
  <c r="O82" i="1"/>
  <c r="R82" i="1" s="1"/>
  <c r="O83" i="1"/>
  <c r="O84" i="1"/>
  <c r="O85" i="1"/>
  <c r="O86" i="1"/>
  <c r="T86" i="1" s="1"/>
  <c r="O87" i="1"/>
  <c r="O88" i="1"/>
  <c r="T88" i="1" s="1"/>
  <c r="O89" i="1"/>
  <c r="O90" i="1"/>
  <c r="R90" i="1" s="1"/>
  <c r="O91" i="1"/>
  <c r="O92" i="1"/>
  <c r="O93" i="1"/>
  <c r="O94" i="1"/>
  <c r="T94" i="1" s="1"/>
  <c r="O95" i="1"/>
  <c r="O96" i="1"/>
  <c r="T96" i="1" s="1"/>
  <c r="O97" i="1"/>
  <c r="O98" i="1"/>
  <c r="R98" i="1" s="1"/>
  <c r="O99" i="1"/>
  <c r="O100" i="1"/>
  <c r="O101" i="1"/>
  <c r="O102" i="1"/>
  <c r="T102" i="1" s="1"/>
  <c r="O103" i="1"/>
  <c r="O104" i="1"/>
  <c r="T104" i="1" s="1"/>
  <c r="O105" i="1"/>
  <c r="O106" i="1"/>
  <c r="R106" i="1" s="1"/>
  <c r="O107" i="1"/>
  <c r="O108" i="1"/>
  <c r="O109" i="1"/>
  <c r="O110" i="1"/>
  <c r="T110" i="1" s="1"/>
  <c r="O111" i="1"/>
  <c r="O112" i="1"/>
  <c r="T112" i="1" s="1"/>
  <c r="O113" i="1"/>
  <c r="O114" i="1"/>
  <c r="R114" i="1" s="1"/>
  <c r="O115" i="1"/>
  <c r="O116" i="1"/>
  <c r="O117" i="1"/>
  <c r="O118" i="1"/>
  <c r="T118" i="1" s="1"/>
  <c r="O119" i="1"/>
  <c r="O120" i="1"/>
  <c r="T120" i="1" s="1"/>
  <c r="O121" i="1"/>
  <c r="O122" i="1"/>
  <c r="R122" i="1" s="1"/>
  <c r="O123" i="1"/>
  <c r="O124" i="1"/>
  <c r="O125" i="1"/>
  <c r="O126" i="1"/>
  <c r="T126" i="1" s="1"/>
  <c r="O127" i="1"/>
  <c r="O128" i="1"/>
  <c r="T128" i="1" s="1"/>
  <c r="O129" i="1"/>
  <c r="O130" i="1"/>
  <c r="R130" i="1" s="1"/>
  <c r="O131" i="1"/>
  <c r="O132" i="1"/>
  <c r="O133" i="1"/>
  <c r="O134" i="1"/>
  <c r="T134" i="1" s="1"/>
  <c r="O135" i="1"/>
  <c r="O136" i="1"/>
  <c r="T136" i="1" s="1"/>
  <c r="O137" i="1"/>
  <c r="O138" i="1"/>
  <c r="R138" i="1" s="1"/>
  <c r="O139" i="1"/>
  <c r="O140" i="1"/>
  <c r="O141" i="1"/>
  <c r="O142" i="1"/>
  <c r="T142" i="1" s="1"/>
  <c r="O143" i="1"/>
  <c r="O144" i="1"/>
  <c r="T144" i="1" s="1"/>
  <c r="O145" i="1"/>
  <c r="O146" i="1"/>
  <c r="R146" i="1" s="1"/>
  <c r="O147" i="1"/>
  <c r="O148" i="1"/>
  <c r="O149" i="1"/>
  <c r="O150" i="1"/>
  <c r="T150" i="1" s="1"/>
  <c r="O151" i="1"/>
  <c r="O152" i="1"/>
  <c r="T152" i="1" s="1"/>
  <c r="O153" i="1"/>
  <c r="O154" i="1"/>
  <c r="R154" i="1" s="1"/>
  <c r="O155" i="1"/>
  <c r="O156" i="1"/>
  <c r="O157" i="1"/>
  <c r="O158" i="1"/>
  <c r="T158" i="1" s="1"/>
  <c r="O159" i="1"/>
  <c r="O160" i="1"/>
  <c r="T160" i="1" s="1"/>
  <c r="O161" i="1"/>
  <c r="O162" i="1"/>
  <c r="R162" i="1" s="1"/>
  <c r="O163" i="1"/>
  <c r="O164" i="1"/>
  <c r="O165" i="1"/>
  <c r="O166" i="1"/>
  <c r="T166" i="1" s="1"/>
  <c r="O167" i="1"/>
  <c r="O168" i="1"/>
  <c r="T168" i="1" s="1"/>
  <c r="O169" i="1"/>
  <c r="O170" i="1"/>
  <c r="R170" i="1" s="1"/>
  <c r="O171" i="1"/>
  <c r="O172" i="1"/>
  <c r="O173" i="1"/>
  <c r="O174" i="1"/>
  <c r="O176" i="1"/>
  <c r="O178" i="1"/>
  <c r="O180" i="1"/>
  <c r="O182" i="1"/>
  <c r="T182" i="1" s="1"/>
  <c r="O184" i="1"/>
  <c r="O186" i="1"/>
  <c r="O188" i="1"/>
  <c r="O190" i="1"/>
  <c r="O192" i="1"/>
  <c r="O194" i="1"/>
  <c r="O196" i="1"/>
  <c r="O198" i="1"/>
  <c r="O200" i="1"/>
  <c r="O202" i="1"/>
  <c r="T202" i="1" s="1"/>
  <c r="O204" i="1"/>
  <c r="O206" i="1"/>
  <c r="T206" i="1" s="1"/>
  <c r="O208" i="1"/>
  <c r="O210" i="1"/>
  <c r="T210" i="1" s="1"/>
  <c r="O212" i="1"/>
  <c r="O214" i="1"/>
  <c r="T214" i="1" s="1"/>
  <c r="O216" i="1"/>
  <c r="O218" i="1"/>
  <c r="T218" i="1" s="1"/>
  <c r="O220" i="1"/>
  <c r="O222" i="1"/>
  <c r="O224" i="1"/>
  <c r="O226" i="1"/>
  <c r="T226" i="1" s="1"/>
  <c r="O228" i="1"/>
  <c r="O230" i="1"/>
  <c r="O232" i="1"/>
  <c r="O234" i="1"/>
  <c r="O236" i="1"/>
  <c r="O238" i="1"/>
  <c r="O240" i="1"/>
  <c r="O242" i="1"/>
  <c r="O244" i="1"/>
  <c r="O246" i="1"/>
  <c r="O248" i="1"/>
  <c r="O250" i="1"/>
  <c r="O252" i="1"/>
  <c r="O254" i="1"/>
  <c r="T254" i="1" s="1"/>
  <c r="O256" i="1"/>
  <c r="O258" i="1"/>
  <c r="T258" i="1" s="1"/>
  <c r="O260" i="1"/>
  <c r="O262" i="1"/>
  <c r="O264" i="1"/>
  <c r="O266" i="1"/>
  <c r="O268" i="1"/>
  <c r="O270" i="1"/>
  <c r="O272" i="1"/>
  <c r="O274" i="1"/>
  <c r="O276" i="1"/>
  <c r="O278" i="1"/>
  <c r="O280" i="1"/>
  <c r="O282" i="1"/>
  <c r="T282" i="1" s="1"/>
  <c r="O284" i="1"/>
  <c r="O286" i="1"/>
  <c r="O288" i="1"/>
  <c r="O290" i="1"/>
  <c r="T290" i="1" s="1"/>
  <c r="O292" i="1"/>
  <c r="O294" i="1"/>
  <c r="O296" i="1"/>
  <c r="O298" i="1"/>
  <c r="O300" i="1"/>
  <c r="O302" i="1"/>
  <c r="O304" i="1"/>
  <c r="O306" i="1"/>
  <c r="O308" i="1"/>
  <c r="O310" i="1"/>
  <c r="T310" i="1" s="1"/>
  <c r="O312" i="1"/>
  <c r="O314" i="1"/>
  <c r="O316" i="1"/>
  <c r="O318" i="1"/>
  <c r="T318" i="1" s="1"/>
  <c r="O320" i="1"/>
  <c r="O322" i="1"/>
  <c r="T322" i="1" s="1"/>
  <c r="O324" i="1"/>
  <c r="O326" i="1"/>
  <c r="O328" i="1"/>
  <c r="O330" i="1"/>
  <c r="T330" i="1" s="1"/>
  <c r="O332" i="1"/>
  <c r="O334" i="1"/>
  <c r="O336" i="1"/>
  <c r="O338" i="1"/>
  <c r="T338" i="1" s="1"/>
  <c r="O340" i="1"/>
  <c r="O342" i="1"/>
  <c r="O344" i="1"/>
  <c r="O346" i="1"/>
  <c r="R346" i="1" s="1"/>
  <c r="O348" i="1"/>
  <c r="O350" i="1"/>
  <c r="O352" i="1"/>
  <c r="O354" i="1"/>
  <c r="O356" i="1"/>
  <c r="O358" i="1"/>
  <c r="R358" i="1" s="1"/>
  <c r="O360" i="1"/>
  <c r="O362" i="1"/>
  <c r="R362" i="1" s="1"/>
  <c r="O364" i="1"/>
  <c r="O366" i="1"/>
  <c r="R366" i="1" s="1"/>
  <c r="O368" i="1"/>
  <c r="O370" i="1"/>
  <c r="O372" i="1"/>
  <c r="O374" i="1"/>
  <c r="O376" i="1"/>
  <c r="O378" i="1"/>
  <c r="R378" i="1" s="1"/>
  <c r="O380" i="1"/>
  <c r="O382" i="1"/>
  <c r="O384" i="1"/>
  <c r="O386" i="1"/>
  <c r="O388" i="1"/>
  <c r="O390" i="1"/>
  <c r="T390" i="1" s="1"/>
  <c r="O392" i="1"/>
  <c r="O394" i="1"/>
  <c r="T394" i="1" s="1"/>
  <c r="O396" i="1"/>
  <c r="O398" i="1"/>
  <c r="O400" i="1"/>
  <c r="O402" i="1"/>
  <c r="O404" i="1"/>
  <c r="O406" i="1"/>
  <c r="T406" i="1" s="1"/>
  <c r="O408" i="1"/>
  <c r="O410" i="1"/>
  <c r="T410" i="1" s="1"/>
  <c r="O412" i="1"/>
  <c r="O414" i="1"/>
  <c r="O416" i="1"/>
  <c r="O418" i="1"/>
  <c r="O420" i="1"/>
  <c r="O422" i="1"/>
  <c r="T422" i="1" s="1"/>
  <c r="O424" i="1"/>
  <c r="O426" i="1"/>
  <c r="T426" i="1" s="1"/>
  <c r="O428" i="1"/>
  <c r="O430" i="1"/>
  <c r="O432" i="1"/>
  <c r="O434" i="1"/>
  <c r="O436" i="1"/>
  <c r="O438" i="1"/>
  <c r="T438" i="1" s="1"/>
  <c r="O440" i="1"/>
  <c r="O442" i="1"/>
  <c r="O444" i="1"/>
  <c r="O446" i="1"/>
  <c r="R446" i="1" s="1"/>
  <c r="O448" i="1"/>
  <c r="O450" i="1"/>
  <c r="S450" i="1" s="1"/>
  <c r="O452" i="1"/>
  <c r="O454" i="1"/>
  <c r="T454" i="1" s="1"/>
  <c r="O456" i="1"/>
  <c r="O458" i="1"/>
  <c r="O460" i="1"/>
  <c r="O462" i="1"/>
  <c r="T462" i="1" s="1"/>
  <c r="O464" i="1"/>
  <c r="O466" i="1"/>
  <c r="S466" i="1" s="1"/>
  <c r="O468" i="1"/>
  <c r="O470" i="1"/>
  <c r="T470" i="1" s="1"/>
  <c r="O472" i="1"/>
  <c r="O474" i="1"/>
  <c r="O476" i="1"/>
  <c r="O478" i="1"/>
  <c r="S478" i="1" s="1"/>
  <c r="O480" i="1"/>
  <c r="O482" i="1"/>
  <c r="S482" i="1" s="1"/>
  <c r="O484" i="1"/>
  <c r="O486" i="1"/>
  <c r="R486" i="1" s="1"/>
  <c r="O488" i="1"/>
  <c r="O490" i="1"/>
  <c r="O492" i="1"/>
  <c r="O494" i="1"/>
  <c r="S494" i="1" s="1"/>
  <c r="O496" i="1"/>
  <c r="O498" i="1"/>
  <c r="S498" i="1" s="1"/>
  <c r="O500" i="1"/>
  <c r="O502" i="1"/>
  <c r="O504" i="1"/>
  <c r="O506" i="1"/>
  <c r="O508" i="1"/>
  <c r="O510" i="1"/>
  <c r="S510" i="1" s="1"/>
  <c r="O512" i="1"/>
  <c r="Y12" i="1"/>
  <c r="O347" i="1"/>
  <c r="R347" i="1" s="1"/>
  <c r="O349" i="1"/>
  <c r="R349" i="1" s="1"/>
  <c r="O351" i="1"/>
  <c r="R351" i="1" s="1"/>
  <c r="O353" i="1"/>
  <c r="R353" i="1" s="1"/>
  <c r="O355" i="1"/>
  <c r="R355" i="1" s="1"/>
  <c r="O357" i="1"/>
  <c r="O359" i="1"/>
  <c r="R359" i="1" s="1"/>
  <c r="O361" i="1"/>
  <c r="R361" i="1" s="1"/>
  <c r="O363" i="1"/>
  <c r="R363" i="1" s="1"/>
  <c r="O365" i="1"/>
  <c r="R365" i="1" s="1"/>
  <c r="O367" i="1"/>
  <c r="R367" i="1" s="1"/>
  <c r="O369" i="1"/>
  <c r="O371" i="1"/>
  <c r="R371" i="1" s="1"/>
  <c r="O373" i="1"/>
  <c r="O375" i="1"/>
  <c r="R375" i="1" s="1"/>
  <c r="O377" i="1"/>
  <c r="R377" i="1" s="1"/>
  <c r="O379" i="1"/>
  <c r="R379" i="1" s="1"/>
  <c r="O381" i="1"/>
  <c r="R381" i="1" s="1"/>
  <c r="O383" i="1"/>
  <c r="R383" i="1" s="1"/>
  <c r="O385" i="1"/>
  <c r="R385" i="1" s="1"/>
  <c r="O387" i="1"/>
  <c r="T387" i="1" s="1"/>
  <c r="O389" i="1"/>
  <c r="O391" i="1"/>
  <c r="T391" i="1" s="1"/>
  <c r="O393" i="1"/>
  <c r="R393" i="1" s="1"/>
  <c r="O395" i="1"/>
  <c r="T395" i="1" s="1"/>
  <c r="O397" i="1"/>
  <c r="O399" i="1"/>
  <c r="T399" i="1" s="1"/>
  <c r="O401" i="1"/>
  <c r="R401" i="1" s="1"/>
  <c r="O403" i="1"/>
  <c r="T403" i="1" s="1"/>
  <c r="O405" i="1"/>
  <c r="O407" i="1"/>
  <c r="T407" i="1" s="1"/>
  <c r="O409" i="1"/>
  <c r="R409" i="1" s="1"/>
  <c r="O411" i="1"/>
  <c r="T411" i="1" s="1"/>
  <c r="O413" i="1"/>
  <c r="O415" i="1"/>
  <c r="T415" i="1" s="1"/>
  <c r="O417" i="1"/>
  <c r="R417" i="1" s="1"/>
  <c r="O419" i="1"/>
  <c r="T419" i="1" s="1"/>
  <c r="O421" i="1"/>
  <c r="O423" i="1"/>
  <c r="T423" i="1" s="1"/>
  <c r="O425" i="1"/>
  <c r="R425" i="1" s="1"/>
  <c r="O427" i="1"/>
  <c r="T427" i="1" s="1"/>
  <c r="O429" i="1"/>
  <c r="O431" i="1"/>
  <c r="T431" i="1" s="1"/>
  <c r="O433" i="1"/>
  <c r="R433" i="1" s="1"/>
  <c r="O435" i="1"/>
  <c r="T435" i="1" s="1"/>
  <c r="O437" i="1"/>
  <c r="O439" i="1"/>
  <c r="T439" i="1" s="1"/>
  <c r="O441" i="1"/>
  <c r="R441" i="1" s="1"/>
  <c r="O443" i="1"/>
  <c r="T443" i="1" s="1"/>
  <c r="O445" i="1"/>
  <c r="R445" i="1" s="1"/>
  <c r="O447" i="1"/>
  <c r="T447" i="1" s="1"/>
  <c r="O449" i="1"/>
  <c r="R449" i="1" s="1"/>
  <c r="O451" i="1"/>
  <c r="R451" i="1" s="1"/>
  <c r="O453" i="1"/>
  <c r="R453" i="1" s="1"/>
  <c r="O455" i="1"/>
  <c r="R455" i="1" s="1"/>
  <c r="O457" i="1"/>
  <c r="R457" i="1" s="1"/>
  <c r="O459" i="1"/>
  <c r="R459" i="1" s="1"/>
  <c r="O461" i="1"/>
  <c r="R461" i="1" s="1"/>
  <c r="O463" i="1"/>
  <c r="R463" i="1" s="1"/>
  <c r="O465" i="1"/>
  <c r="O467" i="1"/>
  <c r="R467" i="1" s="1"/>
  <c r="O469" i="1"/>
  <c r="O471" i="1"/>
  <c r="S471" i="1" s="1"/>
  <c r="O473" i="1"/>
  <c r="O475" i="1"/>
  <c r="S475" i="1" s="1"/>
  <c r="O477" i="1"/>
  <c r="O479" i="1"/>
  <c r="S479" i="1" s="1"/>
  <c r="O481" i="1"/>
  <c r="O483" i="1"/>
  <c r="S483" i="1" s="1"/>
  <c r="O485" i="1"/>
  <c r="O487" i="1"/>
  <c r="S487" i="1" s="1"/>
  <c r="O489" i="1"/>
  <c r="O491" i="1"/>
  <c r="S491" i="1" s="1"/>
  <c r="O493" i="1"/>
  <c r="O495" i="1"/>
  <c r="S495" i="1" s="1"/>
  <c r="O497" i="1"/>
  <c r="O499" i="1"/>
  <c r="S499" i="1" s="1"/>
  <c r="O501" i="1"/>
  <c r="O503" i="1"/>
  <c r="S503" i="1" s="1"/>
  <c r="O505" i="1"/>
  <c r="O507" i="1"/>
  <c r="S507" i="1" s="1"/>
  <c r="O509" i="1"/>
  <c r="O511" i="1"/>
  <c r="S511" i="1" s="1"/>
  <c r="T31" i="1"/>
  <c r="T47" i="1"/>
  <c r="T63" i="1"/>
  <c r="S71" i="1"/>
  <c r="R73" i="1"/>
  <c r="R77" i="1"/>
  <c r="R78" i="1"/>
  <c r="S79" i="1"/>
  <c r="S80" i="1"/>
  <c r="R81" i="1"/>
  <c r="R85" i="1"/>
  <c r="S87" i="1"/>
  <c r="R89" i="1"/>
  <c r="R93" i="1"/>
  <c r="R94" i="1"/>
  <c r="S95" i="1"/>
  <c r="S96" i="1"/>
  <c r="R97" i="1"/>
  <c r="R101" i="1"/>
  <c r="S103" i="1"/>
  <c r="R105" i="1"/>
  <c r="R109" i="1"/>
  <c r="R110" i="1"/>
  <c r="S111" i="1"/>
  <c r="S112" i="1"/>
  <c r="R113" i="1"/>
  <c r="R117" i="1"/>
  <c r="S119" i="1"/>
  <c r="R121" i="1"/>
  <c r="R125" i="1"/>
  <c r="R126" i="1"/>
  <c r="S127" i="1"/>
  <c r="S128" i="1"/>
  <c r="R129" i="1"/>
  <c r="R133" i="1"/>
  <c r="S135" i="1"/>
  <c r="R137" i="1"/>
  <c r="R141" i="1"/>
  <c r="R142" i="1"/>
  <c r="S143" i="1"/>
  <c r="S144" i="1"/>
  <c r="R145" i="1"/>
  <c r="R149" i="1"/>
  <c r="S151" i="1"/>
  <c r="R153" i="1"/>
  <c r="R157" i="1"/>
  <c r="R158" i="1"/>
  <c r="S159" i="1"/>
  <c r="S160" i="1"/>
  <c r="R161" i="1"/>
  <c r="R165" i="1"/>
  <c r="S167" i="1"/>
  <c r="R169" i="1"/>
  <c r="R173" i="1"/>
  <c r="S183" i="1"/>
  <c r="R187" i="1"/>
  <c r="S214" i="1"/>
  <c r="R235" i="1"/>
  <c r="S245" i="1"/>
  <c r="R251" i="1"/>
  <c r="R265" i="1"/>
  <c r="R271" i="1"/>
  <c r="R273" i="1"/>
  <c r="R281" i="1"/>
  <c r="S285" i="1"/>
  <c r="R287" i="1"/>
  <c r="R289" i="1"/>
  <c r="R297" i="1"/>
  <c r="R299" i="1"/>
  <c r="R303" i="1"/>
  <c r="R305" i="1"/>
  <c r="R313" i="1"/>
  <c r="R315" i="1"/>
  <c r="R319" i="1"/>
  <c r="R321" i="1"/>
  <c r="S323" i="1"/>
  <c r="R329" i="1"/>
  <c r="R331" i="1"/>
  <c r="R335" i="1"/>
  <c r="R337" i="1"/>
  <c r="R345" i="1"/>
  <c r="R348" i="1"/>
  <c r="S359" i="1"/>
  <c r="R364" i="1"/>
  <c r="T371" i="1"/>
  <c r="R380" i="1"/>
  <c r="S395" i="1"/>
  <c r="S403" i="1"/>
  <c r="S419" i="1"/>
  <c r="R442" i="1"/>
  <c r="R460" i="1"/>
  <c r="S467" i="1"/>
  <c r="R502" i="1"/>
  <c r="R68" i="1"/>
  <c r="T13" i="4" l="1"/>
  <c r="W6" i="4" s="1"/>
  <c r="S7" i="4"/>
  <c r="S8" i="4"/>
  <c r="T400" i="1"/>
  <c r="S341" i="1"/>
  <c r="R322" i="1"/>
  <c r="S445" i="1"/>
  <c r="T432" i="1"/>
  <c r="T184" i="1"/>
  <c r="S168" i="1"/>
  <c r="R166" i="1"/>
  <c r="S152" i="1"/>
  <c r="R150" i="1"/>
  <c r="S136" i="1"/>
  <c r="R134" i="1"/>
  <c r="S120" i="1"/>
  <c r="R118" i="1"/>
  <c r="S104" i="1"/>
  <c r="R102" i="1"/>
  <c r="S88" i="1"/>
  <c r="R86" i="1"/>
  <c r="S72" i="1"/>
  <c r="R70" i="1"/>
  <c r="T455" i="1"/>
  <c r="S451" i="1"/>
  <c r="S443" i="1"/>
  <c r="S435" i="1"/>
  <c r="S427" i="1"/>
  <c r="S411" i="1"/>
  <c r="S387" i="1"/>
  <c r="S375" i="1"/>
  <c r="T355" i="1"/>
  <c r="S333" i="1"/>
  <c r="S331" i="1"/>
  <c r="S325" i="1"/>
  <c r="S315" i="1"/>
  <c r="S299" i="1"/>
  <c r="S291" i="1"/>
  <c r="S257" i="1"/>
  <c r="S249" i="1"/>
  <c r="S239" i="1"/>
  <c r="S223" i="1"/>
  <c r="S207" i="1"/>
  <c r="S191" i="1"/>
  <c r="S175" i="1"/>
  <c r="S171" i="1"/>
  <c r="S163" i="1"/>
  <c r="S155" i="1"/>
  <c r="S147" i="1"/>
  <c r="S139" i="1"/>
  <c r="S131" i="1"/>
  <c r="S123" i="1"/>
  <c r="S115" i="1"/>
  <c r="S107" i="1"/>
  <c r="S99" i="1"/>
  <c r="S91" i="1"/>
  <c r="S83" i="1"/>
  <c r="S75" i="1"/>
  <c r="T50" i="1"/>
  <c r="S44" i="1"/>
  <c r="T18" i="1"/>
  <c r="S453" i="1"/>
  <c r="T164" i="1"/>
  <c r="T156" i="1"/>
  <c r="T148" i="1"/>
  <c r="T140" i="1"/>
  <c r="T132" i="1"/>
  <c r="T124" i="1"/>
  <c r="T116" i="1"/>
  <c r="T108" i="1"/>
  <c r="T100" i="1"/>
  <c r="T92" i="1"/>
  <c r="T84" i="1"/>
  <c r="T76" i="1"/>
  <c r="S68" i="1"/>
  <c r="S60" i="1"/>
  <c r="S58" i="1"/>
  <c r="T52" i="1"/>
  <c r="S42" i="1"/>
  <c r="T36" i="1"/>
  <c r="T34" i="1"/>
  <c r="S28" i="1"/>
  <c r="S26" i="1"/>
  <c r="T20" i="1"/>
  <c r="S317" i="1"/>
  <c r="S301" i="1"/>
  <c r="S293" i="1"/>
  <c r="S253" i="1"/>
  <c r="S231" i="1"/>
  <c r="S215" i="1"/>
  <c r="S307" i="1"/>
  <c r="T482" i="1"/>
  <c r="T450" i="1"/>
  <c r="T416" i="1"/>
  <c r="T274" i="1"/>
  <c r="S226" i="1"/>
  <c r="T222" i="1"/>
  <c r="T192" i="1"/>
  <c r="R60" i="1"/>
  <c r="R28" i="1"/>
  <c r="T498" i="1"/>
  <c r="R438" i="1"/>
  <c r="R422" i="1"/>
  <c r="R406" i="1"/>
  <c r="R390" i="1"/>
  <c r="T362" i="1"/>
  <c r="R317" i="1"/>
  <c r="R301" i="1"/>
  <c r="R293" i="1"/>
  <c r="S283" i="1"/>
  <c r="S277" i="1"/>
  <c r="S269" i="1"/>
  <c r="S261" i="1"/>
  <c r="R253" i="1"/>
  <c r="R231" i="1"/>
  <c r="R218" i="1"/>
  <c r="S206" i="1"/>
  <c r="S62" i="1"/>
  <c r="S30" i="1"/>
  <c r="S465" i="1"/>
  <c r="R465" i="1"/>
  <c r="R437" i="1"/>
  <c r="S437" i="1"/>
  <c r="S429" i="1"/>
  <c r="R429" i="1"/>
  <c r="R421" i="1"/>
  <c r="S421" i="1"/>
  <c r="S413" i="1"/>
  <c r="R413" i="1"/>
  <c r="R405" i="1"/>
  <c r="S405" i="1"/>
  <c r="S397" i="1"/>
  <c r="R397" i="1"/>
  <c r="R389" i="1"/>
  <c r="S389" i="1"/>
  <c r="R369" i="1"/>
  <c r="S369" i="1"/>
  <c r="R357" i="1"/>
  <c r="T357" i="1"/>
  <c r="T510" i="1"/>
  <c r="R510" i="1"/>
  <c r="S506" i="1"/>
  <c r="T506" i="1"/>
  <c r="T502" i="1"/>
  <c r="S502" i="1"/>
  <c r="T494" i="1"/>
  <c r="R494" i="1"/>
  <c r="S490" i="1"/>
  <c r="T490" i="1"/>
  <c r="T486" i="1"/>
  <c r="S486" i="1"/>
  <c r="T478" i="1"/>
  <c r="R478" i="1"/>
  <c r="S474" i="1"/>
  <c r="T474" i="1"/>
  <c r="R470" i="1"/>
  <c r="S470" i="1"/>
  <c r="R466" i="1"/>
  <c r="T466" i="1"/>
  <c r="R462" i="1"/>
  <c r="S462" i="1"/>
  <c r="S458" i="1"/>
  <c r="R458" i="1"/>
  <c r="R454" i="1"/>
  <c r="S454" i="1"/>
  <c r="T446" i="1"/>
  <c r="S446" i="1"/>
  <c r="T442" i="1"/>
  <c r="S442" i="1"/>
  <c r="T434" i="1"/>
  <c r="R434" i="1"/>
  <c r="T418" i="1"/>
  <c r="R418" i="1"/>
  <c r="T402" i="1"/>
  <c r="R402" i="1"/>
  <c r="R386" i="1"/>
  <c r="S386" i="1"/>
  <c r="R382" i="1"/>
  <c r="T382" i="1"/>
  <c r="R374" i="1"/>
  <c r="T374" i="1"/>
  <c r="R354" i="1"/>
  <c r="S354" i="1"/>
  <c r="R350" i="1"/>
  <c r="T350" i="1"/>
  <c r="T342" i="1"/>
  <c r="R342" i="1"/>
  <c r="T334" i="1"/>
  <c r="S334" i="1"/>
  <c r="T326" i="1"/>
  <c r="R326" i="1"/>
  <c r="T314" i="1"/>
  <c r="R314" i="1"/>
  <c r="T306" i="1"/>
  <c r="S306" i="1"/>
  <c r="T298" i="1"/>
  <c r="S298" i="1"/>
  <c r="T286" i="1"/>
  <c r="S286" i="1"/>
  <c r="T278" i="1"/>
  <c r="R278" i="1"/>
  <c r="T270" i="1"/>
  <c r="S270" i="1"/>
  <c r="T262" i="1"/>
  <c r="S262" i="1"/>
  <c r="T246" i="1"/>
  <c r="S246" i="1"/>
  <c r="T242" i="1"/>
  <c r="R242" i="1"/>
  <c r="T234" i="1"/>
  <c r="R234" i="1"/>
  <c r="T230" i="1"/>
  <c r="S230" i="1"/>
  <c r="T190" i="1"/>
  <c r="R190" i="1"/>
  <c r="T178" i="1"/>
  <c r="R178" i="1"/>
  <c r="R66" i="1"/>
  <c r="T66" i="1"/>
  <c r="T64" i="1"/>
  <c r="R64" i="1"/>
  <c r="T56" i="1"/>
  <c r="S56" i="1"/>
  <c r="R56" i="1"/>
  <c r="T48" i="1"/>
  <c r="R48" i="1"/>
  <c r="S40" i="1"/>
  <c r="R40" i="1"/>
  <c r="S38" i="1"/>
  <c r="T38" i="1"/>
  <c r="S32" i="1"/>
  <c r="R32" i="1"/>
  <c r="T24" i="1"/>
  <c r="S24" i="1"/>
  <c r="R24" i="1"/>
  <c r="S309" i="1"/>
  <c r="R309" i="1"/>
  <c r="S339" i="1"/>
  <c r="S275" i="1"/>
  <c r="S267" i="1"/>
  <c r="R215" i="1"/>
  <c r="S199" i="1"/>
  <c r="T373" i="1"/>
  <c r="S373" i="1"/>
  <c r="S430" i="1"/>
  <c r="R430" i="1"/>
  <c r="S414" i="1"/>
  <c r="R414" i="1"/>
  <c r="S398" i="1"/>
  <c r="R398" i="1"/>
  <c r="S394" i="1"/>
  <c r="R394" i="1"/>
  <c r="T378" i="1"/>
  <c r="S378" i="1"/>
  <c r="T370" i="1"/>
  <c r="S370" i="1"/>
  <c r="T366" i="1"/>
  <c r="S366" i="1"/>
  <c r="T358" i="1"/>
  <c r="S358" i="1"/>
  <c r="T346" i="1"/>
  <c r="S346" i="1"/>
  <c r="S338" i="1"/>
  <c r="R338" i="1"/>
  <c r="S330" i="1"/>
  <c r="R330" i="1"/>
  <c r="S310" i="1"/>
  <c r="R310" i="1"/>
  <c r="S282" i="1"/>
  <c r="R282" i="1"/>
  <c r="S254" i="1"/>
  <c r="R254" i="1"/>
  <c r="S238" i="1"/>
  <c r="R238" i="1"/>
  <c r="S222" i="1"/>
  <c r="R222" i="1"/>
  <c r="S210" i="1"/>
  <c r="R210" i="1"/>
  <c r="S202" i="1"/>
  <c r="R202" i="1"/>
  <c r="S194" i="1"/>
  <c r="R194" i="1"/>
  <c r="S182" i="1"/>
  <c r="R182" i="1"/>
  <c r="S174" i="1"/>
  <c r="R174" i="1"/>
  <c r="U392" i="1"/>
  <c r="T392" i="1"/>
  <c r="U408" i="1"/>
  <c r="T408" i="1"/>
  <c r="U424" i="1"/>
  <c r="T424" i="1"/>
  <c r="U440" i="1"/>
  <c r="T440" i="1"/>
  <c r="T385" i="1"/>
  <c r="S385" i="1"/>
  <c r="T353" i="1"/>
  <c r="S353" i="1"/>
  <c r="S426" i="1"/>
  <c r="R426" i="1"/>
  <c r="S410" i="1"/>
  <c r="R410" i="1"/>
  <c r="S318" i="1"/>
  <c r="R318" i="1"/>
  <c r="S302" i="1"/>
  <c r="R302" i="1"/>
  <c r="S294" i="1"/>
  <c r="R294" i="1"/>
  <c r="S290" i="1"/>
  <c r="R290" i="1"/>
  <c r="S274" i="1"/>
  <c r="R274" i="1"/>
  <c r="S266" i="1"/>
  <c r="R266" i="1"/>
  <c r="S258" i="1"/>
  <c r="R258" i="1"/>
  <c r="S250" i="1"/>
  <c r="R250" i="1"/>
  <c r="S198" i="1"/>
  <c r="R198" i="1"/>
  <c r="S186" i="1"/>
  <c r="R186" i="1"/>
  <c r="S172" i="1"/>
  <c r="R172" i="1"/>
  <c r="U69" i="1"/>
  <c r="T69" i="1"/>
  <c r="U176" i="1"/>
  <c r="T176" i="1"/>
  <c r="U216" i="1"/>
  <c r="T216" i="1"/>
  <c r="U224" i="1"/>
  <c r="T224" i="1"/>
  <c r="U232" i="1"/>
  <c r="T232" i="1"/>
  <c r="U240" i="1"/>
  <c r="T240" i="1"/>
  <c r="R62" i="1"/>
  <c r="R58" i="1"/>
  <c r="R54" i="1"/>
  <c r="R46" i="1"/>
  <c r="R42" i="1"/>
  <c r="R38" i="1"/>
  <c r="R34" i="1"/>
  <c r="R30" i="1"/>
  <c r="R26" i="1"/>
  <c r="R22" i="1"/>
  <c r="R506" i="1"/>
  <c r="R498" i="1"/>
  <c r="R490" i="1"/>
  <c r="R482" i="1"/>
  <c r="R474" i="1"/>
  <c r="T465" i="1"/>
  <c r="T458" i="1"/>
  <c r="T453" i="1"/>
  <c r="R450" i="1"/>
  <c r="T448" i="1"/>
  <c r="S438" i="1"/>
  <c r="S434" i="1"/>
  <c r="T430" i="1"/>
  <c r="S422" i="1"/>
  <c r="S418" i="1"/>
  <c r="T414" i="1"/>
  <c r="S406" i="1"/>
  <c r="S402" i="1"/>
  <c r="T398" i="1"/>
  <c r="S390" i="1"/>
  <c r="T386" i="1"/>
  <c r="S382" i="1"/>
  <c r="S374" i="1"/>
  <c r="R373" i="1"/>
  <c r="R370" i="1"/>
  <c r="T369" i="1"/>
  <c r="S362" i="1"/>
  <c r="S357" i="1"/>
  <c r="T354" i="1"/>
  <c r="S350" i="1"/>
  <c r="S342" i="1"/>
  <c r="R334" i="1"/>
  <c r="S326" i="1"/>
  <c r="S322" i="1"/>
  <c r="S314" i="1"/>
  <c r="R306" i="1"/>
  <c r="T302" i="1"/>
  <c r="R298" i="1"/>
  <c r="T294" i="1"/>
  <c r="R286" i="1"/>
  <c r="S278" i="1"/>
  <c r="R270" i="1"/>
  <c r="T266" i="1"/>
  <c r="R262" i="1"/>
  <c r="T250" i="1"/>
  <c r="R246" i="1"/>
  <c r="S242" i="1"/>
  <c r="T238" i="1"/>
  <c r="S234" i="1"/>
  <c r="R230" i="1"/>
  <c r="R226" i="1"/>
  <c r="S218" i="1"/>
  <c r="R214" i="1"/>
  <c r="T208" i="1"/>
  <c r="R206" i="1"/>
  <c r="T200" i="1"/>
  <c r="T198" i="1"/>
  <c r="T194" i="1"/>
  <c r="S190" i="1"/>
  <c r="T186" i="1"/>
  <c r="S178" i="1"/>
  <c r="T174" i="1"/>
  <c r="T172" i="1"/>
  <c r="T170" i="1"/>
  <c r="R168" i="1"/>
  <c r="S166" i="1"/>
  <c r="R164" i="1"/>
  <c r="T162" i="1"/>
  <c r="R160" i="1"/>
  <c r="S158" i="1"/>
  <c r="R156" i="1"/>
  <c r="T154" i="1"/>
  <c r="R152" i="1"/>
  <c r="S150" i="1"/>
  <c r="R148" i="1"/>
  <c r="T146" i="1"/>
  <c r="R144" i="1"/>
  <c r="S142" i="1"/>
  <c r="R140" i="1"/>
  <c r="T138" i="1"/>
  <c r="R136" i="1"/>
  <c r="S134" i="1"/>
  <c r="R132" i="1"/>
  <c r="T130" i="1"/>
  <c r="R128" i="1"/>
  <c r="S126" i="1"/>
  <c r="R124" i="1"/>
  <c r="T122" i="1"/>
  <c r="R120" i="1"/>
  <c r="S118" i="1"/>
  <c r="R116" i="1"/>
  <c r="T114" i="1"/>
  <c r="R112" i="1"/>
  <c r="S110" i="1"/>
  <c r="R108" i="1"/>
  <c r="T106" i="1"/>
  <c r="R104" i="1"/>
  <c r="S102" i="1"/>
  <c r="R100" i="1"/>
  <c r="T98" i="1"/>
  <c r="R96" i="1"/>
  <c r="S94" i="1"/>
  <c r="R92" i="1"/>
  <c r="T90" i="1"/>
  <c r="R88" i="1"/>
  <c r="S86" i="1"/>
  <c r="R84" i="1"/>
  <c r="T82" i="1"/>
  <c r="R80" i="1"/>
  <c r="S78" i="1"/>
  <c r="R76" i="1"/>
  <c r="T74" i="1"/>
  <c r="R72" i="1"/>
  <c r="S70" i="1"/>
  <c r="T65" i="1"/>
  <c r="S54" i="1"/>
  <c r="S48" i="1"/>
  <c r="T46" i="1"/>
  <c r="T40" i="1"/>
  <c r="S22" i="1"/>
  <c r="S512" i="1"/>
  <c r="S508" i="1"/>
  <c r="S504" i="1"/>
  <c r="S500" i="1"/>
  <c r="S496" i="1"/>
  <c r="S492" i="1"/>
  <c r="S488" i="1"/>
  <c r="S484" i="1"/>
  <c r="S480" i="1"/>
  <c r="S476" i="1"/>
  <c r="S472" i="1"/>
  <c r="S468" i="1"/>
  <c r="S464" i="1"/>
  <c r="S460" i="1"/>
  <c r="S456" i="1"/>
  <c r="S452" i="1"/>
  <c r="S448" i="1"/>
  <c r="S444" i="1"/>
  <c r="S440" i="1"/>
  <c r="S436" i="1"/>
  <c r="S432" i="1"/>
  <c r="S428" i="1"/>
  <c r="S424" i="1"/>
  <c r="S420" i="1"/>
  <c r="S416" i="1"/>
  <c r="S412" i="1"/>
  <c r="S408" i="1"/>
  <c r="S404" i="1"/>
  <c r="S400" i="1"/>
  <c r="S396" i="1"/>
  <c r="S392" i="1"/>
  <c r="S388" i="1"/>
  <c r="T384" i="1"/>
  <c r="T380" i="1"/>
  <c r="T376" i="1"/>
  <c r="T372" i="1"/>
  <c r="T368" i="1"/>
  <c r="T364" i="1"/>
  <c r="T360" i="1"/>
  <c r="T356" i="1"/>
  <c r="T352" i="1"/>
  <c r="T348" i="1"/>
  <c r="T344" i="1"/>
  <c r="S340" i="1"/>
  <c r="S336" i="1"/>
  <c r="S332" i="1"/>
  <c r="S328" i="1"/>
  <c r="S324" i="1"/>
  <c r="S320" i="1"/>
  <c r="S316" i="1"/>
  <c r="S312" i="1"/>
  <c r="S308" i="1"/>
  <c r="S304" i="1"/>
  <c r="S300" i="1"/>
  <c r="S296" i="1"/>
  <c r="S292" i="1"/>
  <c r="S288" i="1"/>
  <c r="S284" i="1"/>
  <c r="S280" i="1"/>
  <c r="S276" i="1"/>
  <c r="S272" i="1"/>
  <c r="S268" i="1"/>
  <c r="S264" i="1"/>
  <c r="S260" i="1"/>
  <c r="S256" i="1"/>
  <c r="S252" i="1"/>
  <c r="S248" i="1"/>
  <c r="S244" i="1"/>
  <c r="S240" i="1"/>
  <c r="S236" i="1"/>
  <c r="S232" i="1"/>
  <c r="S228" i="1"/>
  <c r="S224" i="1"/>
  <c r="S220" i="1"/>
  <c r="S216" i="1"/>
  <c r="S212" i="1"/>
  <c r="S208" i="1"/>
  <c r="S204" i="1"/>
  <c r="S200" i="1"/>
  <c r="S196" i="1"/>
  <c r="S192" i="1"/>
  <c r="S188" i="1"/>
  <c r="S184" i="1"/>
  <c r="S180" i="1"/>
  <c r="S176" i="1"/>
  <c r="S69" i="1"/>
  <c r="S65" i="1"/>
  <c r="T25" i="1"/>
  <c r="T345" i="1"/>
  <c r="S337" i="1"/>
  <c r="S329" i="1"/>
  <c r="S321" i="1"/>
  <c r="S313" i="1"/>
  <c r="S305" i="1"/>
  <c r="S297" i="1"/>
  <c r="S289" i="1"/>
  <c r="S281" i="1"/>
  <c r="S273" i="1"/>
  <c r="S265" i="1"/>
  <c r="S335" i="1"/>
  <c r="S319" i="1"/>
  <c r="S303" i="1"/>
  <c r="S287" i="1"/>
  <c r="S271" i="1"/>
  <c r="T514" i="1"/>
  <c r="S514" i="1"/>
  <c r="R514" i="1"/>
  <c r="S551" i="1"/>
  <c r="T551" i="1"/>
  <c r="R551" i="1"/>
  <c r="T558" i="1"/>
  <c r="R558" i="1"/>
  <c r="T560" i="1"/>
  <c r="S560" i="1"/>
  <c r="R560" i="1"/>
  <c r="S567" i="1"/>
  <c r="T567" i="1"/>
  <c r="R567" i="1"/>
  <c r="T574" i="1"/>
  <c r="R574" i="1"/>
  <c r="T576" i="1"/>
  <c r="S576" i="1"/>
  <c r="R576" i="1"/>
  <c r="T598" i="1"/>
  <c r="R598" i="1"/>
  <c r="R610" i="1"/>
  <c r="T610" i="1"/>
  <c r="S515" i="1"/>
  <c r="R515" i="1"/>
  <c r="T515" i="1"/>
  <c r="S517" i="1"/>
  <c r="R517" i="1"/>
  <c r="T517" i="1"/>
  <c r="S519" i="1"/>
  <c r="T519" i="1"/>
  <c r="R519" i="1"/>
  <c r="S521" i="1"/>
  <c r="R521" i="1"/>
  <c r="T521" i="1"/>
  <c r="T546" i="1"/>
  <c r="R546" i="1"/>
  <c r="T548" i="1"/>
  <c r="S548" i="1"/>
  <c r="R548" i="1"/>
  <c r="S555" i="1"/>
  <c r="T555" i="1"/>
  <c r="R555" i="1"/>
  <c r="T562" i="1"/>
  <c r="R562" i="1"/>
  <c r="T564" i="1"/>
  <c r="S564" i="1"/>
  <c r="R564" i="1"/>
  <c r="S571" i="1"/>
  <c r="T571" i="1"/>
  <c r="R571" i="1"/>
  <c r="T578" i="1"/>
  <c r="R578" i="1"/>
  <c r="T580" i="1"/>
  <c r="S580" i="1"/>
  <c r="R580" i="1"/>
  <c r="T592" i="1"/>
  <c r="S592" i="1"/>
  <c r="R592" i="1"/>
  <c r="T618" i="1"/>
  <c r="S618" i="1"/>
  <c r="R618" i="1"/>
  <c r="T524" i="1"/>
  <c r="S524" i="1"/>
  <c r="R524" i="1"/>
  <c r="T526" i="1"/>
  <c r="S526" i="1"/>
  <c r="R526" i="1"/>
  <c r="T528" i="1"/>
  <c r="S528" i="1"/>
  <c r="R528" i="1"/>
  <c r="T530" i="1"/>
  <c r="S530" i="1"/>
  <c r="R530" i="1"/>
  <c r="T532" i="1"/>
  <c r="S532" i="1"/>
  <c r="R532" i="1"/>
  <c r="T534" i="1"/>
  <c r="S534" i="1"/>
  <c r="R534" i="1"/>
  <c r="T536" i="1"/>
  <c r="S536" i="1"/>
  <c r="R536" i="1"/>
  <c r="T538" i="1"/>
  <c r="S538" i="1"/>
  <c r="R538" i="1"/>
  <c r="T540" i="1"/>
  <c r="S540" i="1"/>
  <c r="R540" i="1"/>
  <c r="T542" i="1"/>
  <c r="S542" i="1"/>
  <c r="R542" i="1"/>
  <c r="R544" i="1"/>
  <c r="S544" i="1"/>
  <c r="T544" i="1"/>
  <c r="S549" i="1"/>
  <c r="T549" i="1"/>
  <c r="R549" i="1"/>
  <c r="S557" i="1"/>
  <c r="T557" i="1"/>
  <c r="R557" i="1"/>
  <c r="S565" i="1"/>
  <c r="T565" i="1"/>
  <c r="R565" i="1"/>
  <c r="S573" i="1"/>
  <c r="T573" i="1"/>
  <c r="R573" i="1"/>
  <c r="S581" i="1"/>
  <c r="T581" i="1"/>
  <c r="R581" i="1"/>
  <c r="R594" i="1"/>
  <c r="T594" i="1"/>
  <c r="T596" i="1"/>
  <c r="S596" i="1"/>
  <c r="R596" i="1"/>
  <c r="S607" i="1"/>
  <c r="R607" i="1"/>
  <c r="T607" i="1"/>
  <c r="S616" i="1"/>
  <c r="T616" i="1"/>
  <c r="R616" i="1"/>
  <c r="S583" i="1"/>
  <c r="T583" i="1"/>
  <c r="R583" i="1"/>
  <c r="T586" i="1"/>
  <c r="R586" i="1"/>
  <c r="T588" i="1"/>
  <c r="S588" i="1"/>
  <c r="R588" i="1"/>
  <c r="S593" i="1"/>
  <c r="T593" i="1"/>
  <c r="R593" i="1"/>
  <c r="T599" i="1"/>
  <c r="S599" i="1"/>
  <c r="R599" i="1"/>
  <c r="R602" i="1"/>
  <c r="T602" i="1"/>
  <c r="T604" i="1"/>
  <c r="S604" i="1"/>
  <c r="R604" i="1"/>
  <c r="S609" i="1"/>
  <c r="T609" i="1"/>
  <c r="R609" i="1"/>
  <c r="T614" i="1"/>
  <c r="S614" i="1"/>
  <c r="R614" i="1"/>
  <c r="T617" i="1"/>
  <c r="R617" i="1"/>
  <c r="S617" i="1"/>
  <c r="U617" i="1"/>
  <c r="S590" i="1"/>
  <c r="U590" i="1"/>
  <c r="S602" i="1"/>
  <c r="U602" i="1"/>
  <c r="S550" i="1"/>
  <c r="U550" i="1"/>
  <c r="S558" i="1"/>
  <c r="U558" i="1"/>
  <c r="S566" i="1"/>
  <c r="U566" i="1"/>
  <c r="S574" i="1"/>
  <c r="U574" i="1"/>
  <c r="S586" i="1"/>
  <c r="U586" i="1"/>
  <c r="S606" i="1"/>
  <c r="U606" i="1"/>
  <c r="S594" i="1"/>
  <c r="U594" i="1"/>
  <c r="S610" i="1"/>
  <c r="U610" i="1"/>
  <c r="T512" i="1"/>
  <c r="T508" i="1"/>
  <c r="T504" i="1"/>
  <c r="T500" i="1"/>
  <c r="T496" i="1"/>
  <c r="T492" i="1"/>
  <c r="T488" i="1"/>
  <c r="T484" i="1"/>
  <c r="T480" i="1"/>
  <c r="T476" i="1"/>
  <c r="T472" i="1"/>
  <c r="R468" i="1"/>
  <c r="T463" i="1"/>
  <c r="T461" i="1"/>
  <c r="S461" i="1"/>
  <c r="S459" i="1"/>
  <c r="T457" i="1"/>
  <c r="S457" i="1"/>
  <c r="R452" i="1"/>
  <c r="S449" i="1"/>
  <c r="S447" i="1"/>
  <c r="T444" i="1"/>
  <c r="S441" i="1"/>
  <c r="S439" i="1"/>
  <c r="T436" i="1"/>
  <c r="S433" i="1"/>
  <c r="S431" i="1"/>
  <c r="T428" i="1"/>
  <c r="S425" i="1"/>
  <c r="S423" i="1"/>
  <c r="T420" i="1"/>
  <c r="S417" i="1"/>
  <c r="S415" i="1"/>
  <c r="T412" i="1"/>
  <c r="S409" i="1"/>
  <c r="S407" i="1"/>
  <c r="T404" i="1"/>
  <c r="S401" i="1"/>
  <c r="S399" i="1"/>
  <c r="T396" i="1"/>
  <c r="S393" i="1"/>
  <c r="S391" i="1"/>
  <c r="T388" i="1"/>
  <c r="S383" i="1"/>
  <c r="S381" i="1"/>
  <c r="T381" i="1"/>
  <c r="T379" i="1"/>
  <c r="S377" i="1"/>
  <c r="T377" i="1"/>
  <c r="R372" i="1"/>
  <c r="S367" i="1"/>
  <c r="S365" i="1"/>
  <c r="T365" i="1"/>
  <c r="T363" i="1"/>
  <c r="S361" i="1"/>
  <c r="T361" i="1"/>
  <c r="R356" i="1"/>
  <c r="S351" i="1"/>
  <c r="S349" i="1"/>
  <c r="T349" i="1"/>
  <c r="T347" i="1"/>
  <c r="S345" i="1"/>
  <c r="S343" i="1"/>
  <c r="S327" i="1"/>
  <c r="S311" i="1"/>
  <c r="S295" i="1"/>
  <c r="S279" i="1"/>
  <c r="S263" i="1"/>
  <c r="S170" i="1"/>
  <c r="S164" i="1"/>
  <c r="S162" i="1"/>
  <c r="S156" i="1"/>
  <c r="S154" i="1"/>
  <c r="S148" i="1"/>
  <c r="S146" i="1"/>
  <c r="S140" i="1"/>
  <c r="S138" i="1"/>
  <c r="S132" i="1"/>
  <c r="S130" i="1"/>
  <c r="S124" i="1"/>
  <c r="S122" i="1"/>
  <c r="S116" i="1"/>
  <c r="S114" i="1"/>
  <c r="S108" i="1"/>
  <c r="S106" i="1"/>
  <c r="S100" i="1"/>
  <c r="S98" i="1"/>
  <c r="S92" i="1"/>
  <c r="S90" i="1"/>
  <c r="S84" i="1"/>
  <c r="S82" i="1"/>
  <c r="S76" i="1"/>
  <c r="S74" i="1"/>
  <c r="T68" i="1"/>
  <c r="S66" i="1"/>
  <c r="T60" i="1"/>
  <c r="T58" i="1"/>
  <c r="T55" i="1"/>
  <c r="S52" i="1"/>
  <c r="S50" i="1"/>
  <c r="T44" i="1"/>
  <c r="T42" i="1"/>
  <c r="T39" i="1"/>
  <c r="S36" i="1"/>
  <c r="S34" i="1"/>
  <c r="T28" i="1"/>
  <c r="T26" i="1"/>
  <c r="T23" i="1"/>
  <c r="S20" i="1"/>
  <c r="S18" i="1"/>
  <c r="T550" i="1"/>
  <c r="R550" i="1"/>
  <c r="T552" i="1"/>
  <c r="S552" i="1"/>
  <c r="R552" i="1"/>
  <c r="S559" i="1"/>
  <c r="T559" i="1"/>
  <c r="R559" i="1"/>
  <c r="T566" i="1"/>
  <c r="R566" i="1"/>
  <c r="T568" i="1"/>
  <c r="S568" i="1"/>
  <c r="R568" i="1"/>
  <c r="S575" i="1"/>
  <c r="T575" i="1"/>
  <c r="R575" i="1"/>
  <c r="S591" i="1"/>
  <c r="R591" i="1"/>
  <c r="T591" i="1"/>
  <c r="S605" i="1"/>
  <c r="T605" i="1"/>
  <c r="R605" i="1"/>
  <c r="S612" i="1"/>
  <c r="T612" i="1"/>
  <c r="R612" i="1"/>
  <c r="T516" i="1"/>
  <c r="S516" i="1"/>
  <c r="R516" i="1"/>
  <c r="T518" i="1"/>
  <c r="S518" i="1"/>
  <c r="R518" i="1"/>
  <c r="T520" i="1"/>
  <c r="S520" i="1"/>
  <c r="R520" i="1"/>
  <c r="T522" i="1"/>
  <c r="S522" i="1"/>
  <c r="R522" i="1"/>
  <c r="S547" i="1"/>
  <c r="T547" i="1"/>
  <c r="R547" i="1"/>
  <c r="T554" i="1"/>
  <c r="R554" i="1"/>
  <c r="T556" i="1"/>
  <c r="S556" i="1"/>
  <c r="R556" i="1"/>
  <c r="S563" i="1"/>
  <c r="T563" i="1"/>
  <c r="R563" i="1"/>
  <c r="T570" i="1"/>
  <c r="R570" i="1"/>
  <c r="T572" i="1"/>
  <c r="S572" i="1"/>
  <c r="R572" i="1"/>
  <c r="S579" i="1"/>
  <c r="T579" i="1"/>
  <c r="R579" i="1"/>
  <c r="S585" i="1"/>
  <c r="T585" i="1"/>
  <c r="R585" i="1"/>
  <c r="T611" i="1"/>
  <c r="S611" i="1"/>
  <c r="R611" i="1"/>
  <c r="S523" i="1"/>
  <c r="T523" i="1"/>
  <c r="R523" i="1"/>
  <c r="S525" i="1"/>
  <c r="R525" i="1"/>
  <c r="T525" i="1"/>
  <c r="S527" i="1"/>
  <c r="T527" i="1"/>
  <c r="R527" i="1"/>
  <c r="S529" i="1"/>
  <c r="R529" i="1"/>
  <c r="T529" i="1"/>
  <c r="S531" i="1"/>
  <c r="T531" i="1"/>
  <c r="R531" i="1"/>
  <c r="S533" i="1"/>
  <c r="R533" i="1"/>
  <c r="T533" i="1"/>
  <c r="S535" i="1"/>
  <c r="T535" i="1"/>
  <c r="R535" i="1"/>
  <c r="S537" i="1"/>
  <c r="R537" i="1"/>
  <c r="T537" i="1"/>
  <c r="S539" i="1"/>
  <c r="T539" i="1"/>
  <c r="R539" i="1"/>
  <c r="S541" i="1"/>
  <c r="R541" i="1"/>
  <c r="T541" i="1"/>
  <c r="S543" i="1"/>
  <c r="T543" i="1"/>
  <c r="R543" i="1"/>
  <c r="S545" i="1"/>
  <c r="T545" i="1"/>
  <c r="R545" i="1"/>
  <c r="S553" i="1"/>
  <c r="T553" i="1"/>
  <c r="R553" i="1"/>
  <c r="S561" i="1"/>
  <c r="T561" i="1"/>
  <c r="R561" i="1"/>
  <c r="S569" i="1"/>
  <c r="T569" i="1"/>
  <c r="R569" i="1"/>
  <c r="S577" i="1"/>
  <c r="T577" i="1"/>
  <c r="R577" i="1"/>
  <c r="S589" i="1"/>
  <c r="T589" i="1"/>
  <c r="R589" i="1"/>
  <c r="T595" i="1"/>
  <c r="S595" i="1"/>
  <c r="R595" i="1"/>
  <c r="S601" i="1"/>
  <c r="T601" i="1"/>
  <c r="R601" i="1"/>
  <c r="T608" i="1"/>
  <c r="S608" i="1"/>
  <c r="R608" i="1"/>
  <c r="T582" i="1"/>
  <c r="R582" i="1"/>
  <c r="T584" i="1"/>
  <c r="S584" i="1"/>
  <c r="R584" i="1"/>
  <c r="S587" i="1"/>
  <c r="T587" i="1"/>
  <c r="R587" i="1"/>
  <c r="T590" i="1"/>
  <c r="R590" i="1"/>
  <c r="S597" i="1"/>
  <c r="T597" i="1"/>
  <c r="R597" i="1"/>
  <c r="T600" i="1"/>
  <c r="S600" i="1"/>
  <c r="R600" i="1"/>
  <c r="T603" i="1"/>
  <c r="S603" i="1"/>
  <c r="R603" i="1"/>
  <c r="T606" i="1"/>
  <c r="R606" i="1"/>
  <c r="T613" i="1"/>
  <c r="S613" i="1"/>
  <c r="R613" i="1"/>
  <c r="T615" i="1"/>
  <c r="S615" i="1"/>
  <c r="R615" i="1"/>
  <c r="S582" i="1"/>
  <c r="U582" i="1"/>
  <c r="S546" i="1"/>
  <c r="U546" i="1"/>
  <c r="S554" i="1"/>
  <c r="U554" i="1"/>
  <c r="S562" i="1"/>
  <c r="U562" i="1"/>
  <c r="S570" i="1"/>
  <c r="U570" i="1"/>
  <c r="S578" i="1"/>
  <c r="U578" i="1"/>
  <c r="S598" i="1"/>
  <c r="U598" i="1"/>
  <c r="T173" i="1"/>
  <c r="S173" i="1"/>
  <c r="T171" i="1"/>
  <c r="R171" i="1"/>
  <c r="T169" i="1"/>
  <c r="S169" i="1"/>
  <c r="T167" i="1"/>
  <c r="R167" i="1"/>
  <c r="T165" i="1"/>
  <c r="S165" i="1"/>
  <c r="T163" i="1"/>
  <c r="R163" i="1"/>
  <c r="T161" i="1"/>
  <c r="S161" i="1"/>
  <c r="T159" i="1"/>
  <c r="R159" i="1"/>
  <c r="T157" i="1"/>
  <c r="S157" i="1"/>
  <c r="T155" i="1"/>
  <c r="R155" i="1"/>
  <c r="T153" i="1"/>
  <c r="S153" i="1"/>
  <c r="T151" i="1"/>
  <c r="R151" i="1"/>
  <c r="T149" i="1"/>
  <c r="S149" i="1"/>
  <c r="T147" i="1"/>
  <c r="R147" i="1"/>
  <c r="T145" i="1"/>
  <c r="S145" i="1"/>
  <c r="T143" i="1"/>
  <c r="R143" i="1"/>
  <c r="T141" i="1"/>
  <c r="S141" i="1"/>
  <c r="T139" i="1"/>
  <c r="R139" i="1"/>
  <c r="T137" i="1"/>
  <c r="S137" i="1"/>
  <c r="T135" i="1"/>
  <c r="R135" i="1"/>
  <c r="T133" i="1"/>
  <c r="S133" i="1"/>
  <c r="T131" i="1"/>
  <c r="R131" i="1"/>
  <c r="T129" i="1"/>
  <c r="S129" i="1"/>
  <c r="T127" i="1"/>
  <c r="R127" i="1"/>
  <c r="T125" i="1"/>
  <c r="S125" i="1"/>
  <c r="T123" i="1"/>
  <c r="R123" i="1"/>
  <c r="T121" i="1"/>
  <c r="S121" i="1"/>
  <c r="T119" i="1"/>
  <c r="R119" i="1"/>
  <c r="T117" i="1"/>
  <c r="S117" i="1"/>
  <c r="T115" i="1"/>
  <c r="R115" i="1"/>
  <c r="T113" i="1"/>
  <c r="S113" i="1"/>
  <c r="T111" i="1"/>
  <c r="R111" i="1"/>
  <c r="T109" i="1"/>
  <c r="S109" i="1"/>
  <c r="T107" i="1"/>
  <c r="R107" i="1"/>
  <c r="T105" i="1"/>
  <c r="S105" i="1"/>
  <c r="T103" i="1"/>
  <c r="R103" i="1"/>
  <c r="T101" i="1"/>
  <c r="S101" i="1"/>
  <c r="T99" i="1"/>
  <c r="R99" i="1"/>
  <c r="T97" i="1"/>
  <c r="S97" i="1"/>
  <c r="T95" i="1"/>
  <c r="R95" i="1"/>
  <c r="T93" i="1"/>
  <c r="S93" i="1"/>
  <c r="T91" i="1"/>
  <c r="R91" i="1"/>
  <c r="T89" i="1"/>
  <c r="S89" i="1"/>
  <c r="T87" i="1"/>
  <c r="R87" i="1"/>
  <c r="T85" i="1"/>
  <c r="S85" i="1"/>
  <c r="T83" i="1"/>
  <c r="R83" i="1"/>
  <c r="T81" i="1"/>
  <c r="S81" i="1"/>
  <c r="T79" i="1"/>
  <c r="R79" i="1"/>
  <c r="T77" i="1"/>
  <c r="S77" i="1"/>
  <c r="T75" i="1"/>
  <c r="R75" i="1"/>
  <c r="T73" i="1"/>
  <c r="S73" i="1"/>
  <c r="T71" i="1"/>
  <c r="R71" i="1"/>
  <c r="S61" i="1"/>
  <c r="T61" i="1"/>
  <c r="S57" i="1"/>
  <c r="T57" i="1"/>
  <c r="S53" i="1"/>
  <c r="T53" i="1"/>
  <c r="S49" i="1"/>
  <c r="T49" i="1"/>
  <c r="S45" i="1"/>
  <c r="T45" i="1"/>
  <c r="S41" i="1"/>
  <c r="T41" i="1"/>
  <c r="S37" i="1"/>
  <c r="T37" i="1"/>
  <c r="S33" i="1"/>
  <c r="T33" i="1"/>
  <c r="S29" i="1"/>
  <c r="T29" i="1"/>
  <c r="S21" i="1"/>
  <c r="T21" i="1"/>
  <c r="S17" i="1"/>
  <c r="T17" i="1"/>
  <c r="U16" i="1"/>
  <c r="T16" i="1"/>
  <c r="U177" i="1"/>
  <c r="S177" i="1"/>
  <c r="U181" i="1"/>
  <c r="S181" i="1"/>
  <c r="U185" i="1"/>
  <c r="S185" i="1"/>
  <c r="U189" i="1"/>
  <c r="S189" i="1"/>
  <c r="U193" i="1"/>
  <c r="S193" i="1"/>
  <c r="U197" i="1"/>
  <c r="S197" i="1"/>
  <c r="U201" i="1"/>
  <c r="S201" i="1"/>
  <c r="U205" i="1"/>
  <c r="S205" i="1"/>
  <c r="U209" i="1"/>
  <c r="S209" i="1"/>
  <c r="U213" i="1"/>
  <c r="S213" i="1"/>
  <c r="U217" i="1"/>
  <c r="S217" i="1"/>
  <c r="U221" i="1"/>
  <c r="S221" i="1"/>
  <c r="U225" i="1"/>
  <c r="S225" i="1"/>
  <c r="U229" i="1"/>
  <c r="S229" i="1"/>
  <c r="U233" i="1"/>
  <c r="S233" i="1"/>
  <c r="U237" i="1"/>
  <c r="S237" i="1"/>
  <c r="U241" i="1"/>
  <c r="S241" i="1"/>
  <c r="R69" i="1"/>
  <c r="R67" i="1"/>
  <c r="R65" i="1"/>
  <c r="R63" i="1"/>
  <c r="R61" i="1"/>
  <c r="R59" i="1"/>
  <c r="R57" i="1"/>
  <c r="R55" i="1"/>
  <c r="R53" i="1"/>
  <c r="R51" i="1"/>
  <c r="R49" i="1"/>
  <c r="R47" i="1"/>
  <c r="R45" i="1"/>
  <c r="R43" i="1"/>
  <c r="R41" i="1"/>
  <c r="R39" i="1"/>
  <c r="R37" i="1"/>
  <c r="R35" i="1"/>
  <c r="R33" i="1"/>
  <c r="R31" i="1"/>
  <c r="R29" i="1"/>
  <c r="R27" i="1"/>
  <c r="R25" i="1"/>
  <c r="R23" i="1"/>
  <c r="R21" i="1"/>
  <c r="R19" i="1"/>
  <c r="R17" i="1"/>
  <c r="T467" i="1"/>
  <c r="R464" i="1"/>
  <c r="S463" i="1"/>
  <c r="T459" i="1"/>
  <c r="R456" i="1"/>
  <c r="S455" i="1"/>
  <c r="T451" i="1"/>
  <c r="R447" i="1"/>
  <c r="R443" i="1"/>
  <c r="R439" i="1"/>
  <c r="R435" i="1"/>
  <c r="R431" i="1"/>
  <c r="R427" i="1"/>
  <c r="R423" i="1"/>
  <c r="R419" i="1"/>
  <c r="R415" i="1"/>
  <c r="R411" i="1"/>
  <c r="R407" i="1"/>
  <c r="R403" i="1"/>
  <c r="R399" i="1"/>
  <c r="R395" i="1"/>
  <c r="R391" i="1"/>
  <c r="R387" i="1"/>
  <c r="R384" i="1"/>
  <c r="T383" i="1"/>
  <c r="S379" i="1"/>
  <c r="R376" i="1"/>
  <c r="T375" i="1"/>
  <c r="S371" i="1"/>
  <c r="R368" i="1"/>
  <c r="T367" i="1"/>
  <c r="S363" i="1"/>
  <c r="R360" i="1"/>
  <c r="T359" i="1"/>
  <c r="S355" i="1"/>
  <c r="R352" i="1"/>
  <c r="T351" i="1"/>
  <c r="S347" i="1"/>
  <c r="S344" i="1"/>
  <c r="T340" i="1"/>
  <c r="T336" i="1"/>
  <c r="T332" i="1"/>
  <c r="T328" i="1"/>
  <c r="T324" i="1"/>
  <c r="T320" i="1"/>
  <c r="T316" i="1"/>
  <c r="T312" i="1"/>
  <c r="T308" i="1"/>
  <c r="T304" i="1"/>
  <c r="T300" i="1"/>
  <c r="T296" i="1"/>
  <c r="T292" i="1"/>
  <c r="T288" i="1"/>
  <c r="T284" i="1"/>
  <c r="T280" i="1"/>
  <c r="T276" i="1"/>
  <c r="T272" i="1"/>
  <c r="T268" i="1"/>
  <c r="T264" i="1"/>
  <c r="T260" i="1"/>
  <c r="S259" i="1"/>
  <c r="T256" i="1"/>
  <c r="S255" i="1"/>
  <c r="T252" i="1"/>
  <c r="S251" i="1"/>
  <c r="T248" i="1"/>
  <c r="S247" i="1"/>
  <c r="T244" i="1"/>
  <c r="S243" i="1"/>
  <c r="T236" i="1"/>
  <c r="S235" i="1"/>
  <c r="T228" i="1"/>
  <c r="S227" i="1"/>
  <c r="T220" i="1"/>
  <c r="S219" i="1"/>
  <c r="T212" i="1"/>
  <c r="S211" i="1"/>
  <c r="T204" i="1"/>
  <c r="S203" i="1"/>
  <c r="T196" i="1"/>
  <c r="S195" i="1"/>
  <c r="T188" i="1"/>
  <c r="S187" i="1"/>
  <c r="T180" i="1"/>
  <c r="S179" i="1"/>
  <c r="T59" i="1"/>
  <c r="T51" i="1"/>
  <c r="T43" i="1"/>
  <c r="T35" i="1"/>
  <c r="T27" i="1"/>
  <c r="T19" i="1"/>
  <c r="X5" i="1"/>
  <c r="S25" i="1"/>
  <c r="X6" i="1"/>
  <c r="R512" i="1"/>
  <c r="R508" i="1"/>
  <c r="R504" i="1"/>
  <c r="R500" i="1"/>
  <c r="R496" i="1"/>
  <c r="R492" i="1"/>
  <c r="R488" i="1"/>
  <c r="R484" i="1"/>
  <c r="R480" i="1"/>
  <c r="R476" i="1"/>
  <c r="R472" i="1"/>
  <c r="T468" i="1"/>
  <c r="T464" i="1"/>
  <c r="T460" i="1"/>
  <c r="T456" i="1"/>
  <c r="T452" i="1"/>
  <c r="T449" i="1"/>
  <c r="R448" i="1"/>
  <c r="T445" i="1"/>
  <c r="R444" i="1"/>
  <c r="T441" i="1"/>
  <c r="R440" i="1"/>
  <c r="T437" i="1"/>
  <c r="R436" i="1"/>
  <c r="T433" i="1"/>
  <c r="R432" i="1"/>
  <c r="T429" i="1"/>
  <c r="R428" i="1"/>
  <c r="T425" i="1"/>
  <c r="R424" i="1"/>
  <c r="T421" i="1"/>
  <c r="R420" i="1"/>
  <c r="T417" i="1"/>
  <c r="R416" i="1"/>
  <c r="T413" i="1"/>
  <c r="R412" i="1"/>
  <c r="T409" i="1"/>
  <c r="R408" i="1"/>
  <c r="T405" i="1"/>
  <c r="R404" i="1"/>
  <c r="T401" i="1"/>
  <c r="R400" i="1"/>
  <c r="T397" i="1"/>
  <c r="R396" i="1"/>
  <c r="T393" i="1"/>
  <c r="R392" i="1"/>
  <c r="T389" i="1"/>
  <c r="R388" i="1"/>
  <c r="S384" i="1"/>
  <c r="S380" i="1"/>
  <c r="S376" i="1"/>
  <c r="S372" i="1"/>
  <c r="S368" i="1"/>
  <c r="S364" i="1"/>
  <c r="S360" i="1"/>
  <c r="S356" i="1"/>
  <c r="S352" i="1"/>
  <c r="S348" i="1"/>
  <c r="R344" i="1"/>
  <c r="T343" i="1"/>
  <c r="T341" i="1"/>
  <c r="R340" i="1"/>
  <c r="T339" i="1"/>
  <c r="T337" i="1"/>
  <c r="R336" i="1"/>
  <c r="T335" i="1"/>
  <c r="T333" i="1"/>
  <c r="R332" i="1"/>
  <c r="T331" i="1"/>
  <c r="T329" i="1"/>
  <c r="R328" i="1"/>
  <c r="T327" i="1"/>
  <c r="T325" i="1"/>
  <c r="R324" i="1"/>
  <c r="T323" i="1"/>
  <c r="T321" i="1"/>
  <c r="R320" i="1"/>
  <c r="T319" i="1"/>
  <c r="T317" i="1"/>
  <c r="R316" i="1"/>
  <c r="T315" i="1"/>
  <c r="T313" i="1"/>
  <c r="R312" i="1"/>
  <c r="T311" i="1"/>
  <c r="T309" i="1"/>
  <c r="R308" i="1"/>
  <c r="T307" i="1"/>
  <c r="T305" i="1"/>
  <c r="R304" i="1"/>
  <c r="T303" i="1"/>
  <c r="T301" i="1"/>
  <c r="R300" i="1"/>
  <c r="T299" i="1"/>
  <c r="T297" i="1"/>
  <c r="R296" i="1"/>
  <c r="T295" i="1"/>
  <c r="T293" i="1"/>
  <c r="R292" i="1"/>
  <c r="T291" i="1"/>
  <c r="T289" i="1"/>
  <c r="R288" i="1"/>
  <c r="T287" i="1"/>
  <c r="T285" i="1"/>
  <c r="R284" i="1"/>
  <c r="T283" i="1"/>
  <c r="T281" i="1"/>
  <c r="R280" i="1"/>
  <c r="T279" i="1"/>
  <c r="T277" i="1"/>
  <c r="R276" i="1"/>
  <c r="T275" i="1"/>
  <c r="T273" i="1"/>
  <c r="R272" i="1"/>
  <c r="T271" i="1"/>
  <c r="T269" i="1"/>
  <c r="R268" i="1"/>
  <c r="T267" i="1"/>
  <c r="T265" i="1"/>
  <c r="R264" i="1"/>
  <c r="T263" i="1"/>
  <c r="T261" i="1"/>
  <c r="R260" i="1"/>
  <c r="T259" i="1"/>
  <c r="T257" i="1"/>
  <c r="R256" i="1"/>
  <c r="T255" i="1"/>
  <c r="T253" i="1"/>
  <c r="R252" i="1"/>
  <c r="T251" i="1"/>
  <c r="T249" i="1"/>
  <c r="R248" i="1"/>
  <c r="T247" i="1"/>
  <c r="T245" i="1"/>
  <c r="R244" i="1"/>
  <c r="T243" i="1"/>
  <c r="T241" i="1"/>
  <c r="R240" i="1"/>
  <c r="T239" i="1"/>
  <c r="T237" i="1"/>
  <c r="R236" i="1"/>
  <c r="T235" i="1"/>
  <c r="T233" i="1"/>
  <c r="R232" i="1"/>
  <c r="T231" i="1"/>
  <c r="T229" i="1"/>
  <c r="R228" i="1"/>
  <c r="T227" i="1"/>
  <c r="T225" i="1"/>
  <c r="R224" i="1"/>
  <c r="T223" i="1"/>
  <c r="T221" i="1"/>
  <c r="R220" i="1"/>
  <c r="T219" i="1"/>
  <c r="T217" i="1"/>
  <c r="R216" i="1"/>
  <c r="T215" i="1"/>
  <c r="T213" i="1"/>
  <c r="R212" i="1"/>
  <c r="T211" i="1"/>
  <c r="T209" i="1"/>
  <c r="R208" i="1"/>
  <c r="T207" i="1"/>
  <c r="T205" i="1"/>
  <c r="R204" i="1"/>
  <c r="T203" i="1"/>
  <c r="T201" i="1"/>
  <c r="R200" i="1"/>
  <c r="T199" i="1"/>
  <c r="T197" i="1"/>
  <c r="R196" i="1"/>
  <c r="T195" i="1"/>
  <c r="T193" i="1"/>
  <c r="R192" i="1"/>
  <c r="T191" i="1"/>
  <c r="T189" i="1"/>
  <c r="R188" i="1"/>
  <c r="T187" i="1"/>
  <c r="T185" i="1"/>
  <c r="R184" i="1"/>
  <c r="T183" i="1"/>
  <c r="T181" i="1"/>
  <c r="R180" i="1"/>
  <c r="T179" i="1"/>
  <c r="T177" i="1"/>
  <c r="R176" i="1"/>
  <c r="T175" i="1"/>
  <c r="T67" i="1"/>
  <c r="S513" i="1"/>
  <c r="S509" i="1"/>
  <c r="S505" i="1"/>
  <c r="S501" i="1"/>
  <c r="S497" i="1"/>
  <c r="S493" i="1"/>
  <c r="S489" i="1"/>
  <c r="S485" i="1"/>
  <c r="S481" i="1"/>
  <c r="S477" i="1"/>
  <c r="S473" i="1"/>
  <c r="S469" i="1"/>
  <c r="S16" i="1"/>
  <c r="T513" i="1"/>
  <c r="T511" i="1"/>
  <c r="T509" i="1"/>
  <c r="T507" i="1"/>
  <c r="T505" i="1"/>
  <c r="T503" i="1"/>
  <c r="T501" i="1"/>
  <c r="T499" i="1"/>
  <c r="T497" i="1"/>
  <c r="T495" i="1"/>
  <c r="T493" i="1"/>
  <c r="T491" i="1"/>
  <c r="T489" i="1"/>
  <c r="T487" i="1"/>
  <c r="T485" i="1"/>
  <c r="T483" i="1"/>
  <c r="T481" i="1"/>
  <c r="T479" i="1"/>
  <c r="T477" i="1"/>
  <c r="T475" i="1"/>
  <c r="T473" i="1"/>
  <c r="R471" i="1"/>
  <c r="R469" i="1"/>
  <c r="R513" i="1"/>
  <c r="R511" i="1"/>
  <c r="R509" i="1"/>
  <c r="R507" i="1"/>
  <c r="R505" i="1"/>
  <c r="R503" i="1"/>
  <c r="R501" i="1"/>
  <c r="R499" i="1"/>
  <c r="R497" i="1"/>
  <c r="R495" i="1"/>
  <c r="R493" i="1"/>
  <c r="R491" i="1"/>
  <c r="R489" i="1"/>
  <c r="R487" i="1"/>
  <c r="R485" i="1"/>
  <c r="R483" i="1"/>
  <c r="R481" i="1"/>
  <c r="R479" i="1"/>
  <c r="R477" i="1"/>
  <c r="R475" i="1"/>
  <c r="R473" i="1"/>
  <c r="T471" i="1"/>
  <c r="T469" i="1"/>
  <c r="W8" i="4" l="1"/>
  <c r="X12" i="4" s="1"/>
  <c r="T12" i="4"/>
  <c r="W5" i="4" s="1"/>
  <c r="W13" i="4"/>
  <c r="W12" i="4"/>
  <c r="U4" i="1"/>
  <c r="U5" i="1"/>
  <c r="T4" i="1"/>
  <c r="T5" i="1"/>
  <c r="B12" i="1"/>
  <c r="C16" i="1"/>
  <c r="B16" i="1"/>
  <c r="A16" i="1"/>
  <c r="X13" i="4" l="1"/>
  <c r="C17" i="1"/>
  <c r="A17" i="1"/>
  <c r="B17" i="1"/>
  <c r="Y639" i="4" l="1"/>
  <c r="Y631" i="4"/>
  <c r="Y623" i="4"/>
  <c r="Y615" i="4"/>
  <c r="Y607" i="4"/>
  <c r="Y599" i="4"/>
  <c r="Y591" i="4"/>
  <c r="Y583" i="4"/>
  <c r="Y575" i="4"/>
  <c r="Y567" i="4"/>
  <c r="Y559" i="4"/>
  <c r="Y551" i="4"/>
  <c r="Y543" i="4"/>
  <c r="Y535" i="4"/>
  <c r="Y527" i="4"/>
  <c r="Y519" i="4"/>
  <c r="Y511" i="4"/>
  <c r="Y503" i="4"/>
  <c r="Y495" i="4"/>
  <c r="Y487" i="4"/>
  <c r="Y479" i="4"/>
  <c r="Y471" i="4"/>
  <c r="Y463" i="4"/>
  <c r="Y455" i="4"/>
  <c r="Y447" i="4"/>
  <c r="Y439" i="4"/>
  <c r="Y431" i="4"/>
  <c r="Y423" i="4"/>
  <c r="Y415" i="4"/>
  <c r="Y407" i="4"/>
  <c r="Y399" i="4"/>
  <c r="Y391" i="4"/>
  <c r="Y383" i="4"/>
  <c r="Y375" i="4"/>
  <c r="Y367" i="4"/>
  <c r="Y359" i="4"/>
  <c r="Y351" i="4"/>
  <c r="Y343" i="4"/>
  <c r="Y335" i="4"/>
  <c r="Y327" i="4"/>
  <c r="Y319" i="4"/>
  <c r="Y311" i="4"/>
  <c r="Y18" i="4"/>
  <c r="Y24" i="4"/>
  <c r="Y28" i="4"/>
  <c r="Y32" i="4"/>
  <c r="Y36" i="4"/>
  <c r="Y40" i="4"/>
  <c r="Y44" i="4"/>
  <c r="Y48" i="4"/>
  <c r="Y52" i="4"/>
  <c r="Y19" i="4"/>
  <c r="Y25" i="4"/>
  <c r="Y29" i="4"/>
  <c r="Y33" i="4"/>
  <c r="Y37" i="4"/>
  <c r="Y41" i="4"/>
  <c r="Y45" i="4"/>
  <c r="Y49" i="4"/>
  <c r="Y53" i="4"/>
  <c r="AC19" i="4"/>
  <c r="Y54" i="4"/>
  <c r="Y58" i="4"/>
  <c r="Y62" i="4"/>
  <c r="Y66" i="4"/>
  <c r="Y70" i="4"/>
  <c r="Y74" i="4"/>
  <c r="Y78" i="4"/>
  <c r="Y82" i="4"/>
  <c r="Y86" i="4"/>
  <c r="Y90" i="4"/>
  <c r="Y94" i="4"/>
  <c r="Y98" i="4"/>
  <c r="Y102" i="4"/>
  <c r="Y106" i="4"/>
  <c r="Y110" i="4"/>
  <c r="Y114" i="4"/>
  <c r="Y118" i="4"/>
  <c r="Y122" i="4"/>
  <c r="Y126" i="4"/>
  <c r="Y130" i="4"/>
  <c r="Y134" i="4"/>
  <c r="Y138" i="4"/>
  <c r="Y142" i="4"/>
  <c r="Y146" i="4"/>
  <c r="Y150" i="4"/>
  <c r="Y154" i="4"/>
  <c r="Y158" i="4"/>
  <c r="Y162" i="4"/>
  <c r="Y166" i="4"/>
  <c r="Y170" i="4"/>
  <c r="Y174" i="4"/>
  <c r="Y178" i="4"/>
  <c r="Y182" i="4"/>
  <c r="Y186" i="4"/>
  <c r="Y190" i="4"/>
  <c r="Y194" i="4"/>
  <c r="Y198" i="4"/>
  <c r="Y202" i="4"/>
  <c r="Y206" i="4"/>
  <c r="Y210" i="4"/>
  <c r="Y214" i="4"/>
  <c r="Y218" i="4"/>
  <c r="Y222" i="4"/>
  <c r="Y226" i="4"/>
  <c r="Y230" i="4"/>
  <c r="Y234" i="4"/>
  <c r="Y238" i="4"/>
  <c r="Y242" i="4"/>
  <c r="Y246" i="4"/>
  <c r="Y250" i="4"/>
  <c r="Y254" i="4"/>
  <c r="Y258" i="4"/>
  <c r="Y262" i="4"/>
  <c r="Y266" i="4"/>
  <c r="Y270" i="4"/>
  <c r="Y274" i="4"/>
  <c r="Y278" i="4"/>
  <c r="Y282" i="4"/>
  <c r="Y286" i="4"/>
  <c r="Y290" i="4"/>
  <c r="Y294" i="4"/>
  <c r="Y298" i="4"/>
  <c r="Y302" i="4"/>
  <c r="Y306" i="4"/>
  <c r="Y310" i="4"/>
  <c r="Y314" i="4"/>
  <c r="Y318" i="4"/>
  <c r="Y322" i="4"/>
  <c r="Y326" i="4"/>
  <c r="Y330" i="4"/>
  <c r="Y334" i="4"/>
  <c r="Y338" i="4"/>
  <c r="Y342" i="4"/>
  <c r="Y346" i="4"/>
  <c r="Y350" i="4"/>
  <c r="Y354" i="4"/>
  <c r="Y358" i="4"/>
  <c r="Y362" i="4"/>
  <c r="Y366" i="4"/>
  <c r="Y370" i="4"/>
  <c r="Y374" i="4"/>
  <c r="Y378" i="4"/>
  <c r="Y382" i="4"/>
  <c r="Y386" i="4"/>
  <c r="Y390" i="4"/>
  <c r="Y394" i="4"/>
  <c r="Y398" i="4"/>
  <c r="Y402" i="4"/>
  <c r="Y406" i="4"/>
  <c r="Y410" i="4"/>
  <c r="Y414" i="4"/>
  <c r="Y418" i="4"/>
  <c r="Y422" i="4"/>
  <c r="Y426" i="4"/>
  <c r="Y430" i="4"/>
  <c r="Y434" i="4"/>
  <c r="Y438" i="4"/>
  <c r="Y442" i="4"/>
  <c r="Y446" i="4"/>
  <c r="Y450" i="4"/>
  <c r="Y454" i="4"/>
  <c r="Y458" i="4"/>
  <c r="Y462" i="4"/>
  <c r="Y466" i="4"/>
  <c r="Y470" i="4"/>
  <c r="Y474" i="4"/>
  <c r="Y478" i="4"/>
  <c r="Y482" i="4"/>
  <c r="Y486" i="4"/>
  <c r="Y490" i="4"/>
  <c r="Y494" i="4"/>
  <c r="Y498" i="4"/>
  <c r="Y502" i="4"/>
  <c r="Y506" i="4"/>
  <c r="Y510" i="4"/>
  <c r="Y514" i="4"/>
  <c r="Y518" i="4"/>
  <c r="Y522" i="4"/>
  <c r="Y526" i="4"/>
  <c r="Y530" i="4"/>
  <c r="Y534" i="4"/>
  <c r="Y538" i="4"/>
  <c r="Y542" i="4"/>
  <c r="Y546" i="4"/>
  <c r="Y550" i="4"/>
  <c r="Y554" i="4"/>
  <c r="Y558" i="4"/>
  <c r="Y562" i="4"/>
  <c r="Y566" i="4"/>
  <c r="Y570" i="4"/>
  <c r="Y574" i="4"/>
  <c r="Y578" i="4"/>
  <c r="Y582" i="4"/>
  <c r="Y586" i="4"/>
  <c r="Y590" i="4"/>
  <c r="Y594" i="4"/>
  <c r="Y598" i="4"/>
  <c r="Y602" i="4"/>
  <c r="Y606" i="4"/>
  <c r="Y610" i="4"/>
  <c r="Y614" i="4"/>
  <c r="Y618" i="4"/>
  <c r="Y622" i="4"/>
  <c r="Y626" i="4"/>
  <c r="Y630" i="4"/>
  <c r="Y634" i="4"/>
  <c r="Y638" i="4"/>
  <c r="Y642" i="4"/>
  <c r="Y55" i="4"/>
  <c r="Y59" i="4"/>
  <c r="Y63" i="4"/>
  <c r="Y67" i="4"/>
  <c r="Y71" i="4"/>
  <c r="Y75" i="4"/>
  <c r="Y79" i="4"/>
  <c r="Y83" i="4"/>
  <c r="Y87" i="4"/>
  <c r="Y91" i="4"/>
  <c r="Y95" i="4"/>
  <c r="Y99" i="4"/>
  <c r="Y103" i="4"/>
  <c r="Y107" i="4"/>
  <c r="Y111" i="4"/>
  <c r="Y115" i="4"/>
  <c r="Y119" i="4"/>
  <c r="Y123" i="4"/>
  <c r="Y127" i="4"/>
  <c r="Y131" i="4"/>
  <c r="Y135" i="4"/>
  <c r="Y139" i="4"/>
  <c r="Y143" i="4"/>
  <c r="Y147" i="4"/>
  <c r="Y151" i="4"/>
  <c r="Y155" i="4"/>
  <c r="Y159" i="4"/>
  <c r="Y163" i="4"/>
  <c r="Y167" i="4"/>
  <c r="Y171" i="4"/>
  <c r="Y175" i="4"/>
  <c r="Y179" i="4"/>
  <c r="Y183" i="4"/>
  <c r="Y187" i="4"/>
  <c r="Y191" i="4"/>
  <c r="Y195" i="4"/>
  <c r="Y199" i="4"/>
  <c r="Y203" i="4"/>
  <c r="Y207" i="4"/>
  <c r="Y211" i="4"/>
  <c r="Y215" i="4"/>
  <c r="Y219" i="4"/>
  <c r="Y223" i="4"/>
  <c r="Y227" i="4"/>
  <c r="Y231" i="4"/>
  <c r="Y235" i="4"/>
  <c r="Y239" i="4"/>
  <c r="Y243" i="4"/>
  <c r="Y247" i="4"/>
  <c r="Y251" i="4"/>
  <c r="Y255" i="4"/>
  <c r="Y259" i="4"/>
  <c r="Y263" i="4"/>
  <c r="Y267" i="4"/>
  <c r="Y271" i="4"/>
  <c r="Y275" i="4"/>
  <c r="Y279" i="4"/>
  <c r="Y283" i="4"/>
  <c r="Y287" i="4"/>
  <c r="Y291" i="4"/>
  <c r="Y295" i="4"/>
  <c r="Y299" i="4"/>
  <c r="Y303" i="4"/>
  <c r="Y307" i="4"/>
  <c r="Y315" i="4"/>
  <c r="Y323" i="4"/>
  <c r="Y331" i="4"/>
  <c r="Y339" i="4"/>
  <c r="Y347" i="4"/>
  <c r="Y355" i="4"/>
  <c r="Y363" i="4"/>
  <c r="Y371" i="4"/>
  <c r="Y379" i="4"/>
  <c r="Y387" i="4"/>
  <c r="Y395" i="4"/>
  <c r="Y403" i="4"/>
  <c r="Y411" i="4"/>
  <c r="Y419" i="4"/>
  <c r="Y427" i="4"/>
  <c r="Y435" i="4"/>
  <c r="Y443" i="4"/>
  <c r="Y451" i="4"/>
  <c r="Y459" i="4"/>
  <c r="Y467" i="4"/>
  <c r="Y475" i="4"/>
  <c r="Y483" i="4"/>
  <c r="Y491" i="4"/>
  <c r="Y499" i="4"/>
  <c r="Y507" i="4"/>
  <c r="Y515" i="4"/>
  <c r="Y523" i="4"/>
  <c r="Y531" i="4"/>
  <c r="Y539" i="4"/>
  <c r="Y547" i="4"/>
  <c r="Y555" i="4"/>
  <c r="Y563" i="4"/>
  <c r="Y571" i="4"/>
  <c r="Y579" i="4"/>
  <c r="Y587" i="4"/>
  <c r="Y595" i="4"/>
  <c r="Y603" i="4"/>
  <c r="Y611" i="4"/>
  <c r="Y619" i="4"/>
  <c r="Y627" i="4"/>
  <c r="Y635" i="4"/>
  <c r="Y643" i="4"/>
  <c r="AB19" i="4"/>
  <c r="AB20" i="4"/>
  <c r="Y16" i="4"/>
  <c r="Y21" i="4"/>
  <c r="Y26" i="4"/>
  <c r="Y30" i="4"/>
  <c r="Y34" i="4"/>
  <c r="Y38" i="4"/>
  <c r="Y42" i="4"/>
  <c r="Y46" i="4"/>
  <c r="Y50" i="4"/>
  <c r="Y20" i="4"/>
  <c r="Y56" i="4"/>
  <c r="Y60" i="4"/>
  <c r="Y64" i="4"/>
  <c r="Y68" i="4"/>
  <c r="Y72" i="4"/>
  <c r="Y76" i="4"/>
  <c r="Y80" i="4"/>
  <c r="Y84" i="4"/>
  <c r="Y88" i="4"/>
  <c r="Y92" i="4"/>
  <c r="Y96" i="4"/>
  <c r="Y100" i="4"/>
  <c r="Y104" i="4"/>
  <c r="Y108" i="4"/>
  <c r="Y112" i="4"/>
  <c r="Y116" i="4"/>
  <c r="Y120" i="4"/>
  <c r="Y124" i="4"/>
  <c r="Y128" i="4"/>
  <c r="Y132" i="4"/>
  <c r="Y136" i="4"/>
  <c r="Y140" i="4"/>
  <c r="Y144" i="4"/>
  <c r="Y148" i="4"/>
  <c r="Y152" i="4"/>
  <c r="Y156" i="4"/>
  <c r="Y160" i="4"/>
  <c r="Y164" i="4"/>
  <c r="Y168" i="4"/>
  <c r="Y172" i="4"/>
  <c r="Y176" i="4"/>
  <c r="Y180" i="4"/>
  <c r="Y184" i="4"/>
  <c r="Y188" i="4"/>
  <c r="Y192" i="4"/>
  <c r="Y196" i="4"/>
  <c r="Y200" i="4"/>
  <c r="Y204" i="4"/>
  <c r="Y208" i="4"/>
  <c r="Y212" i="4"/>
  <c r="Y216" i="4"/>
  <c r="Y220" i="4"/>
  <c r="Y224" i="4"/>
  <c r="Y228" i="4"/>
  <c r="Y232" i="4"/>
  <c r="Y236" i="4"/>
  <c r="Y240" i="4"/>
  <c r="Y244" i="4"/>
  <c r="Y248" i="4"/>
  <c r="Y252" i="4"/>
  <c r="Y256" i="4"/>
  <c r="Y260" i="4"/>
  <c r="Y264" i="4"/>
  <c r="Y268" i="4"/>
  <c r="Y272" i="4"/>
  <c r="Y276" i="4"/>
  <c r="Y280" i="4"/>
  <c r="Y284" i="4"/>
  <c r="Y288" i="4"/>
  <c r="Y292" i="4"/>
  <c r="Y296" i="4"/>
  <c r="Y300" i="4"/>
  <c r="Y304" i="4"/>
  <c r="Y308" i="4"/>
  <c r="Y312" i="4"/>
  <c r="Y316" i="4"/>
  <c r="Y320" i="4"/>
  <c r="Y324" i="4"/>
  <c r="Y328" i="4"/>
  <c r="Y332" i="4"/>
  <c r="Y336" i="4"/>
  <c r="Y340" i="4"/>
  <c r="Y344" i="4"/>
  <c r="Y348" i="4"/>
  <c r="Y352" i="4"/>
  <c r="Y356" i="4"/>
  <c r="Y360" i="4"/>
  <c r="Y364" i="4"/>
  <c r="Y368" i="4"/>
  <c r="Y372" i="4"/>
  <c r="Y376" i="4"/>
  <c r="Y380" i="4"/>
  <c r="Y384" i="4"/>
  <c r="Y388" i="4"/>
  <c r="Y392" i="4"/>
  <c r="Y396" i="4"/>
  <c r="Y400" i="4"/>
  <c r="Y404" i="4"/>
  <c r="Y408" i="4"/>
  <c r="Y412" i="4"/>
  <c r="Y416" i="4"/>
  <c r="Y420" i="4"/>
  <c r="Y424" i="4"/>
  <c r="Y428" i="4"/>
  <c r="Y432" i="4"/>
  <c r="Y436" i="4"/>
  <c r="Y440" i="4"/>
  <c r="Y444" i="4"/>
  <c r="Y448" i="4"/>
  <c r="Y452" i="4"/>
  <c r="Y456" i="4"/>
  <c r="Y460" i="4"/>
  <c r="Y464" i="4"/>
  <c r="Y468" i="4"/>
  <c r="Y472" i="4"/>
  <c r="Y476" i="4"/>
  <c r="Y480" i="4"/>
  <c r="Y484" i="4"/>
  <c r="Y488" i="4"/>
  <c r="Y492" i="4"/>
  <c r="Y496" i="4"/>
  <c r="Y500" i="4"/>
  <c r="Y504" i="4"/>
  <c r="Y508" i="4"/>
  <c r="Y512" i="4"/>
  <c r="Y516" i="4"/>
  <c r="Y520" i="4"/>
  <c r="Y524" i="4"/>
  <c r="Y528" i="4"/>
  <c r="Y532" i="4"/>
  <c r="Y536" i="4"/>
  <c r="Y540" i="4"/>
  <c r="Y544" i="4"/>
  <c r="Y548" i="4"/>
  <c r="Y552" i="4"/>
  <c r="Y556" i="4"/>
  <c r="Y560" i="4"/>
  <c r="Y564" i="4"/>
  <c r="Y568" i="4"/>
  <c r="Y572" i="4"/>
  <c r="Y576" i="4"/>
  <c r="Y580" i="4"/>
  <c r="Y584" i="4"/>
  <c r="Y588" i="4"/>
  <c r="Y592" i="4"/>
  <c r="Y596" i="4"/>
  <c r="Y600" i="4"/>
  <c r="Y604" i="4"/>
  <c r="Y608" i="4"/>
  <c r="Y612" i="4"/>
  <c r="Y616" i="4"/>
  <c r="Y620" i="4"/>
  <c r="Y624" i="4"/>
  <c r="Y628" i="4"/>
  <c r="Y632" i="4"/>
  <c r="Y636" i="4"/>
  <c r="Y640" i="4"/>
  <c r="Y17" i="4"/>
  <c r="Y23" i="4"/>
  <c r="Y27" i="4"/>
  <c r="Y31" i="4"/>
  <c r="Y35" i="4"/>
  <c r="Y39" i="4"/>
  <c r="Y43" i="4"/>
  <c r="Y47" i="4"/>
  <c r="Y51" i="4"/>
  <c r="Y22" i="4"/>
  <c r="Y57" i="4"/>
  <c r="Y61" i="4"/>
  <c r="Y65" i="4"/>
  <c r="Y69" i="4"/>
  <c r="Y73" i="4"/>
  <c r="Y77" i="4"/>
  <c r="Y81" i="4"/>
  <c r="Y85" i="4"/>
  <c r="Y89" i="4"/>
  <c r="Y93" i="4"/>
  <c r="Y97" i="4"/>
  <c r="Y101" i="4"/>
  <c r="Y105" i="4"/>
  <c r="Y109" i="4"/>
  <c r="Y113" i="4"/>
  <c r="Y117" i="4"/>
  <c r="Y121" i="4"/>
  <c r="Y125" i="4"/>
  <c r="Y129" i="4"/>
  <c r="Y133" i="4"/>
  <c r="Y137" i="4"/>
  <c r="Y141" i="4"/>
  <c r="Y145" i="4"/>
  <c r="Y149" i="4"/>
  <c r="Y153" i="4"/>
  <c r="Y157" i="4"/>
  <c r="Y161" i="4"/>
  <c r="Y165" i="4"/>
  <c r="Y169" i="4"/>
  <c r="Y173" i="4"/>
  <c r="Y177" i="4"/>
  <c r="Y181" i="4"/>
  <c r="Y185" i="4"/>
  <c r="Y189" i="4"/>
  <c r="Y193" i="4"/>
  <c r="Y197" i="4"/>
  <c r="Y201" i="4"/>
  <c r="Y205" i="4"/>
  <c r="Y209" i="4"/>
  <c r="Y213" i="4"/>
  <c r="Y217" i="4"/>
  <c r="Y221" i="4"/>
  <c r="Y225" i="4"/>
  <c r="Y229" i="4"/>
  <c r="Y233" i="4"/>
  <c r="Y237" i="4"/>
  <c r="Y241" i="4"/>
  <c r="Y245" i="4"/>
  <c r="Y249" i="4"/>
  <c r="Y253" i="4"/>
  <c r="Y257" i="4"/>
  <c r="Y261" i="4"/>
  <c r="Y265" i="4"/>
  <c r="Y269" i="4"/>
  <c r="Y273" i="4"/>
  <c r="Y277" i="4"/>
  <c r="Y281" i="4"/>
  <c r="Y285" i="4"/>
  <c r="Y289" i="4"/>
  <c r="Y293" i="4"/>
  <c r="Y297" i="4"/>
  <c r="Y301" i="4"/>
  <c r="Y305" i="4"/>
  <c r="Y309" i="4"/>
  <c r="Y313" i="4"/>
  <c r="Y317" i="4"/>
  <c r="Y321" i="4"/>
  <c r="Y325" i="4"/>
  <c r="Y329" i="4"/>
  <c r="Y333" i="4"/>
  <c r="Y337" i="4"/>
  <c r="Y341" i="4"/>
  <c r="Y345" i="4"/>
  <c r="Y349" i="4"/>
  <c r="Y353" i="4"/>
  <c r="Y357" i="4"/>
  <c r="Y361" i="4"/>
  <c r="Y365" i="4"/>
  <c r="Y369" i="4"/>
  <c r="Y373" i="4"/>
  <c r="Y377" i="4"/>
  <c r="Y381" i="4"/>
  <c r="Y385" i="4"/>
  <c r="Y389" i="4"/>
  <c r="Y393" i="4"/>
  <c r="Y397" i="4"/>
  <c r="Y401" i="4"/>
  <c r="Y405" i="4"/>
  <c r="Y409" i="4"/>
  <c r="Y413" i="4"/>
  <c r="Y417" i="4"/>
  <c r="Y421" i="4"/>
  <c r="Y425" i="4"/>
  <c r="Y429" i="4"/>
  <c r="Y433" i="4"/>
  <c r="Y437" i="4"/>
  <c r="Y441" i="4"/>
  <c r="Y445" i="4"/>
  <c r="Y449" i="4"/>
  <c r="Y453" i="4"/>
  <c r="Y457" i="4"/>
  <c r="Y461" i="4"/>
  <c r="Y465" i="4"/>
  <c r="Y469" i="4"/>
  <c r="Y473" i="4"/>
  <c r="Y477" i="4"/>
  <c r="Y481" i="4"/>
  <c r="Y485" i="4"/>
  <c r="Y489" i="4"/>
  <c r="Y493" i="4"/>
  <c r="Y497" i="4"/>
  <c r="Y501" i="4"/>
  <c r="Y505" i="4"/>
  <c r="Y509" i="4"/>
  <c r="Y513" i="4"/>
  <c r="Y517" i="4"/>
  <c r="Y521" i="4"/>
  <c r="Y525" i="4"/>
  <c r="Y529" i="4"/>
  <c r="Y533" i="4"/>
  <c r="Y537" i="4"/>
  <c r="Y541" i="4"/>
  <c r="Y545" i="4"/>
  <c r="Y549" i="4"/>
  <c r="Y553" i="4"/>
  <c r="Y557" i="4"/>
  <c r="Y561" i="4"/>
  <c r="Y565" i="4"/>
  <c r="Y569" i="4"/>
  <c r="Y573" i="4"/>
  <c r="Y577" i="4"/>
  <c r="Y581" i="4"/>
  <c r="Y585" i="4"/>
  <c r="Y589" i="4"/>
  <c r="Y593" i="4"/>
  <c r="Y597" i="4"/>
  <c r="Y601" i="4"/>
  <c r="Y605" i="4"/>
  <c r="Y609" i="4"/>
  <c r="Y613" i="4"/>
  <c r="Y617" i="4"/>
  <c r="Y621" i="4"/>
  <c r="Y625" i="4"/>
  <c r="Y629" i="4"/>
  <c r="Y633" i="4"/>
  <c r="Y637" i="4"/>
  <c r="Y641" i="4"/>
  <c r="C18" i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C643" i="1" s="1"/>
  <c r="AD12" i="1"/>
  <c r="B18" i="1"/>
  <c r="A18" i="1"/>
  <c r="AC20" i="4" l="1"/>
  <c r="AB21" i="4"/>
  <c r="AB22" i="4"/>
  <c r="AD19" i="4"/>
  <c r="AD20" i="4"/>
  <c r="AC22" i="4"/>
  <c r="AC21" i="4"/>
  <c r="AD13" i="1"/>
  <c r="AD15" i="1"/>
  <c r="AD14" i="1"/>
  <c r="A19" i="1"/>
  <c r="B19" i="1"/>
  <c r="AD21" i="4" l="1"/>
  <c r="AD22" i="4"/>
  <c r="B20" i="1"/>
  <c r="A20" i="1"/>
  <c r="A21" i="1" l="1"/>
  <c r="B21" i="1"/>
  <c r="B22" i="1" l="1"/>
  <c r="A22" i="1"/>
  <c r="A23" i="1" l="1"/>
  <c r="B23" i="1"/>
  <c r="B24" i="1" l="1"/>
  <c r="A24" i="1"/>
  <c r="A25" i="1" l="1"/>
  <c r="B25" i="1"/>
  <c r="B26" i="1" l="1"/>
  <c r="A26" i="1"/>
  <c r="A27" i="1" l="1"/>
  <c r="B27" i="1"/>
  <c r="B28" i="1" l="1"/>
  <c r="A28" i="1"/>
  <c r="A29" i="1" l="1"/>
  <c r="B29" i="1"/>
  <c r="B30" i="1" l="1"/>
  <c r="A30" i="1"/>
  <c r="A31" i="1" l="1"/>
  <c r="B31" i="1"/>
  <c r="B32" i="1" l="1"/>
  <c r="A32" i="1"/>
  <c r="A33" i="1" l="1"/>
  <c r="B33" i="1"/>
  <c r="B34" i="1" l="1"/>
  <c r="A34" i="1"/>
  <c r="A35" i="1" l="1"/>
  <c r="B35" i="1"/>
  <c r="B36" i="1" l="1"/>
  <c r="A36" i="1"/>
  <c r="A37" i="1" l="1"/>
  <c r="B37" i="1"/>
  <c r="B38" i="1" l="1"/>
  <c r="A38" i="1"/>
  <c r="A39" i="1" l="1"/>
  <c r="B39" i="1"/>
  <c r="B40" i="1" l="1"/>
  <c r="A40" i="1"/>
  <c r="A41" i="1" l="1"/>
  <c r="B41" i="1"/>
  <c r="B42" i="1" l="1"/>
  <c r="A42" i="1"/>
  <c r="A43" i="1" l="1"/>
  <c r="B43" i="1"/>
  <c r="B44" i="1" l="1"/>
  <c r="A44" i="1"/>
  <c r="A45" i="1" l="1"/>
  <c r="B45" i="1"/>
  <c r="B46" i="1" l="1"/>
  <c r="A46" i="1"/>
  <c r="A47" i="1" l="1"/>
  <c r="B47" i="1"/>
  <c r="B48" i="1" l="1"/>
  <c r="A48" i="1"/>
  <c r="A49" i="1" l="1"/>
  <c r="B49" i="1"/>
  <c r="B50" i="1" l="1"/>
  <c r="A50" i="1"/>
  <c r="A51" i="1" l="1"/>
  <c r="B51" i="1"/>
  <c r="B52" i="1" l="1"/>
  <c r="A52" i="1"/>
  <c r="A53" i="1" l="1"/>
  <c r="B53" i="1"/>
  <c r="B54" i="1" l="1"/>
  <c r="A54" i="1"/>
  <c r="A55" i="1" l="1"/>
  <c r="B55" i="1"/>
  <c r="B56" i="1" l="1"/>
  <c r="A56" i="1"/>
  <c r="A57" i="1" l="1"/>
  <c r="B57" i="1"/>
  <c r="B58" i="1" l="1"/>
  <c r="A58" i="1"/>
  <c r="A59" i="1" l="1"/>
  <c r="B59" i="1"/>
  <c r="B60" i="1" l="1"/>
  <c r="A60" i="1"/>
  <c r="A61" i="1" l="1"/>
  <c r="B61" i="1"/>
  <c r="B62" i="1" l="1"/>
  <c r="A62" i="1"/>
  <c r="A63" i="1" l="1"/>
  <c r="B63" i="1"/>
  <c r="B64" i="1" l="1"/>
  <c r="A64" i="1"/>
  <c r="A65" i="1" l="1"/>
  <c r="B65" i="1"/>
  <c r="B66" i="1" l="1"/>
  <c r="A66" i="1"/>
  <c r="A67" i="1" l="1"/>
  <c r="B67" i="1"/>
  <c r="B68" i="1" l="1"/>
  <c r="A68" i="1"/>
  <c r="A69" i="1" l="1"/>
  <c r="B69" i="1"/>
  <c r="B70" i="1" l="1"/>
  <c r="A70" i="1"/>
  <c r="A71" i="1" l="1"/>
  <c r="B71" i="1"/>
  <c r="B72" i="1" l="1"/>
  <c r="A72" i="1"/>
  <c r="A73" i="1" l="1"/>
  <c r="B73" i="1"/>
  <c r="B74" i="1" l="1"/>
  <c r="A74" i="1"/>
  <c r="A75" i="1" l="1"/>
  <c r="B75" i="1"/>
  <c r="B76" i="1" l="1"/>
  <c r="A76" i="1"/>
  <c r="A77" i="1" l="1"/>
  <c r="B77" i="1"/>
  <c r="B78" i="1" l="1"/>
  <c r="A78" i="1"/>
  <c r="A79" i="1" l="1"/>
  <c r="B79" i="1"/>
  <c r="B80" i="1" l="1"/>
  <c r="A80" i="1"/>
  <c r="A81" i="1" l="1"/>
  <c r="B81" i="1"/>
  <c r="B82" i="1" l="1"/>
  <c r="A82" i="1"/>
  <c r="A83" i="1" l="1"/>
  <c r="B83" i="1"/>
  <c r="B84" i="1" l="1"/>
  <c r="A84" i="1"/>
  <c r="A85" i="1" l="1"/>
  <c r="B85" i="1"/>
  <c r="B86" i="1" l="1"/>
  <c r="A86" i="1"/>
  <c r="A87" i="1" l="1"/>
  <c r="B87" i="1"/>
  <c r="B88" i="1" l="1"/>
  <c r="A88" i="1"/>
  <c r="A89" i="1" l="1"/>
  <c r="B89" i="1"/>
  <c r="B90" i="1" l="1"/>
  <c r="A90" i="1"/>
  <c r="A91" i="1" l="1"/>
  <c r="B91" i="1"/>
  <c r="B92" i="1" l="1"/>
  <c r="A92" i="1"/>
  <c r="A93" i="1" l="1"/>
  <c r="B93" i="1"/>
  <c r="B94" i="1" l="1"/>
  <c r="A94" i="1"/>
  <c r="A95" i="1" l="1"/>
  <c r="B95" i="1"/>
  <c r="B96" i="1" l="1"/>
  <c r="A96" i="1"/>
  <c r="A97" i="1" l="1"/>
  <c r="B97" i="1"/>
  <c r="B98" i="1" l="1"/>
  <c r="A98" i="1"/>
  <c r="A99" i="1" l="1"/>
  <c r="B99" i="1"/>
  <c r="B100" i="1" l="1"/>
  <c r="A100" i="1"/>
  <c r="A101" i="1" l="1"/>
  <c r="B101" i="1"/>
  <c r="B102" i="1" l="1"/>
  <c r="A102" i="1"/>
  <c r="A103" i="1" l="1"/>
  <c r="B103" i="1"/>
  <c r="B104" i="1" l="1"/>
  <c r="A104" i="1"/>
  <c r="A105" i="1" l="1"/>
  <c r="B105" i="1"/>
  <c r="B106" i="1" l="1"/>
  <c r="A106" i="1"/>
  <c r="A107" i="1" l="1"/>
  <c r="B107" i="1"/>
  <c r="B108" i="1" l="1"/>
  <c r="A108" i="1"/>
  <c r="A109" i="1" l="1"/>
  <c r="B109" i="1"/>
  <c r="B110" i="1" l="1"/>
  <c r="A110" i="1"/>
  <c r="A111" i="1" l="1"/>
  <c r="B111" i="1"/>
  <c r="B112" i="1" l="1"/>
  <c r="A112" i="1"/>
  <c r="A113" i="1" l="1"/>
  <c r="B113" i="1"/>
  <c r="B114" i="1" l="1"/>
  <c r="A114" i="1"/>
  <c r="A115" i="1" l="1"/>
  <c r="B115" i="1"/>
  <c r="B116" i="1" l="1"/>
  <c r="A116" i="1"/>
  <c r="A117" i="1" l="1"/>
  <c r="B117" i="1"/>
  <c r="B118" i="1" l="1"/>
  <c r="A118" i="1"/>
  <c r="A119" i="1" l="1"/>
  <c r="B119" i="1"/>
  <c r="B120" i="1" l="1"/>
  <c r="A120" i="1"/>
  <c r="A121" i="1" l="1"/>
  <c r="B121" i="1"/>
  <c r="B122" i="1" l="1"/>
  <c r="A122" i="1"/>
  <c r="A123" i="1" l="1"/>
  <c r="B123" i="1"/>
  <c r="B124" i="1" l="1"/>
  <c r="A124" i="1"/>
  <c r="A125" i="1" l="1"/>
  <c r="B125" i="1"/>
  <c r="B126" i="1" l="1"/>
  <c r="A126" i="1"/>
  <c r="A127" i="1" l="1"/>
  <c r="B127" i="1"/>
  <c r="B128" i="1" l="1"/>
  <c r="A128" i="1"/>
  <c r="A129" i="1" l="1"/>
  <c r="B129" i="1"/>
  <c r="B130" i="1" l="1"/>
  <c r="A130" i="1"/>
  <c r="A131" i="1" l="1"/>
  <c r="B131" i="1"/>
  <c r="B132" i="1" l="1"/>
  <c r="A132" i="1"/>
  <c r="A133" i="1" l="1"/>
  <c r="B133" i="1"/>
  <c r="B134" i="1" l="1"/>
  <c r="A134" i="1"/>
  <c r="A135" i="1" l="1"/>
  <c r="B135" i="1"/>
  <c r="B136" i="1" l="1"/>
  <c r="A136" i="1"/>
  <c r="A137" i="1" l="1"/>
  <c r="B137" i="1"/>
  <c r="B138" i="1" l="1"/>
  <c r="A138" i="1"/>
  <c r="A139" i="1" l="1"/>
  <c r="B139" i="1"/>
  <c r="B140" i="1" l="1"/>
  <c r="A140" i="1"/>
  <c r="A141" i="1" l="1"/>
  <c r="B141" i="1"/>
  <c r="B142" i="1" l="1"/>
  <c r="A142" i="1"/>
  <c r="A143" i="1" l="1"/>
  <c r="B143" i="1"/>
  <c r="B144" i="1" l="1"/>
  <c r="A144" i="1"/>
  <c r="A145" i="1" l="1"/>
  <c r="B145" i="1"/>
  <c r="B146" i="1" l="1"/>
  <c r="A146" i="1"/>
  <c r="A147" i="1" l="1"/>
  <c r="B147" i="1"/>
  <c r="B148" i="1" l="1"/>
  <c r="A148" i="1"/>
  <c r="A149" i="1" l="1"/>
  <c r="B149" i="1"/>
  <c r="B150" i="1" l="1"/>
  <c r="A150" i="1"/>
  <c r="A151" i="1" l="1"/>
  <c r="B151" i="1"/>
  <c r="B152" i="1" l="1"/>
  <c r="A152" i="1"/>
  <c r="A153" i="1" l="1"/>
  <c r="B153" i="1"/>
  <c r="B154" i="1" l="1"/>
  <c r="A154" i="1"/>
  <c r="A155" i="1" l="1"/>
  <c r="B155" i="1"/>
  <c r="B156" i="1" l="1"/>
  <c r="A156" i="1"/>
  <c r="A157" i="1" l="1"/>
  <c r="B157" i="1"/>
  <c r="B158" i="1" l="1"/>
  <c r="A158" i="1"/>
  <c r="A159" i="1" l="1"/>
  <c r="B159" i="1"/>
  <c r="B160" i="1" l="1"/>
  <c r="A160" i="1"/>
  <c r="A161" i="1" l="1"/>
  <c r="B161" i="1"/>
  <c r="B162" i="1" l="1"/>
  <c r="A162" i="1"/>
  <c r="A163" i="1" l="1"/>
  <c r="B163" i="1"/>
  <c r="B164" i="1" l="1"/>
  <c r="A164" i="1"/>
  <c r="A165" i="1" l="1"/>
  <c r="B165" i="1"/>
  <c r="B166" i="1" l="1"/>
  <c r="A166" i="1"/>
  <c r="A167" i="1" l="1"/>
  <c r="B167" i="1"/>
  <c r="B168" i="1" l="1"/>
  <c r="A168" i="1"/>
  <c r="A169" i="1" l="1"/>
  <c r="B169" i="1"/>
  <c r="B170" i="1" l="1"/>
  <c r="A170" i="1"/>
  <c r="A171" i="1" l="1"/>
  <c r="B171" i="1"/>
  <c r="B172" i="1" l="1"/>
  <c r="A172" i="1"/>
  <c r="A173" i="1" l="1"/>
  <c r="B173" i="1"/>
  <c r="B174" i="1" l="1"/>
  <c r="A174" i="1"/>
  <c r="A175" i="1" l="1"/>
  <c r="B175" i="1"/>
  <c r="B176" i="1" l="1"/>
  <c r="A176" i="1"/>
  <c r="A177" i="1" l="1"/>
  <c r="B177" i="1"/>
  <c r="B178" i="1" l="1"/>
  <c r="A178" i="1"/>
  <c r="A179" i="1" l="1"/>
  <c r="B179" i="1"/>
  <c r="B180" i="1" l="1"/>
  <c r="A180" i="1"/>
  <c r="A181" i="1" l="1"/>
  <c r="B181" i="1"/>
  <c r="B182" i="1" l="1"/>
  <c r="A182" i="1"/>
  <c r="A183" i="1" l="1"/>
  <c r="B183" i="1"/>
  <c r="B184" i="1" l="1"/>
  <c r="A184" i="1"/>
  <c r="A185" i="1" l="1"/>
  <c r="B185" i="1"/>
  <c r="B186" i="1" l="1"/>
  <c r="A186" i="1"/>
  <c r="A187" i="1" l="1"/>
  <c r="B187" i="1"/>
  <c r="B188" i="1" l="1"/>
  <c r="A188" i="1"/>
  <c r="A189" i="1" l="1"/>
  <c r="B189" i="1"/>
  <c r="B190" i="1" l="1"/>
  <c r="A190" i="1"/>
  <c r="A191" i="1" l="1"/>
  <c r="B191" i="1"/>
  <c r="B192" i="1" l="1"/>
  <c r="A192" i="1"/>
  <c r="A193" i="1" l="1"/>
  <c r="B193" i="1"/>
  <c r="B194" i="1" l="1"/>
  <c r="A194" i="1"/>
  <c r="A195" i="1" l="1"/>
  <c r="B195" i="1"/>
  <c r="B196" i="1" l="1"/>
  <c r="A196" i="1"/>
  <c r="A197" i="1" l="1"/>
  <c r="B197" i="1"/>
  <c r="B198" i="1" l="1"/>
  <c r="A198" i="1"/>
  <c r="A199" i="1" l="1"/>
  <c r="B199" i="1"/>
  <c r="B200" i="1" l="1"/>
  <c r="A200" i="1"/>
  <c r="A201" i="1" l="1"/>
  <c r="B201" i="1"/>
  <c r="B202" i="1" l="1"/>
  <c r="A202" i="1"/>
  <c r="A203" i="1" l="1"/>
  <c r="B203" i="1"/>
  <c r="B204" i="1" l="1"/>
  <c r="A204" i="1"/>
  <c r="A205" i="1" l="1"/>
  <c r="B205" i="1"/>
  <c r="B206" i="1" l="1"/>
  <c r="A206" i="1"/>
  <c r="A207" i="1" l="1"/>
  <c r="B207" i="1"/>
  <c r="B208" i="1" l="1"/>
  <c r="A208" i="1"/>
  <c r="A209" i="1" l="1"/>
  <c r="B209" i="1"/>
  <c r="B210" i="1" l="1"/>
  <c r="A210" i="1"/>
  <c r="A211" i="1" l="1"/>
  <c r="B211" i="1"/>
  <c r="B212" i="1" l="1"/>
  <c r="A212" i="1"/>
  <c r="A213" i="1" l="1"/>
  <c r="B213" i="1"/>
  <c r="B214" i="1" l="1"/>
  <c r="A214" i="1"/>
  <c r="A215" i="1" l="1"/>
  <c r="B215" i="1"/>
  <c r="B216" i="1" l="1"/>
  <c r="A216" i="1"/>
  <c r="A217" i="1" l="1"/>
  <c r="B217" i="1"/>
  <c r="B218" i="1" l="1"/>
  <c r="A218" i="1"/>
  <c r="A219" i="1" l="1"/>
  <c r="B219" i="1"/>
  <c r="B220" i="1" l="1"/>
  <c r="A220" i="1"/>
  <c r="A221" i="1" l="1"/>
  <c r="B221" i="1"/>
  <c r="B222" i="1" l="1"/>
  <c r="A222" i="1"/>
  <c r="A223" i="1" l="1"/>
  <c r="B223" i="1"/>
  <c r="B224" i="1" l="1"/>
  <c r="A224" i="1"/>
  <c r="A225" i="1" l="1"/>
  <c r="B225" i="1"/>
  <c r="B226" i="1" l="1"/>
  <c r="A226" i="1"/>
  <c r="A227" i="1" l="1"/>
  <c r="B227" i="1"/>
  <c r="B228" i="1" l="1"/>
  <c r="A228" i="1"/>
  <c r="A229" i="1" l="1"/>
  <c r="B229" i="1"/>
  <c r="B230" i="1" l="1"/>
  <c r="A230" i="1"/>
  <c r="A231" i="1" l="1"/>
  <c r="B231" i="1"/>
  <c r="B232" i="1" l="1"/>
  <c r="A232" i="1"/>
  <c r="A233" i="1" l="1"/>
  <c r="B233" i="1"/>
  <c r="B234" i="1" l="1"/>
  <c r="A234" i="1"/>
  <c r="A235" i="1" l="1"/>
  <c r="B235" i="1"/>
  <c r="B236" i="1" l="1"/>
  <c r="A236" i="1"/>
  <c r="A237" i="1" l="1"/>
  <c r="B237" i="1"/>
  <c r="B238" i="1" l="1"/>
  <c r="A238" i="1"/>
  <c r="A239" i="1" l="1"/>
  <c r="B239" i="1"/>
  <c r="B240" i="1" l="1"/>
  <c r="A240" i="1"/>
  <c r="A241" i="1" l="1"/>
  <c r="B241" i="1"/>
  <c r="B242" i="1" l="1"/>
  <c r="A242" i="1"/>
  <c r="A243" i="1" l="1"/>
  <c r="B243" i="1"/>
  <c r="B244" i="1" l="1"/>
  <c r="A244" i="1"/>
  <c r="A245" i="1" l="1"/>
  <c r="B245" i="1"/>
  <c r="B246" i="1" l="1"/>
  <c r="A246" i="1"/>
  <c r="A247" i="1" l="1"/>
  <c r="B247" i="1"/>
  <c r="B248" i="1" l="1"/>
  <c r="A248" i="1"/>
  <c r="A249" i="1" l="1"/>
  <c r="B249" i="1"/>
  <c r="B250" i="1" l="1"/>
  <c r="A250" i="1"/>
  <c r="A251" i="1" l="1"/>
  <c r="B251" i="1"/>
  <c r="B252" i="1" l="1"/>
  <c r="A252" i="1"/>
  <c r="A253" i="1" l="1"/>
  <c r="B253" i="1"/>
  <c r="B254" i="1" l="1"/>
  <c r="A254" i="1"/>
  <c r="A255" i="1" l="1"/>
  <c r="B255" i="1"/>
  <c r="B256" i="1" l="1"/>
  <c r="A256" i="1"/>
  <c r="A257" i="1" l="1"/>
  <c r="B257" i="1"/>
  <c r="B258" i="1" l="1"/>
  <c r="A258" i="1"/>
  <c r="A259" i="1" l="1"/>
  <c r="B259" i="1"/>
  <c r="B260" i="1" l="1"/>
  <c r="A260" i="1"/>
  <c r="A261" i="1" l="1"/>
  <c r="B261" i="1"/>
  <c r="B262" i="1" l="1"/>
  <c r="A262" i="1"/>
  <c r="A263" i="1" l="1"/>
  <c r="B263" i="1"/>
  <c r="B264" i="1" l="1"/>
  <c r="A264" i="1"/>
  <c r="A265" i="1" l="1"/>
  <c r="B265" i="1"/>
  <c r="B266" i="1" l="1"/>
  <c r="A266" i="1"/>
  <c r="A267" i="1" l="1"/>
  <c r="B267" i="1"/>
  <c r="B268" i="1" l="1"/>
  <c r="A268" i="1"/>
  <c r="A269" i="1" l="1"/>
  <c r="B269" i="1"/>
  <c r="B270" i="1" l="1"/>
  <c r="A270" i="1"/>
  <c r="A271" i="1" l="1"/>
  <c r="B271" i="1"/>
  <c r="B272" i="1" l="1"/>
  <c r="A272" i="1"/>
  <c r="A273" i="1" l="1"/>
  <c r="B273" i="1"/>
  <c r="B274" i="1" l="1"/>
  <c r="A274" i="1"/>
  <c r="A275" i="1" l="1"/>
  <c r="B275" i="1"/>
  <c r="B276" i="1" l="1"/>
  <c r="A276" i="1"/>
  <c r="A277" i="1" l="1"/>
  <c r="B277" i="1"/>
  <c r="B278" i="1" l="1"/>
  <c r="A278" i="1"/>
  <c r="A279" i="1" l="1"/>
  <c r="B279" i="1"/>
  <c r="B280" i="1" l="1"/>
  <c r="A280" i="1"/>
  <c r="A281" i="1" l="1"/>
  <c r="B281" i="1"/>
  <c r="B282" i="1" l="1"/>
  <c r="A282" i="1"/>
  <c r="A283" i="1" l="1"/>
  <c r="B283" i="1"/>
  <c r="B284" i="1" l="1"/>
  <c r="A284" i="1"/>
  <c r="A285" i="1" l="1"/>
  <c r="B285" i="1"/>
  <c r="B286" i="1" l="1"/>
  <c r="A286" i="1"/>
  <c r="A287" i="1" l="1"/>
  <c r="B287" i="1"/>
  <c r="B288" i="1" l="1"/>
  <c r="A288" i="1"/>
  <c r="A289" i="1" l="1"/>
  <c r="B289" i="1"/>
  <c r="B290" i="1" l="1"/>
  <c r="A290" i="1"/>
  <c r="A291" i="1" l="1"/>
  <c r="B291" i="1"/>
  <c r="B292" i="1" l="1"/>
  <c r="A292" i="1"/>
  <c r="A293" i="1" l="1"/>
  <c r="B293" i="1"/>
  <c r="B294" i="1" l="1"/>
  <c r="A294" i="1"/>
  <c r="A295" i="1" l="1"/>
  <c r="B295" i="1"/>
  <c r="B296" i="1" l="1"/>
  <c r="A296" i="1"/>
  <c r="A297" i="1" l="1"/>
  <c r="B297" i="1"/>
  <c r="B298" i="1" l="1"/>
  <c r="A298" i="1"/>
  <c r="A299" i="1" l="1"/>
  <c r="B299" i="1"/>
  <c r="B300" i="1" l="1"/>
  <c r="A300" i="1"/>
  <c r="A301" i="1" l="1"/>
  <c r="B301" i="1"/>
  <c r="B302" i="1" l="1"/>
  <c r="A302" i="1"/>
  <c r="A303" i="1" l="1"/>
  <c r="B303" i="1"/>
  <c r="B304" i="1" l="1"/>
  <c r="A304" i="1"/>
  <c r="A305" i="1" l="1"/>
  <c r="B305" i="1"/>
  <c r="B306" i="1" l="1"/>
  <c r="A306" i="1"/>
  <c r="A307" i="1" l="1"/>
  <c r="B307" i="1"/>
  <c r="B308" i="1" l="1"/>
  <c r="A308" i="1"/>
  <c r="A309" i="1" l="1"/>
  <c r="B309" i="1"/>
  <c r="B310" i="1" l="1"/>
  <c r="A310" i="1"/>
  <c r="A311" i="1" l="1"/>
  <c r="B311" i="1"/>
  <c r="B312" i="1" l="1"/>
  <c r="A312" i="1"/>
  <c r="A313" i="1" l="1"/>
  <c r="B313" i="1"/>
  <c r="B314" i="1" l="1"/>
  <c r="A314" i="1"/>
  <c r="A315" i="1" l="1"/>
  <c r="B315" i="1"/>
  <c r="B316" i="1" l="1"/>
  <c r="A316" i="1"/>
  <c r="A317" i="1" l="1"/>
  <c r="B317" i="1"/>
  <c r="B318" i="1" l="1"/>
  <c r="A318" i="1"/>
  <c r="A319" i="1" l="1"/>
  <c r="B319" i="1"/>
  <c r="B320" i="1" l="1"/>
  <c r="A320" i="1"/>
  <c r="A321" i="1" l="1"/>
  <c r="B321" i="1"/>
  <c r="B322" i="1" l="1"/>
  <c r="A322" i="1"/>
  <c r="A323" i="1" l="1"/>
  <c r="B323" i="1"/>
  <c r="B324" i="1" l="1"/>
  <c r="A324" i="1"/>
  <c r="A325" i="1" l="1"/>
  <c r="B325" i="1"/>
  <c r="B326" i="1" l="1"/>
  <c r="A326" i="1"/>
  <c r="A327" i="1" l="1"/>
  <c r="B327" i="1"/>
  <c r="B328" i="1" l="1"/>
  <c r="A328" i="1"/>
  <c r="A329" i="1" l="1"/>
  <c r="B329" i="1"/>
  <c r="B330" i="1" l="1"/>
  <c r="A330" i="1"/>
  <c r="A331" i="1" l="1"/>
  <c r="B331" i="1"/>
  <c r="B332" i="1" l="1"/>
  <c r="A332" i="1"/>
  <c r="A333" i="1" l="1"/>
  <c r="B333" i="1"/>
  <c r="B334" i="1" l="1"/>
  <c r="A334" i="1"/>
  <c r="A335" i="1" l="1"/>
  <c r="B335" i="1"/>
  <c r="B336" i="1" l="1"/>
  <c r="A336" i="1"/>
  <c r="A337" i="1" l="1"/>
  <c r="B337" i="1"/>
  <c r="B338" i="1" l="1"/>
  <c r="A338" i="1"/>
  <c r="A339" i="1" l="1"/>
  <c r="B339" i="1"/>
  <c r="B340" i="1" l="1"/>
  <c r="A340" i="1"/>
  <c r="A341" i="1" l="1"/>
  <c r="B341" i="1"/>
  <c r="B342" i="1" l="1"/>
  <c r="A342" i="1"/>
  <c r="A343" i="1" l="1"/>
  <c r="B343" i="1"/>
  <c r="B344" i="1" l="1"/>
  <c r="A344" i="1"/>
  <c r="A345" i="1" l="1"/>
  <c r="B345" i="1"/>
  <c r="B346" i="1" l="1"/>
  <c r="A346" i="1"/>
  <c r="A347" i="1" l="1"/>
  <c r="B347" i="1"/>
  <c r="B348" i="1" l="1"/>
  <c r="A348" i="1"/>
  <c r="A349" i="1" l="1"/>
  <c r="B349" i="1"/>
  <c r="B350" i="1" l="1"/>
  <c r="A350" i="1"/>
  <c r="A351" i="1" l="1"/>
  <c r="B351" i="1"/>
  <c r="B352" i="1" l="1"/>
  <c r="A352" i="1"/>
  <c r="A353" i="1" l="1"/>
  <c r="B353" i="1"/>
  <c r="B354" i="1" l="1"/>
  <c r="A354" i="1"/>
  <c r="A355" i="1" l="1"/>
  <c r="B355" i="1"/>
  <c r="B356" i="1" l="1"/>
  <c r="A356" i="1"/>
  <c r="A357" i="1" l="1"/>
  <c r="B357" i="1"/>
  <c r="B358" i="1" l="1"/>
  <c r="A358" i="1"/>
  <c r="A359" i="1" l="1"/>
  <c r="B359" i="1"/>
  <c r="B360" i="1" l="1"/>
  <c r="A360" i="1"/>
  <c r="A361" i="1" l="1"/>
  <c r="B361" i="1"/>
  <c r="B362" i="1" l="1"/>
  <c r="A362" i="1"/>
  <c r="A363" i="1" l="1"/>
  <c r="B363" i="1"/>
  <c r="B364" i="1" l="1"/>
  <c r="A364" i="1"/>
  <c r="A365" i="1" l="1"/>
  <c r="B365" i="1"/>
  <c r="B366" i="1" l="1"/>
  <c r="A366" i="1"/>
  <c r="A367" i="1" l="1"/>
  <c r="B367" i="1"/>
  <c r="B368" i="1" l="1"/>
  <c r="A368" i="1"/>
  <c r="A369" i="1" l="1"/>
  <c r="B369" i="1"/>
  <c r="B370" i="1" l="1"/>
  <c r="A370" i="1"/>
  <c r="A371" i="1" l="1"/>
  <c r="B371" i="1"/>
  <c r="B372" i="1" l="1"/>
  <c r="A372" i="1"/>
  <c r="A373" i="1" l="1"/>
  <c r="B373" i="1"/>
  <c r="B374" i="1" l="1"/>
  <c r="A374" i="1"/>
  <c r="A375" i="1" l="1"/>
  <c r="B375" i="1"/>
  <c r="B376" i="1" l="1"/>
  <c r="A376" i="1"/>
  <c r="A377" i="1" l="1"/>
  <c r="B377" i="1"/>
  <c r="B378" i="1" l="1"/>
  <c r="A378" i="1"/>
  <c r="A379" i="1" l="1"/>
  <c r="B379" i="1"/>
  <c r="B380" i="1" l="1"/>
  <c r="A380" i="1"/>
  <c r="A381" i="1" l="1"/>
  <c r="B381" i="1"/>
  <c r="B382" i="1" l="1"/>
  <c r="A382" i="1"/>
  <c r="A383" i="1" l="1"/>
  <c r="B383" i="1"/>
  <c r="B384" i="1" l="1"/>
  <c r="A384" i="1"/>
  <c r="A385" i="1" l="1"/>
  <c r="B385" i="1"/>
  <c r="B386" i="1" l="1"/>
  <c r="A386" i="1"/>
  <c r="A387" i="1" l="1"/>
  <c r="B387" i="1"/>
  <c r="B388" i="1" l="1"/>
  <c r="A388" i="1"/>
  <c r="A389" i="1" l="1"/>
  <c r="B389" i="1"/>
  <c r="B390" i="1" l="1"/>
  <c r="A390" i="1"/>
  <c r="A391" i="1" l="1"/>
  <c r="B391" i="1"/>
  <c r="B392" i="1" l="1"/>
  <c r="A392" i="1"/>
  <c r="A393" i="1" l="1"/>
  <c r="B393" i="1"/>
  <c r="B394" i="1" l="1"/>
  <c r="A394" i="1"/>
  <c r="A395" i="1" l="1"/>
  <c r="B395" i="1"/>
  <c r="B396" i="1" l="1"/>
  <c r="A396" i="1"/>
  <c r="A397" i="1" l="1"/>
  <c r="B397" i="1"/>
  <c r="B398" i="1" l="1"/>
  <c r="A398" i="1"/>
  <c r="A399" i="1" l="1"/>
  <c r="B399" i="1"/>
  <c r="B400" i="1" l="1"/>
  <c r="A400" i="1"/>
  <c r="A401" i="1" l="1"/>
  <c r="B401" i="1"/>
  <c r="B402" i="1" l="1"/>
  <c r="A402" i="1"/>
  <c r="A403" i="1" l="1"/>
  <c r="B403" i="1"/>
  <c r="B404" i="1" l="1"/>
  <c r="A404" i="1"/>
  <c r="A405" i="1" l="1"/>
  <c r="B405" i="1"/>
  <c r="B406" i="1" l="1"/>
  <c r="A406" i="1"/>
  <c r="A407" i="1" l="1"/>
  <c r="B407" i="1"/>
  <c r="B408" i="1" l="1"/>
  <c r="A408" i="1"/>
  <c r="A409" i="1" l="1"/>
  <c r="B409" i="1"/>
  <c r="B410" i="1" l="1"/>
  <c r="A410" i="1"/>
  <c r="A411" i="1" l="1"/>
  <c r="B411" i="1"/>
  <c r="B412" i="1" l="1"/>
  <c r="A412" i="1"/>
  <c r="A413" i="1" l="1"/>
  <c r="B413" i="1"/>
  <c r="B414" i="1" l="1"/>
  <c r="A414" i="1"/>
  <c r="A415" i="1" l="1"/>
  <c r="B415" i="1"/>
  <c r="B416" i="1" l="1"/>
  <c r="A416" i="1"/>
  <c r="A417" i="1" l="1"/>
  <c r="B417" i="1"/>
  <c r="B418" i="1" l="1"/>
  <c r="A418" i="1"/>
  <c r="A419" i="1" l="1"/>
  <c r="B419" i="1"/>
  <c r="B420" i="1" l="1"/>
  <c r="A420" i="1"/>
  <c r="A421" i="1" l="1"/>
  <c r="B421" i="1"/>
  <c r="B422" i="1" l="1"/>
  <c r="A422" i="1"/>
  <c r="A423" i="1" l="1"/>
  <c r="B423" i="1"/>
  <c r="B424" i="1" l="1"/>
  <c r="A424" i="1"/>
  <c r="A425" i="1" l="1"/>
  <c r="B425" i="1"/>
  <c r="B426" i="1" l="1"/>
  <c r="A426" i="1"/>
  <c r="A427" i="1" l="1"/>
  <c r="B427" i="1"/>
  <c r="B428" i="1" l="1"/>
  <c r="A428" i="1"/>
  <c r="A429" i="1" l="1"/>
  <c r="B429" i="1"/>
  <c r="B430" i="1" l="1"/>
  <c r="A430" i="1"/>
  <c r="A431" i="1" l="1"/>
  <c r="B431" i="1"/>
  <c r="B432" i="1" l="1"/>
  <c r="A432" i="1"/>
  <c r="A433" i="1" l="1"/>
  <c r="B433" i="1"/>
  <c r="B434" i="1" l="1"/>
  <c r="A434" i="1"/>
  <c r="A435" i="1" l="1"/>
  <c r="B435" i="1"/>
  <c r="B436" i="1" l="1"/>
  <c r="A436" i="1"/>
  <c r="A437" i="1" l="1"/>
  <c r="B437" i="1"/>
  <c r="B438" i="1" l="1"/>
  <c r="A438" i="1"/>
  <c r="A439" i="1" l="1"/>
  <c r="B439" i="1"/>
  <c r="B440" i="1" l="1"/>
  <c r="A440" i="1"/>
  <c r="A441" i="1" l="1"/>
  <c r="B441" i="1"/>
  <c r="B442" i="1" l="1"/>
  <c r="A442" i="1"/>
  <c r="A443" i="1" l="1"/>
  <c r="B443" i="1"/>
  <c r="B444" i="1" l="1"/>
  <c r="A444" i="1"/>
  <c r="A445" i="1" l="1"/>
  <c r="B445" i="1"/>
  <c r="B446" i="1" l="1"/>
  <c r="A446" i="1"/>
  <c r="A447" i="1" l="1"/>
  <c r="B447" i="1"/>
  <c r="B448" i="1" l="1"/>
  <c r="A448" i="1"/>
  <c r="A449" i="1" l="1"/>
  <c r="B449" i="1"/>
  <c r="B450" i="1" l="1"/>
  <c r="A450" i="1"/>
  <c r="A451" i="1" l="1"/>
  <c r="B451" i="1"/>
  <c r="B452" i="1" l="1"/>
  <c r="A452" i="1"/>
  <c r="A453" i="1" l="1"/>
  <c r="B453" i="1"/>
  <c r="B454" i="1" l="1"/>
  <c r="A454" i="1"/>
  <c r="A455" i="1" l="1"/>
  <c r="B455" i="1"/>
  <c r="B456" i="1" l="1"/>
  <c r="A456" i="1"/>
  <c r="A457" i="1" l="1"/>
  <c r="B457" i="1"/>
  <c r="B458" i="1" l="1"/>
  <c r="A458" i="1"/>
  <c r="A459" i="1" l="1"/>
  <c r="B459" i="1"/>
  <c r="B460" i="1" l="1"/>
  <c r="A460" i="1"/>
  <c r="A461" i="1" l="1"/>
  <c r="B461" i="1"/>
  <c r="B462" i="1" l="1"/>
  <c r="A462" i="1"/>
  <c r="A463" i="1" l="1"/>
  <c r="B463" i="1"/>
  <c r="B464" i="1" l="1"/>
  <c r="A464" i="1"/>
  <c r="A465" i="1" l="1"/>
  <c r="B465" i="1"/>
  <c r="B466" i="1" l="1"/>
  <c r="A466" i="1"/>
  <c r="A467" i="1" l="1"/>
  <c r="B467" i="1"/>
  <c r="B468" i="1" l="1"/>
  <c r="A468" i="1"/>
  <c r="A469" i="1" l="1"/>
  <c r="B469" i="1"/>
  <c r="B470" i="1" l="1"/>
  <c r="A470" i="1"/>
  <c r="A471" i="1" l="1"/>
  <c r="B471" i="1"/>
  <c r="B472" i="1" l="1"/>
  <c r="A472" i="1"/>
  <c r="A473" i="1" l="1"/>
  <c r="B473" i="1"/>
  <c r="B474" i="1" l="1"/>
  <c r="A474" i="1"/>
  <c r="A475" i="1" l="1"/>
  <c r="B475" i="1"/>
  <c r="B476" i="1" l="1"/>
  <c r="A476" i="1"/>
  <c r="A477" i="1" l="1"/>
  <c r="B477" i="1"/>
  <c r="B478" i="1" l="1"/>
  <c r="A478" i="1"/>
  <c r="A479" i="1" l="1"/>
  <c r="B479" i="1"/>
  <c r="B480" i="1" l="1"/>
  <c r="A480" i="1"/>
  <c r="A481" i="1" l="1"/>
  <c r="B481" i="1"/>
  <c r="B482" i="1" l="1"/>
  <c r="A482" i="1"/>
  <c r="A483" i="1" l="1"/>
  <c r="B483" i="1"/>
  <c r="B484" i="1" l="1"/>
  <c r="A484" i="1"/>
  <c r="A485" i="1" l="1"/>
  <c r="B485" i="1"/>
  <c r="B486" i="1" l="1"/>
  <c r="A486" i="1"/>
  <c r="A487" i="1" l="1"/>
  <c r="B487" i="1"/>
  <c r="B488" i="1" l="1"/>
  <c r="A488" i="1"/>
  <c r="A489" i="1" l="1"/>
  <c r="B489" i="1"/>
  <c r="B490" i="1" l="1"/>
  <c r="A490" i="1"/>
  <c r="A491" i="1" l="1"/>
  <c r="B491" i="1"/>
  <c r="B492" i="1" l="1"/>
  <c r="A492" i="1"/>
  <c r="A493" i="1" l="1"/>
  <c r="B493" i="1"/>
  <c r="B494" i="1" l="1"/>
  <c r="A494" i="1"/>
  <c r="A495" i="1" l="1"/>
  <c r="B495" i="1"/>
  <c r="B496" i="1" l="1"/>
  <c r="A496" i="1"/>
  <c r="A497" i="1" l="1"/>
  <c r="B497" i="1"/>
  <c r="B498" i="1" l="1"/>
  <c r="A498" i="1"/>
  <c r="A499" i="1" l="1"/>
  <c r="B499" i="1"/>
  <c r="B500" i="1" l="1"/>
  <c r="A500" i="1"/>
  <c r="A501" i="1" l="1"/>
  <c r="B501" i="1"/>
  <c r="B502" i="1" l="1"/>
  <c r="A502" i="1"/>
  <c r="A503" i="1" l="1"/>
  <c r="B503" i="1"/>
  <c r="B504" i="1" l="1"/>
  <c r="A504" i="1"/>
  <c r="A505" i="1" l="1"/>
  <c r="B505" i="1"/>
  <c r="B506" i="1" l="1"/>
  <c r="A506" i="1"/>
  <c r="A507" i="1" l="1"/>
  <c r="B507" i="1"/>
  <c r="B508" i="1" l="1"/>
  <c r="A508" i="1"/>
  <c r="A509" i="1" l="1"/>
  <c r="B509" i="1"/>
  <c r="B510" i="1" l="1"/>
  <c r="A510" i="1"/>
  <c r="A511" i="1" l="1"/>
  <c r="B511" i="1"/>
  <c r="B512" i="1" l="1"/>
  <c r="A512" i="1"/>
  <c r="A513" i="1" l="1"/>
  <c r="A514" i="1" s="1"/>
  <c r="B513" i="1"/>
  <c r="B514" i="1" s="1"/>
  <c r="B515" i="1" l="1"/>
  <c r="A515" i="1"/>
  <c r="B516" i="1" l="1"/>
  <c r="A516" i="1"/>
  <c r="A517" i="1" l="1"/>
  <c r="B517" i="1"/>
  <c r="A518" i="1" l="1"/>
  <c r="B518" i="1"/>
  <c r="B519" i="1" l="1"/>
  <c r="A519" i="1"/>
  <c r="T10" i="1"/>
  <c r="T8" i="1"/>
  <c r="Q3" i="1"/>
  <c r="Q4" i="1"/>
  <c r="U7" i="1"/>
  <c r="U9" i="1"/>
  <c r="Q7" i="1" l="1"/>
  <c r="A520" i="1"/>
  <c r="B520" i="1"/>
  <c r="Q8" i="1"/>
  <c r="S5" i="1" s="1"/>
  <c r="S9" i="1" s="1"/>
  <c r="B521" i="1" l="1"/>
  <c r="A521" i="1"/>
  <c r="T13" i="1"/>
  <c r="W6" i="1" s="1"/>
  <c r="S10" i="1"/>
  <c r="Q9" i="1"/>
  <c r="S4" i="1"/>
  <c r="A522" i="1" l="1"/>
  <c r="B522" i="1"/>
  <c r="S8" i="1"/>
  <c r="S7" i="1"/>
  <c r="A523" i="1" l="1"/>
  <c r="B523" i="1"/>
  <c r="T12" i="1"/>
  <c r="W5" i="1" s="1"/>
  <c r="W8" i="1" s="1"/>
  <c r="B524" i="1" l="1"/>
  <c r="A524" i="1"/>
  <c r="X13" i="1"/>
  <c r="W13" i="1"/>
  <c r="X12" i="1"/>
  <c r="W643" i="1" l="1"/>
  <c r="W641" i="1"/>
  <c r="Y641" i="1" s="1"/>
  <c r="W639" i="1"/>
  <c r="W635" i="1"/>
  <c r="Y635" i="1" s="1"/>
  <c r="W633" i="1"/>
  <c r="W631" i="1"/>
  <c r="Y631" i="1" s="1"/>
  <c r="W629" i="1"/>
  <c r="W627" i="1"/>
  <c r="Y627" i="1" s="1"/>
  <c r="W625" i="1"/>
  <c r="W623" i="1"/>
  <c r="Y623" i="1" s="1"/>
  <c r="W621" i="1"/>
  <c r="W642" i="1"/>
  <c r="W640" i="1"/>
  <c r="W638" i="1"/>
  <c r="W637" i="1"/>
  <c r="W636" i="1"/>
  <c r="W634" i="1"/>
  <c r="W632" i="1"/>
  <c r="W630" i="1"/>
  <c r="W628" i="1"/>
  <c r="W626" i="1"/>
  <c r="W624" i="1"/>
  <c r="W622" i="1"/>
  <c r="W620" i="1"/>
  <c r="W619" i="1"/>
  <c r="X642" i="1"/>
  <c r="X640" i="1"/>
  <c r="X638" i="1"/>
  <c r="X637" i="1"/>
  <c r="X636" i="1"/>
  <c r="X634" i="1"/>
  <c r="X632" i="1"/>
  <c r="X630" i="1"/>
  <c r="X628" i="1"/>
  <c r="X626" i="1"/>
  <c r="X624" i="1"/>
  <c r="X622" i="1"/>
  <c r="X620" i="1"/>
  <c r="X619" i="1"/>
  <c r="X643" i="1"/>
  <c r="X641" i="1"/>
  <c r="X639" i="1"/>
  <c r="X635" i="1"/>
  <c r="X633" i="1"/>
  <c r="X631" i="1"/>
  <c r="X629" i="1"/>
  <c r="X627" i="1"/>
  <c r="X625" i="1"/>
  <c r="X623" i="1"/>
  <c r="X621" i="1"/>
  <c r="B525" i="1"/>
  <c r="W616" i="1"/>
  <c r="W613" i="1"/>
  <c r="W608" i="1"/>
  <c r="W603" i="1"/>
  <c r="W601" i="1"/>
  <c r="W598" i="1"/>
  <c r="W592" i="1"/>
  <c r="W587" i="1"/>
  <c r="W585" i="1"/>
  <c r="W582" i="1"/>
  <c r="W617" i="1"/>
  <c r="W610" i="1"/>
  <c r="W604" i="1"/>
  <c r="W591" i="1"/>
  <c r="W584" i="1"/>
  <c r="W576" i="1"/>
  <c r="W568" i="1"/>
  <c r="W560" i="1"/>
  <c r="W552" i="1"/>
  <c r="W544" i="1"/>
  <c r="W542" i="1"/>
  <c r="W540" i="1"/>
  <c r="W538" i="1"/>
  <c r="W536" i="1"/>
  <c r="W534" i="1"/>
  <c r="W532" i="1"/>
  <c r="W530" i="1"/>
  <c r="W528" i="1"/>
  <c r="W526" i="1"/>
  <c r="W524" i="1"/>
  <c r="W607" i="1"/>
  <c r="W595" i="1"/>
  <c r="W588" i="1"/>
  <c r="W575" i="1"/>
  <c r="W573" i="1"/>
  <c r="W566" i="1"/>
  <c r="W559" i="1"/>
  <c r="W557" i="1"/>
  <c r="W550" i="1"/>
  <c r="W522" i="1"/>
  <c r="W520" i="1"/>
  <c r="W518" i="1"/>
  <c r="W516" i="1"/>
  <c r="W615" i="1"/>
  <c r="W594" i="1"/>
  <c r="W578" i="1"/>
  <c r="W571" i="1"/>
  <c r="W569" i="1"/>
  <c r="W562" i="1"/>
  <c r="W555" i="1"/>
  <c r="W553" i="1"/>
  <c r="W546" i="1"/>
  <c r="W514" i="1"/>
  <c r="W614" i="1"/>
  <c r="W612" i="1"/>
  <c r="W605" i="1"/>
  <c r="W602" i="1"/>
  <c r="W599" i="1"/>
  <c r="W596" i="1"/>
  <c r="W589" i="1"/>
  <c r="W586" i="1"/>
  <c r="W583" i="1"/>
  <c r="W618" i="1"/>
  <c r="W611" i="1"/>
  <c r="W609" i="1"/>
  <c r="W597" i="1"/>
  <c r="W590" i="1"/>
  <c r="W580" i="1"/>
  <c r="W572" i="1"/>
  <c r="W564" i="1"/>
  <c r="W556" i="1"/>
  <c r="W548" i="1"/>
  <c r="W543" i="1"/>
  <c r="W541" i="1"/>
  <c r="W539" i="1"/>
  <c r="W537" i="1"/>
  <c r="W535" i="1"/>
  <c r="W533" i="1"/>
  <c r="W531" i="1"/>
  <c r="W529" i="1"/>
  <c r="W527" i="1"/>
  <c r="W525" i="1"/>
  <c r="W523" i="1"/>
  <c r="W600" i="1"/>
  <c r="W593" i="1"/>
  <c r="W581" i="1"/>
  <c r="W574" i="1"/>
  <c r="W567" i="1"/>
  <c r="W565" i="1"/>
  <c r="W558" i="1"/>
  <c r="W551" i="1"/>
  <c r="W549" i="1"/>
  <c r="W521" i="1"/>
  <c r="W519" i="1"/>
  <c r="W517" i="1"/>
  <c r="W515" i="1"/>
  <c r="W606" i="1"/>
  <c r="W579" i="1"/>
  <c r="W577" i="1"/>
  <c r="W570" i="1"/>
  <c r="W563" i="1"/>
  <c r="W561" i="1"/>
  <c r="W554" i="1"/>
  <c r="W547" i="1"/>
  <c r="W545" i="1"/>
  <c r="X16" i="1"/>
  <c r="X617" i="1"/>
  <c r="X611" i="1"/>
  <c r="X609" i="1"/>
  <c r="X606" i="1"/>
  <c r="X600" i="1"/>
  <c r="X595" i="1"/>
  <c r="X593" i="1"/>
  <c r="X590" i="1"/>
  <c r="X584" i="1"/>
  <c r="X608" i="1"/>
  <c r="X602" i="1"/>
  <c r="X596" i="1"/>
  <c r="X583" i="1"/>
  <c r="X581" i="1"/>
  <c r="X578" i="1"/>
  <c r="X575" i="1"/>
  <c r="X573" i="1"/>
  <c r="X570" i="1"/>
  <c r="X567" i="1"/>
  <c r="X565" i="1"/>
  <c r="X562" i="1"/>
  <c r="X559" i="1"/>
  <c r="X557" i="1"/>
  <c r="X554" i="1"/>
  <c r="X551" i="1"/>
  <c r="X549" i="1"/>
  <c r="X546" i="1"/>
  <c r="X614" i="1"/>
  <c r="X605" i="1"/>
  <c r="X586" i="1"/>
  <c r="X572" i="1"/>
  <c r="X556" i="1"/>
  <c r="X514" i="1"/>
  <c r="X599" i="1"/>
  <c r="X587" i="1"/>
  <c r="X576" i="1"/>
  <c r="X560" i="1"/>
  <c r="X544" i="1"/>
  <c r="X542" i="1"/>
  <c r="X540" i="1"/>
  <c r="X538" i="1"/>
  <c r="X536" i="1"/>
  <c r="X534" i="1"/>
  <c r="X532" i="1"/>
  <c r="X530" i="1"/>
  <c r="X528" i="1"/>
  <c r="X526" i="1"/>
  <c r="X524" i="1"/>
  <c r="X522" i="1"/>
  <c r="X520" i="1"/>
  <c r="X518" i="1"/>
  <c r="X516" i="1"/>
  <c r="X618" i="1"/>
  <c r="X615" i="1"/>
  <c r="X610" i="1"/>
  <c r="X607" i="1"/>
  <c r="X604" i="1"/>
  <c r="X597" i="1"/>
  <c r="X594" i="1"/>
  <c r="X591" i="1"/>
  <c r="X588" i="1"/>
  <c r="X616" i="1"/>
  <c r="X603" i="1"/>
  <c r="X601" i="1"/>
  <c r="X589" i="1"/>
  <c r="X582" i="1"/>
  <c r="X579" i="1"/>
  <c r="X577" i="1"/>
  <c r="X574" i="1"/>
  <c r="X571" i="1"/>
  <c r="X569" i="1"/>
  <c r="X566" i="1"/>
  <c r="X563" i="1"/>
  <c r="X561" i="1"/>
  <c r="X558" i="1"/>
  <c r="X555" i="1"/>
  <c r="X553" i="1"/>
  <c r="X550" i="1"/>
  <c r="X547" i="1"/>
  <c r="X545" i="1"/>
  <c r="X612" i="1"/>
  <c r="X598" i="1"/>
  <c r="X580" i="1"/>
  <c r="X564" i="1"/>
  <c r="X548" i="1"/>
  <c r="X613" i="1"/>
  <c r="X592" i="1"/>
  <c r="X585" i="1"/>
  <c r="X568" i="1"/>
  <c r="X552" i="1"/>
  <c r="X543" i="1"/>
  <c r="X541" i="1"/>
  <c r="X539" i="1"/>
  <c r="X537" i="1"/>
  <c r="X535" i="1"/>
  <c r="X533" i="1"/>
  <c r="X531" i="1"/>
  <c r="X529" i="1"/>
  <c r="X527" i="1"/>
  <c r="X525" i="1"/>
  <c r="X523" i="1"/>
  <c r="X521" i="1"/>
  <c r="X519" i="1"/>
  <c r="X517" i="1"/>
  <c r="X515" i="1"/>
  <c r="A525" i="1"/>
  <c r="W148" i="1"/>
  <c r="X513" i="1"/>
  <c r="X512" i="1"/>
  <c r="X511" i="1"/>
  <c r="X510" i="1"/>
  <c r="X509" i="1"/>
  <c r="X508" i="1"/>
  <c r="X507" i="1"/>
  <c r="X506" i="1"/>
  <c r="X505" i="1"/>
  <c r="X504" i="1"/>
  <c r="X503" i="1"/>
  <c r="X502" i="1"/>
  <c r="X501" i="1"/>
  <c r="X500" i="1"/>
  <c r="X499" i="1"/>
  <c r="X498" i="1"/>
  <c r="X497" i="1"/>
  <c r="X496" i="1"/>
  <c r="X495" i="1"/>
  <c r="X494" i="1"/>
  <c r="X493" i="1"/>
  <c r="X492" i="1"/>
  <c r="X491" i="1"/>
  <c r="X490" i="1"/>
  <c r="X489" i="1"/>
  <c r="X488" i="1"/>
  <c r="X487" i="1"/>
  <c r="X486" i="1"/>
  <c r="X485" i="1"/>
  <c r="X484" i="1"/>
  <c r="X483" i="1"/>
  <c r="X482" i="1"/>
  <c r="X481" i="1"/>
  <c r="X480" i="1"/>
  <c r="X479" i="1"/>
  <c r="X478" i="1"/>
  <c r="X477" i="1"/>
  <c r="X476" i="1"/>
  <c r="X475" i="1"/>
  <c r="X474" i="1"/>
  <c r="X473" i="1"/>
  <c r="X472" i="1"/>
  <c r="X471" i="1"/>
  <c r="X470" i="1"/>
  <c r="X469" i="1"/>
  <c r="X468" i="1"/>
  <c r="X467" i="1"/>
  <c r="X466" i="1"/>
  <c r="X465" i="1"/>
  <c r="X464" i="1"/>
  <c r="X463" i="1"/>
  <c r="X462" i="1"/>
  <c r="X461" i="1"/>
  <c r="X460" i="1"/>
  <c r="X459" i="1"/>
  <c r="X458" i="1"/>
  <c r="X457" i="1"/>
  <c r="X456" i="1"/>
  <c r="X455" i="1"/>
  <c r="X454" i="1"/>
  <c r="X453" i="1"/>
  <c r="X452" i="1"/>
  <c r="X451" i="1"/>
  <c r="X450" i="1"/>
  <c r="X449" i="1"/>
  <c r="X448" i="1"/>
  <c r="X447" i="1"/>
  <c r="X446" i="1"/>
  <c r="X445" i="1"/>
  <c r="X444" i="1"/>
  <c r="X443" i="1"/>
  <c r="X442" i="1"/>
  <c r="X441" i="1"/>
  <c r="X440" i="1"/>
  <c r="X439" i="1"/>
  <c r="X438" i="1"/>
  <c r="X437" i="1"/>
  <c r="X436" i="1"/>
  <c r="X435" i="1"/>
  <c r="X434" i="1"/>
  <c r="X433" i="1"/>
  <c r="X432" i="1"/>
  <c r="X431" i="1"/>
  <c r="X430" i="1"/>
  <c r="X429" i="1"/>
  <c r="X428" i="1"/>
  <c r="X427" i="1"/>
  <c r="X426" i="1"/>
  <c r="X425" i="1"/>
  <c r="X424" i="1"/>
  <c r="X423" i="1"/>
  <c r="X422" i="1"/>
  <c r="X421" i="1"/>
  <c r="X420" i="1"/>
  <c r="X419" i="1"/>
  <c r="X418" i="1"/>
  <c r="X417" i="1"/>
  <c r="X416" i="1"/>
  <c r="X415" i="1"/>
  <c r="X414" i="1"/>
  <c r="X413" i="1"/>
  <c r="X412" i="1"/>
  <c r="X411" i="1"/>
  <c r="X410" i="1"/>
  <c r="X409" i="1"/>
  <c r="X408" i="1"/>
  <c r="X407" i="1"/>
  <c r="X406" i="1"/>
  <c r="X405" i="1"/>
  <c r="X404" i="1"/>
  <c r="X403" i="1"/>
  <c r="X402" i="1"/>
  <c r="X401" i="1"/>
  <c r="X400" i="1"/>
  <c r="X399" i="1"/>
  <c r="X398" i="1"/>
  <c r="X397" i="1"/>
  <c r="X396" i="1"/>
  <c r="X395" i="1"/>
  <c r="X394" i="1"/>
  <c r="X393" i="1"/>
  <c r="X392" i="1"/>
  <c r="X391" i="1"/>
  <c r="X390" i="1"/>
  <c r="X389" i="1"/>
  <c r="X388" i="1"/>
  <c r="X387" i="1"/>
  <c r="X386" i="1"/>
  <c r="X385" i="1"/>
  <c r="X383" i="1"/>
  <c r="X381" i="1"/>
  <c r="X379" i="1"/>
  <c r="X377" i="1"/>
  <c r="X375" i="1"/>
  <c r="X373" i="1"/>
  <c r="X371" i="1"/>
  <c r="X369" i="1"/>
  <c r="X367" i="1"/>
  <c r="X365" i="1"/>
  <c r="X363" i="1"/>
  <c r="X361" i="1"/>
  <c r="X359" i="1"/>
  <c r="X357" i="1"/>
  <c r="X355" i="1"/>
  <c r="X353" i="1"/>
  <c r="X351" i="1"/>
  <c r="X349" i="1"/>
  <c r="X347" i="1"/>
  <c r="X345" i="1"/>
  <c r="X343" i="1"/>
  <c r="X341" i="1"/>
  <c r="X339" i="1"/>
  <c r="X337" i="1"/>
  <c r="X335" i="1"/>
  <c r="X333" i="1"/>
  <c r="X331" i="1"/>
  <c r="X329" i="1"/>
  <c r="X327" i="1"/>
  <c r="X325" i="1"/>
  <c r="X323" i="1"/>
  <c r="X321" i="1"/>
  <c r="X319" i="1"/>
  <c r="X317" i="1"/>
  <c r="X315" i="1"/>
  <c r="X313" i="1"/>
  <c r="X311" i="1"/>
  <c r="X309" i="1"/>
  <c r="X307" i="1"/>
  <c r="X305" i="1"/>
  <c r="X303" i="1"/>
  <c r="X301" i="1"/>
  <c r="X299" i="1"/>
  <c r="X297" i="1"/>
  <c r="X295" i="1"/>
  <c r="X293" i="1"/>
  <c r="X291" i="1"/>
  <c r="X289" i="1"/>
  <c r="X287" i="1"/>
  <c r="X285" i="1"/>
  <c r="X283" i="1"/>
  <c r="X281" i="1"/>
  <c r="X279" i="1"/>
  <c r="X277" i="1"/>
  <c r="X275" i="1"/>
  <c r="X273" i="1"/>
  <c r="X271" i="1"/>
  <c r="X269" i="1"/>
  <c r="X267" i="1"/>
  <c r="X265" i="1"/>
  <c r="X263" i="1"/>
  <c r="X261" i="1"/>
  <c r="X259" i="1"/>
  <c r="X384" i="1"/>
  <c r="X380" i="1"/>
  <c r="X376" i="1"/>
  <c r="X372" i="1"/>
  <c r="X368" i="1"/>
  <c r="X364" i="1"/>
  <c r="X360" i="1"/>
  <c r="X356" i="1"/>
  <c r="X352" i="1"/>
  <c r="X348" i="1"/>
  <c r="X344" i="1"/>
  <c r="X340" i="1"/>
  <c r="X336" i="1"/>
  <c r="X332" i="1"/>
  <c r="X328" i="1"/>
  <c r="X324" i="1"/>
  <c r="X320" i="1"/>
  <c r="X316" i="1"/>
  <c r="X312" i="1"/>
  <c r="X308" i="1"/>
  <c r="X304" i="1"/>
  <c r="X300" i="1"/>
  <c r="X296" i="1"/>
  <c r="X292" i="1"/>
  <c r="X288" i="1"/>
  <c r="X284" i="1"/>
  <c r="X280" i="1"/>
  <c r="X276" i="1"/>
  <c r="X272" i="1"/>
  <c r="X268" i="1"/>
  <c r="X264" i="1"/>
  <c r="X260" i="1"/>
  <c r="X257" i="1"/>
  <c r="X255" i="1"/>
  <c r="X253" i="1"/>
  <c r="X251" i="1"/>
  <c r="X249" i="1"/>
  <c r="X247" i="1"/>
  <c r="X245" i="1"/>
  <c r="X243" i="1"/>
  <c r="X241" i="1"/>
  <c r="X239" i="1"/>
  <c r="X237" i="1"/>
  <c r="X235" i="1"/>
  <c r="X233" i="1"/>
  <c r="X231" i="1"/>
  <c r="X229" i="1"/>
  <c r="X227" i="1"/>
  <c r="X225" i="1"/>
  <c r="X223" i="1"/>
  <c r="X221" i="1"/>
  <c r="X219" i="1"/>
  <c r="X217" i="1"/>
  <c r="X215" i="1"/>
  <c r="X213" i="1"/>
  <c r="X211" i="1"/>
  <c r="X209" i="1"/>
  <c r="X207" i="1"/>
  <c r="X205" i="1"/>
  <c r="X203" i="1"/>
  <c r="X201" i="1"/>
  <c r="X199" i="1"/>
  <c r="X197" i="1"/>
  <c r="X195" i="1"/>
  <c r="X193" i="1"/>
  <c r="X191" i="1"/>
  <c r="X189" i="1"/>
  <c r="X187" i="1"/>
  <c r="X185" i="1"/>
  <c r="X183" i="1"/>
  <c r="X181" i="1"/>
  <c r="X179" i="1"/>
  <c r="X177" i="1"/>
  <c r="X175" i="1"/>
  <c r="X173" i="1"/>
  <c r="X171" i="1"/>
  <c r="X169" i="1"/>
  <c r="X167" i="1"/>
  <c r="X165" i="1"/>
  <c r="X163" i="1"/>
  <c r="X161" i="1"/>
  <c r="X159" i="1"/>
  <c r="X157" i="1"/>
  <c r="X155" i="1"/>
  <c r="X153" i="1"/>
  <c r="X151" i="1"/>
  <c r="X149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382" i="1"/>
  <c r="X378" i="1"/>
  <c r="X374" i="1"/>
  <c r="X370" i="1"/>
  <c r="X366" i="1"/>
  <c r="X362" i="1"/>
  <c r="X358" i="1"/>
  <c r="X354" i="1"/>
  <c r="X350" i="1"/>
  <c r="X346" i="1"/>
  <c r="X342" i="1"/>
  <c r="X338" i="1"/>
  <c r="X334" i="1"/>
  <c r="X330" i="1"/>
  <c r="X326" i="1"/>
  <c r="X322" i="1"/>
  <c r="X318" i="1"/>
  <c r="X314" i="1"/>
  <c r="X310" i="1"/>
  <c r="X306" i="1"/>
  <c r="X302" i="1"/>
  <c r="X298" i="1"/>
  <c r="X294" i="1"/>
  <c r="X290" i="1"/>
  <c r="X286" i="1"/>
  <c r="X282" i="1"/>
  <c r="X278" i="1"/>
  <c r="X274" i="1"/>
  <c r="X270" i="1"/>
  <c r="X266" i="1"/>
  <c r="X262" i="1"/>
  <c r="X258" i="1"/>
  <c r="X256" i="1"/>
  <c r="X254" i="1"/>
  <c r="X252" i="1"/>
  <c r="X250" i="1"/>
  <c r="X248" i="1"/>
  <c r="X246" i="1"/>
  <c r="X244" i="1"/>
  <c r="X242" i="1"/>
  <c r="X240" i="1"/>
  <c r="X238" i="1"/>
  <c r="X236" i="1"/>
  <c r="X234" i="1"/>
  <c r="X232" i="1"/>
  <c r="X230" i="1"/>
  <c r="X228" i="1"/>
  <c r="X226" i="1"/>
  <c r="X224" i="1"/>
  <c r="X222" i="1"/>
  <c r="X220" i="1"/>
  <c r="X218" i="1"/>
  <c r="X216" i="1"/>
  <c r="X214" i="1"/>
  <c r="X212" i="1"/>
  <c r="X210" i="1"/>
  <c r="X208" i="1"/>
  <c r="X206" i="1"/>
  <c r="X204" i="1"/>
  <c r="X202" i="1"/>
  <c r="X200" i="1"/>
  <c r="X198" i="1"/>
  <c r="X196" i="1"/>
  <c r="X194" i="1"/>
  <c r="X192" i="1"/>
  <c r="X190" i="1"/>
  <c r="X188" i="1"/>
  <c r="X186" i="1"/>
  <c r="X184" i="1"/>
  <c r="X182" i="1"/>
  <c r="X180" i="1"/>
  <c r="X178" i="1"/>
  <c r="X176" i="1"/>
  <c r="X174" i="1"/>
  <c r="X172" i="1"/>
  <c r="X170" i="1"/>
  <c r="X168" i="1"/>
  <c r="X166" i="1"/>
  <c r="X164" i="1"/>
  <c r="X162" i="1"/>
  <c r="X160" i="1"/>
  <c r="X158" i="1"/>
  <c r="X156" i="1"/>
  <c r="X154" i="1"/>
  <c r="X152" i="1"/>
  <c r="X150" i="1"/>
  <c r="X148" i="1"/>
  <c r="X146" i="1"/>
  <c r="X144" i="1"/>
  <c r="X142" i="1"/>
  <c r="X140" i="1"/>
  <c r="X138" i="1"/>
  <c r="X136" i="1"/>
  <c r="X134" i="1"/>
  <c r="X132" i="1"/>
  <c r="X130" i="1"/>
  <c r="X128" i="1"/>
  <c r="X126" i="1"/>
  <c r="X124" i="1"/>
  <c r="X122" i="1"/>
  <c r="X120" i="1"/>
  <c r="X118" i="1"/>
  <c r="X116" i="1"/>
  <c r="X114" i="1"/>
  <c r="X112" i="1"/>
  <c r="X110" i="1"/>
  <c r="X108" i="1"/>
  <c r="X106" i="1"/>
  <c r="X104" i="1"/>
  <c r="X102" i="1"/>
  <c r="X100" i="1"/>
  <c r="X98" i="1"/>
  <c r="X96" i="1"/>
  <c r="X94" i="1"/>
  <c r="X92" i="1"/>
  <c r="X90" i="1"/>
  <c r="X88" i="1"/>
  <c r="X86" i="1"/>
  <c r="X84" i="1"/>
  <c r="X82" i="1"/>
  <c r="X80" i="1"/>
  <c r="X78" i="1"/>
  <c r="X76" i="1"/>
  <c r="X74" i="1"/>
  <c r="X72" i="1"/>
  <c r="X70" i="1"/>
  <c r="X68" i="1"/>
  <c r="X66" i="1"/>
  <c r="X64" i="1"/>
  <c r="X62" i="1"/>
  <c r="X60" i="1"/>
  <c r="X58" i="1"/>
  <c r="X56" i="1"/>
  <c r="X54" i="1"/>
  <c r="X52" i="1"/>
  <c r="X50" i="1"/>
  <c r="X48" i="1"/>
  <c r="X46" i="1"/>
  <c r="X44" i="1"/>
  <c r="X42" i="1"/>
  <c r="X40" i="1"/>
  <c r="X38" i="1"/>
  <c r="X36" i="1"/>
  <c r="X34" i="1"/>
  <c r="X32" i="1"/>
  <c r="X30" i="1"/>
  <c r="X28" i="1"/>
  <c r="X26" i="1"/>
  <c r="X24" i="1"/>
  <c r="X22" i="1"/>
  <c r="X20" i="1"/>
  <c r="X18" i="1"/>
  <c r="W387" i="1"/>
  <c r="W419" i="1"/>
  <c r="Y419" i="1" s="1"/>
  <c r="W415" i="1"/>
  <c r="W457" i="1"/>
  <c r="Y457" i="1" s="1"/>
  <c r="W489" i="1"/>
  <c r="W20" i="1"/>
  <c r="Y20" i="1" s="1"/>
  <c r="W24" i="1"/>
  <c r="Y24" i="1" s="1"/>
  <c r="W28" i="1"/>
  <c r="Y28" i="1" s="1"/>
  <c r="W32" i="1"/>
  <c r="Y32" i="1" s="1"/>
  <c r="W38" i="1"/>
  <c r="Y38" i="1" s="1"/>
  <c r="W42" i="1"/>
  <c r="W46" i="1"/>
  <c r="Y46" i="1" s="1"/>
  <c r="W50" i="1"/>
  <c r="W54" i="1"/>
  <c r="Y54" i="1" s="1"/>
  <c r="W58" i="1"/>
  <c r="W62" i="1"/>
  <c r="Y62" i="1" s="1"/>
  <c r="W66" i="1"/>
  <c r="W70" i="1"/>
  <c r="Y70" i="1" s="1"/>
  <c r="W76" i="1"/>
  <c r="Y76" i="1" s="1"/>
  <c r="W80" i="1"/>
  <c r="Y80" i="1" s="1"/>
  <c r="W84" i="1"/>
  <c r="Y84" i="1" s="1"/>
  <c r="W88" i="1"/>
  <c r="Y88" i="1" s="1"/>
  <c r="W92" i="1"/>
  <c r="Y92" i="1" s="1"/>
  <c r="W96" i="1"/>
  <c r="Y96" i="1" s="1"/>
  <c r="W100" i="1"/>
  <c r="Y100" i="1" s="1"/>
  <c r="W104" i="1"/>
  <c r="Y104" i="1" s="1"/>
  <c r="W108" i="1"/>
  <c r="Y108" i="1" s="1"/>
  <c r="W112" i="1"/>
  <c r="Y112" i="1" s="1"/>
  <c r="W120" i="1"/>
  <c r="Y120" i="1" s="1"/>
  <c r="W124" i="1"/>
  <c r="Y124" i="1" s="1"/>
  <c r="W128" i="1"/>
  <c r="Y128" i="1" s="1"/>
  <c r="W132" i="1"/>
  <c r="Y132" i="1" s="1"/>
  <c r="W136" i="1"/>
  <c r="Y136" i="1" s="1"/>
  <c r="W140" i="1"/>
  <c r="Y140" i="1" s="1"/>
  <c r="W144" i="1"/>
  <c r="Y144" i="1" s="1"/>
  <c r="W512" i="1"/>
  <c r="Y512" i="1" s="1"/>
  <c r="W508" i="1"/>
  <c r="Y508" i="1" s="1"/>
  <c r="W504" i="1"/>
  <c r="Y504" i="1" s="1"/>
  <c r="W500" i="1"/>
  <c r="Y500" i="1" s="1"/>
  <c r="W496" i="1"/>
  <c r="Y496" i="1" s="1"/>
  <c r="W492" i="1"/>
  <c r="Y492" i="1" s="1"/>
  <c r="W488" i="1"/>
  <c r="Y488" i="1" s="1"/>
  <c r="W484" i="1"/>
  <c r="Y484" i="1" s="1"/>
  <c r="W480" i="1"/>
  <c r="Y480" i="1" s="1"/>
  <c r="W476" i="1"/>
  <c r="Y476" i="1" s="1"/>
  <c r="W472" i="1"/>
  <c r="Y472" i="1" s="1"/>
  <c r="W468" i="1"/>
  <c r="Y468" i="1" s="1"/>
  <c r="W464" i="1"/>
  <c r="Y464" i="1" s="1"/>
  <c r="W460" i="1"/>
  <c r="Y460" i="1" s="1"/>
  <c r="W456" i="1"/>
  <c r="Y456" i="1" s="1"/>
  <c r="W452" i="1"/>
  <c r="Y452" i="1" s="1"/>
  <c r="W448" i="1"/>
  <c r="Y448" i="1" s="1"/>
  <c r="W444" i="1"/>
  <c r="Y444" i="1" s="1"/>
  <c r="W440" i="1"/>
  <c r="Y440" i="1" s="1"/>
  <c r="W436" i="1"/>
  <c r="Y436" i="1" s="1"/>
  <c r="W432" i="1"/>
  <c r="Y432" i="1" s="1"/>
  <c r="W511" i="1"/>
  <c r="W503" i="1"/>
  <c r="Y503" i="1" s="1"/>
  <c r="W495" i="1"/>
  <c r="W487" i="1"/>
  <c r="Y487" i="1" s="1"/>
  <c r="W479" i="1"/>
  <c r="W471" i="1"/>
  <c r="Y471" i="1" s="1"/>
  <c r="W463" i="1"/>
  <c r="W455" i="1"/>
  <c r="Y455" i="1" s="1"/>
  <c r="W447" i="1"/>
  <c r="W439" i="1"/>
  <c r="Y439" i="1" s="1"/>
  <c r="W431" i="1"/>
  <c r="W426" i="1"/>
  <c r="Y426" i="1" s="1"/>
  <c r="W422" i="1"/>
  <c r="Y422" i="1" s="1"/>
  <c r="W418" i="1"/>
  <c r="Y418" i="1" s="1"/>
  <c r="W414" i="1"/>
  <c r="Y414" i="1" s="1"/>
  <c r="W410" i="1"/>
  <c r="Y410" i="1" s="1"/>
  <c r="W406" i="1"/>
  <c r="Y406" i="1" s="1"/>
  <c r="W402" i="1"/>
  <c r="Y402" i="1" s="1"/>
  <c r="W398" i="1"/>
  <c r="Y398" i="1" s="1"/>
  <c r="W394" i="1"/>
  <c r="Y394" i="1" s="1"/>
  <c r="W390" i="1"/>
  <c r="Y390" i="1" s="1"/>
  <c r="W386" i="1"/>
  <c r="Y386" i="1" s="1"/>
  <c r="W384" i="1"/>
  <c r="W382" i="1"/>
  <c r="Y382" i="1" s="1"/>
  <c r="W380" i="1"/>
  <c r="Y380" i="1" s="1"/>
  <c r="W378" i="1"/>
  <c r="Y378" i="1" s="1"/>
  <c r="W376" i="1"/>
  <c r="W374" i="1"/>
  <c r="Y374" i="1" s="1"/>
  <c r="W372" i="1"/>
  <c r="Y372" i="1" s="1"/>
  <c r="W370" i="1"/>
  <c r="Y370" i="1" s="1"/>
  <c r="W368" i="1"/>
  <c r="W366" i="1"/>
  <c r="Y366" i="1" s="1"/>
  <c r="W364" i="1"/>
  <c r="Y364" i="1" s="1"/>
  <c r="W362" i="1"/>
  <c r="Y362" i="1" s="1"/>
  <c r="W360" i="1"/>
  <c r="W358" i="1"/>
  <c r="Y358" i="1" s="1"/>
  <c r="W356" i="1"/>
  <c r="Y356" i="1" s="1"/>
  <c r="W354" i="1"/>
  <c r="Y354" i="1" s="1"/>
  <c r="W352" i="1"/>
  <c r="W350" i="1"/>
  <c r="Y350" i="1" s="1"/>
  <c r="W348" i="1"/>
  <c r="Y348" i="1" s="1"/>
  <c r="W346" i="1"/>
  <c r="Y346" i="1" s="1"/>
  <c r="W344" i="1"/>
  <c r="W342" i="1"/>
  <c r="Y342" i="1" s="1"/>
  <c r="W340" i="1"/>
  <c r="Y340" i="1" s="1"/>
  <c r="W338" i="1"/>
  <c r="Y338" i="1" s="1"/>
  <c r="W336" i="1"/>
  <c r="W334" i="1"/>
  <c r="Y334" i="1" s="1"/>
  <c r="W332" i="1"/>
  <c r="Y332" i="1" s="1"/>
  <c r="W330" i="1"/>
  <c r="Y330" i="1" s="1"/>
  <c r="W328" i="1"/>
  <c r="W326" i="1"/>
  <c r="Y326" i="1" s="1"/>
  <c r="W324" i="1"/>
  <c r="Y324" i="1" s="1"/>
  <c r="W322" i="1"/>
  <c r="Y322" i="1" s="1"/>
  <c r="W320" i="1"/>
  <c r="W318" i="1"/>
  <c r="Y318" i="1" s="1"/>
  <c r="W316" i="1"/>
  <c r="Y316" i="1" s="1"/>
  <c r="W314" i="1"/>
  <c r="Y314" i="1" s="1"/>
  <c r="W312" i="1"/>
  <c r="W310" i="1"/>
  <c r="Y310" i="1" s="1"/>
  <c r="W308" i="1"/>
  <c r="Y308" i="1" s="1"/>
  <c r="W306" i="1"/>
  <c r="Y306" i="1" s="1"/>
  <c r="W304" i="1"/>
  <c r="W302" i="1"/>
  <c r="Y302" i="1" s="1"/>
  <c r="W300" i="1"/>
  <c r="Y300" i="1" s="1"/>
  <c r="W298" i="1"/>
  <c r="Y298" i="1" s="1"/>
  <c r="W296" i="1"/>
  <c r="W294" i="1"/>
  <c r="Y294" i="1" s="1"/>
  <c r="W292" i="1"/>
  <c r="Y292" i="1" s="1"/>
  <c r="W290" i="1"/>
  <c r="Y290" i="1" s="1"/>
  <c r="W288" i="1"/>
  <c r="W286" i="1"/>
  <c r="Y286" i="1" s="1"/>
  <c r="W284" i="1"/>
  <c r="Y284" i="1" s="1"/>
  <c r="W282" i="1"/>
  <c r="Y282" i="1" s="1"/>
  <c r="W280" i="1"/>
  <c r="W278" i="1"/>
  <c r="Y278" i="1" s="1"/>
  <c r="W276" i="1"/>
  <c r="Y276" i="1" s="1"/>
  <c r="W274" i="1"/>
  <c r="Y274" i="1" s="1"/>
  <c r="W272" i="1"/>
  <c r="W270" i="1"/>
  <c r="Y270" i="1" s="1"/>
  <c r="W268" i="1"/>
  <c r="Y268" i="1" s="1"/>
  <c r="W266" i="1"/>
  <c r="Y266" i="1" s="1"/>
  <c r="W264" i="1"/>
  <c r="W262" i="1"/>
  <c r="Y262" i="1" s="1"/>
  <c r="W260" i="1"/>
  <c r="Y260" i="1" s="1"/>
  <c r="W509" i="1"/>
  <c r="Y509" i="1" s="1"/>
  <c r="W493" i="1"/>
  <c r="W477" i="1"/>
  <c r="Y477" i="1" s="1"/>
  <c r="W461" i="1"/>
  <c r="W445" i="1"/>
  <c r="Y445" i="1" s="1"/>
  <c r="W429" i="1"/>
  <c r="W421" i="1"/>
  <c r="Y421" i="1" s="1"/>
  <c r="W413" i="1"/>
  <c r="W405" i="1"/>
  <c r="Y405" i="1" s="1"/>
  <c r="W397" i="1"/>
  <c r="W389" i="1"/>
  <c r="Y389" i="1" s="1"/>
  <c r="W257" i="1"/>
  <c r="W255" i="1"/>
  <c r="Y255" i="1" s="1"/>
  <c r="W253" i="1"/>
  <c r="W251" i="1"/>
  <c r="Y251" i="1" s="1"/>
  <c r="W249" i="1"/>
  <c r="W247" i="1"/>
  <c r="Y247" i="1" s="1"/>
  <c r="W245" i="1"/>
  <c r="W243" i="1"/>
  <c r="Y243" i="1" s="1"/>
  <c r="W241" i="1"/>
  <c r="W239" i="1"/>
  <c r="Y239" i="1" s="1"/>
  <c r="W237" i="1"/>
  <c r="W235" i="1"/>
  <c r="Y235" i="1" s="1"/>
  <c r="W233" i="1"/>
  <c r="W231" i="1"/>
  <c r="Y231" i="1" s="1"/>
  <c r="W229" i="1"/>
  <c r="W227" i="1"/>
  <c r="Y227" i="1" s="1"/>
  <c r="W225" i="1"/>
  <c r="W223" i="1"/>
  <c r="Y223" i="1" s="1"/>
  <c r="W221" i="1"/>
  <c r="W219" i="1"/>
  <c r="Y219" i="1" s="1"/>
  <c r="W217" i="1"/>
  <c r="W215" i="1"/>
  <c r="Y215" i="1" s="1"/>
  <c r="W213" i="1"/>
  <c r="W211" i="1"/>
  <c r="Y211" i="1" s="1"/>
  <c r="W209" i="1"/>
  <c r="W207" i="1"/>
  <c r="Y207" i="1" s="1"/>
  <c r="W205" i="1"/>
  <c r="W203" i="1"/>
  <c r="Y203" i="1" s="1"/>
  <c r="W201" i="1"/>
  <c r="W199" i="1"/>
  <c r="Y199" i="1" s="1"/>
  <c r="W197" i="1"/>
  <c r="W195" i="1"/>
  <c r="Y195" i="1" s="1"/>
  <c r="W193" i="1"/>
  <c r="W191" i="1"/>
  <c r="Y191" i="1" s="1"/>
  <c r="W189" i="1"/>
  <c r="W187" i="1"/>
  <c r="Y187" i="1" s="1"/>
  <c r="W185" i="1"/>
  <c r="W183" i="1"/>
  <c r="Y183" i="1" s="1"/>
  <c r="W181" i="1"/>
  <c r="W179" i="1"/>
  <c r="Y179" i="1" s="1"/>
  <c r="W177" i="1"/>
  <c r="W175" i="1"/>
  <c r="Y175" i="1" s="1"/>
  <c r="W173" i="1"/>
  <c r="W171" i="1"/>
  <c r="Y171" i="1" s="1"/>
  <c r="W169" i="1"/>
  <c r="W167" i="1"/>
  <c r="Y167" i="1" s="1"/>
  <c r="W165" i="1"/>
  <c r="W163" i="1"/>
  <c r="Y163" i="1" s="1"/>
  <c r="W161" i="1"/>
  <c r="W159" i="1"/>
  <c r="Y159" i="1" s="1"/>
  <c r="W157" i="1"/>
  <c r="W155" i="1"/>
  <c r="Y155" i="1" s="1"/>
  <c r="W153" i="1"/>
  <c r="W151" i="1"/>
  <c r="Y151" i="1" s="1"/>
  <c r="W149" i="1"/>
  <c r="W147" i="1"/>
  <c r="Y147" i="1" s="1"/>
  <c r="W145" i="1"/>
  <c r="W143" i="1"/>
  <c r="Y143" i="1" s="1"/>
  <c r="W141" i="1"/>
  <c r="W139" i="1"/>
  <c r="Y139" i="1" s="1"/>
  <c r="W137" i="1"/>
  <c r="W135" i="1"/>
  <c r="Y135" i="1" s="1"/>
  <c r="W133" i="1"/>
  <c r="W131" i="1"/>
  <c r="Y131" i="1" s="1"/>
  <c r="W129" i="1"/>
  <c r="W127" i="1"/>
  <c r="Y127" i="1" s="1"/>
  <c r="W125" i="1"/>
  <c r="W123" i="1"/>
  <c r="Y123" i="1" s="1"/>
  <c r="W121" i="1"/>
  <c r="W119" i="1"/>
  <c r="Y119" i="1" s="1"/>
  <c r="W117" i="1"/>
  <c r="W115" i="1"/>
  <c r="Y115" i="1" s="1"/>
  <c r="W113" i="1"/>
  <c r="W111" i="1"/>
  <c r="Y111" i="1" s="1"/>
  <c r="W109" i="1"/>
  <c r="W107" i="1"/>
  <c r="Y107" i="1" s="1"/>
  <c r="W105" i="1"/>
  <c r="W103" i="1"/>
  <c r="Y103" i="1" s="1"/>
  <c r="W101" i="1"/>
  <c r="W99" i="1"/>
  <c r="Y99" i="1" s="1"/>
  <c r="W97" i="1"/>
  <c r="W95" i="1"/>
  <c r="Y95" i="1" s="1"/>
  <c r="W93" i="1"/>
  <c r="W91" i="1"/>
  <c r="Y91" i="1" s="1"/>
  <c r="W89" i="1"/>
  <c r="W87" i="1"/>
  <c r="Y87" i="1" s="1"/>
  <c r="W85" i="1"/>
  <c r="W83" i="1"/>
  <c r="Y83" i="1" s="1"/>
  <c r="W81" i="1"/>
  <c r="W79" i="1"/>
  <c r="Y79" i="1" s="1"/>
  <c r="W77" i="1"/>
  <c r="W75" i="1"/>
  <c r="Y75" i="1" s="1"/>
  <c r="W73" i="1"/>
  <c r="W510" i="1"/>
  <c r="Y510" i="1" s="1"/>
  <c r="W506" i="1"/>
  <c r="Y506" i="1" s="1"/>
  <c r="W502" i="1"/>
  <c r="Y502" i="1" s="1"/>
  <c r="W498" i="1"/>
  <c r="Y498" i="1" s="1"/>
  <c r="W494" i="1"/>
  <c r="Y494" i="1" s="1"/>
  <c r="W490" i="1"/>
  <c r="Y490" i="1" s="1"/>
  <c r="W486" i="1"/>
  <c r="Y486" i="1" s="1"/>
  <c r="W482" i="1"/>
  <c r="Y482" i="1" s="1"/>
  <c r="W478" i="1"/>
  <c r="Y478" i="1" s="1"/>
  <c r="W474" i="1"/>
  <c r="Y474" i="1" s="1"/>
  <c r="W470" i="1"/>
  <c r="Y470" i="1" s="1"/>
  <c r="W466" i="1"/>
  <c r="Y466" i="1" s="1"/>
  <c r="W462" i="1"/>
  <c r="Y462" i="1" s="1"/>
  <c r="W458" i="1"/>
  <c r="Y458" i="1" s="1"/>
  <c r="W454" i="1"/>
  <c r="Y454" i="1" s="1"/>
  <c r="W450" i="1"/>
  <c r="Y450" i="1" s="1"/>
  <c r="W446" i="1"/>
  <c r="Y446" i="1" s="1"/>
  <c r="W442" i="1"/>
  <c r="Y442" i="1" s="1"/>
  <c r="W438" i="1"/>
  <c r="Y438" i="1" s="1"/>
  <c r="W434" i="1"/>
  <c r="Y434" i="1" s="1"/>
  <c r="W430" i="1"/>
  <c r="Y430" i="1" s="1"/>
  <c r="W507" i="1"/>
  <c r="W499" i="1"/>
  <c r="Y499" i="1" s="1"/>
  <c r="W491" i="1"/>
  <c r="W483" i="1"/>
  <c r="Y483" i="1" s="1"/>
  <c r="W475" i="1"/>
  <c r="W467" i="1"/>
  <c r="Y467" i="1" s="1"/>
  <c r="W459" i="1"/>
  <c r="W451" i="1"/>
  <c r="Y451" i="1" s="1"/>
  <c r="W443" i="1"/>
  <c r="W435" i="1"/>
  <c r="Y435" i="1" s="1"/>
  <c r="W428" i="1"/>
  <c r="Y428" i="1" s="1"/>
  <c r="W424" i="1"/>
  <c r="Y424" i="1" s="1"/>
  <c r="W420" i="1"/>
  <c r="Y420" i="1" s="1"/>
  <c r="W416" i="1"/>
  <c r="Y416" i="1" s="1"/>
  <c r="W412" i="1"/>
  <c r="Y412" i="1" s="1"/>
  <c r="W408" i="1"/>
  <c r="Y408" i="1" s="1"/>
  <c r="W404" i="1"/>
  <c r="Y404" i="1" s="1"/>
  <c r="W400" i="1"/>
  <c r="Y400" i="1" s="1"/>
  <c r="W396" i="1"/>
  <c r="Y396" i="1" s="1"/>
  <c r="W392" i="1"/>
  <c r="Y392" i="1" s="1"/>
  <c r="W388" i="1"/>
  <c r="Y388" i="1" s="1"/>
  <c r="W385" i="1"/>
  <c r="Y385" i="1" s="1"/>
  <c r="W383" i="1"/>
  <c r="Y383" i="1" s="1"/>
  <c r="W381" i="1"/>
  <c r="Y381" i="1" s="1"/>
  <c r="W379" i="1"/>
  <c r="Y379" i="1" s="1"/>
  <c r="W377" i="1"/>
  <c r="Y377" i="1" s="1"/>
  <c r="W375" i="1"/>
  <c r="Y375" i="1" s="1"/>
  <c r="W373" i="1"/>
  <c r="Y373" i="1" s="1"/>
  <c r="W371" i="1"/>
  <c r="Y371" i="1" s="1"/>
  <c r="W369" i="1"/>
  <c r="Y369" i="1" s="1"/>
  <c r="W367" i="1"/>
  <c r="Y367" i="1" s="1"/>
  <c r="W365" i="1"/>
  <c r="Y365" i="1" s="1"/>
  <c r="W363" i="1"/>
  <c r="Y363" i="1" s="1"/>
  <c r="W361" i="1"/>
  <c r="Y361" i="1" s="1"/>
  <c r="W359" i="1"/>
  <c r="Y359" i="1" s="1"/>
  <c r="W357" i="1"/>
  <c r="Y357" i="1" s="1"/>
  <c r="W355" i="1"/>
  <c r="Y355" i="1" s="1"/>
  <c r="W353" i="1"/>
  <c r="Y353" i="1" s="1"/>
  <c r="W351" i="1"/>
  <c r="Y351" i="1" s="1"/>
  <c r="W349" i="1"/>
  <c r="Y349" i="1" s="1"/>
  <c r="W347" i="1"/>
  <c r="Y347" i="1" s="1"/>
  <c r="W345" i="1"/>
  <c r="Y345" i="1" s="1"/>
  <c r="W343" i="1"/>
  <c r="Y343" i="1" s="1"/>
  <c r="W341" i="1"/>
  <c r="Y341" i="1" s="1"/>
  <c r="W339" i="1"/>
  <c r="Y339" i="1" s="1"/>
  <c r="W337" i="1"/>
  <c r="Y337" i="1" s="1"/>
  <c r="W335" i="1"/>
  <c r="Y335" i="1" s="1"/>
  <c r="W333" i="1"/>
  <c r="Y333" i="1" s="1"/>
  <c r="W331" i="1"/>
  <c r="Y331" i="1" s="1"/>
  <c r="W329" i="1"/>
  <c r="Y329" i="1" s="1"/>
  <c r="W327" i="1"/>
  <c r="Y327" i="1" s="1"/>
  <c r="W325" i="1"/>
  <c r="Y325" i="1" s="1"/>
  <c r="W323" i="1"/>
  <c r="Y323" i="1" s="1"/>
  <c r="W321" i="1"/>
  <c r="Y321" i="1" s="1"/>
  <c r="W319" i="1"/>
  <c r="Y319" i="1" s="1"/>
  <c r="W317" i="1"/>
  <c r="Y317" i="1" s="1"/>
  <c r="W315" i="1"/>
  <c r="Y315" i="1" s="1"/>
  <c r="W313" i="1"/>
  <c r="Y313" i="1" s="1"/>
  <c r="W311" i="1"/>
  <c r="Y311" i="1" s="1"/>
  <c r="W309" i="1"/>
  <c r="Y309" i="1" s="1"/>
  <c r="W307" i="1"/>
  <c r="Y307" i="1" s="1"/>
  <c r="W305" i="1"/>
  <c r="Y305" i="1" s="1"/>
  <c r="W303" i="1"/>
  <c r="Y303" i="1" s="1"/>
  <c r="W301" i="1"/>
  <c r="Y301" i="1" s="1"/>
  <c r="W299" i="1"/>
  <c r="Y299" i="1" s="1"/>
  <c r="W297" i="1"/>
  <c r="Y297" i="1" s="1"/>
  <c r="W295" i="1"/>
  <c r="Y295" i="1" s="1"/>
  <c r="W293" i="1"/>
  <c r="Y293" i="1" s="1"/>
  <c r="W291" i="1"/>
  <c r="Y291" i="1" s="1"/>
  <c r="W289" i="1"/>
  <c r="Y289" i="1" s="1"/>
  <c r="W287" i="1"/>
  <c r="Y287" i="1" s="1"/>
  <c r="W285" i="1"/>
  <c r="Y285" i="1" s="1"/>
  <c r="W283" i="1"/>
  <c r="Y283" i="1" s="1"/>
  <c r="W281" i="1"/>
  <c r="Y281" i="1" s="1"/>
  <c r="W279" i="1"/>
  <c r="Y279" i="1" s="1"/>
  <c r="W277" i="1"/>
  <c r="Y277" i="1" s="1"/>
  <c r="W275" i="1"/>
  <c r="Y275" i="1" s="1"/>
  <c r="W273" i="1"/>
  <c r="Y273" i="1" s="1"/>
  <c r="W271" i="1"/>
  <c r="Y271" i="1" s="1"/>
  <c r="W269" i="1"/>
  <c r="Y269" i="1" s="1"/>
  <c r="W267" i="1"/>
  <c r="Y267" i="1" s="1"/>
  <c r="W265" i="1"/>
  <c r="Y265" i="1" s="1"/>
  <c r="W263" i="1"/>
  <c r="Y263" i="1" s="1"/>
  <c r="W261" i="1"/>
  <c r="Y261" i="1" s="1"/>
  <c r="W259" i="1"/>
  <c r="Y259" i="1" s="1"/>
  <c r="W501" i="1"/>
  <c r="Y501" i="1" s="1"/>
  <c r="W485" i="1"/>
  <c r="W469" i="1"/>
  <c r="Y469" i="1" s="1"/>
  <c r="W453" i="1"/>
  <c r="W437" i="1"/>
  <c r="Y437" i="1" s="1"/>
  <c r="W425" i="1"/>
  <c r="W417" i="1"/>
  <c r="Y417" i="1" s="1"/>
  <c r="W409" i="1"/>
  <c r="W401" i="1"/>
  <c r="Y401" i="1" s="1"/>
  <c r="W393" i="1"/>
  <c r="W258" i="1"/>
  <c r="Y258" i="1" s="1"/>
  <c r="W256" i="1"/>
  <c r="Y256" i="1" s="1"/>
  <c r="W254" i="1"/>
  <c r="Y254" i="1" s="1"/>
  <c r="W252" i="1"/>
  <c r="Y252" i="1" s="1"/>
  <c r="W250" i="1"/>
  <c r="Y250" i="1" s="1"/>
  <c r="W248" i="1"/>
  <c r="Y248" i="1" s="1"/>
  <c r="W246" i="1"/>
  <c r="Y246" i="1" s="1"/>
  <c r="W244" i="1"/>
  <c r="Y244" i="1" s="1"/>
  <c r="W242" i="1"/>
  <c r="Y242" i="1" s="1"/>
  <c r="W240" i="1"/>
  <c r="Y240" i="1" s="1"/>
  <c r="W238" i="1"/>
  <c r="Y238" i="1" s="1"/>
  <c r="W236" i="1"/>
  <c r="Y236" i="1" s="1"/>
  <c r="W234" i="1"/>
  <c r="Y234" i="1" s="1"/>
  <c r="W232" i="1"/>
  <c r="Y232" i="1" s="1"/>
  <c r="W230" i="1"/>
  <c r="Y230" i="1" s="1"/>
  <c r="W228" i="1"/>
  <c r="Y228" i="1" s="1"/>
  <c r="W226" i="1"/>
  <c r="Y226" i="1" s="1"/>
  <c r="W224" i="1"/>
  <c r="Y224" i="1" s="1"/>
  <c r="W222" i="1"/>
  <c r="Y222" i="1" s="1"/>
  <c r="W220" i="1"/>
  <c r="Y220" i="1" s="1"/>
  <c r="W218" i="1"/>
  <c r="Y218" i="1" s="1"/>
  <c r="W216" i="1"/>
  <c r="Y216" i="1" s="1"/>
  <c r="W214" i="1"/>
  <c r="Y214" i="1" s="1"/>
  <c r="W212" i="1"/>
  <c r="Y212" i="1" s="1"/>
  <c r="W210" i="1"/>
  <c r="Y210" i="1" s="1"/>
  <c r="W208" i="1"/>
  <c r="Y208" i="1" s="1"/>
  <c r="W206" i="1"/>
  <c r="Y206" i="1" s="1"/>
  <c r="W204" i="1"/>
  <c r="Y204" i="1" s="1"/>
  <c r="W202" i="1"/>
  <c r="Y202" i="1" s="1"/>
  <c r="W200" i="1"/>
  <c r="Y200" i="1" s="1"/>
  <c r="W198" i="1"/>
  <c r="Y198" i="1" s="1"/>
  <c r="W196" i="1"/>
  <c r="Y196" i="1" s="1"/>
  <c r="W194" i="1"/>
  <c r="Y194" i="1" s="1"/>
  <c r="W192" i="1"/>
  <c r="Y192" i="1" s="1"/>
  <c r="W190" i="1"/>
  <c r="Y190" i="1" s="1"/>
  <c r="W188" i="1"/>
  <c r="Y188" i="1" s="1"/>
  <c r="W186" i="1"/>
  <c r="Y186" i="1" s="1"/>
  <c r="W184" i="1"/>
  <c r="Y184" i="1" s="1"/>
  <c r="W182" i="1"/>
  <c r="Y182" i="1" s="1"/>
  <c r="W180" i="1"/>
  <c r="Y180" i="1" s="1"/>
  <c r="W178" i="1"/>
  <c r="Y178" i="1" s="1"/>
  <c r="W176" i="1"/>
  <c r="Y176" i="1" s="1"/>
  <c r="W174" i="1"/>
  <c r="Y174" i="1" s="1"/>
  <c r="W172" i="1"/>
  <c r="Y172" i="1" s="1"/>
  <c r="W170" i="1"/>
  <c r="Y170" i="1" s="1"/>
  <c r="W168" i="1"/>
  <c r="Y168" i="1" s="1"/>
  <c r="W166" i="1"/>
  <c r="Y166" i="1" s="1"/>
  <c r="W164" i="1"/>
  <c r="Y164" i="1" s="1"/>
  <c r="W162" i="1"/>
  <c r="Y162" i="1" s="1"/>
  <c r="W160" i="1"/>
  <c r="Y160" i="1" s="1"/>
  <c r="W158" i="1"/>
  <c r="Y158" i="1" s="1"/>
  <c r="W156" i="1"/>
  <c r="Y156" i="1" s="1"/>
  <c r="W154" i="1"/>
  <c r="Y154" i="1" s="1"/>
  <c r="W152" i="1"/>
  <c r="Y152" i="1" s="1"/>
  <c r="W403" i="1"/>
  <c r="Y403" i="1" s="1"/>
  <c r="W399" i="1"/>
  <c r="W427" i="1"/>
  <c r="Y427" i="1" s="1"/>
  <c r="W441" i="1"/>
  <c r="W473" i="1"/>
  <c r="Y473" i="1" s="1"/>
  <c r="W505" i="1"/>
  <c r="W18" i="1"/>
  <c r="Y18" i="1" s="1"/>
  <c r="W22" i="1"/>
  <c r="W26" i="1"/>
  <c r="Y26" i="1" s="1"/>
  <c r="W30" i="1"/>
  <c r="W34" i="1"/>
  <c r="Y34" i="1" s="1"/>
  <c r="W36" i="1"/>
  <c r="Y36" i="1" s="1"/>
  <c r="W40" i="1"/>
  <c r="Y40" i="1" s="1"/>
  <c r="W44" i="1"/>
  <c r="Y44" i="1" s="1"/>
  <c r="W48" i="1"/>
  <c r="Y48" i="1" s="1"/>
  <c r="W52" i="1"/>
  <c r="Y52" i="1" s="1"/>
  <c r="W56" i="1"/>
  <c r="Y56" i="1" s="1"/>
  <c r="W60" i="1"/>
  <c r="Y60" i="1" s="1"/>
  <c r="W64" i="1"/>
  <c r="Y64" i="1" s="1"/>
  <c r="W68" i="1"/>
  <c r="Y68" i="1" s="1"/>
  <c r="W72" i="1"/>
  <c r="Y72" i="1" s="1"/>
  <c r="W116" i="1"/>
  <c r="Y116" i="1" s="1"/>
  <c r="W395" i="1"/>
  <c r="Y395" i="1" s="1"/>
  <c r="W411" i="1"/>
  <c r="W391" i="1"/>
  <c r="Y391" i="1" s="1"/>
  <c r="W407" i="1"/>
  <c r="W423" i="1"/>
  <c r="Y423" i="1" s="1"/>
  <c r="W433" i="1"/>
  <c r="W449" i="1"/>
  <c r="Y449" i="1" s="1"/>
  <c r="W465" i="1"/>
  <c r="W481" i="1"/>
  <c r="Y481" i="1" s="1"/>
  <c r="W497" i="1"/>
  <c r="W513" i="1"/>
  <c r="Y513" i="1" s="1"/>
  <c r="W17" i="1"/>
  <c r="W19" i="1"/>
  <c r="Y19" i="1" s="1"/>
  <c r="W21" i="1"/>
  <c r="W23" i="1"/>
  <c r="Y23" i="1" s="1"/>
  <c r="W25" i="1"/>
  <c r="W27" i="1"/>
  <c r="Y27" i="1" s="1"/>
  <c r="W29" i="1"/>
  <c r="W31" i="1"/>
  <c r="Y31" i="1" s="1"/>
  <c r="W33" i="1"/>
  <c r="W35" i="1"/>
  <c r="Y35" i="1" s="1"/>
  <c r="W37" i="1"/>
  <c r="W39" i="1"/>
  <c r="Y39" i="1" s="1"/>
  <c r="W41" i="1"/>
  <c r="W43" i="1"/>
  <c r="Y43" i="1" s="1"/>
  <c r="W45" i="1"/>
  <c r="W47" i="1"/>
  <c r="Y47" i="1" s="1"/>
  <c r="W49" i="1"/>
  <c r="W51" i="1"/>
  <c r="Y51" i="1" s="1"/>
  <c r="W53" i="1"/>
  <c r="W55" i="1"/>
  <c r="Y55" i="1" s="1"/>
  <c r="W57" i="1"/>
  <c r="W59" i="1"/>
  <c r="Y59" i="1" s="1"/>
  <c r="W61" i="1"/>
  <c r="W63" i="1"/>
  <c r="Y63" i="1" s="1"/>
  <c r="W65" i="1"/>
  <c r="W67" i="1"/>
  <c r="Y67" i="1" s="1"/>
  <c r="W69" i="1"/>
  <c r="W71" i="1"/>
  <c r="Y71" i="1" s="1"/>
  <c r="W74" i="1"/>
  <c r="W78" i="1"/>
  <c r="Y78" i="1" s="1"/>
  <c r="W82" i="1"/>
  <c r="W86" i="1"/>
  <c r="Y86" i="1" s="1"/>
  <c r="W90" i="1"/>
  <c r="W94" i="1"/>
  <c r="Y94" i="1" s="1"/>
  <c r="W98" i="1"/>
  <c r="W102" i="1"/>
  <c r="Y102" i="1" s="1"/>
  <c r="W106" i="1"/>
  <c r="W110" i="1"/>
  <c r="Y110" i="1" s="1"/>
  <c r="W114" i="1"/>
  <c r="W118" i="1"/>
  <c r="Y118" i="1" s="1"/>
  <c r="W122" i="1"/>
  <c r="W126" i="1"/>
  <c r="Y126" i="1" s="1"/>
  <c r="W130" i="1"/>
  <c r="W134" i="1"/>
  <c r="Y134" i="1" s="1"/>
  <c r="W138" i="1"/>
  <c r="W142" i="1"/>
  <c r="Y142" i="1" s="1"/>
  <c r="W146" i="1"/>
  <c r="W150" i="1"/>
  <c r="Y150" i="1" s="1"/>
  <c r="Y146" i="1" l="1"/>
  <c r="Y138" i="1"/>
  <c r="Y130" i="1"/>
  <c r="Y122" i="1"/>
  <c r="Y114" i="1"/>
  <c r="Y106" i="1"/>
  <c r="Y98" i="1"/>
  <c r="Y90" i="1"/>
  <c r="Y82" i="1"/>
  <c r="Y74" i="1"/>
  <c r="Y69" i="1"/>
  <c r="Y65" i="1"/>
  <c r="Y61" i="1"/>
  <c r="Y57" i="1"/>
  <c r="Y53" i="1"/>
  <c r="Y49" i="1"/>
  <c r="Y45" i="1"/>
  <c r="Y41" i="1"/>
  <c r="Y37" i="1"/>
  <c r="Y33" i="1"/>
  <c r="Y29" i="1"/>
  <c r="Y25" i="1"/>
  <c r="Y21" i="1"/>
  <c r="Y17" i="1"/>
  <c r="Y497" i="1"/>
  <c r="Y465" i="1"/>
  <c r="Y433" i="1"/>
  <c r="Y407" i="1"/>
  <c r="Y411" i="1"/>
  <c r="Y30" i="1"/>
  <c r="Y22" i="1"/>
  <c r="Y505" i="1"/>
  <c r="Y441" i="1"/>
  <c r="Y399" i="1"/>
  <c r="Y393" i="1"/>
  <c r="Y409" i="1"/>
  <c r="Y425" i="1"/>
  <c r="Y453" i="1"/>
  <c r="Y485" i="1"/>
  <c r="Y443" i="1"/>
  <c r="Y459" i="1"/>
  <c r="Y475" i="1"/>
  <c r="Y491" i="1"/>
  <c r="Y507" i="1"/>
  <c r="Y73" i="1"/>
  <c r="Y77" i="1"/>
  <c r="Y81" i="1"/>
  <c r="Y85" i="1"/>
  <c r="Y89" i="1"/>
  <c r="Y93" i="1"/>
  <c r="Y97" i="1"/>
  <c r="Y101" i="1"/>
  <c r="Y105" i="1"/>
  <c r="Y109" i="1"/>
  <c r="Y113" i="1"/>
  <c r="Y117" i="1"/>
  <c r="Y121" i="1"/>
  <c r="Y125" i="1"/>
  <c r="Y129" i="1"/>
  <c r="Y133" i="1"/>
  <c r="Y137" i="1"/>
  <c r="Y141" i="1"/>
  <c r="Y145" i="1"/>
  <c r="Y149" i="1"/>
  <c r="Y153" i="1"/>
  <c r="Y157" i="1"/>
  <c r="Y161" i="1"/>
  <c r="Y165" i="1"/>
  <c r="Y169" i="1"/>
  <c r="Y173" i="1"/>
  <c r="Y177" i="1"/>
  <c r="Y181" i="1"/>
  <c r="Y185" i="1"/>
  <c r="Y189" i="1"/>
  <c r="Y193" i="1"/>
  <c r="Y197" i="1"/>
  <c r="Y201" i="1"/>
  <c r="Y205" i="1"/>
  <c r="Y209" i="1"/>
  <c r="Y213" i="1"/>
  <c r="Y217" i="1"/>
  <c r="Y221" i="1"/>
  <c r="Y225" i="1"/>
  <c r="Y229" i="1"/>
  <c r="Y233" i="1"/>
  <c r="Y237" i="1"/>
  <c r="Y241" i="1"/>
  <c r="Y245" i="1"/>
  <c r="Y249" i="1"/>
  <c r="Y253" i="1"/>
  <c r="Y257" i="1"/>
  <c r="Y397" i="1"/>
  <c r="Y413" i="1"/>
  <c r="Y429" i="1"/>
  <c r="Y461" i="1"/>
  <c r="Y493" i="1"/>
  <c r="Y264" i="1"/>
  <c r="Y272" i="1"/>
  <c r="Y280" i="1"/>
  <c r="Y288" i="1"/>
  <c r="Y296" i="1"/>
  <c r="Y304" i="1"/>
  <c r="Y312" i="1"/>
  <c r="Y320" i="1"/>
  <c r="Y328" i="1"/>
  <c r="Y336" i="1"/>
  <c r="Y344" i="1"/>
  <c r="Y352" i="1"/>
  <c r="Y360" i="1"/>
  <c r="Y368" i="1"/>
  <c r="Y376" i="1"/>
  <c r="Y384" i="1"/>
  <c r="Y431" i="1"/>
  <c r="Y447" i="1"/>
  <c r="Y463" i="1"/>
  <c r="Y479" i="1"/>
  <c r="Y495" i="1"/>
  <c r="Y511" i="1"/>
  <c r="Y489" i="1"/>
  <c r="Y545" i="1"/>
  <c r="Y554" i="1"/>
  <c r="Y577" i="1"/>
  <c r="Y606" i="1"/>
  <c r="Y517" i="1"/>
  <c r="Y521" i="1"/>
  <c r="Y565" i="1"/>
  <c r="Y556" i="1"/>
  <c r="Y590" i="1"/>
  <c r="Y586" i="1"/>
  <c r="Y596" i="1"/>
  <c r="Y571" i="1"/>
  <c r="Y516" i="1"/>
  <c r="Y520" i="1"/>
  <c r="Y550" i="1"/>
  <c r="Y559" i="1"/>
  <c r="Y607" i="1"/>
  <c r="Y552" i="1"/>
  <c r="Y585" i="1"/>
  <c r="Y601" i="1"/>
  <c r="Y608" i="1"/>
  <c r="Y616" i="1"/>
  <c r="Y563" i="1"/>
  <c r="Y551" i="1"/>
  <c r="Y574" i="1"/>
  <c r="Y593" i="1"/>
  <c r="Y523" i="1"/>
  <c r="Y527" i="1"/>
  <c r="Y531" i="1"/>
  <c r="Y535" i="1"/>
  <c r="Y539" i="1"/>
  <c r="Y543" i="1"/>
  <c r="Y572" i="1"/>
  <c r="Y609" i="1"/>
  <c r="Y618" i="1"/>
  <c r="Y602" i="1"/>
  <c r="Y612" i="1"/>
  <c r="Y514" i="1"/>
  <c r="Y553" i="1"/>
  <c r="Y562" i="1"/>
  <c r="Y594" i="1"/>
  <c r="Y573" i="1"/>
  <c r="Y588" i="1"/>
  <c r="Y526" i="1"/>
  <c r="Y530" i="1"/>
  <c r="Y534" i="1"/>
  <c r="Y538" i="1"/>
  <c r="Y542" i="1"/>
  <c r="Y568" i="1"/>
  <c r="Y584" i="1"/>
  <c r="Y604" i="1"/>
  <c r="Y617" i="1"/>
  <c r="Y592" i="1"/>
  <c r="Y620" i="1"/>
  <c r="Y624" i="1"/>
  <c r="Y628" i="1"/>
  <c r="Y632" i="1"/>
  <c r="Y636" i="1"/>
  <c r="Y638" i="1"/>
  <c r="Y642" i="1"/>
  <c r="Y66" i="1"/>
  <c r="Y58" i="1"/>
  <c r="Y50" i="1"/>
  <c r="Y42" i="1"/>
  <c r="Y415" i="1"/>
  <c r="Y387" i="1"/>
  <c r="Y148" i="1"/>
  <c r="Y547" i="1"/>
  <c r="Y561" i="1"/>
  <c r="Y570" i="1"/>
  <c r="Y579" i="1"/>
  <c r="Y515" i="1"/>
  <c r="Y519" i="1"/>
  <c r="Y549" i="1"/>
  <c r="Y558" i="1"/>
  <c r="Y567" i="1"/>
  <c r="Y581" i="1"/>
  <c r="Y600" i="1"/>
  <c r="Y525" i="1"/>
  <c r="Y529" i="1"/>
  <c r="Y533" i="1"/>
  <c r="Y537" i="1"/>
  <c r="Y541" i="1"/>
  <c r="Y548" i="1"/>
  <c r="Y564" i="1"/>
  <c r="Y580" i="1"/>
  <c r="Y597" i="1"/>
  <c r="Y611" i="1"/>
  <c r="Y583" i="1"/>
  <c r="Y589" i="1"/>
  <c r="Y599" i="1"/>
  <c r="Y605" i="1"/>
  <c r="Y614" i="1"/>
  <c r="Y546" i="1"/>
  <c r="Y555" i="1"/>
  <c r="Y569" i="1"/>
  <c r="Y578" i="1"/>
  <c r="Y615" i="1"/>
  <c r="Y518" i="1"/>
  <c r="Y522" i="1"/>
  <c r="Y557" i="1"/>
  <c r="Y566" i="1"/>
  <c r="Y575" i="1"/>
  <c r="Y595" i="1"/>
  <c r="Y524" i="1"/>
  <c r="Y528" i="1"/>
  <c r="Y532" i="1"/>
  <c r="Y536" i="1"/>
  <c r="Y540" i="1"/>
  <c r="Y544" i="1"/>
  <c r="Y560" i="1"/>
  <c r="Y576" i="1"/>
  <c r="Y591" i="1"/>
  <c r="Y610" i="1"/>
  <c r="Y582" i="1"/>
  <c r="Y587" i="1"/>
  <c r="Y598" i="1"/>
  <c r="Y603" i="1"/>
  <c r="Y613" i="1"/>
  <c r="Y16" i="1"/>
  <c r="Y619" i="1"/>
  <c r="Y622" i="1"/>
  <c r="Y626" i="1"/>
  <c r="Y630" i="1"/>
  <c r="Y634" i="1"/>
  <c r="Y637" i="1"/>
  <c r="Y640" i="1"/>
  <c r="Y621" i="1"/>
  <c r="Y625" i="1"/>
  <c r="Y629" i="1"/>
  <c r="Y633" i="1"/>
  <c r="Y639" i="1"/>
  <c r="Y643" i="1"/>
  <c r="AC20" i="1"/>
  <c r="AC19" i="1"/>
  <c r="AB20" i="1"/>
  <c r="AB19" i="1"/>
  <c r="B526" i="1"/>
  <c r="A526" i="1"/>
  <c r="AD20" i="1" l="1"/>
  <c r="AD19" i="1"/>
  <c r="B527" i="1"/>
  <c r="A527" i="1"/>
  <c r="AC21" i="1"/>
  <c r="AB21" i="1"/>
  <c r="AB22" i="1"/>
  <c r="AC22" i="1"/>
  <c r="B528" i="1" l="1"/>
  <c r="A528" i="1"/>
  <c r="AD22" i="1"/>
  <c r="AD21" i="1"/>
  <c r="A529" i="1" l="1"/>
  <c r="B529" i="1"/>
  <c r="B530" i="1" l="1"/>
  <c r="A530" i="1"/>
  <c r="B531" i="1" l="1"/>
  <c r="A531" i="1"/>
  <c r="B532" i="1" l="1"/>
  <c r="A532" i="1"/>
  <c r="A533" i="1" l="1"/>
  <c r="B533" i="1"/>
  <c r="B534" i="1" l="1"/>
  <c r="A534" i="1"/>
  <c r="B535" i="1" l="1"/>
  <c r="A535" i="1"/>
  <c r="B536" i="1" l="1"/>
  <c r="A536" i="1"/>
  <c r="A537" i="1" l="1"/>
  <c r="B537" i="1"/>
  <c r="B538" i="1" l="1"/>
  <c r="A538" i="1"/>
  <c r="B539" i="1" l="1"/>
  <c r="A539" i="1"/>
  <c r="B540" i="1" l="1"/>
  <c r="A540" i="1"/>
  <c r="A541" i="1" l="1"/>
  <c r="B541" i="1"/>
  <c r="B542" i="1" l="1"/>
  <c r="A542" i="1"/>
  <c r="B543" i="1" l="1"/>
  <c r="A543" i="1"/>
  <c r="B544" i="1" l="1"/>
  <c r="A544" i="1"/>
  <c r="A545" i="1" l="1"/>
  <c r="B545" i="1"/>
  <c r="B546" i="1" l="1"/>
  <c r="A546" i="1"/>
  <c r="B547" i="1" l="1"/>
  <c r="A547" i="1"/>
  <c r="B548" i="1" l="1"/>
  <c r="A548" i="1"/>
  <c r="A549" i="1" l="1"/>
  <c r="B549" i="1"/>
  <c r="B550" i="1" l="1"/>
  <c r="A550" i="1"/>
  <c r="B551" i="1" l="1"/>
  <c r="A551" i="1"/>
  <c r="B552" i="1" l="1"/>
  <c r="A552" i="1"/>
  <c r="A553" i="1" l="1"/>
  <c r="B553" i="1"/>
  <c r="B554" i="1" l="1"/>
  <c r="A554" i="1"/>
  <c r="B555" i="1" l="1"/>
  <c r="A555" i="1"/>
  <c r="B556" i="1" l="1"/>
  <c r="A556" i="1"/>
  <c r="A557" i="1" l="1"/>
  <c r="B557" i="1"/>
  <c r="B558" i="1" l="1"/>
  <c r="A558" i="1"/>
  <c r="B559" i="1" l="1"/>
  <c r="A559" i="1"/>
  <c r="B560" i="1" l="1"/>
  <c r="A560" i="1"/>
  <c r="A561" i="1" l="1"/>
  <c r="B561" i="1"/>
  <c r="B562" i="1" l="1"/>
  <c r="A562" i="1"/>
  <c r="B563" i="1" l="1"/>
  <c r="A563" i="1"/>
  <c r="B564" i="1" l="1"/>
  <c r="A564" i="1"/>
  <c r="A565" i="1" l="1"/>
  <c r="B565" i="1"/>
  <c r="B566" i="1" l="1"/>
  <c r="A566" i="1"/>
  <c r="B567" i="1" l="1"/>
  <c r="A567" i="1"/>
  <c r="B568" i="1" l="1"/>
  <c r="A568" i="1"/>
  <c r="A569" i="1" l="1"/>
  <c r="B569" i="1"/>
  <c r="B570" i="1" l="1"/>
  <c r="A570" i="1"/>
  <c r="B571" i="1" l="1"/>
  <c r="A571" i="1"/>
  <c r="B572" i="1" l="1"/>
  <c r="A572" i="1"/>
  <c r="A573" i="1" l="1"/>
  <c r="B573" i="1"/>
  <c r="B574" i="1" l="1"/>
  <c r="A574" i="1"/>
  <c r="B575" i="1" l="1"/>
  <c r="A575" i="1"/>
  <c r="B576" i="1" l="1"/>
  <c r="A576" i="1"/>
  <c r="A577" i="1" l="1"/>
  <c r="B577" i="1"/>
  <c r="B578" i="1" l="1"/>
  <c r="A578" i="1"/>
  <c r="B579" i="1" l="1"/>
  <c r="A579" i="1"/>
  <c r="B580" i="1" l="1"/>
  <c r="A580" i="1"/>
  <c r="A581" i="1" l="1"/>
  <c r="B581" i="1"/>
  <c r="B582" i="1" l="1"/>
  <c r="A582" i="1"/>
  <c r="B583" i="1" l="1"/>
  <c r="A583" i="1"/>
  <c r="B584" i="1" l="1"/>
  <c r="A584" i="1"/>
  <c r="A585" i="1" l="1"/>
  <c r="B585" i="1"/>
  <c r="B586" i="1" l="1"/>
  <c r="A586" i="1"/>
  <c r="B587" i="1" l="1"/>
  <c r="A587" i="1"/>
  <c r="B588" i="1" l="1"/>
  <c r="A588" i="1"/>
  <c r="A589" i="1" l="1"/>
  <c r="B589" i="1"/>
  <c r="B590" i="1" l="1"/>
  <c r="A590" i="1"/>
  <c r="A591" i="1" l="1"/>
  <c r="B591" i="1"/>
  <c r="B592" i="1" l="1"/>
  <c r="A592" i="1"/>
  <c r="A593" i="1" l="1"/>
  <c r="B593" i="1"/>
  <c r="B594" i="1" l="1"/>
  <c r="A594" i="1"/>
  <c r="B595" i="1" l="1"/>
  <c r="A595" i="1"/>
  <c r="B596" i="1" l="1"/>
  <c r="A596" i="1"/>
  <c r="A597" i="1" l="1"/>
  <c r="B597" i="1"/>
  <c r="B598" i="1" l="1"/>
  <c r="A598" i="1"/>
  <c r="B599" i="1" l="1"/>
  <c r="A599" i="1"/>
  <c r="B600" i="1" l="1"/>
  <c r="A600" i="1"/>
  <c r="A601" i="1" l="1"/>
  <c r="B601" i="1"/>
  <c r="B602" i="1" l="1"/>
  <c r="A602" i="1"/>
  <c r="B603" i="1" l="1"/>
  <c r="A603" i="1"/>
  <c r="B604" i="1" l="1"/>
  <c r="A604" i="1"/>
  <c r="A605" i="1" l="1"/>
  <c r="B605" i="1"/>
  <c r="B606" i="1" l="1"/>
  <c r="A606" i="1"/>
  <c r="B607" i="1" l="1"/>
  <c r="A607" i="1"/>
  <c r="B608" i="1" l="1"/>
  <c r="A608" i="1"/>
  <c r="A609" i="1" l="1"/>
  <c r="B609" i="1"/>
  <c r="B610" i="1" l="1"/>
  <c r="A610" i="1"/>
  <c r="B611" i="1" l="1"/>
  <c r="A611" i="1"/>
  <c r="B612" i="1" l="1"/>
  <c r="A612" i="1"/>
  <c r="B613" i="1" l="1"/>
  <c r="A613" i="1"/>
  <c r="A614" i="1" l="1"/>
  <c r="B614" i="1"/>
  <c r="B615" i="1" l="1"/>
  <c r="A615" i="1"/>
  <c r="B616" i="1" l="1"/>
  <c r="A616" i="1"/>
  <c r="B617" i="1" l="1"/>
  <c r="A617" i="1"/>
  <c r="A618" i="1" l="1"/>
  <c r="B618" i="1"/>
  <c r="B619" i="1" l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A619" i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C13" i="1" l="1"/>
  <c r="AC12" i="1"/>
  <c r="AB12" i="1"/>
  <c r="AB13" i="1"/>
  <c r="AC14" i="1" l="1"/>
  <c r="AC15" i="1"/>
  <c r="AB14" i="1"/>
  <c r="AB15" i="1"/>
</calcChain>
</file>

<file path=xl/sharedStrings.xml><?xml version="1.0" encoding="utf-8"?>
<sst xmlns="http://schemas.openxmlformats.org/spreadsheetml/2006/main" count="142" uniqueCount="52">
  <si>
    <t>mX</t>
  </si>
  <si>
    <t>mY</t>
  </si>
  <si>
    <t>mZ</t>
  </si>
  <si>
    <t>min</t>
  </si>
  <si>
    <t>max</t>
  </si>
  <si>
    <t>avg</t>
  </si>
  <si>
    <t>B=[x,y]^T[x,y]</t>
  </si>
  <si>
    <t>B11</t>
  </si>
  <si>
    <t>B12</t>
  </si>
  <si>
    <t>B21</t>
  </si>
  <si>
    <t>B22</t>
  </si>
  <si>
    <t>Corrected</t>
  </si>
  <si>
    <t>X</t>
  </si>
  <si>
    <t>Y</t>
  </si>
  <si>
    <t>CHARACTERISTIC EQUATION</t>
  </si>
  <si>
    <t>C(x)</t>
  </si>
  <si>
    <t>x^2 - tr(B)x + det(B) = 0</t>
  </si>
  <si>
    <t>tr(B)</t>
  </si>
  <si>
    <t>Sum (B)</t>
  </si>
  <si>
    <t>Phases</t>
  </si>
  <si>
    <t>det(B)</t>
  </si>
  <si>
    <t>tentative</t>
  </si>
  <si>
    <t>C(x) = (x-x1)(x-x2)</t>
  </si>
  <si>
    <t>Primary Axis Magn</t>
  </si>
  <si>
    <t>Eigen Values</t>
  </si>
  <si>
    <t>Rewritten</t>
  </si>
  <si>
    <t>2ndary Axis Magn</t>
  </si>
  <si>
    <t>Final</t>
  </si>
  <si>
    <t>Scale</t>
  </si>
  <si>
    <t>Compensation Matrix</t>
  </si>
  <si>
    <t>Eigen Vectors</t>
  </si>
  <si>
    <t>Hard Iron</t>
  </si>
  <si>
    <t>y</t>
  </si>
  <si>
    <t>alpha =</t>
  </si>
  <si>
    <t>1-alpha</t>
  </si>
  <si>
    <t>Offset Removed</t>
  </si>
  <si>
    <t>x-avg</t>
  </si>
  <si>
    <t>y-avg</t>
  </si>
  <si>
    <t>Compass</t>
  </si>
  <si>
    <t>Z</t>
  </si>
  <si>
    <t>Raw Data</t>
  </si>
  <si>
    <t>Degree</t>
  </si>
  <si>
    <t>dataset 08-30-2018</t>
  </si>
  <si>
    <t>Calibrated Data</t>
  </si>
  <si>
    <t>Smoothed Data</t>
  </si>
  <si>
    <t>Smoothed Raw Data</t>
  </si>
  <si>
    <t>Formulas that must be adjusted based on how many data rows we have in Tab 'Raw Data'</t>
  </si>
  <si>
    <t>Soft Iron - 2x2 matrix</t>
  </si>
  <si>
    <t>NOTE: same article has spreadsheet and this formula.</t>
  </si>
  <si>
    <t xml:space="preserve">Spreadsheet doesn't follow this formular but instead </t>
  </si>
  <si>
    <t>implements (M+H) * S</t>
  </si>
  <si>
    <t>z-avg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</si>
</sst>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0000"/>
    <numFmt numFmtId="165" formatCode="0.0000"/>
    <numFmt numFmtId="166" formatCode="0.000"/>
    <numFmt numFmtId="167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99">
    <xf numFmtId="0" fontId="0" fillId="0" borderId="0" xfId="0"/>
    <xf numFmtId="0" fontId="0" fillId="0" borderId="0" xfId="0" applyAlignment="1">
      <alignment horizontal="center"/>
    </xf>
    <xf numFmtId="0" fontId="0" fillId="0" borderId="18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2" xfId="0" applyBorder="1"/>
    <xf numFmtId="0" fontId="0" fillId="0" borderId="25" xfId="0" applyBorder="1"/>
    <xf numFmtId="0" fontId="0" fillId="34" borderId="16" xfId="0" applyFill="1" applyBorder="1" applyAlignment="1">
      <alignment horizontal="center"/>
    </xf>
    <xf numFmtId="0" fontId="0" fillId="34" borderId="0" xfId="0" applyFill="1"/>
    <xf numFmtId="165" fontId="1" fillId="34" borderId="0" xfId="42" applyNumberFormat="1" applyFont="1" applyFill="1" applyAlignment="1">
      <alignment horizontal="center"/>
    </xf>
    <xf numFmtId="0" fontId="0" fillId="34" borderId="0" xfId="0" applyFill="1" applyAlignment="1">
      <alignment horizontal="center"/>
    </xf>
    <xf numFmtId="0" fontId="0" fillId="34" borderId="0" xfId="0" applyFill="1" applyAlignment="1">
      <alignment horizontal="left"/>
    </xf>
    <xf numFmtId="0" fontId="0" fillId="34" borderId="10" xfId="0" applyFill="1" applyBorder="1"/>
    <xf numFmtId="0" fontId="0" fillId="34" borderId="0" xfId="0" applyFill="1" applyBorder="1" applyAlignment="1">
      <alignment horizontal="center"/>
    </xf>
    <xf numFmtId="0" fontId="0" fillId="34" borderId="29" xfId="0" applyFill="1" applyBorder="1" applyAlignment="1">
      <alignment horizontal="center"/>
    </xf>
    <xf numFmtId="2" fontId="0" fillId="34" borderId="28" xfId="0" applyNumberFormat="1" applyFill="1" applyBorder="1" applyAlignment="1">
      <alignment horizontal="center"/>
    </xf>
    <xf numFmtId="2" fontId="0" fillId="34" borderId="30" xfId="0" applyNumberFormat="1" applyFill="1" applyBorder="1" applyAlignment="1">
      <alignment horizontal="center"/>
    </xf>
    <xf numFmtId="0" fontId="0" fillId="34" borderId="13" xfId="0" applyFill="1" applyBorder="1" applyAlignment="1">
      <alignment horizontal="center"/>
    </xf>
    <xf numFmtId="165" fontId="0" fillId="35" borderId="29" xfId="0" applyNumberFormat="1" applyFill="1" applyBorder="1" applyAlignment="1">
      <alignment horizontal="center"/>
    </xf>
    <xf numFmtId="0" fontId="0" fillId="35" borderId="15" xfId="0" applyFill="1" applyBorder="1" applyAlignment="1">
      <alignment horizontal="right"/>
    </xf>
    <xf numFmtId="0" fontId="0" fillId="36" borderId="33" xfId="0" applyFill="1" applyBorder="1" applyAlignment="1">
      <alignment horizontal="center"/>
    </xf>
    <xf numFmtId="165" fontId="0" fillId="34" borderId="0" xfId="0" applyNumberFormat="1" applyFill="1" applyAlignment="1">
      <alignment horizontal="center"/>
    </xf>
    <xf numFmtId="0" fontId="0" fillId="34" borderId="14" xfId="0" applyNumberFormat="1" applyFill="1" applyBorder="1" applyAlignment="1">
      <alignment horizontal="center"/>
    </xf>
    <xf numFmtId="0" fontId="0" fillId="34" borderId="17" xfId="0" applyNumberFormat="1" applyFill="1" applyBorder="1" applyAlignment="1">
      <alignment horizontal="center"/>
    </xf>
    <xf numFmtId="0" fontId="0" fillId="33" borderId="13" xfId="0" applyFont="1" applyFill="1" applyBorder="1"/>
    <xf numFmtId="0" fontId="0" fillId="33" borderId="41" xfId="0" applyFill="1" applyBorder="1"/>
    <xf numFmtId="165" fontId="0" fillId="0" borderId="0" xfId="0" applyNumberFormat="1"/>
    <xf numFmtId="0" fontId="0" fillId="0" borderId="44" xfId="0" applyBorder="1"/>
    <xf numFmtId="0" fontId="0" fillId="0" borderId="45" xfId="0" applyBorder="1"/>
    <xf numFmtId="165" fontId="0" fillId="0" borderId="26" xfId="0" applyNumberFormat="1" applyBorder="1"/>
    <xf numFmtId="165" fontId="0" fillId="0" borderId="27" xfId="0" applyNumberFormat="1" applyBorder="1"/>
    <xf numFmtId="0" fontId="0" fillId="33" borderId="45" xfId="0" applyFont="1" applyFill="1" applyBorder="1"/>
    <xf numFmtId="165" fontId="0" fillId="0" borderId="42" xfId="0" applyNumberFormat="1" applyBorder="1"/>
    <xf numFmtId="165" fontId="0" fillId="0" borderId="43" xfId="0" applyNumberFormat="1" applyBorder="1"/>
    <xf numFmtId="0" fontId="0" fillId="0" borderId="46" xfId="0" applyBorder="1"/>
    <xf numFmtId="166" fontId="0" fillId="34" borderId="30" xfId="0" applyNumberFormat="1" applyFill="1" applyBorder="1" applyAlignment="1">
      <alignment horizontal="center"/>
    </xf>
    <xf numFmtId="166" fontId="0" fillId="34" borderId="15" xfId="0" applyNumberFormat="1" applyFill="1" applyBorder="1" applyAlignment="1">
      <alignment horizontal="center"/>
    </xf>
    <xf numFmtId="166" fontId="0" fillId="34" borderId="17" xfId="0" applyNumberFormat="1" applyFill="1" applyBorder="1" applyAlignment="1">
      <alignment horizontal="center"/>
    </xf>
    <xf numFmtId="166" fontId="0" fillId="34" borderId="0" xfId="0" applyNumberFormat="1" applyFill="1" applyBorder="1" applyAlignment="1">
      <alignment horizontal="left"/>
    </xf>
    <xf numFmtId="166" fontId="0" fillId="34" borderId="0" xfId="0" applyNumberFormat="1" applyFill="1"/>
    <xf numFmtId="166" fontId="0" fillId="34" borderId="29" xfId="0" applyNumberFormat="1" applyFill="1" applyBorder="1" applyAlignment="1">
      <alignment horizontal="center"/>
    </xf>
    <xf numFmtId="166" fontId="0" fillId="34" borderId="11" xfId="0" applyNumberFormat="1" applyFill="1" applyBorder="1" applyAlignment="1">
      <alignment horizontal="center"/>
    </xf>
    <xf numFmtId="166" fontId="0" fillId="34" borderId="12" xfId="0" applyNumberFormat="1" applyFill="1" applyBorder="1" applyAlignment="1">
      <alignment horizontal="center"/>
    </xf>
    <xf numFmtId="0" fontId="0" fillId="0" borderId="0" xfId="0" applyBorder="1"/>
    <xf numFmtId="0" fontId="0" fillId="34" borderId="0" xfId="0" applyFill="1" applyBorder="1"/>
    <xf numFmtId="167" fontId="0" fillId="0" borderId="0" xfId="0" applyNumberFormat="1" applyBorder="1"/>
    <xf numFmtId="0" fontId="0" fillId="37" borderId="45" xfId="0" applyFont="1" applyFill="1" applyBorder="1"/>
    <xf numFmtId="0" fontId="0" fillId="37" borderId="41" xfId="0" applyFill="1" applyBorder="1"/>
    <xf numFmtId="0" fontId="0" fillId="0" borderId="46" xfId="0" applyFill="1" applyBorder="1"/>
    <xf numFmtId="164" fontId="0" fillId="36" borderId="34" xfId="0" applyNumberFormat="1" applyFill="1" applyBorder="1" applyAlignment="1">
      <alignment horizontal="center"/>
    </xf>
    <xf numFmtId="164" fontId="0" fillId="36" borderId="14" xfId="0" applyNumberFormat="1" applyFill="1" applyBorder="1" applyAlignment="1">
      <alignment horizontal="center"/>
    </xf>
    <xf numFmtId="164" fontId="0" fillId="36" borderId="35" xfId="0" applyNumberFormat="1" applyFill="1" applyBorder="1" applyAlignment="1">
      <alignment horizontal="center"/>
    </xf>
    <xf numFmtId="164" fontId="0" fillId="36" borderId="36" xfId="0" applyNumberFormat="1" applyFill="1" applyBorder="1" applyAlignment="1">
      <alignment horizontal="center"/>
    </xf>
    <xf numFmtId="164" fontId="0" fillId="36" borderId="37" xfId="0" applyNumberFormat="1" applyFill="1" applyBorder="1" applyAlignment="1">
      <alignment horizontal="center"/>
    </xf>
    <xf numFmtId="164" fontId="0" fillId="36" borderId="38" xfId="0" applyNumberFormat="1" applyFill="1" applyBorder="1" applyAlignment="1">
      <alignment horizontal="center"/>
    </xf>
    <xf numFmtId="164" fontId="0" fillId="34" borderId="0" xfId="0" applyNumberFormat="1" applyFill="1" applyAlignment="1">
      <alignment horizontal="left"/>
    </xf>
    <xf numFmtId="164" fontId="0" fillId="34" borderId="14" xfId="0" applyNumberFormat="1" applyFill="1" applyBorder="1" applyAlignment="1">
      <alignment horizontal="center"/>
    </xf>
    <xf numFmtId="164" fontId="0" fillId="35" borderId="17" xfId="0" applyNumberFormat="1" applyFill="1" applyBorder="1" applyAlignment="1">
      <alignment horizontal="center"/>
    </xf>
    <xf numFmtId="165" fontId="0" fillId="34" borderId="28" xfId="0" applyNumberFormat="1" applyFill="1" applyBorder="1" applyAlignment="1">
      <alignment horizontal="center"/>
    </xf>
    <xf numFmtId="165" fontId="0" fillId="34" borderId="30" xfId="0" applyNumberFormat="1" applyFill="1" applyBorder="1" applyAlignment="1">
      <alignment horizontal="center"/>
    </xf>
    <xf numFmtId="165" fontId="0" fillId="34" borderId="29" xfId="0" applyNumberFormat="1" applyFill="1" applyBorder="1" applyAlignment="1">
      <alignment horizontal="center"/>
    </xf>
    <xf numFmtId="164" fontId="0" fillId="34" borderId="13" xfId="0" applyNumberFormat="1" applyFill="1" applyBorder="1" applyAlignment="1">
      <alignment horizontal="center"/>
    </xf>
    <xf numFmtId="164" fontId="0" fillId="34" borderId="15" xfId="0" applyNumberFormat="1" applyFill="1" applyBorder="1" applyAlignment="1">
      <alignment horizontal="center"/>
    </xf>
    <xf numFmtId="164" fontId="0" fillId="33" borderId="0" xfId="0" applyNumberFormat="1" applyFill="1"/>
    <xf numFmtId="164" fontId="0" fillId="35" borderId="30" xfId="0" applyNumberFormat="1" applyFill="1" applyBorder="1" applyAlignment="1">
      <alignment horizontal="center"/>
    </xf>
    <xf numFmtId="0" fontId="16" fillId="0" borderId="0" xfId="0" applyFont="1"/>
    <xf numFmtId="165" fontId="0" fillId="38" borderId="23" xfId="0" applyNumberFormat="1" applyFill="1" applyBorder="1"/>
    <xf numFmtId="165" fontId="0" fillId="38" borderId="26" xfId="0" applyNumberFormat="1" applyFill="1" applyBorder="1"/>
    <xf numFmtId="166" fontId="0" fillId="38" borderId="13" xfId="0" applyNumberFormat="1" applyFill="1" applyBorder="1" applyAlignment="1">
      <alignment horizontal="center"/>
    </xf>
    <xf numFmtId="166" fontId="0" fillId="38" borderId="14" xfId="0" applyNumberFormat="1" applyFill="1" applyBorder="1" applyAlignment="1">
      <alignment horizontal="center"/>
    </xf>
    <xf numFmtId="166" fontId="0" fillId="38" borderId="15" xfId="0" applyNumberFormat="1" applyFill="1" applyBorder="1" applyAlignment="1">
      <alignment horizontal="center"/>
    </xf>
    <xf numFmtId="166" fontId="0" fillId="38" borderId="17" xfId="0" applyNumberFormat="1" applyFill="1" applyBorder="1" applyAlignment="1">
      <alignment horizontal="center"/>
    </xf>
    <xf numFmtId="165" fontId="0" fillId="38" borderId="24" xfId="0" applyNumberFormat="1" applyFill="1" applyBorder="1"/>
    <xf numFmtId="165" fontId="0" fillId="38" borderId="27" xfId="0" applyNumberFormat="1" applyFill="1" applyBorder="1"/>
    <xf numFmtId="0" fontId="0" fillId="38" borderId="0" xfId="0" applyFill="1"/>
    <xf numFmtId="0" fontId="16" fillId="0" borderId="0" xfId="0" applyFont="1" applyFill="1" applyBorder="1" applyAlignment="1">
      <alignment horizontal="center"/>
    </xf>
    <xf numFmtId="165" fontId="0" fillId="0" borderId="39" xfId="0" applyNumberFormat="1" applyFont="1" applyFill="1" applyBorder="1"/>
    <xf numFmtId="165" fontId="0" fillId="0" borderId="40" xfId="0" applyNumberFormat="1" applyFont="1" applyFill="1" applyBorder="1"/>
    <xf numFmtId="165" fontId="0" fillId="0" borderId="42" xfId="0" applyNumberFormat="1" applyFill="1" applyBorder="1"/>
    <xf numFmtId="165" fontId="0" fillId="0" borderId="43" xfId="0" applyNumberFormat="1" applyFill="1" applyBorder="1"/>
    <xf numFmtId="0" fontId="18" fillId="34" borderId="0" xfId="0" applyFont="1" applyFill="1"/>
    <xf numFmtId="0" fontId="18" fillId="34" borderId="0" xfId="0" applyFont="1" applyFill="1" applyBorder="1"/>
    <xf numFmtId="0" fontId="0" fillId="0" borderId="44" xfId="0" applyFill="1" applyBorder="1"/>
    <xf numFmtId="0" fontId="0" fillId="0" borderId="45" xfId="0" applyFill="1" applyBorder="1"/>
    <xf numFmtId="165" fontId="0" fillId="34" borderId="0" xfId="0" applyNumberFormat="1" applyFill="1"/>
    <xf numFmtId="0" fontId="16" fillId="33" borderId="18" xfId="0" applyFont="1" applyFill="1" applyBorder="1" applyAlignment="1">
      <alignment horizontal="center"/>
    </xf>
    <xf numFmtId="0" fontId="16" fillId="33" borderId="47" xfId="0" applyFont="1" applyFill="1" applyBorder="1" applyAlignment="1">
      <alignment horizontal="center"/>
    </xf>
    <xf numFmtId="0" fontId="16" fillId="33" borderId="19" xfId="0" applyFont="1" applyFill="1" applyBorder="1" applyAlignment="1">
      <alignment horizontal="center"/>
    </xf>
    <xf numFmtId="0" fontId="16" fillId="39" borderId="0" xfId="0" applyFont="1" applyFill="1" applyAlignment="1">
      <alignment horizontal="center"/>
    </xf>
    <xf numFmtId="0" fontId="16" fillId="38" borderId="0" xfId="0" applyFont="1" applyFill="1" applyAlignment="1">
      <alignment horizontal="left" vertical="top" wrapText="1"/>
    </xf>
    <xf numFmtId="0" fontId="16" fillId="37" borderId="18" xfId="0" applyFont="1" applyFill="1" applyBorder="1" applyAlignment="1">
      <alignment horizontal="center"/>
    </xf>
    <xf numFmtId="0" fontId="16" fillId="37" borderId="47" xfId="0" applyFont="1" applyFill="1" applyBorder="1" applyAlignment="1">
      <alignment horizontal="center"/>
    </xf>
    <xf numFmtId="0" fontId="16" fillId="37" borderId="19" xfId="0" applyFont="1" applyFill="1" applyBorder="1" applyAlignment="1">
      <alignment horizontal="center"/>
    </xf>
    <xf numFmtId="0" fontId="16" fillId="34" borderId="0" xfId="0" applyFont="1" applyFill="1" applyAlignment="1">
      <alignment horizontal="center"/>
    </xf>
    <xf numFmtId="0" fontId="0" fillId="34" borderId="18" xfId="0" applyFill="1" applyBorder="1" applyAlignment="1">
      <alignment horizontal="center"/>
    </xf>
    <xf numFmtId="0" fontId="0" fillId="34" borderId="19" xfId="0" applyFill="1" applyBorder="1" applyAlignment="1">
      <alignment horizontal="center"/>
    </xf>
    <xf numFmtId="0" fontId="0" fillId="36" borderId="31" xfId="0" applyFill="1" applyBorder="1" applyAlignment="1">
      <alignment horizontal="center"/>
    </xf>
    <xf numFmtId="0" fontId="0" fillId="36" borderId="32" xfId="0" applyFill="1" applyBorder="1" applyAlignment="1">
      <alignment horizontal="center"/>
    </xf>
    <xf numFmtId="0" fontId="16" fillId="0" borderId="0" xfId="0" applyFont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7048666162367504E-2"/>
          <c:y val="8.4505347279351273E-2"/>
          <c:w val="0.9037462648160518"/>
          <c:h val="0.87551455321816118"/>
        </c:manualLayout>
      </c:layout>
      <c:scatterChart>
        <c:scatterStyle val="lineMarker"/>
        <c:varyColors val="0"/>
        <c:ser>
          <c:idx val="1"/>
          <c:order val="0"/>
          <c:tx>
            <c:v>Raw Data</c:v>
          </c:tx>
          <c:spPr>
            <a:ln w="19050">
              <a:noFill/>
            </a:ln>
          </c:spPr>
          <c:marker>
            <c:symbol val="circle"/>
            <c:size val="2"/>
            <c:spPr>
              <a:noFill/>
            </c:spPr>
          </c:marker>
          <c:xVal>
            <c:numRef>
              <c:f>'Raw Data'!$A$1:$A$628</c:f>
              <c:numCache>
                <c:formatCode>General</c:formatCode>
                <c:ptCount val="628"/>
                <c:pt idx="0">
                  <c:v>0.7974853515625</c:v>
                </c:pt>
                <c:pt idx="1">
                  <c:v>0.7989501953125</c:v>
                </c:pt>
                <c:pt idx="2">
                  <c:v>0.7987060546875</c:v>
                </c:pt>
                <c:pt idx="3">
                  <c:v>0.7960205078125</c:v>
                </c:pt>
                <c:pt idx="4">
                  <c:v>0.8018798828125</c:v>
                </c:pt>
                <c:pt idx="5">
                  <c:v>0.7972412109375</c:v>
                </c:pt>
                <c:pt idx="6">
                  <c:v>0.7945556640625</c:v>
                </c:pt>
                <c:pt idx="7">
                  <c:v>0.7933349609375</c:v>
                </c:pt>
                <c:pt idx="8">
                  <c:v>0.7957763671875</c:v>
                </c:pt>
                <c:pt idx="9">
                  <c:v>0.7857666015625</c:v>
                </c:pt>
                <c:pt idx="10">
                  <c:v>0.7772216796875</c:v>
                </c:pt>
                <c:pt idx="11">
                  <c:v>0.7755126953125</c:v>
                </c:pt>
                <c:pt idx="12">
                  <c:v>0.7762451171875</c:v>
                </c:pt>
                <c:pt idx="13">
                  <c:v>0.7696533203125</c:v>
                </c:pt>
                <c:pt idx="14">
                  <c:v>0.7657470703125</c:v>
                </c:pt>
                <c:pt idx="15">
                  <c:v>0.7677001953125</c:v>
                </c:pt>
                <c:pt idx="16">
                  <c:v>0.7567138671875</c:v>
                </c:pt>
                <c:pt idx="17">
                  <c:v>0.7606201171875</c:v>
                </c:pt>
                <c:pt idx="18">
                  <c:v>0.7496337890625</c:v>
                </c:pt>
                <c:pt idx="19">
                  <c:v>0.7508544921875</c:v>
                </c:pt>
                <c:pt idx="20">
                  <c:v>0.7525634765625</c:v>
                </c:pt>
                <c:pt idx="21">
                  <c:v>0.7359619140625</c:v>
                </c:pt>
                <c:pt idx="22">
                  <c:v>0.7364501953125</c:v>
                </c:pt>
                <c:pt idx="23">
                  <c:v>0.7327880859375</c:v>
                </c:pt>
                <c:pt idx="24">
                  <c:v>0.7210693359375</c:v>
                </c:pt>
                <c:pt idx="25">
                  <c:v>0.7220458984375</c:v>
                </c:pt>
                <c:pt idx="26">
                  <c:v>0.7183837890625</c:v>
                </c:pt>
                <c:pt idx="27">
                  <c:v>0.7176513671875</c:v>
                </c:pt>
                <c:pt idx="28">
                  <c:v>0.7122802734375</c:v>
                </c:pt>
                <c:pt idx="29">
                  <c:v>0.7091064453125</c:v>
                </c:pt>
                <c:pt idx="30">
                  <c:v>0.7000732421875</c:v>
                </c:pt>
                <c:pt idx="31">
                  <c:v>0.6937255859375</c:v>
                </c:pt>
                <c:pt idx="32">
                  <c:v>0.6968994140625</c:v>
                </c:pt>
                <c:pt idx="33">
                  <c:v>0.6915283203125</c:v>
                </c:pt>
                <c:pt idx="34">
                  <c:v>0.6927490234375</c:v>
                </c:pt>
                <c:pt idx="35">
                  <c:v>0.6788330078125</c:v>
                </c:pt>
                <c:pt idx="36">
                  <c:v>0.6761474609375</c:v>
                </c:pt>
                <c:pt idx="37">
                  <c:v>0.6759033203125</c:v>
                </c:pt>
                <c:pt idx="38">
                  <c:v>0.6710205078125</c:v>
                </c:pt>
                <c:pt idx="39">
                  <c:v>0.6600341796875</c:v>
                </c:pt>
                <c:pt idx="40">
                  <c:v>0.6575927734375</c:v>
                </c:pt>
                <c:pt idx="41">
                  <c:v>0.6583251953125</c:v>
                </c:pt>
                <c:pt idx="42">
                  <c:v>0.6517333984375</c:v>
                </c:pt>
                <c:pt idx="43">
                  <c:v>0.6419677734375</c:v>
                </c:pt>
                <c:pt idx="44">
                  <c:v>0.6409912109375</c:v>
                </c:pt>
                <c:pt idx="45">
                  <c:v>0.6370849609375</c:v>
                </c:pt>
                <c:pt idx="46">
                  <c:v>0.6329345703125</c:v>
                </c:pt>
                <c:pt idx="47">
                  <c:v>0.6300048828125</c:v>
                </c:pt>
                <c:pt idx="48">
                  <c:v>0.6292724609375</c:v>
                </c:pt>
                <c:pt idx="49">
                  <c:v>0.6278076171875</c:v>
                </c:pt>
                <c:pt idx="50">
                  <c:v>0.6156005859375</c:v>
                </c:pt>
                <c:pt idx="51">
                  <c:v>0.6163330078125</c:v>
                </c:pt>
                <c:pt idx="52">
                  <c:v>0.6104736328125</c:v>
                </c:pt>
                <c:pt idx="53">
                  <c:v>0.6126708984375</c:v>
                </c:pt>
                <c:pt idx="54">
                  <c:v>0.6051025390625</c:v>
                </c:pt>
                <c:pt idx="55">
                  <c:v>0.6092529296875</c:v>
                </c:pt>
                <c:pt idx="56">
                  <c:v>0.6070556640625</c:v>
                </c:pt>
                <c:pt idx="57">
                  <c:v>0.5989990234375</c:v>
                </c:pt>
                <c:pt idx="58">
                  <c:v>0.5958251953125</c:v>
                </c:pt>
                <c:pt idx="59">
                  <c:v>0.5955810546875</c:v>
                </c:pt>
                <c:pt idx="60">
                  <c:v>0.5968017578125</c:v>
                </c:pt>
                <c:pt idx="61">
                  <c:v>0.5943603515625</c:v>
                </c:pt>
                <c:pt idx="62">
                  <c:v>0.5941162109375</c:v>
                </c:pt>
                <c:pt idx="63">
                  <c:v>0.5941162109375</c:v>
                </c:pt>
                <c:pt idx="64">
                  <c:v>0.5975341796875</c:v>
                </c:pt>
                <c:pt idx="65">
                  <c:v>0.5897216796875</c:v>
                </c:pt>
                <c:pt idx="66">
                  <c:v>0.5899658203125</c:v>
                </c:pt>
                <c:pt idx="67">
                  <c:v>0.5938720703125</c:v>
                </c:pt>
                <c:pt idx="68">
                  <c:v>0.5870361328125</c:v>
                </c:pt>
                <c:pt idx="69">
                  <c:v>0.5887451171875</c:v>
                </c:pt>
                <c:pt idx="70">
                  <c:v>0.5902099609375</c:v>
                </c:pt>
                <c:pt idx="71">
                  <c:v>0.5819091796875</c:v>
                </c:pt>
                <c:pt idx="72">
                  <c:v>0.5875244140625</c:v>
                </c:pt>
                <c:pt idx="73">
                  <c:v>0.5833740234375</c:v>
                </c:pt>
                <c:pt idx="74">
                  <c:v>0.5902099609375</c:v>
                </c:pt>
                <c:pt idx="75">
                  <c:v>0.5828857421875</c:v>
                </c:pt>
                <c:pt idx="76">
                  <c:v>0.5858154296875</c:v>
                </c:pt>
                <c:pt idx="77">
                  <c:v>0.5906982421875</c:v>
                </c:pt>
                <c:pt idx="78">
                  <c:v>0.5911865234375</c:v>
                </c:pt>
                <c:pt idx="79">
                  <c:v>0.5841064453125</c:v>
                </c:pt>
                <c:pt idx="80">
                  <c:v>0.5916748046875</c:v>
                </c:pt>
                <c:pt idx="81">
                  <c:v>0.5948486328125</c:v>
                </c:pt>
                <c:pt idx="82">
                  <c:v>0.5838623046875</c:v>
                </c:pt>
                <c:pt idx="83">
                  <c:v>0.5997314453125</c:v>
                </c:pt>
                <c:pt idx="84">
                  <c:v>0.5980224609375</c:v>
                </c:pt>
                <c:pt idx="85">
                  <c:v>0.5963134765625</c:v>
                </c:pt>
                <c:pt idx="86">
                  <c:v>0.5992431640625</c:v>
                </c:pt>
                <c:pt idx="87">
                  <c:v>0.5985107421875</c:v>
                </c:pt>
                <c:pt idx="88">
                  <c:v>0.6002197265625</c:v>
                </c:pt>
                <c:pt idx="89">
                  <c:v>0.6070556640625</c:v>
                </c:pt>
                <c:pt idx="90">
                  <c:v>0.6097412109375</c:v>
                </c:pt>
                <c:pt idx="91">
                  <c:v>0.6151123046875</c:v>
                </c:pt>
                <c:pt idx="92">
                  <c:v>0.6214599609375</c:v>
                </c:pt>
                <c:pt idx="93">
                  <c:v>0.6236572265625</c:v>
                </c:pt>
                <c:pt idx="94">
                  <c:v>0.6302490234375</c:v>
                </c:pt>
                <c:pt idx="95">
                  <c:v>0.6319580078125</c:v>
                </c:pt>
                <c:pt idx="96">
                  <c:v>0.6256103515625</c:v>
                </c:pt>
                <c:pt idx="97">
                  <c:v>0.6270751953125</c:v>
                </c:pt>
                <c:pt idx="98">
                  <c:v>0.6329345703125</c:v>
                </c:pt>
                <c:pt idx="99">
                  <c:v>0.6334228515625</c:v>
                </c:pt>
                <c:pt idx="100">
                  <c:v>0.6400146484375</c:v>
                </c:pt>
                <c:pt idx="101">
                  <c:v>0.6414794921875</c:v>
                </c:pt>
                <c:pt idx="102">
                  <c:v>0.6461181640625</c:v>
                </c:pt>
                <c:pt idx="103">
                  <c:v>0.6488037109375</c:v>
                </c:pt>
                <c:pt idx="104">
                  <c:v>0.6563720703125</c:v>
                </c:pt>
                <c:pt idx="105">
                  <c:v>0.6585693359375</c:v>
                </c:pt>
                <c:pt idx="106">
                  <c:v>0.6571044921875</c:v>
                </c:pt>
                <c:pt idx="107">
                  <c:v>0.6607666015625</c:v>
                </c:pt>
                <c:pt idx="108">
                  <c:v>0.6624755859375</c:v>
                </c:pt>
                <c:pt idx="109">
                  <c:v>0.6673583984375</c:v>
                </c:pt>
                <c:pt idx="110">
                  <c:v>0.6688232421875</c:v>
                </c:pt>
                <c:pt idx="111">
                  <c:v>0.6768798828125</c:v>
                </c:pt>
                <c:pt idx="112">
                  <c:v>0.6778564453125</c:v>
                </c:pt>
                <c:pt idx="113">
                  <c:v>0.6658935546875</c:v>
                </c:pt>
                <c:pt idx="114">
                  <c:v>0.6861572265625</c:v>
                </c:pt>
                <c:pt idx="115">
                  <c:v>0.6876220703125</c:v>
                </c:pt>
                <c:pt idx="116">
                  <c:v>0.6932373046875</c:v>
                </c:pt>
                <c:pt idx="117">
                  <c:v>0.6917724609375</c:v>
                </c:pt>
                <c:pt idx="118">
                  <c:v>0.7015380859375</c:v>
                </c:pt>
                <c:pt idx="119">
                  <c:v>0.7103271484375</c:v>
                </c:pt>
                <c:pt idx="120">
                  <c:v>0.7000732421875</c:v>
                </c:pt>
                <c:pt idx="121">
                  <c:v>0.7135009765625</c:v>
                </c:pt>
                <c:pt idx="122">
                  <c:v>0.7159423828125</c:v>
                </c:pt>
                <c:pt idx="123">
                  <c:v>0.7174072265625</c:v>
                </c:pt>
                <c:pt idx="124">
                  <c:v>0.7198486328125</c:v>
                </c:pt>
                <c:pt idx="125">
                  <c:v>0.7293701171875</c:v>
                </c:pt>
                <c:pt idx="126">
                  <c:v>0.7310791015625</c:v>
                </c:pt>
                <c:pt idx="127">
                  <c:v>0.7362060546875</c:v>
                </c:pt>
                <c:pt idx="128">
                  <c:v>0.7393798828125</c:v>
                </c:pt>
                <c:pt idx="129">
                  <c:v>0.7445068359375</c:v>
                </c:pt>
                <c:pt idx="130">
                  <c:v>0.7479248046875</c:v>
                </c:pt>
                <c:pt idx="131">
                  <c:v>0.7506103515625</c:v>
                </c:pt>
                <c:pt idx="132">
                  <c:v>0.7545166015625</c:v>
                </c:pt>
                <c:pt idx="133">
                  <c:v>0.7625732421875</c:v>
                </c:pt>
                <c:pt idx="134">
                  <c:v>0.7723388671875</c:v>
                </c:pt>
                <c:pt idx="135">
                  <c:v>0.7772216796875</c:v>
                </c:pt>
                <c:pt idx="136">
                  <c:v>0.7830810546875</c:v>
                </c:pt>
                <c:pt idx="137">
                  <c:v>0.7840576171875</c:v>
                </c:pt>
                <c:pt idx="138">
                  <c:v>0.7950439453125</c:v>
                </c:pt>
                <c:pt idx="139">
                  <c:v>0.8006591796875</c:v>
                </c:pt>
                <c:pt idx="140">
                  <c:v>0.8074951171875</c:v>
                </c:pt>
                <c:pt idx="141">
                  <c:v>0.8048095703125</c:v>
                </c:pt>
                <c:pt idx="142">
                  <c:v>0.8082275390625</c:v>
                </c:pt>
                <c:pt idx="143">
                  <c:v>0.8131103515625</c:v>
                </c:pt>
                <c:pt idx="144">
                  <c:v>0.8189697265625</c:v>
                </c:pt>
                <c:pt idx="145">
                  <c:v>0.8150634765625</c:v>
                </c:pt>
                <c:pt idx="146">
                  <c:v>0.8294677734375</c:v>
                </c:pt>
                <c:pt idx="147">
                  <c:v>0.8328857421875</c:v>
                </c:pt>
                <c:pt idx="148">
                  <c:v>0.8397216796875</c:v>
                </c:pt>
                <c:pt idx="149">
                  <c:v>0.8494873046875</c:v>
                </c:pt>
                <c:pt idx="150">
                  <c:v>0.8546142578125</c:v>
                </c:pt>
                <c:pt idx="151">
                  <c:v>0.8531494140625</c:v>
                </c:pt>
                <c:pt idx="152">
                  <c:v>0.8507080078125</c:v>
                </c:pt>
                <c:pt idx="153">
                  <c:v>0.8521728515625</c:v>
                </c:pt>
                <c:pt idx="154">
                  <c:v>0.8555908203125</c:v>
                </c:pt>
                <c:pt idx="155">
                  <c:v>0.8594970703125</c:v>
                </c:pt>
                <c:pt idx="156">
                  <c:v>0.8724365234375</c:v>
                </c:pt>
                <c:pt idx="157">
                  <c:v>0.8648681640625</c:v>
                </c:pt>
                <c:pt idx="158">
                  <c:v>0.8702392578125</c:v>
                </c:pt>
                <c:pt idx="159">
                  <c:v>0.8636474609375</c:v>
                </c:pt>
                <c:pt idx="160">
                  <c:v>0.8760986328125</c:v>
                </c:pt>
                <c:pt idx="161">
                  <c:v>0.8717041015625</c:v>
                </c:pt>
                <c:pt idx="162">
                  <c:v>0.8704833984375</c:v>
                </c:pt>
                <c:pt idx="163">
                  <c:v>0.8795166015625</c:v>
                </c:pt>
                <c:pt idx="164">
                  <c:v>0.8824462890625</c:v>
                </c:pt>
                <c:pt idx="165">
                  <c:v>0.8790283203125</c:v>
                </c:pt>
                <c:pt idx="166">
                  <c:v>0.8778076171875</c:v>
                </c:pt>
                <c:pt idx="167">
                  <c:v>0.8792724609375</c:v>
                </c:pt>
                <c:pt idx="168">
                  <c:v>0.8778076171875</c:v>
                </c:pt>
                <c:pt idx="169">
                  <c:v>0.8724365234375</c:v>
                </c:pt>
                <c:pt idx="170">
                  <c:v>0.8714599609375</c:v>
                </c:pt>
                <c:pt idx="171">
                  <c:v>0.8707275390625</c:v>
                </c:pt>
                <c:pt idx="172">
                  <c:v>0.8724365234375</c:v>
                </c:pt>
                <c:pt idx="173">
                  <c:v>0.8692626953125</c:v>
                </c:pt>
                <c:pt idx="174">
                  <c:v>0.8680419921875</c:v>
                </c:pt>
                <c:pt idx="175">
                  <c:v>0.8585205078125</c:v>
                </c:pt>
                <c:pt idx="176">
                  <c:v>0.8643798828125</c:v>
                </c:pt>
                <c:pt idx="177">
                  <c:v>0.8624267578125</c:v>
                </c:pt>
                <c:pt idx="178">
                  <c:v>0.8497314453125</c:v>
                </c:pt>
                <c:pt idx="179">
                  <c:v>0.8519287109375</c:v>
                </c:pt>
                <c:pt idx="180">
                  <c:v>0.8494873046875</c:v>
                </c:pt>
                <c:pt idx="181">
                  <c:v>0.8463134765625</c:v>
                </c:pt>
                <c:pt idx="182">
                  <c:v>0.8338623046875</c:v>
                </c:pt>
                <c:pt idx="183">
                  <c:v>0.8284912109375</c:v>
                </c:pt>
                <c:pt idx="184">
                  <c:v>0.8345947265625</c:v>
                </c:pt>
                <c:pt idx="185">
                  <c:v>0.8236083984375</c:v>
                </c:pt>
                <c:pt idx="186">
                  <c:v>0.8233642578125</c:v>
                </c:pt>
                <c:pt idx="187">
                  <c:v>0.8209228515625</c:v>
                </c:pt>
                <c:pt idx="188">
                  <c:v>0.8167724609375</c:v>
                </c:pt>
                <c:pt idx="189">
                  <c:v>0.8074951171875</c:v>
                </c:pt>
                <c:pt idx="190">
                  <c:v>0.8072509765625</c:v>
                </c:pt>
                <c:pt idx="191">
                  <c:v>0.8021240234375</c:v>
                </c:pt>
                <c:pt idx="192">
                  <c:v>0.8028564453125</c:v>
                </c:pt>
                <c:pt idx="193">
                  <c:v>0.7918701171875</c:v>
                </c:pt>
                <c:pt idx="194">
                  <c:v>0.7967529296875</c:v>
                </c:pt>
                <c:pt idx="195">
                  <c:v>0.7938232421875</c:v>
                </c:pt>
                <c:pt idx="196">
                  <c:v>0.7938232421875</c:v>
                </c:pt>
                <c:pt idx="197">
                  <c:v>0.8018798828125</c:v>
                </c:pt>
                <c:pt idx="198">
                  <c:v>0.7923583984375</c:v>
                </c:pt>
                <c:pt idx="199">
                  <c:v>0.7906494140625</c:v>
                </c:pt>
                <c:pt idx="200">
                  <c:v>0.7801513671875</c:v>
                </c:pt>
                <c:pt idx="201">
                  <c:v>0.7796630859375</c:v>
                </c:pt>
                <c:pt idx="202">
                  <c:v>0.7821044921875</c:v>
                </c:pt>
                <c:pt idx="203">
                  <c:v>0.7720947265625</c:v>
                </c:pt>
                <c:pt idx="204">
                  <c:v>0.7711181640625</c:v>
                </c:pt>
                <c:pt idx="205">
                  <c:v>0.7655029296875</c:v>
                </c:pt>
                <c:pt idx="206">
                  <c:v>0.7525634765625</c:v>
                </c:pt>
                <c:pt idx="207">
                  <c:v>0.7469482421875</c:v>
                </c:pt>
                <c:pt idx="208">
                  <c:v>0.7445068359375</c:v>
                </c:pt>
                <c:pt idx="209">
                  <c:v>0.7352294921875</c:v>
                </c:pt>
                <c:pt idx="210">
                  <c:v>0.7369384765625</c:v>
                </c:pt>
                <c:pt idx="211">
                  <c:v>0.7274169921875</c:v>
                </c:pt>
                <c:pt idx="212">
                  <c:v>0.7203369140625</c:v>
                </c:pt>
                <c:pt idx="213">
                  <c:v>0.7159423828125</c:v>
                </c:pt>
                <c:pt idx="214">
                  <c:v>0.7132568359375</c:v>
                </c:pt>
                <c:pt idx="215">
                  <c:v>0.7076416015625</c:v>
                </c:pt>
                <c:pt idx="216">
                  <c:v>0.6993408203125</c:v>
                </c:pt>
                <c:pt idx="217">
                  <c:v>0.6959228515625</c:v>
                </c:pt>
                <c:pt idx="218">
                  <c:v>0.6695556640625</c:v>
                </c:pt>
                <c:pt idx="219">
                  <c:v>0.6768798828125</c:v>
                </c:pt>
                <c:pt idx="220">
                  <c:v>0.6695556640625</c:v>
                </c:pt>
                <c:pt idx="221">
                  <c:v>0.6588134765625</c:v>
                </c:pt>
                <c:pt idx="222">
                  <c:v>0.6502685546875</c:v>
                </c:pt>
                <c:pt idx="223">
                  <c:v>0.6453857421875</c:v>
                </c:pt>
                <c:pt idx="224">
                  <c:v>0.6497802734375</c:v>
                </c:pt>
                <c:pt idx="225">
                  <c:v>0.6268310546875</c:v>
                </c:pt>
                <c:pt idx="226">
                  <c:v>0.6219482421875</c:v>
                </c:pt>
                <c:pt idx="227">
                  <c:v>0.6214599609375</c:v>
                </c:pt>
                <c:pt idx="228">
                  <c:v>0.6234130859375</c:v>
                </c:pt>
                <c:pt idx="229">
                  <c:v>0.6141357421875</c:v>
                </c:pt>
                <c:pt idx="230">
                  <c:v>0.6116943359375</c:v>
                </c:pt>
                <c:pt idx="231">
                  <c:v>0.6116943359375</c:v>
                </c:pt>
                <c:pt idx="232">
                  <c:v>0.5989990234375</c:v>
                </c:pt>
                <c:pt idx="233">
                  <c:v>0.6038818359375</c:v>
                </c:pt>
                <c:pt idx="234">
                  <c:v>0.5965576171875</c:v>
                </c:pt>
                <c:pt idx="235">
                  <c:v>0.5977783203125</c:v>
                </c:pt>
                <c:pt idx="236">
                  <c:v>0.5911865234375</c:v>
                </c:pt>
                <c:pt idx="237">
                  <c:v>0.5914306640625</c:v>
                </c:pt>
                <c:pt idx="238">
                  <c:v>0.5855712890625</c:v>
                </c:pt>
                <c:pt idx="239">
                  <c:v>0.5794677734375</c:v>
                </c:pt>
                <c:pt idx="240">
                  <c:v>0.5858154296875</c:v>
                </c:pt>
                <c:pt idx="241">
                  <c:v>0.5875244140625</c:v>
                </c:pt>
                <c:pt idx="242">
                  <c:v>0.5843505859375</c:v>
                </c:pt>
                <c:pt idx="243">
                  <c:v>0.5863037109375</c:v>
                </c:pt>
                <c:pt idx="244">
                  <c:v>0.5899658203125</c:v>
                </c:pt>
                <c:pt idx="245">
                  <c:v>0.5936279296875</c:v>
                </c:pt>
                <c:pt idx="246">
                  <c:v>0.5853271484375</c:v>
                </c:pt>
                <c:pt idx="247">
                  <c:v>0.5899658203125</c:v>
                </c:pt>
                <c:pt idx="248">
                  <c:v>0.5885009765625</c:v>
                </c:pt>
                <c:pt idx="249">
                  <c:v>0.5936279296875</c:v>
                </c:pt>
                <c:pt idx="250">
                  <c:v>0.5860595703125</c:v>
                </c:pt>
                <c:pt idx="251">
                  <c:v>0.5853271484375</c:v>
                </c:pt>
                <c:pt idx="252">
                  <c:v>0.5924072265625</c:v>
                </c:pt>
                <c:pt idx="253">
                  <c:v>0.5892333984375</c:v>
                </c:pt>
                <c:pt idx="254">
                  <c:v>0.5921630859375</c:v>
                </c:pt>
                <c:pt idx="255">
                  <c:v>0.5916748046875</c:v>
                </c:pt>
                <c:pt idx="256">
                  <c:v>0.5882568359375</c:v>
                </c:pt>
                <c:pt idx="257">
                  <c:v>0.5928955078125</c:v>
                </c:pt>
                <c:pt idx="258">
                  <c:v>0.5965576171875</c:v>
                </c:pt>
                <c:pt idx="259">
                  <c:v>0.6009521484375</c:v>
                </c:pt>
                <c:pt idx="260">
                  <c:v>0.5958251953125</c:v>
                </c:pt>
                <c:pt idx="261">
                  <c:v>0.5985107421875</c:v>
                </c:pt>
                <c:pt idx="262">
                  <c:v>0.5999755859375</c:v>
                </c:pt>
                <c:pt idx="263">
                  <c:v>0.5997314453125</c:v>
                </c:pt>
                <c:pt idx="264">
                  <c:v>0.6072998046875</c:v>
                </c:pt>
                <c:pt idx="265">
                  <c:v>0.6016845703125</c:v>
                </c:pt>
                <c:pt idx="266">
                  <c:v>0.6046142578125</c:v>
                </c:pt>
                <c:pt idx="267">
                  <c:v>0.6116943359375</c:v>
                </c:pt>
                <c:pt idx="268">
                  <c:v>0.6063232421875</c:v>
                </c:pt>
                <c:pt idx="269">
                  <c:v>0.6077880859375</c:v>
                </c:pt>
                <c:pt idx="270">
                  <c:v>0.6126708984375</c:v>
                </c:pt>
                <c:pt idx="271">
                  <c:v>0.6060791015625</c:v>
                </c:pt>
                <c:pt idx="272">
                  <c:v>0.6153564453125</c:v>
                </c:pt>
                <c:pt idx="273">
                  <c:v>0.6151123046875</c:v>
                </c:pt>
                <c:pt idx="274">
                  <c:v>0.6207275390625</c:v>
                </c:pt>
                <c:pt idx="275">
                  <c:v>0.6143798828125</c:v>
                </c:pt>
                <c:pt idx="276">
                  <c:v>0.6219482421875</c:v>
                </c:pt>
                <c:pt idx="277">
                  <c:v>0.6239013671875</c:v>
                </c:pt>
                <c:pt idx="278">
                  <c:v>0.6234130859375</c:v>
                </c:pt>
                <c:pt idx="279">
                  <c:v>0.6236572265625</c:v>
                </c:pt>
                <c:pt idx="280">
                  <c:v>0.6302490234375</c:v>
                </c:pt>
                <c:pt idx="281">
                  <c:v>0.6285400390625</c:v>
                </c:pt>
                <c:pt idx="282">
                  <c:v>0.6317138671875</c:v>
                </c:pt>
                <c:pt idx="283">
                  <c:v>0.6414794921875</c:v>
                </c:pt>
                <c:pt idx="284">
                  <c:v>0.6514892578125</c:v>
                </c:pt>
                <c:pt idx="285">
                  <c:v>0.6505126953125</c:v>
                </c:pt>
                <c:pt idx="286">
                  <c:v>0.6544189453125</c:v>
                </c:pt>
                <c:pt idx="287">
                  <c:v>0.6607666015625</c:v>
                </c:pt>
                <c:pt idx="288">
                  <c:v>0.6641845703125</c:v>
                </c:pt>
                <c:pt idx="289">
                  <c:v>0.6632080078125</c:v>
                </c:pt>
                <c:pt idx="290">
                  <c:v>0.6688232421875</c:v>
                </c:pt>
                <c:pt idx="291">
                  <c:v>0.6810302734375</c:v>
                </c:pt>
                <c:pt idx="292">
                  <c:v>0.6717529296875</c:v>
                </c:pt>
                <c:pt idx="293">
                  <c:v>0.6824951171875</c:v>
                </c:pt>
                <c:pt idx="294">
                  <c:v>0.6859130859375</c:v>
                </c:pt>
                <c:pt idx="295">
                  <c:v>0.6907958984375</c:v>
                </c:pt>
                <c:pt idx="296">
                  <c:v>0.6793212890625</c:v>
                </c:pt>
                <c:pt idx="297">
                  <c:v>0.6822509765625</c:v>
                </c:pt>
                <c:pt idx="298">
                  <c:v>0.6824951171875</c:v>
                </c:pt>
                <c:pt idx="299">
                  <c:v>0.6878662109375</c:v>
                </c:pt>
                <c:pt idx="300">
                  <c:v>0.6907958984375</c:v>
                </c:pt>
                <c:pt idx="301">
                  <c:v>0.6968994140625</c:v>
                </c:pt>
                <c:pt idx="302">
                  <c:v>0.7054443359375</c:v>
                </c:pt>
                <c:pt idx="303">
                  <c:v>0.7139892578125</c:v>
                </c:pt>
                <c:pt idx="304">
                  <c:v>0.7164306640625</c:v>
                </c:pt>
                <c:pt idx="305">
                  <c:v>0.7271728515625</c:v>
                </c:pt>
                <c:pt idx="306">
                  <c:v>0.7298583984375</c:v>
                </c:pt>
                <c:pt idx="307">
                  <c:v>0.7381591796875</c:v>
                </c:pt>
                <c:pt idx="308">
                  <c:v>0.7447509765625</c:v>
                </c:pt>
                <c:pt idx="309">
                  <c:v>0.7459716796875</c:v>
                </c:pt>
                <c:pt idx="310">
                  <c:v>0.7562255859375</c:v>
                </c:pt>
                <c:pt idx="311">
                  <c:v>0.7657470703125</c:v>
                </c:pt>
                <c:pt idx="312">
                  <c:v>0.7720947265625</c:v>
                </c:pt>
                <c:pt idx="313">
                  <c:v>0.7708740234375</c:v>
                </c:pt>
                <c:pt idx="314">
                  <c:v>0.7894287109375</c:v>
                </c:pt>
                <c:pt idx="315">
                  <c:v>0.7926025390625</c:v>
                </c:pt>
                <c:pt idx="316">
                  <c:v>0.7984619140625</c:v>
                </c:pt>
                <c:pt idx="317">
                  <c:v>0.8028564453125</c:v>
                </c:pt>
                <c:pt idx="318">
                  <c:v>0.8114013671875</c:v>
                </c:pt>
                <c:pt idx="319">
                  <c:v>0.8148193359375</c:v>
                </c:pt>
                <c:pt idx="320">
                  <c:v>0.8197021484375</c:v>
                </c:pt>
                <c:pt idx="321">
                  <c:v>0.8270263671875</c:v>
                </c:pt>
                <c:pt idx="322">
                  <c:v>0.8265380859375</c:v>
                </c:pt>
                <c:pt idx="323">
                  <c:v>0.8280029296875</c:v>
                </c:pt>
                <c:pt idx="324">
                  <c:v>0.8231201171875</c:v>
                </c:pt>
                <c:pt idx="325">
                  <c:v>0.8367919921875</c:v>
                </c:pt>
                <c:pt idx="326">
                  <c:v>0.8480224609375</c:v>
                </c:pt>
                <c:pt idx="327">
                  <c:v>0.8494873046875</c:v>
                </c:pt>
                <c:pt idx="328">
                  <c:v>0.8638916015625</c:v>
                </c:pt>
                <c:pt idx="329">
                  <c:v>0.8673095703125</c:v>
                </c:pt>
                <c:pt idx="330">
                  <c:v>0.8677978515625</c:v>
                </c:pt>
                <c:pt idx="331">
                  <c:v>0.8673095703125</c:v>
                </c:pt>
                <c:pt idx="332">
                  <c:v>0.8697509765625</c:v>
                </c:pt>
                <c:pt idx="333">
                  <c:v>0.8775634765625</c:v>
                </c:pt>
                <c:pt idx="334">
                  <c:v>0.8726806640625</c:v>
                </c:pt>
                <c:pt idx="335">
                  <c:v>0.8651123046875</c:v>
                </c:pt>
                <c:pt idx="336">
                  <c:v>0.8731689453125</c:v>
                </c:pt>
                <c:pt idx="337">
                  <c:v>0.8675537109375</c:v>
                </c:pt>
                <c:pt idx="338">
                  <c:v>0.8709716796875</c:v>
                </c:pt>
                <c:pt idx="339">
                  <c:v>0.8721923828125</c:v>
                </c:pt>
                <c:pt idx="340">
                  <c:v>0.8660888671875</c:v>
                </c:pt>
                <c:pt idx="341">
                  <c:v>0.8656005859375</c:v>
                </c:pt>
                <c:pt idx="342">
                  <c:v>0.8636474609375</c:v>
                </c:pt>
                <c:pt idx="343">
                  <c:v>0.8616943359375</c:v>
                </c:pt>
                <c:pt idx="344">
                  <c:v>0.8621826171875</c:v>
                </c:pt>
                <c:pt idx="345">
                  <c:v>0.8604736328125</c:v>
                </c:pt>
                <c:pt idx="346">
                  <c:v>0.8587646484375</c:v>
                </c:pt>
                <c:pt idx="347">
                  <c:v>0.8548583984375</c:v>
                </c:pt>
                <c:pt idx="348">
                  <c:v>0.8511962890625</c:v>
                </c:pt>
                <c:pt idx="349">
                  <c:v>0.8499755859375</c:v>
                </c:pt>
                <c:pt idx="350">
                  <c:v>0.8485107421875</c:v>
                </c:pt>
                <c:pt idx="351">
                  <c:v>0.8516845703125</c:v>
                </c:pt>
                <c:pt idx="352">
                  <c:v>0.8409423828125</c:v>
                </c:pt>
                <c:pt idx="353">
                  <c:v>0.8428955078125</c:v>
                </c:pt>
                <c:pt idx="354">
                  <c:v>0.8350830078125</c:v>
                </c:pt>
                <c:pt idx="355">
                  <c:v>0.8333740234375</c:v>
                </c:pt>
                <c:pt idx="356">
                  <c:v>0.8236083984375</c:v>
                </c:pt>
                <c:pt idx="357">
                  <c:v>0.8284912109375</c:v>
                </c:pt>
                <c:pt idx="358">
                  <c:v>0.8226318359375</c:v>
                </c:pt>
                <c:pt idx="359">
                  <c:v>0.8150634765625</c:v>
                </c:pt>
                <c:pt idx="360">
                  <c:v>0.8118896484375</c:v>
                </c:pt>
                <c:pt idx="361">
                  <c:v>0.8128662109375</c:v>
                </c:pt>
                <c:pt idx="362">
                  <c:v>0.8074951171875</c:v>
                </c:pt>
                <c:pt idx="363">
                  <c:v>0.8043212890625</c:v>
                </c:pt>
                <c:pt idx="364">
                  <c:v>0.8040771484375</c:v>
                </c:pt>
                <c:pt idx="365">
                  <c:v>0.8074951171875</c:v>
                </c:pt>
                <c:pt idx="366">
                  <c:v>0.8077392578125</c:v>
                </c:pt>
                <c:pt idx="367">
                  <c:v>0.8099365234375</c:v>
                </c:pt>
                <c:pt idx="368">
                  <c:v>0.7996826171875</c:v>
                </c:pt>
                <c:pt idx="369">
                  <c:v>0.7962646484375</c:v>
                </c:pt>
                <c:pt idx="370">
                  <c:v>0.7908935546875</c:v>
                </c:pt>
                <c:pt idx="371">
                  <c:v>0.7825927734375</c:v>
                </c:pt>
                <c:pt idx="372">
                  <c:v>0.7762451171875</c:v>
                </c:pt>
                <c:pt idx="373">
                  <c:v>0.7698974609375</c:v>
                </c:pt>
                <c:pt idx="374">
                  <c:v>0.7711181640625</c:v>
                </c:pt>
                <c:pt idx="375">
                  <c:v>0.7640380859375</c:v>
                </c:pt>
                <c:pt idx="376">
                  <c:v>0.7540283203125</c:v>
                </c:pt>
                <c:pt idx="377">
                  <c:v>0.7547607421875</c:v>
                </c:pt>
                <c:pt idx="378">
                  <c:v>0.7435302734375</c:v>
                </c:pt>
                <c:pt idx="379">
                  <c:v>0.7362060546875</c:v>
                </c:pt>
                <c:pt idx="380">
                  <c:v>0.7374267578125</c:v>
                </c:pt>
                <c:pt idx="381">
                  <c:v>0.7171630859375</c:v>
                </c:pt>
                <c:pt idx="382">
                  <c:v>0.7281494140625</c:v>
                </c:pt>
                <c:pt idx="383">
                  <c:v>0.7088623046875</c:v>
                </c:pt>
                <c:pt idx="384">
                  <c:v>0.7066650390625</c:v>
                </c:pt>
                <c:pt idx="385">
                  <c:v>0.7066650390625</c:v>
                </c:pt>
                <c:pt idx="386">
                  <c:v>0.6986083984375</c:v>
                </c:pt>
                <c:pt idx="387">
                  <c:v>0.6942138671875</c:v>
                </c:pt>
                <c:pt idx="388">
                  <c:v>0.6903076171875</c:v>
                </c:pt>
                <c:pt idx="389">
                  <c:v>0.6929931640625</c:v>
                </c:pt>
                <c:pt idx="390">
                  <c:v>0.6881103515625</c:v>
                </c:pt>
                <c:pt idx="391">
                  <c:v>0.6793212890625</c:v>
                </c:pt>
                <c:pt idx="392">
                  <c:v>0.6827392578125</c:v>
                </c:pt>
                <c:pt idx="393">
                  <c:v>0.6763916015625</c:v>
                </c:pt>
                <c:pt idx="394">
                  <c:v>0.6700439453125</c:v>
                </c:pt>
                <c:pt idx="395">
                  <c:v>0.6627197265625</c:v>
                </c:pt>
                <c:pt idx="396">
                  <c:v>0.6707763671875</c:v>
                </c:pt>
                <c:pt idx="397">
                  <c:v>0.6629638671875</c:v>
                </c:pt>
                <c:pt idx="398">
                  <c:v>0.6651611328125</c:v>
                </c:pt>
                <c:pt idx="399">
                  <c:v>0.6571044921875</c:v>
                </c:pt>
                <c:pt idx="400">
                  <c:v>0.6561279296875</c:v>
                </c:pt>
                <c:pt idx="401">
                  <c:v>0.6490478515625</c:v>
                </c:pt>
                <c:pt idx="402">
                  <c:v>0.6451416015625</c:v>
                </c:pt>
                <c:pt idx="403">
                  <c:v>0.6473388671875</c:v>
                </c:pt>
                <c:pt idx="404">
                  <c:v>0.6414794921875</c:v>
                </c:pt>
                <c:pt idx="405">
                  <c:v>0.6326904296875</c:v>
                </c:pt>
                <c:pt idx="406">
                  <c:v>0.6302490234375</c:v>
                </c:pt>
                <c:pt idx="407">
                  <c:v>0.6265869140625</c:v>
                </c:pt>
                <c:pt idx="408">
                  <c:v>0.6268310546875</c:v>
                </c:pt>
                <c:pt idx="409">
                  <c:v>0.6260986328125</c:v>
                </c:pt>
                <c:pt idx="410">
                  <c:v>0.6219482421875</c:v>
                </c:pt>
                <c:pt idx="411">
                  <c:v>0.6197509765625</c:v>
                </c:pt>
                <c:pt idx="412">
                  <c:v>0.6190185546875</c:v>
                </c:pt>
                <c:pt idx="413">
                  <c:v>0.6163330078125</c:v>
                </c:pt>
                <c:pt idx="414">
                  <c:v>0.6156005859375</c:v>
                </c:pt>
                <c:pt idx="415">
                  <c:v>0.6119384765625</c:v>
                </c:pt>
                <c:pt idx="416">
                  <c:v>0.6090087890625</c:v>
                </c:pt>
                <c:pt idx="417">
                  <c:v>0.6068115234375</c:v>
                </c:pt>
                <c:pt idx="418">
                  <c:v>0.6077880859375</c:v>
                </c:pt>
                <c:pt idx="419">
                  <c:v>0.5992431640625</c:v>
                </c:pt>
                <c:pt idx="420">
                  <c:v>0.6014404296875</c:v>
                </c:pt>
                <c:pt idx="421">
                  <c:v>0.5948486328125</c:v>
                </c:pt>
                <c:pt idx="422">
                  <c:v>0.6021728515625</c:v>
                </c:pt>
                <c:pt idx="423">
                  <c:v>0.5972900390625</c:v>
                </c:pt>
                <c:pt idx="424">
                  <c:v>0.5938720703125</c:v>
                </c:pt>
                <c:pt idx="425">
                  <c:v>0.5904541015625</c:v>
                </c:pt>
                <c:pt idx="426">
                  <c:v>0.5875244140625</c:v>
                </c:pt>
                <c:pt idx="427">
                  <c:v>0.6004638671875</c:v>
                </c:pt>
                <c:pt idx="428">
                  <c:v>0.5863037109375</c:v>
                </c:pt>
                <c:pt idx="429">
                  <c:v>0.5931396484375</c:v>
                </c:pt>
                <c:pt idx="430">
                  <c:v>0.5965576171875</c:v>
                </c:pt>
                <c:pt idx="431">
                  <c:v>0.5928955078125</c:v>
                </c:pt>
                <c:pt idx="432">
                  <c:v>0.5850830078125</c:v>
                </c:pt>
                <c:pt idx="433">
                  <c:v>0.5887451171875</c:v>
                </c:pt>
                <c:pt idx="434">
                  <c:v>0.5875244140625</c:v>
                </c:pt>
                <c:pt idx="435">
                  <c:v>0.5904541015625</c:v>
                </c:pt>
                <c:pt idx="436">
                  <c:v>0.5904541015625</c:v>
                </c:pt>
                <c:pt idx="437">
                  <c:v>0.5789794921875</c:v>
                </c:pt>
                <c:pt idx="438">
                  <c:v>0.5838623046875</c:v>
                </c:pt>
                <c:pt idx="439">
                  <c:v>0.5806884765625</c:v>
                </c:pt>
                <c:pt idx="440">
                  <c:v>0.5797119140625</c:v>
                </c:pt>
                <c:pt idx="441">
                  <c:v>0.5804443359375</c:v>
                </c:pt>
                <c:pt idx="442">
                  <c:v>0.5838623046875</c:v>
                </c:pt>
                <c:pt idx="443">
                  <c:v>0.5804443359375</c:v>
                </c:pt>
                <c:pt idx="444">
                  <c:v>0.5760498046875</c:v>
                </c:pt>
                <c:pt idx="445">
                  <c:v>0.5848388671875</c:v>
                </c:pt>
                <c:pt idx="446">
                  <c:v>0.5780029296875</c:v>
                </c:pt>
                <c:pt idx="447">
                  <c:v>0.5828857421875</c:v>
                </c:pt>
                <c:pt idx="448">
                  <c:v>0.5836181640625</c:v>
                </c:pt>
                <c:pt idx="449">
                  <c:v>0.5804443359375</c:v>
                </c:pt>
                <c:pt idx="450">
                  <c:v>0.5841064453125</c:v>
                </c:pt>
                <c:pt idx="451">
                  <c:v>0.5877685546875</c:v>
                </c:pt>
                <c:pt idx="452">
                  <c:v>0.5850830078125</c:v>
                </c:pt>
                <c:pt idx="453">
                  <c:v>0.5799560546875</c:v>
                </c:pt>
                <c:pt idx="454">
                  <c:v>0.5799560546875</c:v>
                </c:pt>
                <c:pt idx="455">
                  <c:v>0.5916748046875</c:v>
                </c:pt>
                <c:pt idx="456">
                  <c:v>0.5865478515625</c:v>
                </c:pt>
                <c:pt idx="457">
                  <c:v>0.5875244140625</c:v>
                </c:pt>
                <c:pt idx="458">
                  <c:v>0.5892333984375</c:v>
                </c:pt>
                <c:pt idx="459">
                  <c:v>0.5936279296875</c:v>
                </c:pt>
                <c:pt idx="460">
                  <c:v>0.5941162109375</c:v>
                </c:pt>
                <c:pt idx="461">
                  <c:v>0.5889892578125</c:v>
                </c:pt>
                <c:pt idx="462">
                  <c:v>0.5885009765625</c:v>
                </c:pt>
                <c:pt idx="463">
                  <c:v>0.5921630859375</c:v>
                </c:pt>
                <c:pt idx="464">
                  <c:v>0.5931396484375</c:v>
                </c:pt>
                <c:pt idx="465">
                  <c:v>0.5936279296875</c:v>
                </c:pt>
                <c:pt idx="466">
                  <c:v>0.6002197265625</c:v>
                </c:pt>
                <c:pt idx="467">
                  <c:v>0.6046142578125</c:v>
                </c:pt>
                <c:pt idx="468">
                  <c:v>0.6063232421875</c:v>
                </c:pt>
                <c:pt idx="469">
                  <c:v>0.6055908203125</c:v>
                </c:pt>
                <c:pt idx="470">
                  <c:v>0.6036376953125</c:v>
                </c:pt>
                <c:pt idx="471">
                  <c:v>0.6065673828125</c:v>
                </c:pt>
                <c:pt idx="472">
                  <c:v>0.6068115234375</c:v>
                </c:pt>
                <c:pt idx="473">
                  <c:v>0.6068115234375</c:v>
                </c:pt>
                <c:pt idx="474">
                  <c:v>0.6033935546875</c:v>
                </c:pt>
                <c:pt idx="475">
                  <c:v>0.6036376953125</c:v>
                </c:pt>
                <c:pt idx="476">
                  <c:v>0.6092529296875</c:v>
                </c:pt>
                <c:pt idx="477">
                  <c:v>0.6068115234375</c:v>
                </c:pt>
                <c:pt idx="478">
                  <c:v>0.6077880859375</c:v>
                </c:pt>
                <c:pt idx="479">
                  <c:v>0.6080322265625</c:v>
                </c:pt>
                <c:pt idx="480">
                  <c:v>0.6204833984375</c:v>
                </c:pt>
                <c:pt idx="481">
                  <c:v>0.6195068359375</c:v>
                </c:pt>
                <c:pt idx="482">
                  <c:v>0.6256103515625</c:v>
                </c:pt>
                <c:pt idx="483">
                  <c:v>0.6253662109375</c:v>
                </c:pt>
                <c:pt idx="484">
                  <c:v>0.6248779296875</c:v>
                </c:pt>
                <c:pt idx="485">
                  <c:v>0.6319580078125</c:v>
                </c:pt>
                <c:pt idx="486">
                  <c:v>0.6331787109375</c:v>
                </c:pt>
                <c:pt idx="487">
                  <c:v>0.6297607421875</c:v>
                </c:pt>
                <c:pt idx="488">
                  <c:v>0.6256103515625</c:v>
                </c:pt>
                <c:pt idx="489">
                  <c:v>0.6317138671875</c:v>
                </c:pt>
                <c:pt idx="490">
                  <c:v>0.6339111328125</c:v>
                </c:pt>
                <c:pt idx="491">
                  <c:v>0.6331787109375</c:v>
                </c:pt>
                <c:pt idx="492">
                  <c:v>0.6383056640625</c:v>
                </c:pt>
                <c:pt idx="493">
                  <c:v>0.6397705078125</c:v>
                </c:pt>
                <c:pt idx="494">
                  <c:v>0.6356201171875</c:v>
                </c:pt>
                <c:pt idx="495">
                  <c:v>0.6395263671875</c:v>
                </c:pt>
                <c:pt idx="496">
                  <c:v>0.6448974609375</c:v>
                </c:pt>
                <c:pt idx="497">
                  <c:v>0.6397705078125</c:v>
                </c:pt>
                <c:pt idx="498">
                  <c:v>0.6478271484375</c:v>
                </c:pt>
                <c:pt idx="499">
                  <c:v>0.6517333984375</c:v>
                </c:pt>
                <c:pt idx="500">
                  <c:v>0.6541748046875</c:v>
                </c:pt>
                <c:pt idx="501">
                  <c:v>0.6568603515625</c:v>
                </c:pt>
                <c:pt idx="502">
                  <c:v>0.6585693359375</c:v>
                </c:pt>
                <c:pt idx="503">
                  <c:v>0.6702880859375</c:v>
                </c:pt>
                <c:pt idx="504">
                  <c:v>0.6622314453125</c:v>
                </c:pt>
                <c:pt idx="505">
                  <c:v>0.6671142578125</c:v>
                </c:pt>
                <c:pt idx="506">
                  <c:v>0.6773681640625</c:v>
                </c:pt>
                <c:pt idx="507">
                  <c:v>0.6800537109375</c:v>
                </c:pt>
                <c:pt idx="508">
                  <c:v>0.6844482421875</c:v>
                </c:pt>
                <c:pt idx="509">
                  <c:v>0.6778564453125</c:v>
                </c:pt>
                <c:pt idx="510">
                  <c:v>0.6871337890625</c:v>
                </c:pt>
                <c:pt idx="511">
                  <c:v>0.6883544921875</c:v>
                </c:pt>
                <c:pt idx="512">
                  <c:v>0.6900634765625</c:v>
                </c:pt>
                <c:pt idx="513">
                  <c:v>0.6976318359375</c:v>
                </c:pt>
                <c:pt idx="514">
                  <c:v>0.6907958984375</c:v>
                </c:pt>
                <c:pt idx="515">
                  <c:v>0.6939697265625</c:v>
                </c:pt>
                <c:pt idx="516">
                  <c:v>0.6976318359375</c:v>
                </c:pt>
                <c:pt idx="517">
                  <c:v>0.6983642578125</c:v>
                </c:pt>
                <c:pt idx="518">
                  <c:v>0.7030029296875</c:v>
                </c:pt>
                <c:pt idx="519">
                  <c:v>0.6995849609375</c:v>
                </c:pt>
                <c:pt idx="520">
                  <c:v>0.7025146484375</c:v>
                </c:pt>
                <c:pt idx="521">
                  <c:v>0.7042236328125</c:v>
                </c:pt>
                <c:pt idx="522">
                  <c:v>0.7127685546875</c:v>
                </c:pt>
                <c:pt idx="523">
                  <c:v>0.7078857421875</c:v>
                </c:pt>
                <c:pt idx="524">
                  <c:v>0.7098388671875</c:v>
                </c:pt>
                <c:pt idx="525">
                  <c:v>0.7054443359375</c:v>
                </c:pt>
                <c:pt idx="526">
                  <c:v>0.7052001953125</c:v>
                </c:pt>
                <c:pt idx="527">
                  <c:v>0.7176513671875</c:v>
                </c:pt>
                <c:pt idx="528">
                  <c:v>0.7069091796875</c:v>
                </c:pt>
                <c:pt idx="529">
                  <c:v>0.7181396484375</c:v>
                </c:pt>
                <c:pt idx="530">
                  <c:v>0.7176513671875</c:v>
                </c:pt>
                <c:pt idx="531">
                  <c:v>0.7242431640625</c:v>
                </c:pt>
                <c:pt idx="532">
                  <c:v>0.7249755859375</c:v>
                </c:pt>
                <c:pt idx="533">
                  <c:v>0.7252197265625</c:v>
                </c:pt>
                <c:pt idx="534">
                  <c:v>0.7330322265625</c:v>
                </c:pt>
                <c:pt idx="535">
                  <c:v>0.7308349609375</c:v>
                </c:pt>
                <c:pt idx="536">
                  <c:v>0.7283935546875</c:v>
                </c:pt>
                <c:pt idx="537">
                  <c:v>0.7315673828125</c:v>
                </c:pt>
                <c:pt idx="538">
                  <c:v>0.7376708984375</c:v>
                </c:pt>
                <c:pt idx="539">
                  <c:v>0.7366943359375</c:v>
                </c:pt>
                <c:pt idx="540">
                  <c:v>0.7427978515625</c:v>
                </c:pt>
                <c:pt idx="541">
                  <c:v>0.7540283203125</c:v>
                </c:pt>
                <c:pt idx="542">
                  <c:v>0.7608642578125</c:v>
                </c:pt>
                <c:pt idx="543">
                  <c:v>0.7562255859375</c:v>
                </c:pt>
                <c:pt idx="544">
                  <c:v>0.7696533203125</c:v>
                </c:pt>
                <c:pt idx="545">
                  <c:v>0.7723388671875</c:v>
                </c:pt>
                <c:pt idx="546">
                  <c:v>0.7777099609375</c:v>
                </c:pt>
                <c:pt idx="547">
                  <c:v>0.7723388671875</c:v>
                </c:pt>
                <c:pt idx="548">
                  <c:v>0.7806396484375</c:v>
                </c:pt>
                <c:pt idx="549">
                  <c:v>0.7772216796875</c:v>
                </c:pt>
                <c:pt idx="550">
                  <c:v>0.7867431640625</c:v>
                </c:pt>
                <c:pt idx="551">
                  <c:v>0.7926025390625</c:v>
                </c:pt>
                <c:pt idx="552">
                  <c:v>0.7987060546875</c:v>
                </c:pt>
                <c:pt idx="553">
                  <c:v>0.7952880859375</c:v>
                </c:pt>
                <c:pt idx="554">
                  <c:v>0.7957763671875</c:v>
                </c:pt>
                <c:pt idx="555">
                  <c:v>0.8050537109375</c:v>
                </c:pt>
                <c:pt idx="556">
                  <c:v>0.8035888671875</c:v>
                </c:pt>
                <c:pt idx="557">
                  <c:v>0.8043212890625</c:v>
                </c:pt>
                <c:pt idx="558">
                  <c:v>0.8070068359375</c:v>
                </c:pt>
                <c:pt idx="559">
                  <c:v>0.8145751953125</c:v>
                </c:pt>
                <c:pt idx="560">
                  <c:v>0.8082275390625</c:v>
                </c:pt>
                <c:pt idx="561">
                  <c:v>0.8201904296875</c:v>
                </c:pt>
                <c:pt idx="562">
                  <c:v>0.8187255859375</c:v>
                </c:pt>
                <c:pt idx="563">
                  <c:v>0.8209228515625</c:v>
                </c:pt>
                <c:pt idx="564">
                  <c:v>0.8240966796875</c:v>
                </c:pt>
                <c:pt idx="565">
                  <c:v>0.8270263671875</c:v>
                </c:pt>
                <c:pt idx="566">
                  <c:v>0.8226318359375</c:v>
                </c:pt>
                <c:pt idx="567">
                  <c:v>0.8250732421875</c:v>
                </c:pt>
                <c:pt idx="568">
                  <c:v>0.8331298828125</c:v>
                </c:pt>
                <c:pt idx="569">
                  <c:v>0.8270263671875</c:v>
                </c:pt>
                <c:pt idx="570">
                  <c:v>0.8292236328125</c:v>
                </c:pt>
                <c:pt idx="571">
                  <c:v>0.8411865234375</c:v>
                </c:pt>
                <c:pt idx="572">
                  <c:v>0.8436279296875</c:v>
                </c:pt>
                <c:pt idx="573">
                  <c:v>0.8372802734375</c:v>
                </c:pt>
                <c:pt idx="574">
                  <c:v>0.8475341796875</c:v>
                </c:pt>
                <c:pt idx="575">
                  <c:v>0.8477783203125</c:v>
                </c:pt>
                <c:pt idx="576">
                  <c:v>0.8497314453125</c:v>
                </c:pt>
                <c:pt idx="577">
                  <c:v>0.8555908203125</c:v>
                </c:pt>
                <c:pt idx="578">
                  <c:v>0.8563232421875</c:v>
                </c:pt>
                <c:pt idx="579">
                  <c:v>0.8636474609375</c:v>
                </c:pt>
                <c:pt idx="580">
                  <c:v>0.8541259765625</c:v>
                </c:pt>
                <c:pt idx="581">
                  <c:v>0.8609619140625</c:v>
                </c:pt>
                <c:pt idx="582">
                  <c:v>0.8673095703125</c:v>
                </c:pt>
                <c:pt idx="583">
                  <c:v>0.8641357421875</c:v>
                </c:pt>
                <c:pt idx="584">
                  <c:v>0.8658447265625</c:v>
                </c:pt>
                <c:pt idx="585">
                  <c:v>0.8719482421875</c:v>
                </c:pt>
                <c:pt idx="586">
                  <c:v>0.8690185546875</c:v>
                </c:pt>
                <c:pt idx="587">
                  <c:v>0.8739013671875</c:v>
                </c:pt>
                <c:pt idx="588">
                  <c:v>0.8760986328125</c:v>
                </c:pt>
                <c:pt idx="589">
                  <c:v>0.8736572265625</c:v>
                </c:pt>
                <c:pt idx="590">
                  <c:v>0.8739013671875</c:v>
                </c:pt>
                <c:pt idx="591">
                  <c:v>0.8680419921875</c:v>
                </c:pt>
                <c:pt idx="592">
                  <c:v>0.8709716796875</c:v>
                </c:pt>
                <c:pt idx="593">
                  <c:v>0.8724365234375</c:v>
                </c:pt>
                <c:pt idx="594">
                  <c:v>0.8656005859375</c:v>
                </c:pt>
                <c:pt idx="595">
                  <c:v>0.8687744140625</c:v>
                </c:pt>
                <c:pt idx="596">
                  <c:v>0.8675537109375</c:v>
                </c:pt>
                <c:pt idx="597">
                  <c:v>0.8660888671875</c:v>
                </c:pt>
                <c:pt idx="598">
                  <c:v>0.8638916015625</c:v>
                </c:pt>
                <c:pt idx="599">
                  <c:v>0.8619384765625</c:v>
                </c:pt>
                <c:pt idx="600">
                  <c:v>0.8536376953125</c:v>
                </c:pt>
                <c:pt idx="601">
                  <c:v>0.8580322265625</c:v>
                </c:pt>
                <c:pt idx="602">
                  <c:v>0.8599853515625</c:v>
                </c:pt>
                <c:pt idx="603">
                  <c:v>0.8494873046875</c:v>
                </c:pt>
                <c:pt idx="604">
                  <c:v>0.8499755859375</c:v>
                </c:pt>
                <c:pt idx="605">
                  <c:v>0.8536376953125</c:v>
                </c:pt>
                <c:pt idx="606">
                  <c:v>0.8436279296875</c:v>
                </c:pt>
                <c:pt idx="607">
                  <c:v>0.8421630859375</c:v>
                </c:pt>
                <c:pt idx="608">
                  <c:v>0.8367919921875</c:v>
                </c:pt>
                <c:pt idx="609">
                  <c:v>0.8328857421875</c:v>
                </c:pt>
                <c:pt idx="610">
                  <c:v>0.8260498046875</c:v>
                </c:pt>
                <c:pt idx="611">
                  <c:v>0.8270263671875</c:v>
                </c:pt>
                <c:pt idx="612">
                  <c:v>0.8204345703125</c:v>
                </c:pt>
                <c:pt idx="613">
                  <c:v>0.8167724609375</c:v>
                </c:pt>
                <c:pt idx="614">
                  <c:v>0.8140869140625</c:v>
                </c:pt>
                <c:pt idx="615">
                  <c:v>0.8099365234375</c:v>
                </c:pt>
                <c:pt idx="616">
                  <c:v>0.8077392578125</c:v>
                </c:pt>
                <c:pt idx="617">
                  <c:v>0.8118896484375</c:v>
                </c:pt>
                <c:pt idx="618">
                  <c:v>0.8048095703125</c:v>
                </c:pt>
                <c:pt idx="619">
                  <c:v>0.8116455078125</c:v>
                </c:pt>
                <c:pt idx="620">
                  <c:v>0.8038330078125</c:v>
                </c:pt>
                <c:pt idx="621">
                  <c:v>0.8079833984375</c:v>
                </c:pt>
                <c:pt idx="622">
                  <c:v>0.7996826171875</c:v>
                </c:pt>
                <c:pt idx="623">
                  <c:v>0.8062744140625</c:v>
                </c:pt>
                <c:pt idx="624">
                  <c:v>0.8070068359375</c:v>
                </c:pt>
                <c:pt idx="625">
                  <c:v>0.8099365234375</c:v>
                </c:pt>
                <c:pt idx="626">
                  <c:v>0.8094482421875</c:v>
                </c:pt>
                <c:pt idx="627">
                  <c:v>0.8104248046875</c:v>
                </c:pt>
              </c:numCache>
            </c:numRef>
          </c:xVal>
          <c:yVal>
            <c:numRef>
              <c:f>'Raw Data'!$B$1:$B$628</c:f>
              <c:numCache>
                <c:formatCode>General</c:formatCode>
                <c:ptCount val="628"/>
                <c:pt idx="0">
                  <c:v>1.0181884765625</c:v>
                </c:pt>
                <c:pt idx="1">
                  <c:v>1.0235595703125</c:v>
                </c:pt>
                <c:pt idx="2">
                  <c:v>1.0135498046875</c:v>
                </c:pt>
                <c:pt idx="3">
                  <c:v>1.0155029296875</c:v>
                </c:pt>
                <c:pt idx="4">
                  <c:v>1.0169677734375</c:v>
                </c:pt>
                <c:pt idx="5">
                  <c:v>1.0230712890625</c:v>
                </c:pt>
                <c:pt idx="6">
                  <c:v>1.0159912109375</c:v>
                </c:pt>
                <c:pt idx="7">
                  <c:v>1.0238037109375</c:v>
                </c:pt>
                <c:pt idx="8">
                  <c:v>1.0140380859375</c:v>
                </c:pt>
                <c:pt idx="9">
                  <c:v>1.0113525390625</c:v>
                </c:pt>
                <c:pt idx="10">
                  <c:v>1.0076904296875</c:v>
                </c:pt>
                <c:pt idx="11">
                  <c:v>1.0072021484375</c:v>
                </c:pt>
                <c:pt idx="12">
                  <c:v>0.9998779296875</c:v>
                </c:pt>
                <c:pt idx="13">
                  <c:v>0.9942626953125</c:v>
                </c:pt>
                <c:pt idx="14">
                  <c:v>1.0040283203125</c:v>
                </c:pt>
                <c:pt idx="15">
                  <c:v>0.9937744140625</c:v>
                </c:pt>
                <c:pt idx="16">
                  <c:v>0.9952392578125</c:v>
                </c:pt>
                <c:pt idx="17">
                  <c:v>0.9918212890625</c:v>
                </c:pt>
                <c:pt idx="18">
                  <c:v>0.9886474609375</c:v>
                </c:pt>
                <c:pt idx="19">
                  <c:v>0.9918212890625</c:v>
                </c:pt>
                <c:pt idx="20">
                  <c:v>0.9866943359375</c:v>
                </c:pt>
                <c:pt idx="21">
                  <c:v>0.9759521484375</c:v>
                </c:pt>
                <c:pt idx="22">
                  <c:v>0.9735107421875</c:v>
                </c:pt>
                <c:pt idx="23">
                  <c:v>0.9754638671875</c:v>
                </c:pt>
                <c:pt idx="24">
                  <c:v>0.9615478515625</c:v>
                </c:pt>
                <c:pt idx="25">
                  <c:v>0.9676513671875</c:v>
                </c:pt>
                <c:pt idx="26">
                  <c:v>0.9620361328125</c:v>
                </c:pt>
                <c:pt idx="27">
                  <c:v>0.9661865234375</c:v>
                </c:pt>
                <c:pt idx="28">
                  <c:v>0.9525146484375</c:v>
                </c:pt>
                <c:pt idx="29">
                  <c:v>0.9547119140625</c:v>
                </c:pt>
                <c:pt idx="30">
                  <c:v>0.9613037109375</c:v>
                </c:pt>
                <c:pt idx="31">
                  <c:v>0.9522705078125</c:v>
                </c:pt>
                <c:pt idx="32">
                  <c:v>0.9530029296875</c:v>
                </c:pt>
                <c:pt idx="33">
                  <c:v>0.9564208984375</c:v>
                </c:pt>
                <c:pt idx="34">
                  <c:v>0.9576416015625</c:v>
                </c:pt>
                <c:pt idx="35">
                  <c:v>0.9456787109375</c:v>
                </c:pt>
                <c:pt idx="36">
                  <c:v>0.9522705078125</c:v>
                </c:pt>
                <c:pt idx="37">
                  <c:v>0.9564208984375</c:v>
                </c:pt>
                <c:pt idx="38">
                  <c:v>0.9515380859375</c:v>
                </c:pt>
                <c:pt idx="39">
                  <c:v>0.9454345703125</c:v>
                </c:pt>
                <c:pt idx="40">
                  <c:v>0.9498291015625</c:v>
                </c:pt>
                <c:pt idx="41">
                  <c:v>0.9488525390625</c:v>
                </c:pt>
                <c:pt idx="42">
                  <c:v>0.9503173828125</c:v>
                </c:pt>
                <c:pt idx="43">
                  <c:v>0.9464111328125</c:v>
                </c:pt>
                <c:pt idx="44">
                  <c:v>0.9459228515625</c:v>
                </c:pt>
                <c:pt idx="45">
                  <c:v>0.9490966796875</c:v>
                </c:pt>
                <c:pt idx="46">
                  <c:v>0.9559326171875</c:v>
                </c:pt>
                <c:pt idx="47">
                  <c:v>0.9549560546875</c:v>
                </c:pt>
                <c:pt idx="48">
                  <c:v>0.9508056640625</c:v>
                </c:pt>
                <c:pt idx="49">
                  <c:v>0.9483642578125</c:v>
                </c:pt>
                <c:pt idx="50">
                  <c:v>0.9595947265625</c:v>
                </c:pt>
                <c:pt idx="51">
                  <c:v>0.9573974609375</c:v>
                </c:pt>
                <c:pt idx="52">
                  <c:v>0.9591064453125</c:v>
                </c:pt>
                <c:pt idx="53">
                  <c:v>0.9642333984375</c:v>
                </c:pt>
                <c:pt idx="54">
                  <c:v>0.9642333984375</c:v>
                </c:pt>
                <c:pt idx="55">
                  <c:v>0.9691162109375</c:v>
                </c:pt>
                <c:pt idx="56">
                  <c:v>0.9710693359375</c:v>
                </c:pt>
                <c:pt idx="57">
                  <c:v>0.9754638671875</c:v>
                </c:pt>
                <c:pt idx="58">
                  <c:v>0.9798583984375</c:v>
                </c:pt>
                <c:pt idx="59">
                  <c:v>0.9779052734375</c:v>
                </c:pt>
                <c:pt idx="60">
                  <c:v>0.9847412109375</c:v>
                </c:pt>
                <c:pt idx="61">
                  <c:v>0.9832763671875</c:v>
                </c:pt>
                <c:pt idx="62">
                  <c:v>0.9881591796875</c:v>
                </c:pt>
                <c:pt idx="63">
                  <c:v>0.9923095703125</c:v>
                </c:pt>
                <c:pt idx="64">
                  <c:v>0.9852294921875</c:v>
                </c:pt>
                <c:pt idx="65">
                  <c:v>0.9906005859375</c:v>
                </c:pt>
                <c:pt idx="66">
                  <c:v>0.9754638671875</c:v>
                </c:pt>
                <c:pt idx="67">
                  <c:v>0.9984130859375</c:v>
                </c:pt>
                <c:pt idx="68">
                  <c:v>0.9974365234375</c:v>
                </c:pt>
                <c:pt idx="69">
                  <c:v>1.0067138671875</c:v>
                </c:pt>
                <c:pt idx="70">
                  <c:v>1.0113525390625</c:v>
                </c:pt>
                <c:pt idx="71">
                  <c:v>1.0213623046875</c:v>
                </c:pt>
                <c:pt idx="72">
                  <c:v>1.0269775390625</c:v>
                </c:pt>
                <c:pt idx="73">
                  <c:v>1.0311279296875</c:v>
                </c:pt>
                <c:pt idx="74">
                  <c:v>1.0416259765625</c:v>
                </c:pt>
                <c:pt idx="75">
                  <c:v>1.0433349609375</c:v>
                </c:pt>
                <c:pt idx="76">
                  <c:v>1.0516357421875</c:v>
                </c:pt>
                <c:pt idx="77">
                  <c:v>1.0540771484375</c:v>
                </c:pt>
                <c:pt idx="78">
                  <c:v>1.0635986328125</c:v>
                </c:pt>
                <c:pt idx="79">
                  <c:v>1.0587158203125</c:v>
                </c:pt>
                <c:pt idx="80">
                  <c:v>1.0638427734375</c:v>
                </c:pt>
                <c:pt idx="81">
                  <c:v>1.0643310546875</c:v>
                </c:pt>
                <c:pt idx="82">
                  <c:v>1.0709228515625</c:v>
                </c:pt>
                <c:pt idx="83">
                  <c:v>1.0736083984375</c:v>
                </c:pt>
                <c:pt idx="84">
                  <c:v>1.0780029296875</c:v>
                </c:pt>
                <c:pt idx="85">
                  <c:v>1.0958251953125</c:v>
                </c:pt>
                <c:pt idx="86">
                  <c:v>1.0955810546875</c:v>
                </c:pt>
                <c:pt idx="87">
                  <c:v>1.0992431640625</c:v>
                </c:pt>
                <c:pt idx="88">
                  <c:v>1.1011962890625</c:v>
                </c:pt>
                <c:pt idx="89">
                  <c:v>1.1143798828125</c:v>
                </c:pt>
                <c:pt idx="90">
                  <c:v>1.1192626953125</c:v>
                </c:pt>
                <c:pt idx="91">
                  <c:v>1.1173095703125</c:v>
                </c:pt>
                <c:pt idx="92">
                  <c:v>1.1373291015625</c:v>
                </c:pt>
                <c:pt idx="93">
                  <c:v>1.1395263671875</c:v>
                </c:pt>
                <c:pt idx="94">
                  <c:v>1.1363525390625</c:v>
                </c:pt>
                <c:pt idx="95">
                  <c:v>1.1385498046875</c:v>
                </c:pt>
                <c:pt idx="96">
                  <c:v>1.1475830078125</c:v>
                </c:pt>
                <c:pt idx="97">
                  <c:v>1.1556396484375</c:v>
                </c:pt>
                <c:pt idx="98">
                  <c:v>1.1595458984375</c:v>
                </c:pt>
                <c:pt idx="99">
                  <c:v>1.1617431640625</c:v>
                </c:pt>
                <c:pt idx="100">
                  <c:v>1.1646728515625</c:v>
                </c:pt>
                <c:pt idx="101">
                  <c:v>1.1710205078125</c:v>
                </c:pt>
                <c:pt idx="102">
                  <c:v>1.1658935546875</c:v>
                </c:pt>
                <c:pt idx="103">
                  <c:v>1.1812744140625</c:v>
                </c:pt>
                <c:pt idx="104">
                  <c:v>1.1878662109375</c:v>
                </c:pt>
                <c:pt idx="105">
                  <c:v>1.1883544921875</c:v>
                </c:pt>
                <c:pt idx="106">
                  <c:v>1.1829833984375</c:v>
                </c:pt>
                <c:pt idx="107">
                  <c:v>1.1824951171875</c:v>
                </c:pt>
                <c:pt idx="108">
                  <c:v>1.1964111328125</c:v>
                </c:pt>
                <c:pt idx="109">
                  <c:v>1.1995849609375</c:v>
                </c:pt>
                <c:pt idx="110">
                  <c:v>1.1981201171875</c:v>
                </c:pt>
                <c:pt idx="111">
                  <c:v>1.2030029296875</c:v>
                </c:pt>
                <c:pt idx="112">
                  <c:v>1.2027587890625</c:v>
                </c:pt>
                <c:pt idx="113">
                  <c:v>1.2086181640625</c:v>
                </c:pt>
                <c:pt idx="114">
                  <c:v>1.2156982421875</c:v>
                </c:pt>
                <c:pt idx="115">
                  <c:v>1.2088623046875</c:v>
                </c:pt>
                <c:pt idx="116">
                  <c:v>1.2166748046875</c:v>
                </c:pt>
                <c:pt idx="117">
                  <c:v>1.2176513671875</c:v>
                </c:pt>
                <c:pt idx="118">
                  <c:v>1.2249755859375</c:v>
                </c:pt>
                <c:pt idx="119">
                  <c:v>1.2374267578125</c:v>
                </c:pt>
                <c:pt idx="120">
                  <c:v>1.2349853515625</c:v>
                </c:pt>
                <c:pt idx="121">
                  <c:v>1.2413330078125</c:v>
                </c:pt>
                <c:pt idx="122">
                  <c:v>1.2430419921875</c:v>
                </c:pt>
                <c:pt idx="123">
                  <c:v>1.2471923828125</c:v>
                </c:pt>
                <c:pt idx="124">
                  <c:v>1.2406005859375</c:v>
                </c:pt>
                <c:pt idx="125">
                  <c:v>1.2459716796875</c:v>
                </c:pt>
                <c:pt idx="126">
                  <c:v>1.2464599609375</c:v>
                </c:pt>
                <c:pt idx="127">
                  <c:v>1.2518310546875</c:v>
                </c:pt>
                <c:pt idx="128">
                  <c:v>1.2484130859375</c:v>
                </c:pt>
                <c:pt idx="129">
                  <c:v>1.2625732421875</c:v>
                </c:pt>
                <c:pt idx="130">
                  <c:v>1.2659912109375</c:v>
                </c:pt>
                <c:pt idx="131">
                  <c:v>1.2672119140625</c:v>
                </c:pt>
                <c:pt idx="132">
                  <c:v>1.2752685546875</c:v>
                </c:pt>
                <c:pt idx="133">
                  <c:v>1.2742919921875</c:v>
                </c:pt>
                <c:pt idx="134">
                  <c:v>1.2733154296875</c:v>
                </c:pt>
                <c:pt idx="135">
                  <c:v>1.2760009765625</c:v>
                </c:pt>
                <c:pt idx="136">
                  <c:v>1.2755126953125</c:v>
                </c:pt>
                <c:pt idx="137">
                  <c:v>1.2755126953125</c:v>
                </c:pt>
                <c:pt idx="138">
                  <c:v>1.2703857421875</c:v>
                </c:pt>
                <c:pt idx="139">
                  <c:v>1.2730712890625</c:v>
                </c:pt>
                <c:pt idx="140">
                  <c:v>1.2728271484375</c:v>
                </c:pt>
                <c:pt idx="141">
                  <c:v>1.2735595703125</c:v>
                </c:pt>
                <c:pt idx="142">
                  <c:v>1.2659912109375</c:v>
                </c:pt>
                <c:pt idx="143">
                  <c:v>1.2698974609375</c:v>
                </c:pt>
                <c:pt idx="144">
                  <c:v>1.2662353515625</c:v>
                </c:pt>
                <c:pt idx="145">
                  <c:v>1.2752685546875</c:v>
                </c:pt>
                <c:pt idx="146">
                  <c:v>1.2742919921875</c:v>
                </c:pt>
                <c:pt idx="147">
                  <c:v>1.2747802734375</c:v>
                </c:pt>
                <c:pt idx="148">
                  <c:v>1.2655029296875</c:v>
                </c:pt>
                <c:pt idx="149">
                  <c:v>1.2569580078125</c:v>
                </c:pt>
                <c:pt idx="150">
                  <c:v>1.2547607421875</c:v>
                </c:pt>
                <c:pt idx="151">
                  <c:v>1.2647705078125</c:v>
                </c:pt>
                <c:pt idx="152">
                  <c:v>1.2606201171875</c:v>
                </c:pt>
                <c:pt idx="153">
                  <c:v>1.2547607421875</c:v>
                </c:pt>
                <c:pt idx="154">
                  <c:v>1.2489013671875</c:v>
                </c:pt>
                <c:pt idx="155">
                  <c:v>1.2498779296875</c:v>
                </c:pt>
                <c:pt idx="156">
                  <c:v>1.2440185546875</c:v>
                </c:pt>
                <c:pt idx="157">
                  <c:v>1.2381591796875</c:v>
                </c:pt>
                <c:pt idx="158">
                  <c:v>1.2362060546875</c:v>
                </c:pt>
                <c:pt idx="159">
                  <c:v>1.2308349609375</c:v>
                </c:pt>
                <c:pt idx="160">
                  <c:v>1.2181396484375</c:v>
                </c:pt>
                <c:pt idx="161">
                  <c:v>1.2103271484375</c:v>
                </c:pt>
                <c:pt idx="162">
                  <c:v>1.2125244140625</c:v>
                </c:pt>
                <c:pt idx="163">
                  <c:v>1.2066650390625</c:v>
                </c:pt>
                <c:pt idx="164">
                  <c:v>1.1951904296875</c:v>
                </c:pt>
                <c:pt idx="165">
                  <c:v>1.1966552734375</c:v>
                </c:pt>
                <c:pt idx="166">
                  <c:v>1.1920166015625</c:v>
                </c:pt>
                <c:pt idx="167">
                  <c:v>1.1763916015625</c:v>
                </c:pt>
                <c:pt idx="168">
                  <c:v>1.1771240234375</c:v>
                </c:pt>
                <c:pt idx="169">
                  <c:v>1.1754150390625</c:v>
                </c:pt>
                <c:pt idx="170">
                  <c:v>1.1732177734375</c:v>
                </c:pt>
                <c:pt idx="171">
                  <c:v>1.1624755859375</c:v>
                </c:pt>
                <c:pt idx="172">
                  <c:v>1.1590576171875</c:v>
                </c:pt>
                <c:pt idx="173">
                  <c:v>1.1466064453125</c:v>
                </c:pt>
                <c:pt idx="174">
                  <c:v>1.1468505859375</c:v>
                </c:pt>
                <c:pt idx="175">
                  <c:v>1.1278076171875</c:v>
                </c:pt>
                <c:pt idx="176">
                  <c:v>1.1185302734375</c:v>
                </c:pt>
                <c:pt idx="177">
                  <c:v>1.1151123046875</c:v>
                </c:pt>
                <c:pt idx="178">
                  <c:v>1.1004638671875</c:v>
                </c:pt>
                <c:pt idx="179">
                  <c:v>1.0948486328125</c:v>
                </c:pt>
                <c:pt idx="180">
                  <c:v>1.0975341796875</c:v>
                </c:pt>
                <c:pt idx="181">
                  <c:v>1.0855712890625</c:v>
                </c:pt>
                <c:pt idx="182">
                  <c:v>1.0775146484375</c:v>
                </c:pt>
                <c:pt idx="183">
                  <c:v>1.0723876953125</c:v>
                </c:pt>
                <c:pt idx="184">
                  <c:v>1.0609130859375</c:v>
                </c:pt>
                <c:pt idx="185">
                  <c:v>1.0513916015625</c:v>
                </c:pt>
                <c:pt idx="186">
                  <c:v>1.0501708984375</c:v>
                </c:pt>
                <c:pt idx="187">
                  <c:v>1.0421142578125</c:v>
                </c:pt>
                <c:pt idx="188">
                  <c:v>1.0423583984375</c:v>
                </c:pt>
                <c:pt idx="189">
                  <c:v>1.0286865234375</c:v>
                </c:pt>
                <c:pt idx="190">
                  <c:v>1.0299072265625</c:v>
                </c:pt>
                <c:pt idx="191">
                  <c:v>1.0272216796875</c:v>
                </c:pt>
                <c:pt idx="192">
                  <c:v>1.0223388671875</c:v>
                </c:pt>
                <c:pt idx="193">
                  <c:v>1.0162353515625</c:v>
                </c:pt>
                <c:pt idx="194">
                  <c:v>1.0203857421875</c:v>
                </c:pt>
                <c:pt idx="195">
                  <c:v>1.0218505859375</c:v>
                </c:pt>
                <c:pt idx="196">
                  <c:v>1.0159912109375</c:v>
                </c:pt>
                <c:pt idx="197">
                  <c:v>1.0111083984375</c:v>
                </c:pt>
                <c:pt idx="198">
                  <c:v>1.0172119140625</c:v>
                </c:pt>
                <c:pt idx="199">
                  <c:v>1.0145263671875</c:v>
                </c:pt>
                <c:pt idx="200">
                  <c:v>1.0037841796875</c:v>
                </c:pt>
                <c:pt idx="201">
                  <c:v>1.0091552734375</c:v>
                </c:pt>
                <c:pt idx="202">
                  <c:v>1.0047607421875</c:v>
                </c:pt>
                <c:pt idx="203">
                  <c:v>0.9967041015625</c:v>
                </c:pt>
                <c:pt idx="204">
                  <c:v>0.9989013671875</c:v>
                </c:pt>
                <c:pt idx="205">
                  <c:v>0.9964599609375</c:v>
                </c:pt>
                <c:pt idx="206">
                  <c:v>0.9903564453125</c:v>
                </c:pt>
                <c:pt idx="207">
                  <c:v>0.9827880859375</c:v>
                </c:pt>
                <c:pt idx="208">
                  <c:v>0.9725341796875</c:v>
                </c:pt>
                <c:pt idx="209">
                  <c:v>0.9727783203125</c:v>
                </c:pt>
                <c:pt idx="210">
                  <c:v>0.9739990234375</c:v>
                </c:pt>
                <c:pt idx="211">
                  <c:v>0.9676513671875</c:v>
                </c:pt>
                <c:pt idx="212">
                  <c:v>0.9637451171875</c:v>
                </c:pt>
                <c:pt idx="213">
                  <c:v>0.9659423828125</c:v>
                </c:pt>
                <c:pt idx="214">
                  <c:v>0.9595947265625</c:v>
                </c:pt>
                <c:pt idx="215">
                  <c:v>0.9542236328125</c:v>
                </c:pt>
                <c:pt idx="216">
                  <c:v>0.9569091796875</c:v>
                </c:pt>
                <c:pt idx="217">
                  <c:v>0.9588623046875</c:v>
                </c:pt>
                <c:pt idx="218">
                  <c:v>0.9527587890625</c:v>
                </c:pt>
                <c:pt idx="219">
                  <c:v>0.9556884765625</c:v>
                </c:pt>
                <c:pt idx="220">
                  <c:v>0.9527587890625</c:v>
                </c:pt>
                <c:pt idx="221">
                  <c:v>0.9559326171875</c:v>
                </c:pt>
                <c:pt idx="222">
                  <c:v>0.9461669921875</c:v>
                </c:pt>
                <c:pt idx="223">
                  <c:v>0.9544677734375</c:v>
                </c:pt>
                <c:pt idx="224">
                  <c:v>0.9530029296875</c:v>
                </c:pt>
                <c:pt idx="225">
                  <c:v>0.9510498046875</c:v>
                </c:pt>
                <c:pt idx="226">
                  <c:v>0.9561767578125</c:v>
                </c:pt>
                <c:pt idx="227">
                  <c:v>0.9561767578125</c:v>
                </c:pt>
                <c:pt idx="228">
                  <c:v>0.9630126953125</c:v>
                </c:pt>
                <c:pt idx="229">
                  <c:v>0.9642333984375</c:v>
                </c:pt>
                <c:pt idx="230">
                  <c:v>0.9742431640625</c:v>
                </c:pt>
                <c:pt idx="231">
                  <c:v>0.9764404296875</c:v>
                </c:pt>
                <c:pt idx="232">
                  <c:v>0.9837646484375</c:v>
                </c:pt>
                <c:pt idx="233">
                  <c:v>0.9791259765625</c:v>
                </c:pt>
                <c:pt idx="234">
                  <c:v>0.9825439453125</c:v>
                </c:pt>
                <c:pt idx="235">
                  <c:v>0.9849853515625</c:v>
                </c:pt>
                <c:pt idx="236">
                  <c:v>0.9954833984375</c:v>
                </c:pt>
                <c:pt idx="237">
                  <c:v>0.9976806640625</c:v>
                </c:pt>
                <c:pt idx="238">
                  <c:v>0.9974365234375</c:v>
                </c:pt>
                <c:pt idx="239">
                  <c:v>1.0155029296875</c:v>
                </c:pt>
                <c:pt idx="240">
                  <c:v>1.0167236328125</c:v>
                </c:pt>
                <c:pt idx="241">
                  <c:v>1.0228271484375</c:v>
                </c:pt>
                <c:pt idx="242">
                  <c:v>1.0250244140625</c:v>
                </c:pt>
                <c:pt idx="243">
                  <c:v>1.0269775390625</c:v>
                </c:pt>
                <c:pt idx="244">
                  <c:v>1.0316162109375</c:v>
                </c:pt>
                <c:pt idx="245">
                  <c:v>1.0250244140625</c:v>
                </c:pt>
                <c:pt idx="246">
                  <c:v>1.0267333984375</c:v>
                </c:pt>
                <c:pt idx="247">
                  <c:v>1.0272216796875</c:v>
                </c:pt>
                <c:pt idx="248">
                  <c:v>1.0335693359375</c:v>
                </c:pt>
                <c:pt idx="249">
                  <c:v>1.0281982421875</c:v>
                </c:pt>
                <c:pt idx="250">
                  <c:v>1.0347900390625</c:v>
                </c:pt>
                <c:pt idx="251">
                  <c:v>1.0426025390625</c:v>
                </c:pt>
                <c:pt idx="252">
                  <c:v>1.0496826171875</c:v>
                </c:pt>
                <c:pt idx="253">
                  <c:v>1.0496826171875</c:v>
                </c:pt>
                <c:pt idx="254">
                  <c:v>1.0638427734375</c:v>
                </c:pt>
                <c:pt idx="255">
                  <c:v>1.0726318359375</c:v>
                </c:pt>
                <c:pt idx="256">
                  <c:v>1.0753173828125</c:v>
                </c:pt>
                <c:pt idx="257">
                  <c:v>1.0784912109375</c:v>
                </c:pt>
                <c:pt idx="258">
                  <c:v>1.0784912109375</c:v>
                </c:pt>
                <c:pt idx="259">
                  <c:v>1.0811767578125</c:v>
                </c:pt>
                <c:pt idx="260">
                  <c:v>1.0909423828125</c:v>
                </c:pt>
                <c:pt idx="261">
                  <c:v>1.0955810546875</c:v>
                </c:pt>
                <c:pt idx="262">
                  <c:v>1.0970458984375</c:v>
                </c:pt>
                <c:pt idx="263">
                  <c:v>1.1036376953125</c:v>
                </c:pt>
                <c:pt idx="264">
                  <c:v>1.1009521484375</c:v>
                </c:pt>
                <c:pt idx="265">
                  <c:v>1.1033935546875</c:v>
                </c:pt>
                <c:pt idx="266">
                  <c:v>1.1124267578125</c:v>
                </c:pt>
                <c:pt idx="267">
                  <c:v>1.1185302734375</c:v>
                </c:pt>
                <c:pt idx="268">
                  <c:v>1.1158447265625</c:v>
                </c:pt>
                <c:pt idx="269">
                  <c:v>1.1126708984375</c:v>
                </c:pt>
                <c:pt idx="270">
                  <c:v>1.1085205078125</c:v>
                </c:pt>
                <c:pt idx="271">
                  <c:v>1.1121826171875</c:v>
                </c:pt>
                <c:pt idx="272">
                  <c:v>1.1256103515625</c:v>
                </c:pt>
                <c:pt idx="273">
                  <c:v>1.1317138671875</c:v>
                </c:pt>
                <c:pt idx="274">
                  <c:v>1.1307373046875</c:v>
                </c:pt>
                <c:pt idx="275">
                  <c:v>1.1353759765625</c:v>
                </c:pt>
                <c:pt idx="276">
                  <c:v>1.1378173828125</c:v>
                </c:pt>
                <c:pt idx="277">
                  <c:v>1.1424560546875</c:v>
                </c:pt>
                <c:pt idx="278">
                  <c:v>1.1470947265625</c:v>
                </c:pt>
                <c:pt idx="279">
                  <c:v>1.1466064453125</c:v>
                </c:pt>
                <c:pt idx="280">
                  <c:v>1.1502685546875</c:v>
                </c:pt>
                <c:pt idx="281">
                  <c:v>1.1539306640625</c:v>
                </c:pt>
                <c:pt idx="282">
                  <c:v>1.1602783203125</c:v>
                </c:pt>
                <c:pt idx="283">
                  <c:v>1.1614990234375</c:v>
                </c:pt>
                <c:pt idx="284">
                  <c:v>1.1710205078125</c:v>
                </c:pt>
                <c:pt idx="285">
                  <c:v>1.1807861328125</c:v>
                </c:pt>
                <c:pt idx="286">
                  <c:v>1.1859130859375</c:v>
                </c:pt>
                <c:pt idx="287">
                  <c:v>1.1866455078125</c:v>
                </c:pt>
                <c:pt idx="288">
                  <c:v>1.1903076171875</c:v>
                </c:pt>
                <c:pt idx="289">
                  <c:v>1.2012939453125</c:v>
                </c:pt>
                <c:pt idx="290">
                  <c:v>1.2039794921875</c:v>
                </c:pt>
                <c:pt idx="291">
                  <c:v>1.2030029296875</c:v>
                </c:pt>
                <c:pt idx="292">
                  <c:v>1.2088623046875</c:v>
                </c:pt>
                <c:pt idx="293">
                  <c:v>1.2122802734375</c:v>
                </c:pt>
                <c:pt idx="294">
                  <c:v>1.2078857421875</c:v>
                </c:pt>
                <c:pt idx="295">
                  <c:v>1.2135009765625</c:v>
                </c:pt>
                <c:pt idx="296">
                  <c:v>1.2039794921875</c:v>
                </c:pt>
                <c:pt idx="297">
                  <c:v>1.2076416015625</c:v>
                </c:pt>
                <c:pt idx="298">
                  <c:v>1.2056884765625</c:v>
                </c:pt>
                <c:pt idx="299">
                  <c:v>1.2169189453125</c:v>
                </c:pt>
                <c:pt idx="300">
                  <c:v>1.2239990234375</c:v>
                </c:pt>
                <c:pt idx="301">
                  <c:v>1.2210693359375</c:v>
                </c:pt>
                <c:pt idx="302">
                  <c:v>1.2301025390625</c:v>
                </c:pt>
                <c:pt idx="303">
                  <c:v>1.2308349609375</c:v>
                </c:pt>
                <c:pt idx="304">
                  <c:v>1.2406005859375</c:v>
                </c:pt>
                <c:pt idx="305">
                  <c:v>1.2447509765625</c:v>
                </c:pt>
                <c:pt idx="306">
                  <c:v>1.2425537109375</c:v>
                </c:pt>
                <c:pt idx="307">
                  <c:v>1.2518310546875</c:v>
                </c:pt>
                <c:pt idx="308">
                  <c:v>1.2554931640625</c:v>
                </c:pt>
                <c:pt idx="309">
                  <c:v>1.2550048828125</c:v>
                </c:pt>
                <c:pt idx="310">
                  <c:v>1.2479248046875</c:v>
                </c:pt>
                <c:pt idx="311">
                  <c:v>1.2703857421875</c:v>
                </c:pt>
                <c:pt idx="312">
                  <c:v>1.2659912109375</c:v>
                </c:pt>
                <c:pt idx="313">
                  <c:v>1.2694091796875</c:v>
                </c:pt>
                <c:pt idx="314">
                  <c:v>1.2711181640625</c:v>
                </c:pt>
                <c:pt idx="315">
                  <c:v>1.2706298828125</c:v>
                </c:pt>
                <c:pt idx="316">
                  <c:v>1.2674560546875</c:v>
                </c:pt>
                <c:pt idx="317">
                  <c:v>1.2718505859375</c:v>
                </c:pt>
                <c:pt idx="318">
                  <c:v>1.2669677734375</c:v>
                </c:pt>
                <c:pt idx="319">
                  <c:v>1.2711181640625</c:v>
                </c:pt>
                <c:pt idx="320">
                  <c:v>1.2752685546875</c:v>
                </c:pt>
                <c:pt idx="321">
                  <c:v>1.2762451171875</c:v>
                </c:pt>
                <c:pt idx="322">
                  <c:v>1.2698974609375</c:v>
                </c:pt>
                <c:pt idx="323">
                  <c:v>1.2725830078125</c:v>
                </c:pt>
                <c:pt idx="324">
                  <c:v>1.2696533203125</c:v>
                </c:pt>
                <c:pt idx="325">
                  <c:v>1.2659912109375</c:v>
                </c:pt>
                <c:pt idx="326">
                  <c:v>1.2628173828125</c:v>
                </c:pt>
                <c:pt idx="327">
                  <c:v>1.2501220703125</c:v>
                </c:pt>
                <c:pt idx="328">
                  <c:v>1.2515869140625</c:v>
                </c:pt>
                <c:pt idx="329">
                  <c:v>1.2325439453125</c:v>
                </c:pt>
                <c:pt idx="330">
                  <c:v>1.2303466796875</c:v>
                </c:pt>
                <c:pt idx="331">
                  <c:v>1.2247314453125</c:v>
                </c:pt>
                <c:pt idx="332">
                  <c:v>1.2108154296875</c:v>
                </c:pt>
                <c:pt idx="333">
                  <c:v>1.2037353515625</c:v>
                </c:pt>
                <c:pt idx="334">
                  <c:v>1.2017822265625</c:v>
                </c:pt>
                <c:pt idx="335">
                  <c:v>1.1854248046875</c:v>
                </c:pt>
                <c:pt idx="336">
                  <c:v>1.1617431640625</c:v>
                </c:pt>
                <c:pt idx="337">
                  <c:v>1.1595458984375</c:v>
                </c:pt>
                <c:pt idx="338">
                  <c:v>1.1632080078125</c:v>
                </c:pt>
                <c:pt idx="339">
                  <c:v>1.1602783203125</c:v>
                </c:pt>
                <c:pt idx="340">
                  <c:v>1.1556396484375</c:v>
                </c:pt>
                <c:pt idx="341">
                  <c:v>1.1446533203125</c:v>
                </c:pt>
                <c:pt idx="342">
                  <c:v>1.1375732421875</c:v>
                </c:pt>
                <c:pt idx="343">
                  <c:v>1.1290283203125</c:v>
                </c:pt>
                <c:pt idx="344">
                  <c:v>1.1226806640625</c:v>
                </c:pt>
                <c:pt idx="345">
                  <c:v>1.1204833984375</c:v>
                </c:pt>
                <c:pt idx="346">
                  <c:v>1.1256103515625</c:v>
                </c:pt>
                <c:pt idx="347">
                  <c:v>1.1141357421875</c:v>
                </c:pt>
                <c:pt idx="348">
                  <c:v>1.1055908203125</c:v>
                </c:pt>
                <c:pt idx="349">
                  <c:v>1.0953369140625</c:v>
                </c:pt>
                <c:pt idx="350">
                  <c:v>1.0989990234375</c:v>
                </c:pt>
                <c:pt idx="351">
                  <c:v>1.0892333984375</c:v>
                </c:pt>
                <c:pt idx="352">
                  <c:v>1.0894775390625</c:v>
                </c:pt>
                <c:pt idx="353">
                  <c:v>1.0814208984375</c:v>
                </c:pt>
                <c:pt idx="354">
                  <c:v>1.0682373046875</c:v>
                </c:pt>
                <c:pt idx="355">
                  <c:v>1.0682373046875</c:v>
                </c:pt>
                <c:pt idx="356">
                  <c:v>1.0592041015625</c:v>
                </c:pt>
                <c:pt idx="357">
                  <c:v>1.0599365234375</c:v>
                </c:pt>
                <c:pt idx="358">
                  <c:v>1.0511474609375</c:v>
                </c:pt>
                <c:pt idx="359">
                  <c:v>1.0452880859375</c:v>
                </c:pt>
                <c:pt idx="360">
                  <c:v>1.0440673828125</c:v>
                </c:pt>
                <c:pt idx="361">
                  <c:v>1.0374755859375</c:v>
                </c:pt>
                <c:pt idx="362">
                  <c:v>1.0294189453125</c:v>
                </c:pt>
                <c:pt idx="363">
                  <c:v>1.0294189453125</c:v>
                </c:pt>
                <c:pt idx="364">
                  <c:v>1.0281982421875</c:v>
                </c:pt>
                <c:pt idx="365">
                  <c:v>1.0230712890625</c:v>
                </c:pt>
                <c:pt idx="366">
                  <c:v>1.0296630859375</c:v>
                </c:pt>
                <c:pt idx="367">
                  <c:v>1.0281982421875</c:v>
                </c:pt>
                <c:pt idx="368">
                  <c:v>1.0242919921875</c:v>
                </c:pt>
                <c:pt idx="369">
                  <c:v>1.0169677734375</c:v>
                </c:pt>
                <c:pt idx="370">
                  <c:v>1.0155029296875</c:v>
                </c:pt>
                <c:pt idx="371">
                  <c:v>1.0137939453125</c:v>
                </c:pt>
                <c:pt idx="372">
                  <c:v>0.9989013671875</c:v>
                </c:pt>
                <c:pt idx="373">
                  <c:v>0.9971923828125</c:v>
                </c:pt>
                <c:pt idx="374">
                  <c:v>0.9976806640625</c:v>
                </c:pt>
                <c:pt idx="375">
                  <c:v>1.0006103515625</c:v>
                </c:pt>
                <c:pt idx="376">
                  <c:v>0.9862060546875</c:v>
                </c:pt>
                <c:pt idx="377">
                  <c:v>0.9837646484375</c:v>
                </c:pt>
                <c:pt idx="378">
                  <c:v>0.9862060546875</c:v>
                </c:pt>
                <c:pt idx="379">
                  <c:v>0.9718017578125</c:v>
                </c:pt>
                <c:pt idx="380">
                  <c:v>0.9700927734375</c:v>
                </c:pt>
                <c:pt idx="381">
                  <c:v>0.9637451171875</c:v>
                </c:pt>
                <c:pt idx="382">
                  <c:v>0.9710693359375</c:v>
                </c:pt>
                <c:pt idx="383">
                  <c:v>0.9598388671875</c:v>
                </c:pt>
                <c:pt idx="384">
                  <c:v>0.9661865234375</c:v>
                </c:pt>
                <c:pt idx="385">
                  <c:v>0.9517822265625</c:v>
                </c:pt>
                <c:pt idx="386">
                  <c:v>0.9559326171875</c:v>
                </c:pt>
                <c:pt idx="387">
                  <c:v>0.9549560546875</c:v>
                </c:pt>
                <c:pt idx="388">
                  <c:v>0.9515380859375</c:v>
                </c:pt>
                <c:pt idx="389">
                  <c:v>0.9483642578125</c:v>
                </c:pt>
                <c:pt idx="390">
                  <c:v>0.9490966796875</c:v>
                </c:pt>
                <c:pt idx="391">
                  <c:v>0.9483642578125</c:v>
                </c:pt>
                <c:pt idx="392">
                  <c:v>0.9566650390625</c:v>
                </c:pt>
                <c:pt idx="393">
                  <c:v>0.9464111328125</c:v>
                </c:pt>
                <c:pt idx="394">
                  <c:v>0.9559326171875</c:v>
                </c:pt>
                <c:pt idx="395">
                  <c:v>0.9495849609375</c:v>
                </c:pt>
                <c:pt idx="396">
                  <c:v>0.9520263671875</c:v>
                </c:pt>
                <c:pt idx="397">
                  <c:v>0.9505615234375</c:v>
                </c:pt>
                <c:pt idx="398">
                  <c:v>0.9471435546875</c:v>
                </c:pt>
                <c:pt idx="399">
                  <c:v>0.9444580078125</c:v>
                </c:pt>
                <c:pt idx="400">
                  <c:v>0.9486083984375</c:v>
                </c:pt>
                <c:pt idx="401">
                  <c:v>0.9490966796875</c:v>
                </c:pt>
                <c:pt idx="402">
                  <c:v>0.9498291015625</c:v>
                </c:pt>
                <c:pt idx="403">
                  <c:v>0.9490966796875</c:v>
                </c:pt>
                <c:pt idx="404">
                  <c:v>0.9542236328125</c:v>
                </c:pt>
                <c:pt idx="405">
                  <c:v>0.9515380859375</c:v>
                </c:pt>
                <c:pt idx="406">
                  <c:v>0.9500732421875</c:v>
                </c:pt>
                <c:pt idx="407">
                  <c:v>0.9503173828125</c:v>
                </c:pt>
                <c:pt idx="408">
                  <c:v>0.9530029296875</c:v>
                </c:pt>
                <c:pt idx="409">
                  <c:v>0.9537353515625</c:v>
                </c:pt>
                <c:pt idx="410">
                  <c:v>0.9500732421875</c:v>
                </c:pt>
                <c:pt idx="411">
                  <c:v>0.9542236328125</c:v>
                </c:pt>
                <c:pt idx="412">
                  <c:v>0.9576416015625</c:v>
                </c:pt>
                <c:pt idx="413">
                  <c:v>0.9537353515625</c:v>
                </c:pt>
                <c:pt idx="414">
                  <c:v>0.9617919921875</c:v>
                </c:pt>
                <c:pt idx="415">
                  <c:v>0.9656982421875</c:v>
                </c:pt>
                <c:pt idx="416">
                  <c:v>0.9593505859375</c:v>
                </c:pt>
                <c:pt idx="417">
                  <c:v>0.9676513671875</c:v>
                </c:pt>
                <c:pt idx="418">
                  <c:v>0.9647216796875</c:v>
                </c:pt>
                <c:pt idx="419">
                  <c:v>0.9722900390625</c:v>
                </c:pt>
                <c:pt idx="420">
                  <c:v>0.9710693359375</c:v>
                </c:pt>
                <c:pt idx="421">
                  <c:v>0.9720458984375</c:v>
                </c:pt>
                <c:pt idx="422">
                  <c:v>0.9676513671875</c:v>
                </c:pt>
                <c:pt idx="423">
                  <c:v>0.9757080078125</c:v>
                </c:pt>
                <c:pt idx="424">
                  <c:v>0.9796142578125</c:v>
                </c:pt>
                <c:pt idx="425">
                  <c:v>0.9847412109375</c:v>
                </c:pt>
                <c:pt idx="426">
                  <c:v>0.9901123046875</c:v>
                </c:pt>
                <c:pt idx="427">
                  <c:v>0.9888916015625</c:v>
                </c:pt>
                <c:pt idx="428">
                  <c:v>0.9896240234375</c:v>
                </c:pt>
                <c:pt idx="429">
                  <c:v>0.9925537109375</c:v>
                </c:pt>
                <c:pt idx="430">
                  <c:v>0.9954833984375</c:v>
                </c:pt>
                <c:pt idx="431">
                  <c:v>0.9869384765625</c:v>
                </c:pt>
                <c:pt idx="432">
                  <c:v>0.9842529296875</c:v>
                </c:pt>
                <c:pt idx="433">
                  <c:v>0.9913330078125</c:v>
                </c:pt>
                <c:pt idx="434">
                  <c:v>0.9854736328125</c:v>
                </c:pt>
                <c:pt idx="435">
                  <c:v>0.9901123046875</c:v>
                </c:pt>
                <c:pt idx="436">
                  <c:v>0.9937744140625</c:v>
                </c:pt>
                <c:pt idx="437">
                  <c:v>0.9959716796875</c:v>
                </c:pt>
                <c:pt idx="438">
                  <c:v>0.9949951171875</c:v>
                </c:pt>
                <c:pt idx="439">
                  <c:v>0.9998779296875</c:v>
                </c:pt>
                <c:pt idx="440">
                  <c:v>1.0108642578125</c:v>
                </c:pt>
                <c:pt idx="441">
                  <c:v>1.0147705078125</c:v>
                </c:pt>
                <c:pt idx="442">
                  <c:v>1.0140380859375</c:v>
                </c:pt>
                <c:pt idx="443">
                  <c:v>1.0189208984375</c:v>
                </c:pt>
                <c:pt idx="444">
                  <c:v>1.0250244140625</c:v>
                </c:pt>
                <c:pt idx="445">
                  <c:v>1.0367431640625</c:v>
                </c:pt>
                <c:pt idx="446">
                  <c:v>1.0335693359375</c:v>
                </c:pt>
                <c:pt idx="447">
                  <c:v>1.0413818359375</c:v>
                </c:pt>
                <c:pt idx="448">
                  <c:v>1.0447998046875</c:v>
                </c:pt>
                <c:pt idx="449">
                  <c:v>1.0445556640625</c:v>
                </c:pt>
                <c:pt idx="450">
                  <c:v>1.0548095703125</c:v>
                </c:pt>
                <c:pt idx="451">
                  <c:v>1.0548095703125</c:v>
                </c:pt>
                <c:pt idx="452">
                  <c:v>1.0596923828125</c:v>
                </c:pt>
                <c:pt idx="453">
                  <c:v>1.0601806640625</c:v>
                </c:pt>
                <c:pt idx="454">
                  <c:v>1.0594482421875</c:v>
                </c:pt>
                <c:pt idx="455">
                  <c:v>1.0660400390625</c:v>
                </c:pt>
                <c:pt idx="456">
                  <c:v>1.0765380859375</c:v>
                </c:pt>
                <c:pt idx="457">
                  <c:v>1.0721435546875</c:v>
                </c:pt>
                <c:pt idx="458">
                  <c:v>1.0718994140625</c:v>
                </c:pt>
                <c:pt idx="459">
                  <c:v>1.0765380859375</c:v>
                </c:pt>
                <c:pt idx="460">
                  <c:v>1.0765380859375</c:v>
                </c:pt>
                <c:pt idx="461">
                  <c:v>1.0775146484375</c:v>
                </c:pt>
                <c:pt idx="462">
                  <c:v>1.0850830078125</c:v>
                </c:pt>
                <c:pt idx="463">
                  <c:v>1.0885009765625</c:v>
                </c:pt>
                <c:pt idx="464">
                  <c:v>1.0875244140625</c:v>
                </c:pt>
                <c:pt idx="465">
                  <c:v>1.0880126953125</c:v>
                </c:pt>
                <c:pt idx="466">
                  <c:v>1.0997314453125</c:v>
                </c:pt>
                <c:pt idx="467">
                  <c:v>1.1075439453125</c:v>
                </c:pt>
                <c:pt idx="468">
                  <c:v>1.1060791015625</c:v>
                </c:pt>
                <c:pt idx="469">
                  <c:v>1.1094970703125</c:v>
                </c:pt>
                <c:pt idx="470">
                  <c:v>1.1109619140625</c:v>
                </c:pt>
                <c:pt idx="471">
                  <c:v>1.1136474609375</c:v>
                </c:pt>
                <c:pt idx="472">
                  <c:v>1.1063232421875</c:v>
                </c:pt>
                <c:pt idx="473">
                  <c:v>1.1148681640625</c:v>
                </c:pt>
                <c:pt idx="474">
                  <c:v>1.1143798828125</c:v>
                </c:pt>
                <c:pt idx="475">
                  <c:v>1.1187744140625</c:v>
                </c:pt>
                <c:pt idx="476">
                  <c:v>1.1129150390625</c:v>
                </c:pt>
                <c:pt idx="477">
                  <c:v>1.1185302734375</c:v>
                </c:pt>
                <c:pt idx="478">
                  <c:v>1.1253662109375</c:v>
                </c:pt>
                <c:pt idx="479">
                  <c:v>1.1231689453125</c:v>
                </c:pt>
                <c:pt idx="480">
                  <c:v>1.1331787109375</c:v>
                </c:pt>
                <c:pt idx="481">
                  <c:v>1.1419677734375</c:v>
                </c:pt>
                <c:pt idx="482">
                  <c:v>1.1539306640625</c:v>
                </c:pt>
                <c:pt idx="483">
                  <c:v>1.1463623046875</c:v>
                </c:pt>
                <c:pt idx="484">
                  <c:v>1.1551513671875</c:v>
                </c:pt>
                <c:pt idx="485">
                  <c:v>1.1536865234375</c:v>
                </c:pt>
                <c:pt idx="486">
                  <c:v>1.1539306640625</c:v>
                </c:pt>
                <c:pt idx="487">
                  <c:v>1.1595458984375</c:v>
                </c:pt>
                <c:pt idx="488">
                  <c:v>1.1663818359375</c:v>
                </c:pt>
                <c:pt idx="489">
                  <c:v>1.1671142578125</c:v>
                </c:pt>
                <c:pt idx="490">
                  <c:v>1.1641845703125</c:v>
                </c:pt>
                <c:pt idx="491">
                  <c:v>1.1680908203125</c:v>
                </c:pt>
                <c:pt idx="492">
                  <c:v>1.1649169921875</c:v>
                </c:pt>
                <c:pt idx="493">
                  <c:v>1.1602783203125</c:v>
                </c:pt>
                <c:pt idx="494">
                  <c:v>1.1712646484375</c:v>
                </c:pt>
                <c:pt idx="495">
                  <c:v>1.1734619140625</c:v>
                </c:pt>
                <c:pt idx="496">
                  <c:v>1.1744384765625</c:v>
                </c:pt>
                <c:pt idx="497">
                  <c:v>1.1829833984375</c:v>
                </c:pt>
                <c:pt idx="498">
                  <c:v>1.1800537109375</c:v>
                </c:pt>
                <c:pt idx="499">
                  <c:v>1.1878662109375</c:v>
                </c:pt>
                <c:pt idx="500">
                  <c:v>1.1912841796875</c:v>
                </c:pt>
                <c:pt idx="501">
                  <c:v>1.1905517578125</c:v>
                </c:pt>
                <c:pt idx="502">
                  <c:v>1.1964111328125</c:v>
                </c:pt>
                <c:pt idx="503">
                  <c:v>1.2015380859375</c:v>
                </c:pt>
                <c:pt idx="504">
                  <c:v>1.2044677734375</c:v>
                </c:pt>
                <c:pt idx="505">
                  <c:v>1.2042236328125</c:v>
                </c:pt>
                <c:pt idx="506">
                  <c:v>1.2049560546875</c:v>
                </c:pt>
                <c:pt idx="507">
                  <c:v>1.2161865234375</c:v>
                </c:pt>
                <c:pt idx="508">
                  <c:v>1.2154541015625</c:v>
                </c:pt>
                <c:pt idx="509">
                  <c:v>1.2193603515625</c:v>
                </c:pt>
                <c:pt idx="510">
                  <c:v>1.2196044921875</c:v>
                </c:pt>
                <c:pt idx="511">
                  <c:v>1.2196044921875</c:v>
                </c:pt>
                <c:pt idx="512">
                  <c:v>1.2283935546875</c:v>
                </c:pt>
                <c:pt idx="513">
                  <c:v>1.2279052734375</c:v>
                </c:pt>
                <c:pt idx="514">
                  <c:v>1.2283935546875</c:v>
                </c:pt>
                <c:pt idx="515">
                  <c:v>1.2296142578125</c:v>
                </c:pt>
                <c:pt idx="516">
                  <c:v>1.2349853515625</c:v>
                </c:pt>
                <c:pt idx="517">
                  <c:v>1.2332763671875</c:v>
                </c:pt>
                <c:pt idx="518">
                  <c:v>1.2310791015625</c:v>
                </c:pt>
                <c:pt idx="519">
                  <c:v>1.2423095703125</c:v>
                </c:pt>
                <c:pt idx="520">
                  <c:v>1.2410888671875</c:v>
                </c:pt>
                <c:pt idx="521">
                  <c:v>1.2413330078125</c:v>
                </c:pt>
                <c:pt idx="522">
                  <c:v>1.2364501953125</c:v>
                </c:pt>
                <c:pt idx="523">
                  <c:v>1.2271728515625</c:v>
                </c:pt>
                <c:pt idx="524">
                  <c:v>1.2296142578125</c:v>
                </c:pt>
                <c:pt idx="525">
                  <c:v>1.2374267578125</c:v>
                </c:pt>
                <c:pt idx="526">
                  <c:v>1.2225341796875</c:v>
                </c:pt>
                <c:pt idx="527">
                  <c:v>1.2376708984375</c:v>
                </c:pt>
                <c:pt idx="528">
                  <c:v>1.2381591796875</c:v>
                </c:pt>
                <c:pt idx="529">
                  <c:v>1.2342529296875</c:v>
                </c:pt>
                <c:pt idx="530">
                  <c:v>1.2410888671875</c:v>
                </c:pt>
                <c:pt idx="531">
                  <c:v>1.2515869140625</c:v>
                </c:pt>
                <c:pt idx="532">
                  <c:v>1.2457275390625</c:v>
                </c:pt>
                <c:pt idx="533">
                  <c:v>1.2545166015625</c:v>
                </c:pt>
                <c:pt idx="534">
                  <c:v>1.2574462890625</c:v>
                </c:pt>
                <c:pt idx="535">
                  <c:v>1.2508544921875</c:v>
                </c:pt>
                <c:pt idx="536">
                  <c:v>1.2564697265625</c:v>
                </c:pt>
                <c:pt idx="537">
                  <c:v>1.2576904296875</c:v>
                </c:pt>
                <c:pt idx="538">
                  <c:v>1.2552490234375</c:v>
                </c:pt>
                <c:pt idx="539">
                  <c:v>1.2608642578125</c:v>
                </c:pt>
                <c:pt idx="540">
                  <c:v>1.2611083984375</c:v>
                </c:pt>
                <c:pt idx="541">
                  <c:v>1.2576904296875</c:v>
                </c:pt>
                <c:pt idx="542">
                  <c:v>1.2672119140625</c:v>
                </c:pt>
                <c:pt idx="543">
                  <c:v>1.2698974609375</c:v>
                </c:pt>
                <c:pt idx="544">
                  <c:v>1.2603759765625</c:v>
                </c:pt>
                <c:pt idx="545">
                  <c:v>1.2716064453125</c:v>
                </c:pt>
                <c:pt idx="546">
                  <c:v>1.2694091796875</c:v>
                </c:pt>
                <c:pt idx="547">
                  <c:v>1.2735595703125</c:v>
                </c:pt>
                <c:pt idx="548">
                  <c:v>1.2728271484375</c:v>
                </c:pt>
                <c:pt idx="549">
                  <c:v>1.2738037109375</c:v>
                </c:pt>
                <c:pt idx="550">
                  <c:v>1.2706298828125</c:v>
                </c:pt>
                <c:pt idx="551">
                  <c:v>1.2762451171875</c:v>
                </c:pt>
                <c:pt idx="552">
                  <c:v>1.2764892578125</c:v>
                </c:pt>
                <c:pt idx="553">
                  <c:v>1.2791748046875</c:v>
                </c:pt>
                <c:pt idx="554">
                  <c:v>1.2784423828125</c:v>
                </c:pt>
                <c:pt idx="555">
                  <c:v>1.2803955078125</c:v>
                </c:pt>
                <c:pt idx="556">
                  <c:v>1.2801513671875</c:v>
                </c:pt>
                <c:pt idx="557">
                  <c:v>1.2764892578125</c:v>
                </c:pt>
                <c:pt idx="558">
                  <c:v>1.2747802734375</c:v>
                </c:pt>
                <c:pt idx="559">
                  <c:v>1.2774658203125</c:v>
                </c:pt>
                <c:pt idx="560">
                  <c:v>1.2781982421875</c:v>
                </c:pt>
                <c:pt idx="561">
                  <c:v>1.2696533203125</c:v>
                </c:pt>
                <c:pt idx="562">
                  <c:v>1.2801513671875</c:v>
                </c:pt>
                <c:pt idx="563">
                  <c:v>1.2740478515625</c:v>
                </c:pt>
                <c:pt idx="564">
                  <c:v>1.2728271484375</c:v>
                </c:pt>
                <c:pt idx="565">
                  <c:v>1.2664794921875</c:v>
                </c:pt>
                <c:pt idx="566">
                  <c:v>1.2652587890625</c:v>
                </c:pt>
                <c:pt idx="567">
                  <c:v>1.2669677734375</c:v>
                </c:pt>
                <c:pt idx="568">
                  <c:v>1.2752685546875</c:v>
                </c:pt>
                <c:pt idx="569">
                  <c:v>1.2667236328125</c:v>
                </c:pt>
                <c:pt idx="570">
                  <c:v>1.2713623046875</c:v>
                </c:pt>
                <c:pt idx="571">
                  <c:v>1.2686767578125</c:v>
                </c:pt>
                <c:pt idx="572">
                  <c:v>1.2672119140625</c:v>
                </c:pt>
                <c:pt idx="573">
                  <c:v>1.2655029296875</c:v>
                </c:pt>
                <c:pt idx="574">
                  <c:v>1.2630615234375</c:v>
                </c:pt>
                <c:pt idx="575">
                  <c:v>1.2611083984375</c:v>
                </c:pt>
                <c:pt idx="576">
                  <c:v>1.2625732421875</c:v>
                </c:pt>
                <c:pt idx="577">
                  <c:v>1.2618408203125</c:v>
                </c:pt>
                <c:pt idx="578">
                  <c:v>1.2515869140625</c:v>
                </c:pt>
                <c:pt idx="579">
                  <c:v>1.2469482421875</c:v>
                </c:pt>
                <c:pt idx="580">
                  <c:v>1.2430419921875</c:v>
                </c:pt>
                <c:pt idx="581">
                  <c:v>1.2406005859375</c:v>
                </c:pt>
                <c:pt idx="582">
                  <c:v>1.2393798828125</c:v>
                </c:pt>
                <c:pt idx="583">
                  <c:v>1.2322998046875</c:v>
                </c:pt>
                <c:pt idx="584">
                  <c:v>1.2232666015625</c:v>
                </c:pt>
                <c:pt idx="585">
                  <c:v>1.2220458984375</c:v>
                </c:pt>
                <c:pt idx="586">
                  <c:v>1.2198486328125</c:v>
                </c:pt>
                <c:pt idx="587">
                  <c:v>1.2161865234375</c:v>
                </c:pt>
                <c:pt idx="588">
                  <c:v>1.2005615234375</c:v>
                </c:pt>
                <c:pt idx="589">
                  <c:v>1.2047119140625</c:v>
                </c:pt>
                <c:pt idx="590">
                  <c:v>1.1995849609375</c:v>
                </c:pt>
                <c:pt idx="591">
                  <c:v>1.1944580078125</c:v>
                </c:pt>
                <c:pt idx="592">
                  <c:v>1.1832275390625</c:v>
                </c:pt>
                <c:pt idx="593">
                  <c:v>1.1751708984375</c:v>
                </c:pt>
                <c:pt idx="594">
                  <c:v>1.1781005859375</c:v>
                </c:pt>
                <c:pt idx="595">
                  <c:v>1.1690673828125</c:v>
                </c:pt>
                <c:pt idx="596">
                  <c:v>1.1624755859375</c:v>
                </c:pt>
                <c:pt idx="597">
                  <c:v>1.1610107421875</c:v>
                </c:pt>
                <c:pt idx="598">
                  <c:v>1.1568603515625</c:v>
                </c:pt>
                <c:pt idx="599">
                  <c:v>1.1544189453125</c:v>
                </c:pt>
                <c:pt idx="600">
                  <c:v>1.1392822265625</c:v>
                </c:pt>
                <c:pt idx="601">
                  <c:v>1.1285400390625</c:v>
                </c:pt>
                <c:pt idx="602">
                  <c:v>1.1400146484375</c:v>
                </c:pt>
                <c:pt idx="603">
                  <c:v>1.1236572265625</c:v>
                </c:pt>
                <c:pt idx="604">
                  <c:v>1.1173095703125</c:v>
                </c:pt>
                <c:pt idx="605">
                  <c:v>1.1070556640625</c:v>
                </c:pt>
                <c:pt idx="606">
                  <c:v>1.1077880859375</c:v>
                </c:pt>
                <c:pt idx="607">
                  <c:v>1.0914306640625</c:v>
                </c:pt>
                <c:pt idx="608">
                  <c:v>1.0972900390625</c:v>
                </c:pt>
                <c:pt idx="609">
                  <c:v>1.0823974609375</c:v>
                </c:pt>
                <c:pt idx="610">
                  <c:v>1.0811767578125</c:v>
                </c:pt>
                <c:pt idx="611">
                  <c:v>1.0748291015625</c:v>
                </c:pt>
                <c:pt idx="612">
                  <c:v>1.0665283203125</c:v>
                </c:pt>
                <c:pt idx="613">
                  <c:v>1.0504150390625</c:v>
                </c:pt>
                <c:pt idx="614">
                  <c:v>1.0462646484375</c:v>
                </c:pt>
                <c:pt idx="615">
                  <c:v>1.0438232421875</c:v>
                </c:pt>
                <c:pt idx="616">
                  <c:v>1.0423583984375</c:v>
                </c:pt>
                <c:pt idx="617">
                  <c:v>1.0426025390625</c:v>
                </c:pt>
                <c:pt idx="618">
                  <c:v>1.0408935546875</c:v>
                </c:pt>
                <c:pt idx="619">
                  <c:v>1.0418701171875</c:v>
                </c:pt>
                <c:pt idx="620">
                  <c:v>1.0408935546875</c:v>
                </c:pt>
                <c:pt idx="621">
                  <c:v>1.0413818359375</c:v>
                </c:pt>
                <c:pt idx="622">
                  <c:v>1.0345458984375</c:v>
                </c:pt>
                <c:pt idx="623">
                  <c:v>1.0413818359375</c:v>
                </c:pt>
                <c:pt idx="624">
                  <c:v>1.0408935546875</c:v>
                </c:pt>
                <c:pt idx="625">
                  <c:v>1.0364990234375</c:v>
                </c:pt>
                <c:pt idx="626">
                  <c:v>1.0369873046875</c:v>
                </c:pt>
                <c:pt idx="627">
                  <c:v>1.0426025390625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2A-4E9D-A9D1-1740B79CD0D8}"/>
            </c:ext>
          </c:extLst>
        </c:ser>
        <c:ser>
          <c:idx val="2"/>
          <c:order val="1"/>
          <c:tx>
            <c:v>Hard- and Soft Iron Calibration</c:v>
          </c:tx>
          <c:spPr>
            <a:ln w="19050">
              <a:noFill/>
            </a:ln>
          </c:spPr>
          <c:marker>
            <c:symbol val="circle"/>
            <c:size val="3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CompassCalibration_XY!$W$16:$W$618</c:f>
              <c:numCache>
                <c:formatCode>0.0000</c:formatCode>
                <c:ptCount val="603"/>
                <c:pt idx="0">
                  <c:v>0.17804846364988436</c:v>
                </c:pt>
                <c:pt idx="1">
                  <c:v>0.17468621800403322</c:v>
                </c:pt>
                <c:pt idx="2">
                  <c:v>0.18410267832955049</c:v>
                </c:pt>
                <c:pt idx="3">
                  <c:v>0.17880132679850436</c:v>
                </c:pt>
                <c:pt idx="4">
                  <c:v>0.18480410464900471</c:v>
                </c:pt>
                <c:pt idx="5">
                  <c:v>0.17299471194530161</c:v>
                </c:pt>
                <c:pt idx="6">
                  <c:v>0.17647037426857842</c:v>
                </c:pt>
                <c:pt idx="7">
                  <c:v>0.16733234391036639</c:v>
                </c:pt>
                <c:pt idx="8">
                  <c:v>0.17991520645101342</c:v>
                </c:pt>
                <c:pt idx="9">
                  <c:v>0.16983837339940164</c:v>
                </c:pt>
                <c:pt idx="10">
                  <c:v>0.16256692605903053</c:v>
                </c:pt>
                <c:pt idx="11">
                  <c:v>0.16087542000029892</c:v>
                </c:pt>
                <c:pt idx="12">
                  <c:v>0.16892017739432583</c:v>
                </c:pt>
                <c:pt idx="13">
                  <c:v>0.16602182191069528</c:v>
                </c:pt>
                <c:pt idx="14">
                  <c:v>0.15158244002143709</c:v>
                </c:pt>
                <c:pt idx="15">
                  <c:v>0.16402089596052849</c:v>
                </c:pt>
                <c:pt idx="16">
                  <c:v>0.14867370130200053</c:v>
                </c:pt>
                <c:pt idx="17">
                  <c:v>0.15694545183416689</c:v>
                </c:pt>
                <c:pt idx="18">
                  <c:v>0.1461053723981291</c:v>
                </c:pt>
                <c:pt idx="19">
                  <c:v>0.14456865617675915</c:v>
                </c:pt>
                <c:pt idx="20">
                  <c:v>0.15171614382061044</c:v>
                </c:pt>
                <c:pt idx="21">
                  <c:v>0.14111312119194191</c:v>
                </c:pt>
                <c:pt idx="22">
                  <c:v>0.14410412688138607</c:v>
                </c:pt>
                <c:pt idx="23">
                  <c:v>0.13756509578459913</c:v>
                </c:pt>
                <c:pt idx="24">
                  <c:v>0.13623428666318038</c:v>
                </c:pt>
                <c:pt idx="25">
                  <c:v>0.13154155146248669</c:v>
                </c:pt>
                <c:pt idx="26">
                  <c:v>0.13235623467607849</c:v>
                </c:pt>
                <c:pt idx="27">
                  <c:v>0.12739529296059746</c:v>
                </c:pt>
                <c:pt idx="28">
                  <c:v>0.13387218442583634</c:v>
                </c:pt>
                <c:pt idx="29">
                  <c:v>0.12771477652126245</c:v>
                </c:pt>
                <c:pt idx="30">
                  <c:v>0.1098613925904111</c:v>
                </c:pt>
                <c:pt idx="31">
                  <c:v>0.11059348926741903</c:v>
                </c:pt>
                <c:pt idx="32">
                  <c:v>0.11390429808410442</c:v>
                </c:pt>
                <c:pt idx="33">
                  <c:v>0.10377602820332686</c:v>
                </c:pt>
                <c:pt idx="34">
                  <c:v>0.10413704470721596</c:v>
                </c:pt>
                <c:pt idx="35">
                  <c:v>9.8123723837621399E-2</c:v>
                </c:pt>
                <c:pt idx="36">
                  <c:v>8.8315257084085094E-2</c:v>
                </c:pt>
                <c:pt idx="37">
                  <c:v>8.3973155151474466E-2</c:v>
                </c:pt>
                <c:pt idx="38">
                  <c:v>8.2529089135918166E-2</c:v>
                </c:pt>
                <c:pt idx="39">
                  <c:v>7.4535608787768895E-2</c:v>
                </c:pt>
                <c:pt idx="40">
                  <c:v>6.7171511241584159E-2</c:v>
                </c:pt>
                <c:pt idx="41">
                  <c:v>6.9048637278519231E-2</c:v>
                </c:pt>
                <c:pt idx="42">
                  <c:v>5.9271000665824747E-2</c:v>
                </c:pt>
                <c:pt idx="43">
                  <c:v>5.0689670458935035E-2</c:v>
                </c:pt>
                <c:pt idx="44">
                  <c:v>4.9926424074509035E-2</c:v>
                </c:pt>
                <c:pt idx="45">
                  <c:v>4.1891890133000029E-2</c:v>
                </c:pt>
                <c:pt idx="46">
                  <c:v>2.9989687440195159E-2</c:v>
                </c:pt>
                <c:pt idx="47">
                  <c:v>2.7225515105602338E-2</c:v>
                </c:pt>
                <c:pt idx="48">
                  <c:v>3.0329937472472202E-2</c:v>
                </c:pt>
                <c:pt idx="49">
                  <c:v>3.0845584030434803E-2</c:v>
                </c:pt>
                <c:pt idx="50">
                  <c:v>4.4626262884357448E-3</c:v>
                </c:pt>
                <c:pt idx="51">
                  <c:v>7.5258352786577443E-3</c:v>
                </c:pt>
                <c:pt idx="52">
                  <c:v>-1.5607582503885387E-3</c:v>
                </c:pt>
                <c:pt idx="53">
                  <c:v>-3.7575276312767358E-3</c:v>
                </c:pt>
                <c:pt idx="54">
                  <c:v>-1.3349544265767732E-2</c:v>
                </c:pt>
                <c:pt idx="55">
                  <c:v>-1.2833737924517002E-2</c:v>
                </c:pt>
                <c:pt idx="56">
                  <c:v>-1.7516249672692774E-2</c:v>
                </c:pt>
                <c:pt idx="57">
                  <c:v>-3.1997004721886962E-2</c:v>
                </c:pt>
                <c:pt idx="58">
                  <c:v>-4.0289361942377283E-2</c:v>
                </c:pt>
                <c:pt idx="59">
                  <c:v>-3.8701049108553431E-2</c:v>
                </c:pt>
                <c:pt idx="60">
                  <c:v>-4.3796014189784044E-2</c:v>
                </c:pt>
                <c:pt idx="61">
                  <c:v>-4.5466913560191724E-2</c:v>
                </c:pt>
                <c:pt idx="62">
                  <c:v>-5.0520665264774459E-2</c:v>
                </c:pt>
                <c:pt idx="63">
                  <c:v>-5.4553347305949879E-2</c:v>
                </c:pt>
                <c:pt idx="64">
                  <c:v>-4.3342187696793225E-2</c:v>
                </c:pt>
                <c:pt idx="65">
                  <c:v>-5.8462389217181707E-2</c:v>
                </c:pt>
                <c:pt idx="66">
                  <c:v>-4.3445540704989127E-2</c:v>
                </c:pt>
                <c:pt idx="67">
                  <c:v>-6.0793181963819498E-2</c:v>
                </c:pt>
                <c:pt idx="68">
                  <c:v>-6.8508072561375408E-2</c:v>
                </c:pt>
                <c:pt idx="69">
                  <c:v>-7.5356363766309414E-2</c:v>
                </c:pt>
                <c:pt idx="70">
                  <c:v>-7.8006959640188417E-2</c:v>
                </c:pt>
                <c:pt idx="71">
                  <c:v>-9.8253116165937487E-2</c:v>
                </c:pt>
                <c:pt idx="72">
                  <c:v>-9.6592440248047709E-2</c:v>
                </c:pt>
                <c:pt idx="73">
                  <c:v>-0.10588526044362143</c:v>
                </c:pt>
                <c:pt idx="74">
                  <c:v>-0.10742181688170324</c:v>
                </c:pt>
                <c:pt idx="75">
                  <c:v>-0.11836492975936069</c:v>
                </c:pt>
                <c:pt idx="76">
                  <c:v>-0.12271725514448922</c:v>
                </c:pt>
                <c:pt idx="77">
                  <c:v>-0.1189010232223591</c:v>
                </c:pt>
                <c:pt idx="78">
                  <c:v>-0.12753363047512645</c:v>
                </c:pt>
                <c:pt idx="79">
                  <c:v>-0.13176247551359951</c:v>
                </c:pt>
                <c:pt idx="80">
                  <c:v>-0.12715200728291345</c:v>
                </c:pt>
                <c:pt idx="81">
                  <c:v>-0.1236039818755707</c:v>
                </c:pt>
                <c:pt idx="82">
                  <c:v>-0.1439327249379036</c:v>
                </c:pt>
                <c:pt idx="83">
                  <c:v>-0.12642981449184715</c:v>
                </c:pt>
                <c:pt idx="84">
                  <c:v>-0.13286565236372633</c:v>
                </c:pt>
                <c:pt idx="85">
                  <c:v>-0.15234840272176123</c:v>
                </c:pt>
                <c:pt idx="86">
                  <c:v>-0.14839814743388152</c:v>
                </c:pt>
                <c:pt idx="87">
                  <c:v>-0.15288465596804779</c:v>
                </c:pt>
                <c:pt idx="88">
                  <c:v>-0.15261644945326044</c:v>
                </c:pt>
                <c:pt idx="89">
                  <c:v>-0.15676238838857343</c:v>
                </c:pt>
                <c:pt idx="90">
                  <c:v>-0.15810310139593384</c:v>
                </c:pt>
                <c:pt idx="91">
                  <c:v>-0.14939813105910055</c:v>
                </c:pt>
                <c:pt idx="92">
                  <c:v>-0.16080497431569049</c:v>
                </c:pt>
                <c:pt idx="93">
                  <c:v>-0.16015514460869015</c:v>
                </c:pt>
                <c:pt idx="94">
                  <c:v>-0.14871699186139398</c:v>
                </c:pt>
                <c:pt idx="95">
                  <c:v>-0.14868600193726403</c:v>
                </c:pt>
                <c:pt idx="96">
                  <c:v>-0.16550793296890204</c:v>
                </c:pt>
                <c:pt idx="97">
                  <c:v>-0.17147956111198434</c:v>
                </c:pt>
                <c:pt idx="98">
                  <c:v>-0.16784894916805776</c:v>
                </c:pt>
                <c:pt idx="99">
                  <c:v>-0.16936505870110374</c:v>
                </c:pt>
                <c:pt idx="100">
                  <c:v>-0.16385732072024206</c:v>
                </c:pt>
                <c:pt idx="101">
                  <c:v>-0.16816843272872273</c:v>
                </c:pt>
                <c:pt idx="102">
                  <c:v>-0.1573079063876491</c:v>
                </c:pt>
                <c:pt idx="103">
                  <c:v>-0.16884893279327676</c:v>
                </c:pt>
                <c:pt idx="104">
                  <c:v>-0.16566176410653496</c:v>
                </c:pt>
                <c:pt idx="105">
                  <c:v>-0.16335141826493299</c:v>
                </c:pt>
                <c:pt idx="106">
                  <c:v>-0.15998917261908183</c:v>
                </c:pt>
                <c:pt idx="107">
                  <c:v>-0.15487344106623915</c:v>
                </c:pt>
                <c:pt idx="108">
                  <c:v>-0.16622884749366335</c:v>
                </c:pt>
                <c:pt idx="109">
                  <c:v>-0.16312426534350538</c:v>
                </c:pt>
                <c:pt idx="110">
                  <c:v>-0.15984444645094995</c:v>
                </c:pt>
                <c:pt idx="111">
                  <c:v>-0.1543779218467361</c:v>
                </c:pt>
                <c:pt idx="112">
                  <c:v>-0.15290302569033795</c:v>
                </c:pt>
                <c:pt idx="113">
                  <c:v>-0.1737577985464395</c:v>
                </c:pt>
                <c:pt idx="114">
                  <c:v>-0.1549552286863824</c:v>
                </c:pt>
                <c:pt idx="115">
                  <c:v>-0.14645664479936465</c:v>
                </c:pt>
                <c:pt idx="116">
                  <c:v>-0.14693091819739129</c:v>
                </c:pt>
                <c:pt idx="117">
                  <c:v>-0.14973630390863196</c:v>
                </c:pt>
                <c:pt idx="118">
                  <c:v>-0.14447600597094554</c:v>
                </c:pt>
                <c:pt idx="119">
                  <c:v>-0.14543493600280483</c:v>
                </c:pt>
                <c:pt idx="120">
                  <c:v>-0.15605840553650918</c:v>
                </c:pt>
                <c:pt idx="121">
                  <c:v>-0.14520794286466537</c:v>
                </c:pt>
                <c:pt idx="122">
                  <c:v>-0.14377426008491506</c:v>
                </c:pt>
                <c:pt idx="123">
                  <c:v>-0.1459504227774793</c:v>
                </c:pt>
                <c:pt idx="124">
                  <c:v>-0.13645137591537818</c:v>
                </c:pt>
                <c:pt idx="125">
                  <c:v>-0.12960276514386795</c:v>
                </c:pt>
                <c:pt idx="126">
                  <c:v>-0.12791125908513634</c:v>
                </c:pt>
                <c:pt idx="127">
                  <c:v>-0.12663220635945957</c:v>
                </c:pt>
                <c:pt idx="128">
                  <c:v>-0.11928871550159878</c:v>
                </c:pt>
                <c:pt idx="129">
                  <c:v>-0.12654946003958761</c:v>
                </c:pt>
                <c:pt idx="130">
                  <c:v>-0.12553861382869819</c:v>
                </c:pt>
                <c:pt idx="131">
                  <c:v>-0.12332107797619796</c:v>
                </c:pt>
                <c:pt idx="132">
                  <c:v>-0.12619850720492831</c:v>
                </c:pt>
                <c:pt idx="133">
                  <c:v>-0.11503878442493741</c:v>
                </c:pt>
                <c:pt idx="134">
                  <c:v>-0.10171312240490016</c:v>
                </c:pt>
                <c:pt idx="135">
                  <c:v>-9.8134107073427429E-2</c:v>
                </c:pt>
                <c:pt idx="136">
                  <c:v>-9.0233596497668045E-2</c:v>
                </c:pt>
                <c:pt idx="137">
                  <c:v>-8.899591693192728E-2</c:v>
                </c:pt>
                <c:pt idx="138">
                  <c:v>-7.0090473413538634E-2</c:v>
                </c:pt>
                <c:pt idx="139">
                  <c:v>-6.5583198407760321E-2</c:v>
                </c:pt>
                <c:pt idx="140">
                  <c:v>-5.6682224856917526E-2</c:v>
                </c:pt>
                <c:pt idx="141">
                  <c:v>-6.0797493434676789E-2</c:v>
                </c:pt>
                <c:pt idx="142">
                  <c:v>-4.911190064420537E-2</c:v>
                </c:pt>
                <c:pt idx="143">
                  <c:v>-4.6718968266019539E-2</c:v>
                </c:pt>
                <c:pt idx="144">
                  <c:v>-3.5734642011714224E-2</c:v>
                </c:pt>
                <c:pt idx="145">
                  <c:v>-4.94623741290003E-2</c:v>
                </c:pt>
                <c:pt idx="146">
                  <c:v>-3.0257734171694362E-2</c:v>
                </c:pt>
                <c:pt idx="147">
                  <c:v>-2.6400288872916428E-2</c:v>
                </c:pt>
                <c:pt idx="148">
                  <c:v>-8.7223014677506316E-3</c:v>
                </c:pt>
                <c:pt idx="149">
                  <c:v>1.1957074862665312E-2</c:v>
                </c:pt>
                <c:pt idx="150">
                  <c:v>2.058984189872079E-2</c:v>
                </c:pt>
                <c:pt idx="151">
                  <c:v>9.0074423331571452E-3</c:v>
                </c:pt>
                <c:pt idx="152">
                  <c:v>9.9459254599806035E-3</c:v>
                </c:pt>
                <c:pt idx="153">
                  <c:v>1.7495642984368842E-2</c:v>
                </c:pt>
                <c:pt idx="154">
                  <c:v>2.7520719640238611E-2</c:v>
                </c:pt>
                <c:pt idx="155">
                  <c:v>3.1522571540572197E-2</c:v>
                </c:pt>
                <c:pt idx="156">
                  <c:v>5.3615023962414521E-2</c:v>
                </c:pt>
                <c:pt idx="157">
                  <c:v>4.9716205503700581E-2</c:v>
                </c:pt>
                <c:pt idx="158">
                  <c:v>5.8421175840533857E-2</c:v>
                </c:pt>
                <c:pt idx="159">
                  <c:v>5.5285603766245944E-2</c:v>
                </c:pt>
                <c:pt idx="160">
                  <c:v>8.3401280943624451E-2</c:v>
                </c:pt>
                <c:pt idx="161">
                  <c:v>8.5422653798827047E-2</c:v>
                </c:pt>
                <c:pt idx="162">
                  <c:v>8.1740605025734672E-2</c:v>
                </c:pt>
                <c:pt idx="163">
                  <c:v>9.8882339184613893E-2</c:v>
                </c:pt>
                <c:pt idx="164">
                  <c:v>0.11374455764273297</c:v>
                </c:pt>
                <c:pt idx="165">
                  <c:v>0.10798937961869598</c:v>
                </c:pt>
                <c:pt idx="166">
                  <c:v>0.1109493953840102</c:v>
                </c:pt>
                <c:pt idx="167">
                  <c:v>0.12798777653469354</c:v>
                </c:pt>
                <c:pt idx="168">
                  <c:v>0.12541960741411023</c:v>
                </c:pt>
                <c:pt idx="169">
                  <c:v>0.12027288593713761</c:v>
                </c:pt>
                <c:pt idx="170">
                  <c:v>0.12117015568731324</c:v>
                </c:pt>
                <c:pt idx="171">
                  <c:v>0.13067942600193228</c:v>
                </c:pt>
                <c:pt idx="172">
                  <c:v>0.13616639751118192</c:v>
                </c:pt>
                <c:pt idx="173">
                  <c:v>0.14424198504605065</c:v>
                </c:pt>
                <c:pt idx="174">
                  <c:v>0.14245766899821732</c:v>
                </c:pt>
                <c:pt idx="175">
                  <c:v>0.14889318730352022</c:v>
                </c:pt>
                <c:pt idx="176">
                  <c:v>0.16533349514294521</c:v>
                </c:pt>
                <c:pt idx="177">
                  <c:v>0.16617916828066692</c:v>
                </c:pt>
                <c:pt idx="178">
                  <c:v>0.16432232936547955</c:v>
                </c:pt>
                <c:pt idx="179">
                  <c:v>0.17256308997351597</c:v>
                </c:pt>
                <c:pt idx="180">
                  <c:v>0.16685950856193288</c:v>
                </c:pt>
                <c:pt idx="181">
                  <c:v>0.17446066291548684</c:v>
                </c:pt>
                <c:pt idx="182">
                  <c:v>0.16650839594398545</c:v>
                </c:pt>
                <c:pt idx="183">
                  <c:v>0.16468270673621613</c:v>
                </c:pt>
                <c:pt idx="184">
                  <c:v>0.1835673837829927</c:v>
                </c:pt>
                <c:pt idx="185">
                  <c:v>0.17889493570404671</c:v>
                </c:pt>
                <c:pt idx="186">
                  <c:v>0.1797715987658984</c:v>
                </c:pt>
                <c:pt idx="187">
                  <c:v>0.18450554734323993</c:v>
                </c:pt>
                <c:pt idx="188">
                  <c:v>0.17900819259818426</c:v>
                </c:pt>
                <c:pt idx="189">
                  <c:v>0.18053436580046006</c:v>
                </c:pt>
                <c:pt idx="190">
                  <c:v>0.17903886295573795</c:v>
                </c:pt>
                <c:pt idx="191">
                  <c:v>0.17515042773283007</c:v>
                </c:pt>
                <c:pt idx="192">
                  <c:v>0.18082301922028321</c:v>
                </c:pt>
                <c:pt idx="193">
                  <c:v>0.17282953887213393</c:v>
                </c:pt>
                <c:pt idx="194">
                  <c:v>0.17498525465966236</c:v>
                </c:pt>
                <c:pt idx="195">
                  <c:v>0.16984891641849578</c:v>
                </c:pt>
                <c:pt idx="196">
                  <c:v>0.17554211459427285</c:v>
                </c:pt>
                <c:pt idx="197">
                  <c:v>0.19049730282478178</c:v>
                </c:pt>
                <c:pt idx="198">
                  <c:v>0.17249951229237481</c:v>
                </c:pt>
                <c:pt idx="199">
                  <c:v>0.1729429555495596</c:v>
                </c:pt>
                <c:pt idx="200">
                  <c:v>0.17007543020677091</c:v>
                </c:pt>
                <c:pt idx="201">
                  <c:v>0.16423782542943821</c:v>
                </c:pt>
                <c:pt idx="202">
                  <c:v>0.17160192297562293</c:v>
                </c:pt>
                <c:pt idx="203">
                  <c:v>0.16674385491847346</c:v>
                </c:pt>
                <c:pt idx="204">
                  <c:v>0.16337122603681628</c:v>
                </c:pt>
                <c:pt idx="205">
                  <c:v>0.15862673444038058</c:v>
                </c:pt>
                <c:pt idx="206">
                  <c:v>0.14815789496074977</c:v>
                </c:pt>
                <c:pt idx="207">
                  <c:v>0.14839495176811904</c:v>
                </c:pt>
                <c:pt idx="208">
                  <c:v>0.15526384966137696</c:v>
                </c:pt>
                <c:pt idx="209">
                  <c:v>0.14326867719618222</c:v>
                </c:pt>
                <c:pt idx="210">
                  <c:v>0.14424853348294167</c:v>
                </c:pt>
                <c:pt idx="211">
                  <c:v>0.13834878907406098</c:v>
                </c:pt>
                <c:pt idx="212">
                  <c:v>0.13317107767295838</c:v>
                </c:pt>
                <c:pt idx="213">
                  <c:v>0.1254665703112085</c:v>
                </c:pt>
                <c:pt idx="214">
                  <c:v>0.12823058286251318</c:v>
                </c:pt>
                <c:pt idx="215">
                  <c:v>0.12633269035396605</c:v>
                </c:pt>
                <c:pt idx="216">
                  <c:v>0.11320303154793832</c:v>
                </c:pt>
                <c:pt idx="217">
                  <c:v>0.10697342034258657</c:v>
                </c:pt>
                <c:pt idx="218">
                  <c:v>7.9486486834020112E-2</c:v>
                </c:pt>
                <c:pt idx="219">
                  <c:v>8.5922484489187378E-2</c:v>
                </c:pt>
                <c:pt idx="220">
                  <c:v>7.9486486834020112E-2</c:v>
                </c:pt>
                <c:pt idx="221">
                  <c:v>6.278819593232568E-2</c:v>
                </c:pt>
                <c:pt idx="222">
                  <c:v>6.1447163358389012E-2</c:v>
                </c:pt>
                <c:pt idx="223">
                  <c:v>4.7193401447334304E-2</c:v>
                </c:pt>
                <c:pt idx="224">
                  <c:v>5.418625903711205E-2</c:v>
                </c:pt>
                <c:pt idx="225">
                  <c:v>2.6998521967462857E-2</c:v>
                </c:pt>
                <c:pt idx="226">
                  <c:v>1.5828575734954081E-2</c:v>
                </c:pt>
                <c:pt idx="227">
                  <c:v>1.5209735952083692E-2</c:v>
                </c:pt>
                <c:pt idx="228">
                  <c:v>1.1043030545158677E-2</c:v>
                </c:pt>
                <c:pt idx="229">
                  <c:v>-1.9010082826655672E-3</c:v>
                </c:pt>
                <c:pt idx="230">
                  <c:v>-1.4721087413969991E-2</c:v>
                </c:pt>
                <c:pt idx="231">
                  <c:v>-1.6856036729886392E-2</c:v>
                </c:pt>
                <c:pt idx="232">
                  <c:v>-4.0062368804237802E-2</c:v>
                </c:pt>
                <c:pt idx="233">
                  <c:v>-2.9366855753043763E-2</c:v>
                </c:pt>
                <c:pt idx="234">
                  <c:v>-4.1970484765302823E-2</c:v>
                </c:pt>
                <c:pt idx="235">
                  <c:v>-4.2795551214700647E-2</c:v>
                </c:pt>
                <c:pt idx="236">
                  <c:v>-6.1350201681718092E-2</c:v>
                </c:pt>
                <c:pt idx="237">
                  <c:v>-6.3175731106199312E-2</c:v>
                </c:pt>
                <c:pt idx="238">
                  <c:v>-7.0364591909986576E-2</c:v>
                </c:pt>
                <c:pt idx="239">
                  <c:v>-9.5654116904512351E-2</c:v>
                </c:pt>
                <c:pt idx="240">
                  <c:v>-8.8795282680484228E-2</c:v>
                </c:pt>
                <c:pt idx="241">
                  <c:v>-9.2559758206872289E-2</c:v>
                </c:pt>
                <c:pt idx="242">
                  <c:v>-9.8717166111446208E-2</c:v>
                </c:pt>
                <c:pt idx="243">
                  <c:v>-9.8139539705223697E-2</c:v>
                </c:pt>
                <c:pt idx="244">
                  <c:v>-9.800535655618596E-2</c:v>
                </c:pt>
                <c:pt idx="245">
                  <c:v>-8.6959210236908863E-2</c:v>
                </c:pt>
                <c:pt idx="246">
                  <c:v>-9.9140002680307066E-2</c:v>
                </c:pt>
                <c:pt idx="247">
                  <c:v>-9.3735457924353172E-2</c:v>
                </c:pt>
                <c:pt idx="248">
                  <c:v>-0.10175960863005612</c:v>
                </c:pt>
                <c:pt idx="249">
                  <c:v>-9.0043025915454766E-2</c:v>
                </c:pt>
                <c:pt idx="250">
                  <c:v>-0.10603989049769497</c:v>
                </c:pt>
                <c:pt idx="251">
                  <c:v>-0.11455908107303661</c:v>
                </c:pt>
                <c:pt idx="252">
                  <c:v>-0.11246518535047996</c:v>
                </c:pt>
                <c:pt idx="253">
                  <c:v>-0.11648764393913748</c:v>
                </c:pt>
                <c:pt idx="254">
                  <c:v>-0.12653316750004306</c:v>
                </c:pt>
                <c:pt idx="255">
                  <c:v>-0.13569180454657906</c:v>
                </c:pt>
                <c:pt idx="256">
                  <c:v>-0.1426330655239029</c:v>
                </c:pt>
                <c:pt idx="257">
                  <c:v>-0.13983790326518011</c:v>
                </c:pt>
                <c:pt idx="258">
                  <c:v>-0.13519660489365221</c:v>
                </c:pt>
                <c:pt idx="259">
                  <c:v>-0.13223642934504989</c:v>
                </c:pt>
                <c:pt idx="260">
                  <c:v>-0.14822291069148408</c:v>
                </c:pt>
                <c:pt idx="261">
                  <c:v>-0.14932640710818712</c:v>
                </c:pt>
                <c:pt idx="262">
                  <c:v>-0.14889318730352022</c:v>
                </c:pt>
                <c:pt idx="263">
                  <c:v>-0.15560745514270458</c:v>
                </c:pt>
                <c:pt idx="264">
                  <c:v>-0.14340605601098244</c:v>
                </c:pt>
                <c:pt idx="265">
                  <c:v>-0.15289487942056568</c:v>
                </c:pt>
                <c:pt idx="266">
                  <c:v>-0.15795885457766631</c:v>
                </c:pt>
                <c:pt idx="267">
                  <c:v>-0.15491609249248015</c:v>
                </c:pt>
                <c:pt idx="268">
                  <c:v>-0.15911394760682324</c:v>
                </c:pt>
                <c:pt idx="269">
                  <c:v>-0.15417361257966616</c:v>
                </c:pt>
                <c:pt idx="270">
                  <c:v>-0.14395253270978689</c:v>
                </c:pt>
                <c:pt idx="271">
                  <c:v>-0.1558651186383978</c:v>
                </c:pt>
                <c:pt idx="272">
                  <c:v>-0.15715407525001618</c:v>
                </c:pt>
                <c:pt idx="273">
                  <c:v>-0.16339390990788583</c:v>
                </c:pt>
                <c:pt idx="274">
                  <c:v>-0.15532838604224686</c:v>
                </c:pt>
                <c:pt idx="275">
                  <c:v>-0.16788041844205207</c:v>
                </c:pt>
                <c:pt idx="276">
                  <c:v>-0.16066056771413484</c:v>
                </c:pt>
                <c:pt idx="277">
                  <c:v>-0.16269232380514348</c:v>
                </c:pt>
                <c:pt idx="278">
                  <c:v>-0.16781827881050404</c:v>
                </c:pt>
                <c:pt idx="279">
                  <c:v>-0.16703442573775409</c:v>
                </c:pt>
                <c:pt idx="280">
                  <c:v>-0.16223833752886452</c:v>
                </c:pt>
                <c:pt idx="281">
                  <c:v>-0.16796252562877156</c:v>
                </c:pt>
                <c:pt idx="282">
                  <c:v>-0.17010769839720585</c:v>
                </c:pt>
                <c:pt idx="283">
                  <c:v>-0.15891698569308499</c:v>
                </c:pt>
                <c:pt idx="284">
                  <c:v>-0.15548221717987976</c:v>
                </c:pt>
                <c:pt idx="285">
                  <c:v>-0.16620856037191567</c:v>
                </c:pt>
                <c:pt idx="286">
                  <c:v>-0.16623939051275749</c:v>
                </c:pt>
                <c:pt idx="287">
                  <c:v>-0.15890612310741459</c:v>
                </c:pt>
                <c:pt idx="288">
                  <c:v>-0.15813249348718256</c:v>
                </c:pt>
                <c:pt idx="289">
                  <c:v>-0.17004491963250529</c:v>
                </c:pt>
                <c:pt idx="290">
                  <c:v>-0.16553764462672699</c:v>
                </c:pt>
                <c:pt idx="291">
                  <c:v>-0.1491177836923378</c:v>
                </c:pt>
                <c:pt idx="292">
                  <c:v>-0.16656893774265225</c:v>
                </c:pt>
                <c:pt idx="293">
                  <c:v>-0.156275494788707</c:v>
                </c:pt>
                <c:pt idx="294">
                  <c:v>-0.1476737176767815</c:v>
                </c:pt>
                <c:pt idx="295">
                  <c:v>-0.14694130143319731</c:v>
                </c:pt>
                <c:pt idx="296">
                  <c:v>-0.15223258929501368</c:v>
                </c:pt>
                <c:pt idx="297">
                  <c:v>-0.15207779945765204</c:v>
                </c:pt>
                <c:pt idx="298">
                  <c:v>-0.1498706468409578</c:v>
                </c:pt>
                <c:pt idx="299">
                  <c:v>-0.15397537239962292</c:v>
                </c:pt>
                <c:pt idx="300">
                  <c:v>-0.15714161483146455</c:v>
                </c:pt>
                <c:pt idx="301">
                  <c:v>-0.14655951845769616</c:v>
                </c:pt>
                <c:pt idx="302">
                  <c:v>-0.14450683611178738</c:v>
                </c:pt>
                <c:pt idx="303">
                  <c:v>-0.13438878968352774</c:v>
                </c:pt>
                <c:pt idx="304">
                  <c:v>-0.1407832543954709</c:v>
                </c:pt>
                <c:pt idx="305">
                  <c:v>-0.13120146121349779</c:v>
                </c:pt>
                <c:pt idx="306">
                  <c:v>-0.12566289309179426</c:v>
                </c:pt>
                <c:pt idx="307">
                  <c:v>-0.12415684722797803</c:v>
                </c:pt>
                <c:pt idx="308">
                  <c:v>-0.11936075901908846</c:v>
                </c:pt>
                <c:pt idx="309">
                  <c:v>-0.11733922638059777</c:v>
                </c:pt>
                <c:pt idx="310">
                  <c:v>-9.7464309811255659E-2</c:v>
                </c:pt>
                <c:pt idx="311">
                  <c:v>-0.10722086038576187</c:v>
                </c:pt>
                <c:pt idx="312">
                  <c:v>-9.4906044576614029E-2</c:v>
                </c:pt>
                <c:pt idx="313">
                  <c:v>-9.9774176302993289E-2</c:v>
                </c:pt>
                <c:pt idx="314">
                  <c:v>-7.791878068852022E-2</c:v>
                </c:pt>
                <c:pt idx="315">
                  <c:v>-7.3421888918547937E-2</c:v>
                </c:pt>
                <c:pt idx="316">
                  <c:v>-6.2911995845557386E-2</c:v>
                </c:pt>
                <c:pt idx="317">
                  <c:v>-6.1612336431556697E-2</c:v>
                </c:pt>
                <c:pt idx="318">
                  <c:v>-4.6038308418177354E-2</c:v>
                </c:pt>
                <c:pt idx="319">
                  <c:v>-4.5739111979260089E-2</c:v>
                </c:pt>
                <c:pt idx="320">
                  <c:v>-4.3583396191731613E-2</c:v>
                </c:pt>
                <c:pt idx="321">
                  <c:v>-3.5249665811305342E-2</c:v>
                </c:pt>
                <c:pt idx="322">
                  <c:v>-2.9700874237083896E-2</c:v>
                </c:pt>
                <c:pt idx="323">
                  <c:v>-3.0453737385703894E-2</c:v>
                </c:pt>
                <c:pt idx="324">
                  <c:v>-3.3795536126519241E-2</c:v>
                </c:pt>
                <c:pt idx="325">
                  <c:v>-1.2909773346287734E-2</c:v>
                </c:pt>
                <c:pt idx="326">
                  <c:v>4.4073573382770737E-3</c:v>
                </c:pt>
                <c:pt idx="327">
                  <c:v>1.8599139401071885E-2</c:v>
                </c:pt>
                <c:pt idx="328">
                  <c:v>3.5431613451804039E-2</c:v>
                </c:pt>
                <c:pt idx="329">
                  <c:v>5.8266386003172188E-2</c:v>
                </c:pt>
                <c:pt idx="330">
                  <c:v>6.1020175101958979E-2</c:v>
                </c:pt>
                <c:pt idx="331">
                  <c:v>6.5857316904208263E-2</c:v>
                </c:pt>
                <c:pt idx="332">
                  <c:v>8.2472861486030738E-2</c:v>
                </c:pt>
                <c:pt idx="333">
                  <c:v>9.9253579141020898E-2</c:v>
                </c:pt>
                <c:pt idx="334">
                  <c:v>9.4962914037576049E-2</c:v>
                </c:pt>
                <c:pt idx="335">
                  <c:v>0.10126440897712932</c:v>
                </c:pt>
                <c:pt idx="336">
                  <c:v>0.13448527468825633</c:v>
                </c:pt>
                <c:pt idx="337">
                  <c:v>0.12950356650116329</c:v>
                </c:pt>
                <c:pt idx="338">
                  <c:v>0.13027719612139532</c:v>
                </c:pt>
                <c:pt idx="339">
                  <c:v>0.13467089466645984</c:v>
                </c:pt>
                <c:pt idx="340">
                  <c:v>0.13144251260307016</c:v>
                </c:pt>
                <c:pt idx="341">
                  <c:v>0.14149841939978175</c:v>
                </c:pt>
                <c:pt idx="342">
                  <c:v>0.14590234139736419</c:v>
                </c:pt>
                <c:pt idx="343">
                  <c:v>0.15172956293889084</c:v>
                </c:pt>
                <c:pt idx="344">
                  <c:v>0.15851603407885306</c:v>
                </c:pt>
                <c:pt idx="345">
                  <c:v>0.15848504415472309</c:v>
                </c:pt>
                <c:pt idx="346">
                  <c:v>0.1513375565108718</c:v>
                </c:pt>
                <c:pt idx="347">
                  <c:v>0.15753601800880546</c:v>
                </c:pt>
                <c:pt idx="348">
                  <c:v>0.16119730031028576</c:v>
                </c:pt>
                <c:pt idx="349">
                  <c:v>0.16961329766071964</c:v>
                </c:pt>
                <c:pt idx="350">
                  <c:v>0.16419852945224783</c:v>
                </c:pt>
                <c:pt idx="351">
                  <c:v>0.17770965166720043</c:v>
                </c:pt>
                <c:pt idx="352">
                  <c:v>0.16385795985339455</c:v>
                </c:pt>
                <c:pt idx="353">
                  <c:v>0.17416146647656958</c:v>
                </c:pt>
                <c:pt idx="354">
                  <c:v>0.17706972584614175</c:v>
                </c:pt>
                <c:pt idx="355">
                  <c:v>0.1749037866060954</c:v>
                </c:pt>
                <c:pt idx="356">
                  <c:v>0.17130400480301061</c:v>
                </c:pt>
                <c:pt idx="357">
                  <c:v>0.17678075285974237</c:v>
                </c:pt>
                <c:pt idx="358">
                  <c:v>0.17789447272896333</c:v>
                </c:pt>
                <c:pt idx="359">
                  <c:v>0.17399565427024938</c:v>
                </c:pt>
                <c:pt idx="360">
                  <c:v>0.17115927863487873</c:v>
                </c:pt>
                <c:pt idx="361">
                  <c:v>0.17880180614836871</c:v>
                </c:pt>
                <c:pt idx="362">
                  <c:v>0.17982271602848793</c:v>
                </c:pt>
                <c:pt idx="363">
                  <c:v>0.17580025743983041</c:v>
                </c:pt>
                <c:pt idx="364">
                  <c:v>0.1766769205016821</c:v>
                </c:pt>
                <c:pt idx="365">
                  <c:v>0.18599034738557974</c:v>
                </c:pt>
                <c:pt idx="366">
                  <c:v>0.17989491932926574</c:v>
                </c:pt>
                <c:pt idx="367">
                  <c:v>0.18410299789612675</c:v>
                </c:pt>
                <c:pt idx="368">
                  <c:v>0.17490282790636666</c:v>
                </c:pt>
                <c:pt idx="369">
                  <c:v>0.17768744714599527</c:v>
                </c:pt>
                <c:pt idx="370">
                  <c:v>0.17230350907836528</c:v>
                </c:pt>
                <c:pt idx="371">
                  <c:v>0.16344374890417035</c:v>
                </c:pt>
                <c:pt idx="372">
                  <c:v>0.16986904375695533</c:v>
                </c:pt>
                <c:pt idx="373">
                  <c:v>0.16348464271424196</c:v>
                </c:pt>
                <c:pt idx="374">
                  <c:v>0.16455730899010318</c:v>
                </c:pt>
                <c:pt idx="375">
                  <c:v>0.15273753305059401</c:v>
                </c:pt>
                <c:pt idx="376">
                  <c:v>0.15404709635053637</c:v>
                </c:pt>
                <c:pt idx="377">
                  <c:v>0.15734752193141571</c:v>
                </c:pt>
                <c:pt idx="378">
                  <c:v>0.14074204101882304</c:v>
                </c:pt>
                <c:pt idx="379">
                  <c:v>0.1454552231245525</c:v>
                </c:pt>
                <c:pt idx="380">
                  <c:v>0.1486628387163301</c:v>
                </c:pt>
                <c:pt idx="381">
                  <c:v>0.12914861908430086</c:v>
                </c:pt>
                <c:pt idx="382">
                  <c:v>0.13595601647916325</c:v>
                </c:pt>
                <c:pt idx="383">
                  <c:v>0.12242380822602233</c:v>
                </c:pt>
                <c:pt idx="384">
                  <c:v>0.11347139784601376</c:v>
                </c:pt>
                <c:pt idx="385">
                  <c:v>0.12746717669479904</c:v>
                </c:pt>
                <c:pt idx="386">
                  <c:v>0.11322363823626225</c:v>
                </c:pt>
                <c:pt idx="387">
                  <c:v>0.10860294655305826</c:v>
                </c:pt>
                <c:pt idx="388">
                  <c:v>0.10697326055929846</c:v>
                </c:pt>
                <c:pt idx="389">
                  <c:v>0.11346069504363149</c:v>
                </c:pt>
                <c:pt idx="390">
                  <c:v>0.10656064744295549</c:v>
                </c:pt>
                <c:pt idx="391">
                  <c:v>9.613318112326065E-2</c:v>
                </c:pt>
                <c:pt idx="392">
                  <c:v>9.2399695521002523E-2</c:v>
                </c:pt>
                <c:pt idx="393">
                  <c:v>9.4317875151297331E-2</c:v>
                </c:pt>
                <c:pt idx="394">
                  <c:v>7.7021510938344584E-2</c:v>
                </c:pt>
                <c:pt idx="395">
                  <c:v>7.390654555238059E-2</c:v>
                </c:pt>
                <c:pt idx="396">
                  <c:v>8.1745236063168206E-2</c:v>
                </c:pt>
                <c:pt idx="397">
                  <c:v>7.3267099081186282E-2</c:v>
                </c:pt>
                <c:pt idx="398">
                  <c:v>7.9372910373306321E-2</c:v>
                </c:pt>
                <c:pt idx="399">
                  <c:v>7.1771436453176074E-2</c:v>
                </c:pt>
                <c:pt idx="400">
                  <c:v>6.6501074846259889E-2</c:v>
                </c:pt>
                <c:pt idx="401">
                  <c:v>5.7053464813324517E-2</c:v>
                </c:pt>
                <c:pt idx="402">
                  <c:v>5.1391096778389281E-2</c:v>
                </c:pt>
                <c:pt idx="403">
                  <c:v>5.4887525573278154E-2</c:v>
                </c:pt>
                <c:pt idx="404">
                  <c:v>4.2479899775028571E-2</c:v>
                </c:pt>
                <c:pt idx="405">
                  <c:v>3.3950166180592767E-2</c:v>
                </c:pt>
                <c:pt idx="406">
                  <c:v>3.2279266810185114E-2</c:v>
                </c:pt>
                <c:pt idx="407">
                  <c:v>2.740075184799981E-2</c:v>
                </c:pt>
                <c:pt idx="408">
                  <c:v>2.5100789242203853E-2</c:v>
                </c:pt>
                <c:pt idx="409">
                  <c:v>2.3460879795926148E-2</c:v>
                </c:pt>
                <c:pt idx="410">
                  <c:v>2.175899050138852E-2</c:v>
                </c:pt>
                <c:pt idx="411">
                  <c:v>1.4941529437296347E-2</c:v>
                </c:pt>
                <c:pt idx="412">
                  <c:v>1.0692237493787504E-2</c:v>
                </c:pt>
                <c:pt idx="413">
                  <c:v>1.1084084138518413E-2</c:v>
                </c:pt>
                <c:pt idx="414">
                  <c:v>2.3276769725193436E-3</c:v>
                </c:pt>
                <c:pt idx="415">
                  <c:v>-6.1090868495266015E-3</c:v>
                </c:pt>
                <c:pt idx="416">
                  <c:v>-3.6544941896571037E-3</c:v>
                </c:pt>
                <c:pt idx="417">
                  <c:v>-1.4504637294924655E-2</c:v>
                </c:pt>
                <c:pt idx="418">
                  <c:v>-1.0420358641295369E-2</c:v>
                </c:pt>
                <c:pt idx="419">
                  <c:v>-2.860376915190585E-2</c:v>
                </c:pt>
                <c:pt idx="420">
                  <c:v>-2.4632907175702212E-2</c:v>
                </c:pt>
                <c:pt idx="421">
                  <c:v>-3.393611060708196E-2</c:v>
                </c:pt>
                <c:pt idx="422">
                  <c:v>-2.0383615232193342E-2</c:v>
                </c:pt>
                <c:pt idx="423">
                  <c:v>-3.4400160552590681E-2</c:v>
                </c:pt>
                <c:pt idx="424">
                  <c:v>-4.2527504483201417E-2</c:v>
                </c:pt>
                <c:pt idx="425">
                  <c:v>-5.184093136709908E-2</c:v>
                </c:pt>
                <c:pt idx="426">
                  <c:v>-6.0772735058783695E-2</c:v>
                </c:pt>
                <c:pt idx="427">
                  <c:v>-4.3187397859431556E-2</c:v>
                </c:pt>
                <c:pt idx="428">
                  <c:v>-6.1845401334644931E-2</c:v>
                </c:pt>
                <c:pt idx="429">
                  <c:v>-5.6028243462348026E-2</c:v>
                </c:pt>
                <c:pt idx="430">
                  <c:v>-5.4542964070143835E-2</c:v>
                </c:pt>
                <c:pt idx="431">
                  <c:v>-5.0881681768663534E-2</c:v>
                </c:pt>
                <c:pt idx="432">
                  <c:v>-5.8173735797358586E-2</c:v>
                </c:pt>
                <c:pt idx="433">
                  <c:v>-6.041171855489462E-2</c:v>
                </c:pt>
                <c:pt idx="434">
                  <c:v>-5.6265619836293523E-2</c:v>
                </c:pt>
                <c:pt idx="435">
                  <c:v>-5.7059696361561385E-2</c:v>
                </c:pt>
                <c:pt idx="436">
                  <c:v>-6.0617945221422054E-2</c:v>
                </c:pt>
                <c:pt idx="437">
                  <c:v>-7.7295629434792526E-2</c:v>
                </c:pt>
                <c:pt idx="438">
                  <c:v>-7.0158365243459156E-2</c:v>
                </c:pt>
                <c:pt idx="439">
                  <c:v>-7.8925155645264228E-2</c:v>
                </c:pt>
                <c:pt idx="440">
                  <c:v>-9.0837581790586999E-2</c:v>
                </c:pt>
                <c:pt idx="441">
                  <c:v>-9.3704787566799466E-2</c:v>
                </c:pt>
                <c:pt idx="442">
                  <c:v>-8.8661259314734606E-2</c:v>
                </c:pt>
                <c:pt idx="443">
                  <c:v>-9.7737469607974886E-2</c:v>
                </c:pt>
                <c:pt idx="444">
                  <c:v>-0.1092374424202428</c:v>
                </c:pt>
                <c:pt idx="445">
                  <c:v>-0.10948472268012995</c:v>
                </c:pt>
                <c:pt idx="446">
                  <c:v>-0.11506466396176945</c:v>
                </c:pt>
                <c:pt idx="447">
                  <c:v>-0.11646719703410167</c:v>
                </c:pt>
                <c:pt idx="448">
                  <c:v>-0.11885996962899939</c:v>
                </c:pt>
                <c:pt idx="449">
                  <c:v>-0.12264521162699953</c:v>
                </c:pt>
                <c:pt idx="450">
                  <c:v>-0.12796701006308148</c:v>
                </c:pt>
                <c:pt idx="451">
                  <c:v>-0.12332571169155357</c:v>
                </c:pt>
                <c:pt idx="452">
                  <c:v>-0.13147366231048824</c:v>
                </c:pt>
                <c:pt idx="453">
                  <c:v>-0.13844591321194205</c:v>
                </c:pt>
                <c:pt idx="454">
                  <c:v>-0.13773426343996992</c:v>
                </c:pt>
                <c:pt idx="455">
                  <c:v>-0.12928695659882986</c:v>
                </c:pt>
                <c:pt idx="456">
                  <c:v>-0.14598508771723614</c:v>
                </c:pt>
                <c:pt idx="457">
                  <c:v>-0.14047750951966256</c:v>
                </c:pt>
                <c:pt idx="458">
                  <c:v>-0.13807435368895885</c:v>
                </c:pt>
                <c:pt idx="459">
                  <c:v>-0.13701191086561554</c:v>
                </c:pt>
                <c:pt idx="460">
                  <c:v>-0.13639307108274515</c:v>
                </c:pt>
                <c:pt idx="461">
                  <c:v>-0.14383975516551373</c:v>
                </c:pt>
                <c:pt idx="462">
                  <c:v>-0.1518123092587628</c:v>
                </c:pt>
                <c:pt idx="463">
                  <c:v>-0.15049204315643822</c:v>
                </c:pt>
                <c:pt idx="464">
                  <c:v>-0.14830549722806791</c:v>
                </c:pt>
                <c:pt idx="465">
                  <c:v>-0.14816109062651228</c:v>
                </c:pt>
                <c:pt idx="466">
                  <c:v>-0.15119314990931618</c:v>
                </c:pt>
                <c:pt idx="467">
                  <c:v>-0.15321452276451877</c:v>
                </c:pt>
                <c:pt idx="468">
                  <c:v>-0.14962528398052816</c:v>
                </c:pt>
                <c:pt idx="469">
                  <c:v>-0.153874575924037</c:v>
                </c:pt>
                <c:pt idx="470">
                  <c:v>-0.15777323459946282</c:v>
                </c:pt>
                <c:pt idx="471">
                  <c:v>-0.15666957839947168</c:v>
                </c:pt>
                <c:pt idx="472">
                  <c:v>-0.14924366078831514</c:v>
                </c:pt>
                <c:pt idx="473">
                  <c:v>-0.15754624146132334</c:v>
                </c:pt>
                <c:pt idx="474">
                  <c:v>-0.16140368676010133</c:v>
                </c:pt>
                <c:pt idx="475">
                  <c:v>-0.1653641655004989</c:v>
                </c:pt>
                <c:pt idx="476">
                  <c:v>-0.15255430982171242</c:v>
                </c:pt>
                <c:pt idx="477">
                  <c:v>-0.16110449032118401</c:v>
                </c:pt>
                <c:pt idx="478">
                  <c:v>-0.16650887529384981</c:v>
                </c:pt>
                <c:pt idx="479">
                  <c:v>-0.16406450608649822</c:v>
                </c:pt>
                <c:pt idx="480">
                  <c:v>-0.15800997184025584</c:v>
                </c:pt>
                <c:pt idx="481">
                  <c:v>-0.16778744866966219</c:v>
                </c:pt>
                <c:pt idx="482">
                  <c:v>-0.17167556432599385</c:v>
                </c:pt>
                <c:pt idx="483">
                  <c:v>-0.16463126990705035</c:v>
                </c:pt>
                <c:pt idx="484">
                  <c:v>-0.17378990695358632</c:v>
                </c:pt>
                <c:pt idx="485">
                  <c:v>-0.16339343055802144</c:v>
                </c:pt>
                <c:pt idx="486">
                  <c:v>-0.16208354769150285</c:v>
                </c:pt>
                <c:pt idx="487">
                  <c:v>-0.17187140775671525</c:v>
                </c:pt>
                <c:pt idx="488">
                  <c:v>-0.18377361044952012</c:v>
                </c:pt>
                <c:pt idx="489">
                  <c:v>-0.1767497629356124</c:v>
                </c:pt>
                <c:pt idx="490">
                  <c:v>-0.17111838482480712</c:v>
                </c:pt>
                <c:pt idx="491">
                  <c:v>-0.17584210994963076</c:v>
                </c:pt>
                <c:pt idx="492">
                  <c:v>-0.16626047655094578</c:v>
                </c:pt>
                <c:pt idx="493">
                  <c:v>-0.15989684197984444</c:v>
                </c:pt>
                <c:pt idx="494">
                  <c:v>-0.17583172671382474</c:v>
                </c:pt>
                <c:pt idx="495">
                  <c:v>-0.17301595776677803</c:v>
                </c:pt>
                <c:pt idx="496">
                  <c:v>-0.1671575865178333</c:v>
                </c:pt>
                <c:pt idx="497">
                  <c:v>-0.18195798491098059</c:v>
                </c:pt>
                <c:pt idx="498">
                  <c:v>-0.16890052940573064</c:v>
                </c:pt>
                <c:pt idx="499">
                  <c:v>-0.17154074204380365</c:v>
                </c:pt>
                <c:pt idx="500">
                  <c:v>-0.171767575398655</c:v>
                </c:pt>
                <c:pt idx="501">
                  <c:v>-0.16765230682089571</c:v>
                </c:pt>
                <c:pt idx="502">
                  <c:v>-0.17117956575662643</c:v>
                </c:pt>
                <c:pt idx="503">
                  <c:v>-0.16130895937154208</c:v>
                </c:pt>
                <c:pt idx="504">
                  <c:v>-0.174366414876792</c:v>
                </c:pt>
                <c:pt idx="505">
                  <c:v>-0.16794080045743076</c:v>
                </c:pt>
                <c:pt idx="506">
                  <c:v>-0.15565681478912474</c:v>
                </c:pt>
                <c:pt idx="507">
                  <c:v>-0.16316515915357699</c:v>
                </c:pt>
                <c:pt idx="508">
                  <c:v>-0.15688395133577135</c:v>
                </c:pt>
                <c:pt idx="509">
                  <c:v>-0.1690337538550396</c:v>
                </c:pt>
                <c:pt idx="510">
                  <c:v>-0.15751301457115965</c:v>
                </c:pt>
                <c:pt idx="511">
                  <c:v>-0.15596591511398367</c:v>
                </c:pt>
                <c:pt idx="512">
                  <c:v>-0.16233977313760292</c:v>
                </c:pt>
                <c:pt idx="513">
                  <c:v>-0.15227332332179716</c:v>
                </c:pt>
                <c:pt idx="514">
                  <c:v>-0.16141151346329735</c:v>
                </c:pt>
                <c:pt idx="515">
                  <c:v>-0.1585751378279267</c:v>
                </c:pt>
                <c:pt idx="516">
                  <c:v>-0.15915260445086113</c:v>
                </c:pt>
                <c:pt idx="517">
                  <c:v>-0.15656382864195389</c:v>
                </c:pt>
                <c:pt idx="518">
                  <c:v>-0.14854990138876881</c:v>
                </c:pt>
                <c:pt idx="519">
                  <c:v>-0.16379374303910088</c:v>
                </c:pt>
                <c:pt idx="520">
                  <c:v>-0.15889462138859167</c:v>
                </c:pt>
                <c:pt idx="521">
                  <c:v>-0.15696589873920272</c:v>
                </c:pt>
                <c:pt idx="522">
                  <c:v>-0.14139187072582338</c:v>
                </c:pt>
                <c:pt idx="523">
                  <c:v>-0.1385660381095469</c:v>
                </c:pt>
                <c:pt idx="524">
                  <c:v>-0.13846284488463911</c:v>
                </c:pt>
                <c:pt idx="525">
                  <c:v>-0.15162333383150869</c:v>
                </c:pt>
                <c:pt idx="526">
                  <c:v>-0.13746254169284386</c:v>
                </c:pt>
                <c:pt idx="527">
                  <c:v>-0.13638955585040641</c:v>
                </c:pt>
                <c:pt idx="528">
                  <c:v>-0.15047846425486966</c:v>
                </c:pt>
                <c:pt idx="529">
                  <c:v>-0.13244968379833272</c:v>
                </c:pt>
                <c:pt idx="530">
                  <c:v>-0.13971058811960968</c:v>
                </c:pt>
                <c:pt idx="531">
                  <c:v>-0.14155656444912668</c:v>
                </c:pt>
                <c:pt idx="532">
                  <c:v>-0.13493510659904404</c:v>
                </c:pt>
                <c:pt idx="533">
                  <c:v>-0.14316548397127446</c:v>
                </c:pt>
                <c:pt idx="534">
                  <c:v>-0.13611064653323679</c:v>
                </c:pt>
                <c:pt idx="535">
                  <c:v>-0.13249057760840433</c:v>
                </c:pt>
                <c:pt idx="536">
                  <c:v>-0.14104075810787597</c:v>
                </c:pt>
                <c:pt idx="537">
                  <c:v>-0.13820438247250533</c:v>
                </c:pt>
                <c:pt idx="538">
                  <c:v>-0.1280967192800517</c:v>
                </c:pt>
                <c:pt idx="539">
                  <c:v>-0.13479038043091215</c:v>
                </c:pt>
                <c:pt idx="540">
                  <c:v>-0.12729209973568972</c:v>
                </c:pt>
                <c:pt idx="541">
                  <c:v>-0.10973775246046751</c:v>
                </c:pt>
                <c:pt idx="542">
                  <c:v>-0.11032544253591983</c:v>
                </c:pt>
                <c:pt idx="543">
                  <c:v>-0.11881380297041964</c:v>
                </c:pt>
                <c:pt idx="544">
                  <c:v>-9.2544261905846276E-2</c:v>
                </c:pt>
                <c:pt idx="545">
                  <c:v>-0.10005260627029849</c:v>
                </c:pt>
                <c:pt idx="546">
                  <c:v>-9.1110419342807863E-2</c:v>
                </c:pt>
                <c:pt idx="547">
                  <c:v>-0.10195033899555753</c:v>
                </c:pt>
                <c:pt idx="548">
                  <c:v>-9.0718412914788826E-2</c:v>
                </c:pt>
                <c:pt idx="549">
                  <c:v>-9.5999157757511028E-2</c:v>
                </c:pt>
                <c:pt idx="550">
                  <c:v>-8.0847966312992584E-2</c:v>
                </c:pt>
                <c:pt idx="551">
                  <c:v>-7.8877870503667638E-2</c:v>
                </c:pt>
                <c:pt idx="552">
                  <c:v>-7.1379589808445165E-2</c:v>
                </c:pt>
                <c:pt idx="553">
                  <c:v>-7.8320850785769017E-2</c:v>
                </c:pt>
                <c:pt idx="554">
                  <c:v>-7.6990361230926493E-2</c:v>
                </c:pt>
                <c:pt idx="555">
                  <c:v>-6.7130138081648166E-2</c:v>
                </c:pt>
                <c:pt idx="556">
                  <c:v>-6.8749440839601966E-2</c:v>
                </c:pt>
                <c:pt idx="557">
                  <c:v>-6.4262932305435713E-2</c:v>
                </c:pt>
                <c:pt idx="558">
                  <c:v>-5.9198797365046948E-2</c:v>
                </c:pt>
                <c:pt idx="559">
                  <c:v>-5.2216163227787091E-2</c:v>
                </c:pt>
                <c:pt idx="560">
                  <c:v>-6.0972730177074247E-2</c:v>
                </c:pt>
                <c:pt idx="561">
                  <c:v>-3.7508574823741564E-2</c:v>
                </c:pt>
                <c:pt idx="562">
                  <c:v>-4.956540757061996E-2</c:v>
                </c:pt>
                <c:pt idx="563">
                  <c:v>-4.0850213781268782E-2</c:v>
                </c:pt>
                <c:pt idx="564">
                  <c:v>-3.5641672239324365E-2</c:v>
                </c:pt>
                <c:pt idx="565">
                  <c:v>-2.5761002185010234E-2</c:v>
                </c:pt>
                <c:pt idx="566">
                  <c:v>-3.0144477277556814E-2</c:v>
                </c:pt>
                <c:pt idx="567">
                  <c:v>-2.8710794497806516E-2</c:v>
                </c:pt>
                <c:pt idx="568">
                  <c:v>-2.6565302162795984E-2</c:v>
                </c:pt>
                <c:pt idx="569">
                  <c:v>-2.5998218775667603E-2</c:v>
                </c:pt>
                <c:pt idx="570">
                  <c:v>-2.7720554975241035E-2</c:v>
                </c:pt>
                <c:pt idx="571">
                  <c:v>-9.9495977976853944E-3</c:v>
                </c:pt>
                <c:pt idx="572">
                  <c:v>-5.432099339389207E-3</c:v>
                </c:pt>
                <c:pt idx="573">
                  <c:v>-1.1816500382102579E-2</c:v>
                </c:pt>
                <c:pt idx="574">
                  <c:v>3.5513009647493154E-3</c:v>
                </c:pt>
                <c:pt idx="575">
                  <c:v>5.7584535814435289E-3</c:v>
                </c:pt>
                <c:pt idx="576">
                  <c:v>6.8105131689808196E-3</c:v>
                </c:pt>
                <c:pt idx="577">
                  <c:v>1.49482403353976E-2</c:v>
                </c:pt>
                <c:pt idx="578">
                  <c:v>2.5839596817313043E-2</c:v>
                </c:pt>
                <c:pt idx="579">
                  <c:v>3.962930878285903E-2</c:v>
                </c:pt>
                <c:pt idx="580">
                  <c:v>3.1357398467404513E-2</c:v>
                </c:pt>
                <c:pt idx="581">
                  <c:v>4.2393321334163722E-2</c:v>
                </c:pt>
                <c:pt idx="582">
                  <c:v>5.1624321464765616E-2</c:v>
                </c:pt>
                <c:pt idx="583">
                  <c:v>5.4481144005172066E-2</c:v>
                </c:pt>
                <c:pt idx="584">
                  <c:v>6.542409709954139E-2</c:v>
                </c:pt>
                <c:pt idx="585">
                  <c:v>7.4345677338708102E-2</c:v>
                </c:pt>
                <c:pt idx="586">
                  <c:v>7.2767587957402194E-2</c:v>
                </c:pt>
                <c:pt idx="587">
                  <c:v>8.251423464596673E-2</c:v>
                </c:pt>
                <c:pt idx="588">
                  <c:v>0.10048087547095563</c:v>
                </c:pt>
                <c:pt idx="589">
                  <c:v>9.3353994515428265E-2</c:v>
                </c:pt>
                <c:pt idx="590">
                  <c:v>9.864496281066841E-2</c:v>
                </c:pt>
                <c:pt idx="591">
                  <c:v>9.6200433820028686E-2</c:v>
                </c:pt>
                <c:pt idx="592">
                  <c:v>0.11082543568749037</c:v>
                </c:pt>
                <c:pt idx="593">
                  <c:v>0.120510102527795</c:v>
                </c:pt>
                <c:pt idx="594">
                  <c:v>0.10899974647972104</c:v>
                </c:pt>
                <c:pt idx="595">
                  <c:v>0.12179921892270153</c:v>
                </c:pt>
                <c:pt idx="596">
                  <c:v>0.12665696741327476</c:v>
                </c:pt>
                <c:pt idx="597">
                  <c:v>0.12622374760860786</c:v>
                </c:pt>
                <c:pt idx="598">
                  <c:v>0.12747165062686655</c:v>
                </c:pt>
                <c:pt idx="599">
                  <c:v>0.12736845740195876</c:v>
                </c:pt>
                <c:pt idx="600">
                  <c:v>0.13155560971391961</c:v>
                </c:pt>
                <c:pt idx="601">
                  <c:v>0.1475626977486777</c:v>
                </c:pt>
                <c:pt idx="602">
                  <c:v>0.13888887711926251</c:v>
                </c:pt>
              </c:numCache>
            </c:numRef>
          </c:xVal>
          <c:yVal>
            <c:numRef>
              <c:f>CompassCalibration_XY!$X$16:$X$618</c:f>
              <c:numCache>
                <c:formatCode>0.0000</c:formatCode>
                <c:ptCount val="603"/>
                <c:pt idx="0">
                  <c:v>-3.3271579542136394E-2</c:v>
                </c:pt>
                <c:pt idx="1">
                  <c:v>-2.8117765405972765E-2</c:v>
                </c:pt>
                <c:pt idx="2">
                  <c:v>-3.6210185862838078E-2</c:v>
                </c:pt>
                <c:pt idx="3">
                  <c:v>-3.6294108880731681E-2</c:v>
                </c:pt>
                <c:pt idx="4">
                  <c:v>-3.1566611736132129E-2</c:v>
                </c:pt>
                <c:pt idx="5">
                  <c:v>-2.9545057030668127E-2</c:v>
                </c:pt>
                <c:pt idx="6">
                  <c:v>-3.6797847094927991E-2</c:v>
                </c:pt>
                <c:pt idx="7">
                  <c:v>-3.1340449649827365E-2</c:v>
                </c:pt>
                <c:pt idx="8">
                  <c:v>-3.7605168618061326E-2</c:v>
                </c:pt>
                <c:pt idx="9">
                  <c:v>-4.5826624445980374E-2</c:v>
                </c:pt>
                <c:pt idx="10">
                  <c:v>-5.3931848386533705E-2</c:v>
                </c:pt>
                <c:pt idx="11">
                  <c:v>-5.535914001122906E-2</c:v>
                </c:pt>
                <c:pt idx="12">
                  <c:v>-6.0726112643174734E-2</c:v>
                </c:pt>
                <c:pt idx="13">
                  <c:v>-6.9193035836347935E-2</c:v>
                </c:pt>
                <c:pt idx="14">
                  <c:v>-6.3819561409140899E-2</c:v>
                </c:pt>
                <c:pt idx="15">
                  <c:v>-7.0768868217881101E-2</c:v>
                </c:pt>
                <c:pt idx="16">
                  <c:v>-7.6290683295091255E-2</c:v>
                </c:pt>
                <c:pt idx="17">
                  <c:v>-7.662657547350038E-2</c:v>
                </c:pt>
                <c:pt idx="18">
                  <c:v>-8.5829700655601318E-2</c:v>
                </c:pt>
                <c:pt idx="19">
                  <c:v>-8.2568205747013249E-2</c:v>
                </c:pt>
                <c:pt idx="20">
                  <c:v>-8.5597236880869898E-2</c:v>
                </c:pt>
                <c:pt idx="21">
                  <c:v>-0.10422314753611518</c:v>
                </c:pt>
                <c:pt idx="22">
                  <c:v>-0.10586359765659258</c:v>
                </c:pt>
                <c:pt idx="23">
                  <c:v>-0.10654168370183746</c:v>
                </c:pt>
                <c:pt idx="24">
                  <c:v>-0.12471557034472527</c:v>
                </c:pt>
                <c:pt idx="25">
                  <c:v>-0.11927757823199138</c:v>
                </c:pt>
                <c:pt idx="26">
                  <c:v>-0.12596201234311069</c:v>
                </c:pt>
                <c:pt idx="27">
                  <c:v>-0.123113830835564</c:v>
                </c:pt>
                <c:pt idx="28">
                  <c:v>-0.13723190463725313</c:v>
                </c:pt>
                <c:pt idx="29">
                  <c:v>-0.13741915600540708</c:v>
                </c:pt>
                <c:pt idx="30">
                  <c:v>-0.13768382859619324</c:v>
                </c:pt>
                <c:pt idx="31">
                  <c:v>-0.14871475532034287</c:v>
                </c:pt>
                <c:pt idx="32">
                  <c:v>-0.14620246599120529</c:v>
                </c:pt>
                <c:pt idx="33">
                  <c:v>-0.14675781835382309</c:v>
                </c:pt>
                <c:pt idx="34">
                  <c:v>-0.14504634875255745</c:v>
                </c:pt>
                <c:pt idx="35">
                  <c:v>-0.16300707689966323</c:v>
                </c:pt>
                <c:pt idx="36">
                  <c:v>-0.15940968981266604</c:v>
                </c:pt>
                <c:pt idx="37">
                  <c:v>-0.1562644267914437</c:v>
                </c:pt>
                <c:pt idx="38">
                  <c:v>-0.16311030519650624</c:v>
                </c:pt>
                <c:pt idx="39">
                  <c:v>-0.17463846833959082</c:v>
                </c:pt>
                <c:pt idx="40">
                  <c:v>-0.17263631896649356</c:v>
                </c:pt>
                <c:pt idx="41">
                  <c:v>-0.17296570934964131</c:v>
                </c:pt>
                <c:pt idx="42">
                  <c:v>-0.17581379080377069</c:v>
                </c:pt>
                <c:pt idx="43">
                  <c:v>-0.1848554716919284</c:v>
                </c:pt>
                <c:pt idx="44">
                  <c:v>-0.18583714104611032</c:v>
                </c:pt>
                <c:pt idx="45">
                  <c:v>-0.1856950020311165</c:v>
                </c:pt>
                <c:pt idx="46">
                  <c:v>-0.18279510632173093</c:v>
                </c:pt>
                <c:pt idx="47">
                  <c:v>-0.18535260805744602</c:v>
                </c:pt>
                <c:pt idx="48">
                  <c:v>-0.18909203410601966</c:v>
                </c:pt>
                <c:pt idx="49">
                  <c:v>-0.19192081028119964</c:v>
                </c:pt>
                <c:pt idx="50">
                  <c:v>-0.19043520260598673</c:v>
                </c:pt>
                <c:pt idx="51">
                  <c:v>-0.19173335880621101</c:v>
                </c:pt>
                <c:pt idx="52">
                  <c:v>-0.19394206482641158</c:v>
                </c:pt>
                <c:pt idx="53">
                  <c:v>-0.18853638158314978</c:v>
                </c:pt>
                <c:pt idx="54">
                  <c:v>-0.19314114504512225</c:v>
                </c:pt>
                <c:pt idx="55">
                  <c:v>-0.18674088891057319</c:v>
                </c:pt>
                <c:pt idx="56">
                  <c:v>-0.18652773041479115</c:v>
                </c:pt>
                <c:pt idx="57">
                  <c:v>-0.1879420184489638</c:v>
                </c:pt>
                <c:pt idx="58">
                  <c:v>-0.18638549134637999</c:v>
                </c:pt>
                <c:pt idx="59">
                  <c:v>-0.18808405741054024</c:v>
                </c:pt>
                <c:pt idx="60">
                  <c:v>-0.18191626505072261</c:v>
                </c:pt>
                <c:pt idx="61">
                  <c:v>-0.18456419159959264</c:v>
                </c:pt>
                <c:pt idx="62">
                  <c:v>-0.18083766908812438</c:v>
                </c:pt>
                <c:pt idx="63">
                  <c:v>-0.17754386531006422</c:v>
                </c:pt>
                <c:pt idx="64">
                  <c:v>-0.18108313645337853</c:v>
                </c:pt>
                <c:pt idx="65">
                  <c:v>-0.18157387107705214</c:v>
                </c:pt>
                <c:pt idx="66">
                  <c:v>-0.19343802645196317</c:v>
                </c:pt>
                <c:pt idx="67">
                  <c:v>-0.1728485769815194</c:v>
                </c:pt>
                <c:pt idx="68">
                  <c:v>-0.17778273082663965</c:v>
                </c:pt>
                <c:pt idx="69">
                  <c:v>-0.16938032531899333</c:v>
                </c:pt>
                <c:pt idx="70">
                  <c:v>-0.16480777067307562</c:v>
                </c:pt>
                <c:pt idx="71">
                  <c:v>-0.16191427670553404</c:v>
                </c:pt>
                <c:pt idx="72">
                  <c:v>-0.15404151653971215</c:v>
                </c:pt>
                <c:pt idx="73">
                  <c:v>-0.15327290562789492</c:v>
                </c:pt>
                <c:pt idx="74">
                  <c:v>-0.14078237840957783</c:v>
                </c:pt>
                <c:pt idx="75">
                  <c:v>-0.14388232897080536</c:v>
                </c:pt>
                <c:pt idx="76">
                  <c:v>-0.13551223233263113</c:v>
                </c:pt>
                <c:pt idx="77">
                  <c:v>-0.13060388556172164</c:v>
                </c:pt>
                <c:pt idx="78">
                  <c:v>-0.12275043067484913</c:v>
                </c:pt>
                <c:pt idx="79">
                  <c:v>-0.13093317589145204</c:v>
                </c:pt>
                <c:pt idx="80">
                  <c:v>-0.12225959599775818</c:v>
                </c:pt>
                <c:pt idx="81">
                  <c:v>-0.11994105983203589</c:v>
                </c:pt>
                <c:pt idx="82">
                  <c:v>-0.12139405847752463</c:v>
                </c:pt>
                <c:pt idx="83">
                  <c:v>-0.10960762448549788</c:v>
                </c:pt>
                <c:pt idx="84">
                  <c:v>-0.10715985284188714</c:v>
                </c:pt>
                <c:pt idx="85">
                  <c:v>-9.4055657210434657E-2</c:v>
                </c:pt>
                <c:pt idx="86">
                  <c:v>-9.2466921291796109E-2</c:v>
                </c:pt>
                <c:pt idx="87">
                  <c:v>-9.0006246111080004E-2</c:v>
                </c:pt>
                <c:pt idx="88">
                  <c:v>-8.7416435505892801E-2</c:v>
                </c:pt>
                <c:pt idx="89">
                  <c:v>-7.2794623490007343E-2</c:v>
                </c:pt>
                <c:pt idx="90">
                  <c:v>-6.7285611896485228E-2</c:v>
                </c:pt>
                <c:pt idx="91">
                  <c:v>-6.5567740553375567E-2</c:v>
                </c:pt>
                <c:pt idx="92">
                  <c:v>-4.5817921475537232E-2</c:v>
                </c:pt>
                <c:pt idx="93">
                  <c:v>-4.2737276193259094E-2</c:v>
                </c:pt>
                <c:pt idx="94">
                  <c:v>-4.1245466883036874E-2</c:v>
                </c:pt>
                <c:pt idx="95">
                  <c:v>-3.8461903114434384E-2</c:v>
                </c:pt>
                <c:pt idx="96">
                  <c:v>-3.5155095745851468E-2</c:v>
                </c:pt>
                <c:pt idx="97">
                  <c:v>-2.7869996812119491E-2</c:v>
                </c:pt>
                <c:pt idx="98">
                  <c:v>-2.1204968033366897E-2</c:v>
                </c:pt>
                <c:pt idx="99">
                  <c:v>-1.9164108048953514E-2</c:v>
                </c:pt>
                <c:pt idx="100">
                  <c:v>-1.2828469653348669E-2</c:v>
                </c:pt>
                <c:pt idx="101">
                  <c:v>-6.8996428635238194E-3</c:v>
                </c:pt>
                <c:pt idx="102">
                  <c:v>-8.1461849153265931E-3</c:v>
                </c:pt>
                <c:pt idx="103">
                  <c:v>5.6942127050536306E-3</c:v>
                </c:pt>
                <c:pt idx="104">
                  <c:v>1.5530311579239328E-2</c:v>
                </c:pt>
                <c:pt idx="105">
                  <c:v>1.7254684717610332E-2</c:v>
                </c:pt>
                <c:pt idx="106">
                  <c:v>1.2100870581446703E-2</c:v>
                </c:pt>
                <c:pt idx="107">
                  <c:v>1.3941475607183416E-2</c:v>
                </c:pt>
                <c:pt idx="108">
                  <c:v>2.6025191219720543E-2</c:v>
                </c:pt>
                <c:pt idx="109">
                  <c:v>3.1514797480875933E-2</c:v>
                </c:pt>
                <c:pt idx="110">
                  <c:v>3.1243523041411037E-2</c:v>
                </c:pt>
                <c:pt idx="111">
                  <c:v>4.0020431285365234E-2</c:v>
                </c:pt>
                <c:pt idx="112">
                  <c:v>4.0420841149301223E-2</c:v>
                </c:pt>
                <c:pt idx="113">
                  <c:v>3.779241998621527E-2</c:v>
                </c:pt>
                <c:pt idx="114">
                  <c:v>5.5740144542798312E-2</c:v>
                </c:pt>
                <c:pt idx="115">
                  <c:v>5.1206300508196703E-2</c:v>
                </c:pt>
                <c:pt idx="116">
                  <c:v>6.0822839144756356E-2</c:v>
                </c:pt>
                <c:pt idx="117">
                  <c:v>6.0706607257390646E-2</c:v>
                </c:pt>
                <c:pt idx="118">
                  <c:v>7.2460832433362654E-2</c:v>
                </c:pt>
                <c:pt idx="119">
                  <c:v>8.7689711013704777E-2</c:v>
                </c:pt>
                <c:pt idx="120">
                  <c:v>7.9513467592363218E-2</c:v>
                </c:pt>
                <c:pt idx="121">
                  <c:v>9.2720791467241326E-2</c:v>
                </c:pt>
                <c:pt idx="122">
                  <c:v>9.5562471179526681E-2</c:v>
                </c:pt>
                <c:pt idx="123">
                  <c:v>9.9747519498613782E-2</c:v>
                </c:pt>
                <c:pt idx="124">
                  <c:v>9.600159165477877E-2</c:v>
                </c:pt>
                <c:pt idx="125">
                  <c:v>0.10605725076659053</c:v>
                </c:pt>
                <c:pt idx="126">
                  <c:v>0.10748454239128588</c:v>
                </c:pt>
                <c:pt idx="127">
                  <c:v>0.11486646788001684</c:v>
                </c:pt>
                <c:pt idx="128">
                  <c:v>0.11408495343109427</c:v>
                </c:pt>
                <c:pt idx="129">
                  <c:v>0.12844199280277618</c:v>
                </c:pt>
                <c:pt idx="130">
                  <c:v>0.13323410768631996</c:v>
                </c:pt>
                <c:pt idx="131">
                  <c:v>0.13583682182861251</c:v>
                </c:pt>
                <c:pt idx="132">
                  <c:v>0.14460732833072271</c:v>
                </c:pt>
                <c:pt idx="133">
                  <c:v>0.14873416065270961</c:v>
                </c:pt>
                <c:pt idx="134">
                  <c:v>0.15390077827256127</c:v>
                </c:pt>
                <c:pt idx="135">
                  <c:v>0.15900287820688608</c:v>
                </c:pt>
                <c:pt idx="136">
                  <c:v>0.16218035004416317</c:v>
                </c:pt>
                <c:pt idx="137">
                  <c:v>0.16277451307151444</c:v>
                </c:pt>
                <c:pt idx="138">
                  <c:v>0.16539003069749506</c:v>
                </c:pt>
                <c:pt idx="139">
                  <c:v>0.17093775290233332</c:v>
                </c:pt>
                <c:pt idx="140">
                  <c:v>0.17490314093037698</c:v>
                </c:pt>
                <c:pt idx="141">
                  <c:v>0.17385045209540687</c:v>
                </c:pt>
                <c:pt idx="142">
                  <c:v>0.16992367462526192</c:v>
                </c:pt>
                <c:pt idx="143">
                  <c:v>0.17599454037666323</c:v>
                </c:pt>
                <c:pt idx="144">
                  <c:v>0.1766532210895414</c:v>
                </c:pt>
                <c:pt idx="145">
                  <c:v>0.18144543602650251</c:v>
                </c:pt>
                <c:pt idx="146">
                  <c:v>0.18943432802627277</c:v>
                </c:pt>
                <c:pt idx="147">
                  <c:v>0.1919014049488329</c:v>
                </c:pt>
                <c:pt idx="148">
                  <c:v>0.18869792593051032</c:v>
                </c:pt>
                <c:pt idx="149">
                  <c:v>0.18785819548448754</c:v>
                </c:pt>
                <c:pt idx="150">
                  <c:v>0.18923377290734406</c:v>
                </c:pt>
                <c:pt idx="151">
                  <c:v>0.19628640806634462</c:v>
                </c:pt>
                <c:pt idx="152">
                  <c:v>0.19150719671990621</c:v>
                </c:pt>
                <c:pt idx="153">
                  <c:v>0.18774836533896583</c:v>
                </c:pt>
                <c:pt idx="154">
                  <c:v>0.18517786001272804</c:v>
                </c:pt>
                <c:pt idx="155">
                  <c:v>0.1883295247757944</c:v>
                </c:pt>
                <c:pt idx="156">
                  <c:v>0.19155210896623165</c:v>
                </c:pt>
                <c:pt idx="157">
                  <c:v>0.18229726958229187</c:v>
                </c:pt>
                <c:pt idx="158">
                  <c:v>0.1840151409254015</c:v>
                </c:pt>
                <c:pt idx="159">
                  <c:v>0.17574197089564361</c:v>
                </c:pt>
                <c:pt idx="160">
                  <c:v>0.17324238499677669</c:v>
                </c:pt>
                <c:pt idx="161">
                  <c:v>0.16436855014440613</c:v>
                </c:pt>
                <c:pt idx="162">
                  <c:v>0.16536962483095477</c:v>
                </c:pt>
                <c:pt idx="163">
                  <c:v>0.16621555691198686</c:v>
                </c:pt>
                <c:pt idx="164">
                  <c:v>0.1588916473135214</c:v>
                </c:pt>
                <c:pt idx="165">
                  <c:v>0.15797459569828373</c:v>
                </c:pt>
                <c:pt idx="166">
                  <c:v>0.15355058180920383</c:v>
                </c:pt>
                <c:pt idx="167">
                  <c:v>0.14204162389165129</c:v>
                </c:pt>
                <c:pt idx="168">
                  <c:v>0.14173163884087026</c:v>
                </c:pt>
                <c:pt idx="169">
                  <c:v>0.13710747004653104</c:v>
                </c:pt>
                <c:pt idx="170">
                  <c:v>0.13476952854844201</c:v>
                </c:pt>
                <c:pt idx="171">
                  <c:v>0.12579876708765514</c:v>
                </c:pt>
                <c:pt idx="172">
                  <c:v>0.12412600809770563</c:v>
                </c:pt>
                <c:pt idx="173">
                  <c:v>0.11231356692463342</c:v>
                </c:pt>
                <c:pt idx="174">
                  <c:v>0.11176461630385962</c:v>
                </c:pt>
                <c:pt idx="175">
                  <c:v>9.0858780040790815E-2</c:v>
                </c:pt>
                <c:pt idx="176">
                  <c:v>8.7061137995116958E-2</c:v>
                </c:pt>
                <c:pt idx="177">
                  <c:v>8.3160267652600123E-2</c:v>
                </c:pt>
                <c:pt idx="178">
                  <c:v>6.3810958492115114E-2</c:v>
                </c:pt>
                <c:pt idx="179">
                  <c:v>6.0691502545103498E-2</c:v>
                </c:pt>
                <c:pt idx="180">
                  <c:v>6.1337379774293641E-2</c:v>
                </c:pt>
                <c:pt idx="181">
                  <c:v>4.9912444928052024E-2</c:v>
                </c:pt>
                <c:pt idx="182">
                  <c:v>3.5943011936618072E-2</c:v>
                </c:pt>
                <c:pt idx="183">
                  <c:v>2.8606298854464592E-2</c:v>
                </c:pt>
                <c:pt idx="184">
                  <c:v>2.3213419094890823E-2</c:v>
                </c:pt>
                <c:pt idx="185">
                  <c:v>8.9727116639919599E-3</c:v>
                </c:pt>
                <c:pt idx="186">
                  <c:v>7.8554050900776148E-3</c:v>
                </c:pt>
                <c:pt idx="187">
                  <c:v>-2.3856871005659142E-5</c:v>
                </c:pt>
                <c:pt idx="188">
                  <c:v>-2.3552965738333209E-3</c:v>
                </c:pt>
                <c:pt idx="189">
                  <c:v>-1.8850022484927606E-2</c:v>
                </c:pt>
                <c:pt idx="190">
                  <c:v>-1.8029797424688909E-2</c:v>
                </c:pt>
                <c:pt idx="191">
                  <c:v>-2.3280438115851509E-2</c:v>
                </c:pt>
                <c:pt idx="192">
                  <c:v>-2.6709879113644142E-2</c:v>
                </c:pt>
                <c:pt idx="193">
                  <c:v>-3.8238042256728735E-2</c:v>
                </c:pt>
                <c:pt idx="194">
                  <c:v>-3.1973423341912117E-2</c:v>
                </c:pt>
                <c:pt idx="195">
                  <c:v>-3.2593393443474145E-2</c:v>
                </c:pt>
                <c:pt idx="196">
                  <c:v>-3.7243469365441456E-2</c:v>
                </c:pt>
                <c:pt idx="197">
                  <c:v>-3.621668765809944E-2</c:v>
                </c:pt>
                <c:pt idx="198">
                  <c:v>-3.7165948089391873E-2</c:v>
                </c:pt>
                <c:pt idx="199">
                  <c:v>-4.033701818482497E-2</c:v>
                </c:pt>
                <c:pt idx="200">
                  <c:v>-5.5249409919124713E-2</c:v>
                </c:pt>
                <c:pt idx="201">
                  <c:v>-5.1283921837663657E-2</c:v>
                </c:pt>
                <c:pt idx="202">
                  <c:v>-5.3286071210760927E-2</c:v>
                </c:pt>
                <c:pt idx="203">
                  <c:v>-6.5770096633816666E-2</c:v>
                </c:pt>
                <c:pt idx="204">
                  <c:v>-6.4620481190430207E-2</c:v>
                </c:pt>
                <c:pt idx="205">
                  <c:v>-6.9974450231853155E-2</c:v>
                </c:pt>
                <c:pt idx="206">
                  <c:v>-8.2690939429640328E-2</c:v>
                </c:pt>
                <c:pt idx="207">
                  <c:v>-9.2113724902784661E-2</c:v>
                </c:pt>
                <c:pt idx="208">
                  <c:v>-0.10173676533460568</c:v>
                </c:pt>
                <c:pt idx="209">
                  <c:v>-0.1071875609310276</c:v>
                </c:pt>
                <c:pt idx="210">
                  <c:v>-0.10517900981608633</c:v>
                </c:pt>
                <c:pt idx="211">
                  <c:v>-0.11600968158155929</c:v>
                </c:pt>
                <c:pt idx="212">
                  <c:v>-0.123417414144501</c:v>
                </c:pt>
                <c:pt idx="213">
                  <c:v>-0.12434736929684405</c:v>
                </c:pt>
                <c:pt idx="214">
                  <c:v>-0.13101889987085802</c:v>
                </c:pt>
                <c:pt idx="215">
                  <c:v>-0.13869790687326461</c:v>
                </c:pt>
                <c:pt idx="216">
                  <c:v>-0.1416170078081822</c:v>
                </c:pt>
                <c:pt idx="217">
                  <c:v>-0.14214655309658927</c:v>
                </c:pt>
                <c:pt idx="218">
                  <c:v>-0.16303278392045661</c:v>
                </c:pt>
                <c:pt idx="219">
                  <c:v>-0.15625152325433833</c:v>
                </c:pt>
                <c:pt idx="220">
                  <c:v>-0.16303278392045661</c:v>
                </c:pt>
                <c:pt idx="221">
                  <c:v>-0.16704978609692184</c:v>
                </c:pt>
                <c:pt idx="222">
                  <c:v>-0.17999883912285775</c:v>
                </c:pt>
                <c:pt idx="223">
                  <c:v>-0.17638204670349386</c:v>
                </c:pt>
                <c:pt idx="224">
                  <c:v>-0.1748708320609049</c:v>
                </c:pt>
                <c:pt idx="225">
                  <c:v>-0.19038368851098256</c:v>
                </c:pt>
                <c:pt idx="226">
                  <c:v>-0.1892856872160176</c:v>
                </c:pt>
                <c:pt idx="227">
                  <c:v>-0.18958276872969326</c:v>
                </c:pt>
                <c:pt idx="228">
                  <c:v>-0.18296935409936216</c:v>
                </c:pt>
                <c:pt idx="229">
                  <c:v>-0.18764513704212285</c:v>
                </c:pt>
                <c:pt idx="230">
                  <c:v>-0.18118666491047358</c:v>
                </c:pt>
                <c:pt idx="231">
                  <c:v>-0.17944288643973583</c:v>
                </c:pt>
                <c:pt idx="232">
                  <c:v>-0.18135441089284343</c:v>
                </c:pt>
                <c:pt idx="233">
                  <c:v>-0.18206490586097779</c:v>
                </c:pt>
                <c:pt idx="234">
                  <c:v>-0.18380858427829816</c:v>
                </c:pt>
                <c:pt idx="235">
                  <c:v>-0.18112834885995602</c:v>
                </c:pt>
                <c:pt idx="236">
                  <c:v>-0.17680756326771913</c:v>
                </c:pt>
                <c:pt idx="237">
                  <c:v>-0.17491524404014352</c:v>
                </c:pt>
                <c:pt idx="238">
                  <c:v>-0.17867397536766655</c:v>
                </c:pt>
                <c:pt idx="239">
                  <c:v>-0.16804976019587958</c:v>
                </c:pt>
                <c:pt idx="240">
                  <c:v>-0.16321893470101967</c:v>
                </c:pt>
                <c:pt idx="241">
                  <c:v>-0.15733532031777231</c:v>
                </c:pt>
                <c:pt idx="242">
                  <c:v>-0.15752257168592626</c:v>
                </c:pt>
                <c:pt idx="243">
                  <c:v>-0.15478422032390127</c:v>
                </c:pt>
                <c:pt idx="244">
                  <c:v>-0.14887479886644311</c:v>
                </c:pt>
                <c:pt idx="245">
                  <c:v>-0.15187802292608904</c:v>
                </c:pt>
                <c:pt idx="246">
                  <c:v>-0.15557213651466784</c:v>
                </c:pt>
                <c:pt idx="247">
                  <c:v>-0.15236235580791863</c:v>
                </c:pt>
                <c:pt idx="248">
                  <c:v>-0.14821601810014762</c:v>
                </c:pt>
                <c:pt idx="249">
                  <c:v>-0.14935923180169008</c:v>
                </c:pt>
                <c:pt idx="250">
                  <c:v>-0.14873265985144932</c:v>
                </c:pt>
                <c:pt idx="251">
                  <c:v>-0.14297818089267303</c:v>
                </c:pt>
                <c:pt idx="252">
                  <c:v>-0.13305165720533238</c:v>
                </c:pt>
                <c:pt idx="253">
                  <c:v>-0.13498268704422406</c:v>
                </c:pt>
                <c:pt idx="254">
                  <c:v>-0.12196251448408252</c:v>
                </c:pt>
                <c:pt idx="255">
                  <c:v>-0.11528448211480721</c:v>
                </c:pt>
                <c:pt idx="256">
                  <c:v>-0.11523276791296835</c:v>
                </c:pt>
                <c:pt idx="257">
                  <c:v>-0.10989170240865079</c:v>
                </c:pt>
                <c:pt idx="258">
                  <c:v>-0.10766359105608346</c:v>
                </c:pt>
                <c:pt idx="259">
                  <c:v>-0.10285857263543431</c:v>
                </c:pt>
                <c:pt idx="260">
                  <c:v>-9.8227801992416389E-2</c:v>
                </c:pt>
                <c:pt idx="261">
                  <c:v>-9.2912543562309574E-2</c:v>
                </c:pt>
                <c:pt idx="262">
                  <c:v>-9.0858780040790815E-2</c:v>
                </c:pt>
                <c:pt idx="263">
                  <c:v>-8.5775985385415407E-2</c:v>
                </c:pt>
                <c:pt idx="264">
                  <c:v>-8.3302506721011277E-2</c:v>
                </c:pt>
                <c:pt idx="265">
                  <c:v>-8.4781412494128128E-2</c:v>
                </c:pt>
                <c:pt idx="266">
                  <c:v>-7.5830056365708012E-2</c:v>
                </c:pt>
                <c:pt idx="267">
                  <c:v>-6.6678545332028563E-2</c:v>
                </c:pt>
                <c:pt idx="268">
                  <c:v>-7.2077726780028981E-2</c:v>
                </c:pt>
                <c:pt idx="269">
                  <c:v>-7.3705273363401019E-2</c:v>
                </c:pt>
                <c:pt idx="270">
                  <c:v>-7.4028262004704762E-2</c:v>
                </c:pt>
                <c:pt idx="271">
                  <c:v>-7.5132564988096381E-2</c:v>
                </c:pt>
                <c:pt idx="272">
                  <c:v>-5.8831592240417396E-2</c:v>
                </c:pt>
                <c:pt idx="273">
                  <c:v>-5.4136303911872602E-2</c:v>
                </c:pt>
                <c:pt idx="274">
                  <c:v>-5.1494879158263923E-2</c:v>
                </c:pt>
                <c:pt idx="275">
                  <c:v>-5.1675628731156498E-2</c:v>
                </c:pt>
                <c:pt idx="276">
                  <c:v>-4.5133333635030984E-2</c:v>
                </c:pt>
                <c:pt idx="277">
                  <c:v>-4.0263697475437628E-2</c:v>
                </c:pt>
                <c:pt idx="278">
                  <c:v>-3.6879468884222472E-2</c:v>
                </c:pt>
                <c:pt idx="279">
                  <c:v>-3.7118434454215268E-2</c:v>
                </c:pt>
                <c:pt idx="280">
                  <c:v>-3.0201536568364506E-2</c:v>
                </c:pt>
                <c:pt idx="281">
                  <c:v>-2.8335024414999695E-2</c:v>
                </c:pt>
                <c:pt idx="282">
                  <c:v>-2.136641232731009E-2</c:v>
                </c:pt>
                <c:pt idx="283">
                  <c:v>-1.4456016236720694E-2</c:v>
                </c:pt>
                <c:pt idx="284">
                  <c:v>-8.0947183317312682E-4</c:v>
                </c:pt>
                <c:pt idx="285">
                  <c:v>6.3464916760877718E-3</c:v>
                </c:pt>
                <c:pt idx="286">
                  <c:v>1.2791960217214321E-2</c:v>
                </c:pt>
                <c:pt idx="287">
                  <c:v>1.72352793852436E-2</c:v>
                </c:pt>
                <c:pt idx="288">
                  <c:v>2.2221147432202673E-2</c:v>
                </c:pt>
                <c:pt idx="289">
                  <c:v>3.0345876758540086E-2</c:v>
                </c:pt>
                <c:pt idx="290">
                  <c:v>3.5893598963378348E-2</c:v>
                </c:pt>
                <c:pt idx="291">
                  <c:v>4.2545624151608202E-2</c:v>
                </c:pt>
                <c:pt idx="292">
                  <c:v>4.1551151313738287E-2</c:v>
                </c:pt>
                <c:pt idx="293">
                  <c:v>5.0799488902416715E-2</c:v>
                </c:pt>
                <c:pt idx="294">
                  <c:v>4.9391502556670741E-2</c:v>
                </c:pt>
                <c:pt idx="295">
                  <c:v>5.681864045197918E-2</c:v>
                </c:pt>
                <c:pt idx="296">
                  <c:v>4.2280851507404682E-2</c:v>
                </c:pt>
                <c:pt idx="297">
                  <c:v>4.6969638040688114E-2</c:v>
                </c:pt>
                <c:pt idx="298">
                  <c:v>4.5568153490203489E-2</c:v>
                </c:pt>
                <c:pt idx="299">
                  <c:v>5.7748695657739581E-2</c:v>
                </c:pt>
                <c:pt idx="300">
                  <c:v>6.5150026478837275E-2</c:v>
                </c:pt>
                <c:pt idx="301">
                  <c:v>6.653850743879916E-2</c:v>
                </c:pt>
                <c:pt idx="302">
                  <c:v>7.8906300974489196E-2</c:v>
                </c:pt>
                <c:pt idx="303">
                  <c:v>8.4686486954058865E-2</c:v>
                </c:pt>
                <c:pt idx="304">
                  <c:v>9.3922021059049274E-2</c:v>
                </c:pt>
                <c:pt idx="305">
                  <c:v>0.10375161813797361</c:v>
                </c:pt>
                <c:pt idx="306">
                  <c:v>0.10364178799245191</c:v>
                </c:pt>
                <c:pt idx="307">
                  <c:v>0.11605479393471942</c:v>
                </c:pt>
                <c:pt idx="308">
                  <c:v>0.12297169182057018</c:v>
                </c:pt>
                <c:pt idx="309">
                  <c:v>0.12332688927792868</c:v>
                </c:pt>
                <c:pt idx="310">
                  <c:v>0.12394675932607335</c:v>
                </c:pt>
                <c:pt idx="311">
                  <c:v>0.14756513987695644</c:v>
                </c:pt>
                <c:pt idx="312">
                  <c:v>0.14793964261326431</c:v>
                </c:pt>
                <c:pt idx="313">
                  <c:v>0.14990948311688945</c:v>
                </c:pt>
                <c:pt idx="314">
                  <c:v>0.16255485278047105</c:v>
                </c:pt>
                <c:pt idx="315">
                  <c:v>0.16409837629253213</c:v>
                </c:pt>
                <c:pt idx="316">
                  <c:v>0.1651445633322409</c:v>
                </c:pt>
                <c:pt idx="317">
                  <c:v>0.17130585389679717</c:v>
                </c:pt>
                <c:pt idx="318">
                  <c:v>0.17262971711781483</c:v>
                </c:pt>
                <c:pt idx="319">
                  <c:v>0.17800309149160451</c:v>
                </c:pt>
                <c:pt idx="320">
                  <c:v>0.18426771040642112</c:v>
                </c:pt>
                <c:pt idx="321">
                  <c:v>0.189498945765217</c:v>
                </c:pt>
                <c:pt idx="322">
                  <c:v>0.18416428200274343</c:v>
                </c:pt>
                <c:pt idx="323">
                  <c:v>0.18718681134133872</c:v>
                </c:pt>
                <c:pt idx="324">
                  <c:v>0.18189095824359863</c:v>
                </c:pt>
                <c:pt idx="325">
                  <c:v>0.18730294317528709</c:v>
                </c:pt>
                <c:pt idx="326">
                  <c:v>0.19161702686542792</c:v>
                </c:pt>
                <c:pt idx="327">
                  <c:v>0.182433106908859</c:v>
                </c:pt>
                <c:pt idx="328">
                  <c:v>0.19235953054278232</c:v>
                </c:pt>
                <c:pt idx="329">
                  <c:v>0.17932635439211808</c:v>
                </c:pt>
                <c:pt idx="330">
                  <c:v>0.17787965743505596</c:v>
                </c:pt>
                <c:pt idx="331">
                  <c:v>0.17312625316282831</c:v>
                </c:pt>
                <c:pt idx="332">
                  <c:v>0.16356773041653416</c:v>
                </c:pt>
                <c:pt idx="333">
                  <c:v>0.16270219289630061</c:v>
                </c:pt>
                <c:pt idx="334">
                  <c:v>0.15818135245222176</c:v>
                </c:pt>
                <c:pt idx="335">
                  <c:v>0.14059512704142388</c:v>
                </c:pt>
                <c:pt idx="336">
                  <c:v>0.12670291516578744</c:v>
                </c:pt>
                <c:pt idx="337">
                  <c:v>0.1215426992877798</c:v>
                </c:pt>
                <c:pt idx="338">
                  <c:v>0.12652856733473888</c:v>
                </c:pt>
                <c:pt idx="339">
                  <c:v>0.12494623315794434</c:v>
                </c:pt>
                <c:pt idx="340">
                  <c:v>0.11755140413210802</c:v>
                </c:pt>
                <c:pt idx="341">
                  <c:v>0.10853543026474366</c:v>
                </c:pt>
                <c:pt idx="342">
                  <c:v>0.10172826247099725</c:v>
                </c:pt>
                <c:pt idx="343">
                  <c:v>9.3758575696759022E-2</c:v>
                </c:pt>
                <c:pt idx="344">
                  <c:v>8.9018074961636745E-2</c:v>
                </c:pt>
                <c:pt idx="345">
                  <c:v>8.6234511193034241E-2</c:v>
                </c:pt>
                <c:pt idx="346">
                  <c:v>8.9263542326890891E-2</c:v>
                </c:pt>
                <c:pt idx="347">
                  <c:v>7.7780491536966423E-2</c:v>
                </c:pt>
                <c:pt idx="348">
                  <c:v>6.8771019464863442E-2</c:v>
                </c:pt>
                <c:pt idx="349">
                  <c:v>5.9890682817231533E-2</c:v>
                </c:pt>
                <c:pt idx="350">
                  <c:v>6.1905735727434172E-2</c:v>
                </c:pt>
                <c:pt idx="351">
                  <c:v>5.6086639029713684E-2</c:v>
                </c:pt>
                <c:pt idx="352">
                  <c:v>4.9744598892264819E-2</c:v>
                </c:pt>
                <c:pt idx="353">
                  <c:v>4.4539070554262344E-2</c:v>
                </c:pt>
                <c:pt idx="354">
                  <c:v>2.9323095511025597E-2</c:v>
                </c:pt>
                <c:pt idx="355">
                  <c:v>2.8283310213160849E-2</c:v>
                </c:pt>
                <c:pt idx="356">
                  <c:v>1.5172812893281706E-2</c:v>
                </c:pt>
                <c:pt idx="357">
                  <c:v>1.8724887520284055E-2</c:v>
                </c:pt>
                <c:pt idx="358">
                  <c:v>8.1847954732253633E-3</c:v>
                </c:pt>
                <c:pt idx="359">
                  <c:v>-1.0700439107144202E-3</c:v>
                </c:pt>
                <c:pt idx="360">
                  <c:v>-3.9698395666826272E-3</c:v>
                </c:pt>
                <c:pt idx="361">
                  <c:v>-8.6070119515445631E-3</c:v>
                </c:pt>
                <c:pt idx="362">
                  <c:v>-1.8268762994681692E-2</c:v>
                </c:pt>
                <c:pt idx="363">
                  <c:v>-2.0199792833573371E-2</c:v>
                </c:pt>
                <c:pt idx="364">
                  <c:v>-2.1317099407487723E-2</c:v>
                </c:pt>
                <c:pt idx="365">
                  <c:v>-2.3306345243479618E-2</c:v>
                </c:pt>
                <c:pt idx="366">
                  <c:v>-1.7926469074428568E-2</c:v>
                </c:pt>
                <c:pt idx="367">
                  <c:v>-1.7752121243379999E-2</c:v>
                </c:pt>
                <c:pt idx="368">
                  <c:v>-2.7090883645213386E-2</c:v>
                </c:pt>
                <c:pt idx="369">
                  <c:v>-3.4983049143402029E-2</c:v>
                </c:pt>
                <c:pt idx="370">
                  <c:v>-3.9413464774325932E-2</c:v>
                </c:pt>
                <c:pt idx="371">
                  <c:v>-4.5820122650719004E-2</c:v>
                </c:pt>
                <c:pt idx="372">
                  <c:v>-6.1501125296835948E-2</c:v>
                </c:pt>
                <c:pt idx="373">
                  <c:v>-6.6719457118526448E-2</c:v>
                </c:pt>
                <c:pt idx="374">
                  <c:v>-6.5589247007506735E-2</c:v>
                </c:pt>
                <c:pt idx="375">
                  <c:v>-6.7571890994819903E-2</c:v>
                </c:pt>
                <c:pt idx="376">
                  <c:v>-8.5093498666673581E-2</c:v>
                </c:pt>
                <c:pt idx="377">
                  <c:v>-8.6585408030313157E-2</c:v>
                </c:pt>
                <c:pt idx="378">
                  <c:v>-9.1480751210699915E-2</c:v>
                </c:pt>
                <c:pt idx="379">
                  <c:v>-0.10736841055733753</c:v>
                </c:pt>
                <c:pt idx="380">
                  <c:v>-0.10798197891705555</c:v>
                </c:pt>
                <c:pt idx="381">
                  <c:v>-0.12534844398339268</c:v>
                </c:pt>
                <c:pt idx="382">
                  <c:v>-0.11285151502323156</c:v>
                </c:pt>
                <c:pt idx="383">
                  <c:v>-0.13349888033052348</c:v>
                </c:pt>
                <c:pt idx="384">
                  <c:v>-0.12979816489326598</c:v>
                </c:pt>
                <c:pt idx="385">
                  <c:v>-0.14122960153476896</c:v>
                </c:pt>
                <c:pt idx="386">
                  <c:v>-0.14283764273235688</c:v>
                </c:pt>
                <c:pt idx="387">
                  <c:v>-0.1462863890090989</c:v>
                </c:pt>
                <c:pt idx="388">
                  <c:v>-0.15137558540631832</c:v>
                </c:pt>
                <c:pt idx="389">
                  <c:v>-0.15226042820550123</c:v>
                </c:pt>
                <c:pt idx="390">
                  <c:v>-0.15464998385201173</c:v>
                </c:pt>
                <c:pt idx="391">
                  <c:v>-0.16057871058841924</c:v>
                </c:pt>
                <c:pt idx="392">
                  <c:v>-0.15191153243656938</c:v>
                </c:pt>
                <c:pt idx="393">
                  <c:v>-0.16391122497779553</c:v>
                </c:pt>
                <c:pt idx="394">
                  <c:v>-0.16021691128238202</c:v>
                </c:pt>
                <c:pt idx="395">
                  <c:v>-0.16971071623631459</c:v>
                </c:pt>
                <c:pt idx="396">
                  <c:v>-0.16287133962651343</c:v>
                </c:pt>
                <c:pt idx="397">
                  <c:v>-0.16878716282581555</c:v>
                </c:pt>
                <c:pt idx="398">
                  <c:v>-0.17016284030208945</c:v>
                </c:pt>
                <c:pt idx="399">
                  <c:v>-0.17719597007530591</c:v>
                </c:pt>
                <c:pt idx="400">
                  <c:v>-0.17449632932459702</c:v>
                </c:pt>
                <c:pt idx="401">
                  <c:v>-0.1784165049460632</c:v>
                </c:pt>
                <c:pt idx="402">
                  <c:v>-0.18021189756522246</c:v>
                </c:pt>
                <c:pt idx="403">
                  <c:v>-0.17945629024392795</c:v>
                </c:pt>
                <c:pt idx="404">
                  <c:v>-0.17895245197631432</c:v>
                </c:pt>
                <c:pt idx="405">
                  <c:v>-0.18643120402004426</c:v>
                </c:pt>
                <c:pt idx="406">
                  <c:v>-0.18907913056891429</c:v>
                </c:pt>
                <c:pt idx="407">
                  <c:v>-0.19111348875806633</c:v>
                </c:pt>
                <c:pt idx="408">
                  <c:v>-0.18883366320366013</c:v>
                </c:pt>
                <c:pt idx="409">
                  <c:v>-0.18869802598392768</c:v>
                </c:pt>
                <c:pt idx="410">
                  <c:v>-0.19412951630140024</c:v>
                </c:pt>
                <c:pt idx="411">
                  <c:v>-0.19217257933488044</c:v>
                </c:pt>
                <c:pt idx="412">
                  <c:v>-0.18990565731757963</c:v>
                </c:pt>
                <c:pt idx="413">
                  <c:v>-0.19463965625744056</c:v>
                </c:pt>
                <c:pt idx="414">
                  <c:v>-0.18869142413524898</c:v>
                </c:pt>
                <c:pt idx="415">
                  <c:v>-0.18781948487317141</c:v>
                </c:pt>
                <c:pt idx="416">
                  <c:v>-0.19463955620402321</c:v>
                </c:pt>
                <c:pt idx="417">
                  <c:v>-0.18938881545944325</c:v>
                </c:pt>
                <c:pt idx="418">
                  <c:v>-0.19111969039307561</c:v>
                </c:pt>
                <c:pt idx="419">
                  <c:v>-0.19031226881652491</c:v>
                </c:pt>
                <c:pt idx="420">
                  <c:v>-0.18994416782206106</c:v>
                </c:pt>
                <c:pt idx="421">
                  <c:v>-0.19317975560302103</c:v>
                </c:pt>
                <c:pt idx="422">
                  <c:v>-0.19221108983936186</c:v>
                </c:pt>
                <c:pt idx="423">
                  <c:v>-0.18878805058341325</c:v>
                </c:pt>
                <c:pt idx="424">
                  <c:v>-0.18776757056449789</c:v>
                </c:pt>
                <c:pt idx="425">
                  <c:v>-0.18577832472850597</c:v>
                </c:pt>
                <c:pt idx="426">
                  <c:v>-0.18329824421542312</c:v>
                </c:pt>
                <c:pt idx="427">
                  <c:v>-0.17639434992009512</c:v>
                </c:pt>
                <c:pt idx="428">
                  <c:v>-0.18442845432644284</c:v>
                </c:pt>
                <c:pt idx="429">
                  <c:v>-0.17794427517400019</c:v>
                </c:pt>
                <c:pt idx="430">
                  <c:v>-0.17353966661728704</c:v>
                </c:pt>
                <c:pt idx="431">
                  <c:v>-0.18254913868939002</c:v>
                </c:pt>
                <c:pt idx="432">
                  <c:v>-0.18943372770576866</c:v>
                </c:pt>
                <c:pt idx="433">
                  <c:v>-0.18158677461415751</c:v>
                </c:pt>
                <c:pt idx="434">
                  <c:v>-0.18697955432031393</c:v>
                </c:pt>
                <c:pt idx="435">
                  <c:v>-0.18151575513336926</c:v>
                </c:pt>
                <c:pt idx="436">
                  <c:v>-0.17860945768213971</c:v>
                </c:pt>
                <c:pt idx="437">
                  <c:v>-0.18384709478277958</c:v>
                </c:pt>
                <c:pt idx="438">
                  <c:v>-0.18165129229968435</c:v>
                </c:pt>
                <c:pt idx="439">
                  <c:v>-0.17970725887026995</c:v>
                </c:pt>
                <c:pt idx="440">
                  <c:v>-0.17158252954393255</c:v>
                </c:pt>
                <c:pt idx="441">
                  <c:v>-0.16803685665877421</c:v>
                </c:pt>
                <c:pt idx="442">
                  <c:v>-0.16653854555329062</c:v>
                </c:pt>
                <c:pt idx="443">
                  <c:v>-0.164743052880714</c:v>
                </c:pt>
                <c:pt idx="444">
                  <c:v>-0.16257295741841221</c:v>
                </c:pt>
                <c:pt idx="445">
                  <c:v>-0.147925338328316</c:v>
                </c:pt>
                <c:pt idx="446">
                  <c:v>-0.15460327064417395</c:v>
                </c:pt>
                <c:pt idx="447">
                  <c:v>-0.14543235427812778</c:v>
                </c:pt>
                <c:pt idx="448">
                  <c:v>-0.14227418771980005</c:v>
                </c:pt>
                <c:pt idx="449">
                  <c:v>-0.14439897072210706</c:v>
                </c:pt>
                <c:pt idx="450">
                  <c:v>-0.13403322650609692</c:v>
                </c:pt>
                <c:pt idx="451">
                  <c:v>-0.13180511515352961</c:v>
                </c:pt>
                <c:pt idx="452">
                  <c:v>-0.12956400021043954</c:v>
                </c:pt>
                <c:pt idx="453">
                  <c:v>-0.13229584977720318</c:v>
                </c:pt>
                <c:pt idx="454">
                  <c:v>-0.13287710926744911</c:v>
                </c:pt>
                <c:pt idx="455">
                  <c:v>-0.12051581752702042</c:v>
                </c:pt>
                <c:pt idx="456">
                  <c:v>-0.1153037873937566</c:v>
                </c:pt>
                <c:pt idx="457">
                  <c:v>-0.11819718130788079</c:v>
                </c:pt>
                <c:pt idx="458">
                  <c:v>-0.11735114917343134</c:v>
                </c:pt>
                <c:pt idx="459">
                  <c:v>-0.11099610544545976</c:v>
                </c:pt>
                <c:pt idx="460">
                  <c:v>-0.11069902393178413</c:v>
                </c:pt>
                <c:pt idx="461">
                  <c:v>-0.11304336717171716</c:v>
                </c:pt>
                <c:pt idx="462">
                  <c:v>-0.10733410061951836</c:v>
                </c:pt>
                <c:pt idx="463">
                  <c:v>-0.10239344497913676</c:v>
                </c:pt>
                <c:pt idx="464">
                  <c:v>-0.1025742946054467</c:v>
                </c:pt>
                <c:pt idx="465">
                  <c:v>-0.10188970676494044</c:v>
                </c:pt>
                <c:pt idx="466">
                  <c:v>-8.8578954486384628E-2</c:v>
                </c:pt>
                <c:pt idx="467">
                  <c:v>-7.970511963401411E-2</c:v>
                </c:pt>
                <c:pt idx="468">
                  <c:v>-7.9827853316641176E-2</c:v>
                </c:pt>
                <c:pt idx="469">
                  <c:v>-7.7560931299340372E-2</c:v>
                </c:pt>
                <c:pt idx="470">
                  <c:v>-7.7586738373551123E-2</c:v>
                </c:pt>
                <c:pt idx="471">
                  <c:v>-7.3672964493928905E-2</c:v>
                </c:pt>
                <c:pt idx="472">
                  <c:v>-7.9337018639550227E-2</c:v>
                </c:pt>
                <c:pt idx="473">
                  <c:v>-7.2555657920014574E-2</c:v>
                </c:pt>
                <c:pt idx="474">
                  <c:v>-7.502273484257467E-2</c:v>
                </c:pt>
                <c:pt idx="475">
                  <c:v>-7.138663714426137E-2</c:v>
                </c:pt>
                <c:pt idx="476">
                  <c:v>-7.2620275658958774E-2</c:v>
                </c:pt>
                <c:pt idx="477">
                  <c:v>-6.9649360468785004E-2</c:v>
                </c:pt>
                <c:pt idx="478">
                  <c:v>-6.3630108865805168E-2</c:v>
                </c:pt>
                <c:pt idx="479">
                  <c:v>-6.5225346579705107E-2</c:v>
                </c:pt>
                <c:pt idx="480">
                  <c:v>-4.9705888280948698E-2</c:v>
                </c:pt>
                <c:pt idx="481">
                  <c:v>-4.3324937425349014E-2</c:v>
                </c:pt>
                <c:pt idx="482">
                  <c:v>-3.011751349705355E-2</c:v>
                </c:pt>
                <c:pt idx="483">
                  <c:v>-3.627240231976582E-2</c:v>
                </c:pt>
                <c:pt idx="484">
                  <c:v>-2.9594369950490487E-2</c:v>
                </c:pt>
                <c:pt idx="485">
                  <c:v>-2.6449206982685491E-2</c:v>
                </c:pt>
                <c:pt idx="486">
                  <c:v>-2.5512750035081078E-2</c:v>
                </c:pt>
                <c:pt idx="487">
                  <c:v>-2.3135997872258576E-2</c:v>
                </c:pt>
                <c:pt idx="488">
                  <c:v>-2.0236102162873013E-2</c:v>
                </c:pt>
                <c:pt idx="489">
                  <c:v>-1.5941323751681558E-2</c:v>
                </c:pt>
                <c:pt idx="490">
                  <c:v>-1.6929494901124817E-2</c:v>
                </c:pt>
                <c:pt idx="491">
                  <c:v>-1.4275066556993406E-2</c:v>
                </c:pt>
                <c:pt idx="492">
                  <c:v>-1.367450178779811E-2</c:v>
                </c:pt>
                <c:pt idx="493">
                  <c:v>-1.6464567351661977E-2</c:v>
                </c:pt>
                <c:pt idx="494">
                  <c:v>-1.0270867864216236E-2</c:v>
                </c:pt>
                <c:pt idx="495">
                  <c:v>-6.1504372840733429E-3</c:v>
                </c:pt>
                <c:pt idx="496">
                  <c:v>-2.1075279799800464E-3</c:v>
                </c:pt>
                <c:pt idx="497">
                  <c:v>1.5544768459613556E-3</c:v>
                </c:pt>
                <c:pt idx="498">
                  <c:v>4.1312838606258201E-3</c:v>
                </c:pt>
                <c:pt idx="499">
                  <c:v>1.2708037199320718E-2</c:v>
                </c:pt>
                <c:pt idx="500">
                  <c:v>1.6905989055513201E-2</c:v>
                </c:pt>
                <c:pt idx="501">
                  <c:v>1.7958677890483318E-2</c:v>
                </c:pt>
                <c:pt idx="502">
                  <c:v>2.3648539110315392E-2</c:v>
                </c:pt>
                <c:pt idx="503">
                  <c:v>3.4847311870252223E-2</c:v>
                </c:pt>
                <c:pt idx="504">
                  <c:v>3.2270504855587759E-2</c:v>
                </c:pt>
                <c:pt idx="505">
                  <c:v>3.5047566828928893E-2</c:v>
                </c:pt>
                <c:pt idx="506">
                  <c:v>4.1867538106363324E-2</c:v>
                </c:pt>
                <c:pt idx="507">
                  <c:v>5.2414131948683371E-2</c:v>
                </c:pt>
                <c:pt idx="508">
                  <c:v>5.450660608151825E-2</c:v>
                </c:pt>
                <c:pt idx="509">
                  <c:v>5.3596056261541944E-2</c:v>
                </c:pt>
                <c:pt idx="510">
                  <c:v>5.9434358184794471E-2</c:v>
                </c:pt>
                <c:pt idx="511">
                  <c:v>6.0177061968983578E-2</c:v>
                </c:pt>
                <c:pt idx="512">
                  <c:v>6.8191961149799293E-2</c:v>
                </c:pt>
                <c:pt idx="513">
                  <c:v>7.2409218284941151E-2</c:v>
                </c:pt>
                <c:pt idx="514">
                  <c:v>6.8637583420312759E-2</c:v>
                </c:pt>
                <c:pt idx="515">
                  <c:v>7.1537379076280966E-2</c:v>
                </c:pt>
                <c:pt idx="516">
                  <c:v>7.8028060023984991E-2</c:v>
                </c:pt>
                <c:pt idx="517">
                  <c:v>7.7117410150591315E-2</c:v>
                </c:pt>
                <c:pt idx="518">
                  <c:v>7.8195906059772197E-2</c:v>
                </c:pt>
                <c:pt idx="519">
                  <c:v>8.502898098114671E-2</c:v>
                </c:pt>
                <c:pt idx="520">
                  <c:v>8.5842704246124044E-2</c:v>
                </c:pt>
                <c:pt idx="521">
                  <c:v>8.7076242707404092E-2</c:v>
                </c:pt>
                <c:pt idx="522">
                  <c:v>8.8400105928421777E-2</c:v>
                </c:pt>
                <c:pt idx="523">
                  <c:v>7.8066670581883754E-2</c:v>
                </c:pt>
                <c:pt idx="524">
                  <c:v>8.1192528270739375E-2</c:v>
                </c:pt>
                <c:pt idx="525">
                  <c:v>8.4718895876948336E-2</c:v>
                </c:pt>
                <c:pt idx="526">
                  <c:v>7.275141215177694E-2</c:v>
                </c:pt>
                <c:pt idx="527">
                  <c:v>9.2339686882254718E-2</c:v>
                </c:pt>
                <c:pt idx="528">
                  <c:v>8.6191399908221181E-2</c:v>
                </c:pt>
                <c:pt idx="529">
                  <c:v>8.992422410811611E-2</c:v>
                </c:pt>
                <c:pt idx="530">
                  <c:v>9.5052231170068988E-2</c:v>
                </c:pt>
                <c:pt idx="531">
                  <c:v>0.10739421763154827</c:v>
                </c:pt>
                <c:pt idx="532">
                  <c:v>0.10318976398009443</c:v>
                </c:pt>
                <c:pt idx="533">
                  <c:v>0.11031341861988322</c:v>
                </c:pt>
                <c:pt idx="534">
                  <c:v>0.11739176079967717</c:v>
                </c:pt>
                <c:pt idx="535">
                  <c:v>0.11082355857592355</c:v>
                </c:pt>
                <c:pt idx="536">
                  <c:v>0.11379447376609735</c:v>
                </c:pt>
                <c:pt idx="537">
                  <c:v>0.11669426942206554</c:v>
                </c:pt>
                <c:pt idx="538">
                  <c:v>0.11847025670885804</c:v>
                </c:pt>
                <c:pt idx="539">
                  <c:v>0.12233241644005877</c:v>
                </c:pt>
                <c:pt idx="540">
                  <c:v>0.12623968852441961</c:v>
                </c:pt>
                <c:pt idx="541">
                  <c:v>0.13036001905114514</c:v>
                </c:pt>
                <c:pt idx="542">
                  <c:v>0.14207553361580103</c:v>
                </c:pt>
                <c:pt idx="543">
                  <c:v>0.14138454403345077</c:v>
                </c:pt>
                <c:pt idx="544">
                  <c:v>0.1419979122863341</c:v>
                </c:pt>
                <c:pt idx="545">
                  <c:v>0.15254450612865417</c:v>
                </c:pt>
                <c:pt idx="546">
                  <c:v>0.15406862430834847</c:v>
                </c:pt>
                <c:pt idx="547">
                  <c:v>0.15409453143597657</c:v>
                </c:pt>
                <c:pt idx="548">
                  <c:v>0.15856365767821659</c:v>
                </c:pt>
                <c:pt idx="549">
                  <c:v>0.15725909973614832</c:v>
                </c:pt>
                <c:pt idx="550">
                  <c:v>0.1605333981284244</c:v>
                </c:pt>
                <c:pt idx="551">
                  <c:v>0.16855469905108414</c:v>
                </c:pt>
                <c:pt idx="552">
                  <c:v>0.17246197113544498</c:v>
                </c:pt>
                <c:pt idx="553">
                  <c:v>0.17251368533728384</c:v>
                </c:pt>
                <c:pt idx="554">
                  <c:v>0.17222950736071355</c:v>
                </c:pt>
                <c:pt idx="555">
                  <c:v>0.17942408142787325</c:v>
                </c:pt>
                <c:pt idx="556">
                  <c:v>0.17833908372343099</c:v>
                </c:pt>
                <c:pt idx="557">
                  <c:v>0.17587840854271489</c:v>
                </c:pt>
                <c:pt idx="558">
                  <c:v>0.1761560847240238</c:v>
                </c:pt>
                <c:pt idx="559">
                  <c:v>0.18289213298356463</c:v>
                </c:pt>
                <c:pt idx="560">
                  <c:v>0.17961133279602715</c:v>
                </c:pt>
                <c:pt idx="561">
                  <c:v>0.18010846916154477</c:v>
                </c:pt>
                <c:pt idx="562">
                  <c:v>0.18754861064737594</c:v>
                </c:pt>
                <c:pt idx="563">
                  <c:v>0.18404164837353371</c:v>
                </c:pt>
                <c:pt idx="564">
                  <c:v>0.18500391239534886</c:v>
                </c:pt>
                <c:pt idx="565">
                  <c:v>0.18174881922860481</c:v>
                </c:pt>
                <c:pt idx="566">
                  <c:v>0.17810631978844751</c:v>
                </c:pt>
                <c:pt idx="567">
                  <c:v>0.18094799950073287</c:v>
                </c:pt>
                <c:pt idx="568">
                  <c:v>0.19243745203250134</c:v>
                </c:pt>
                <c:pt idx="569">
                  <c:v>0.18194257239202014</c:v>
                </c:pt>
                <c:pt idx="570">
                  <c:v>0.1869607493084513</c:v>
                </c:pt>
                <c:pt idx="571">
                  <c:v>0.19210796159593621</c:v>
                </c:pt>
                <c:pt idx="572">
                  <c:v>0.19243085018382261</c:v>
                </c:pt>
                <c:pt idx="573">
                  <c:v>0.1872125183621321</c:v>
                </c:pt>
                <c:pt idx="574">
                  <c:v>0.19151369851516759</c:v>
                </c:pt>
                <c:pt idx="575">
                  <c:v>0.19011221396468297</c:v>
                </c:pt>
                <c:pt idx="576">
                  <c:v>0.19246305899987737</c:v>
                </c:pt>
                <c:pt idx="577">
                  <c:v>0.19544677767373919</c:v>
                </c:pt>
                <c:pt idx="578">
                  <c:v>0.18775476708080985</c:v>
                </c:pt>
                <c:pt idx="579">
                  <c:v>0.18852967968105372</c:v>
                </c:pt>
                <c:pt idx="580">
                  <c:v>0.1796365395497338</c:v>
                </c:pt>
                <c:pt idx="581">
                  <c:v>0.18185814910703973</c:v>
                </c:pt>
                <c:pt idx="582">
                  <c:v>0.18475144296774659</c:v>
                </c:pt>
                <c:pt idx="583">
                  <c:v>0.17720157138981107</c:v>
                </c:pt>
                <c:pt idx="584">
                  <c:v>0.17107248964130956</c:v>
                </c:pt>
                <c:pt idx="585">
                  <c:v>0.17381724274517857</c:v>
                </c:pt>
                <c:pt idx="586">
                  <c:v>0.17029097519238698</c:v>
                </c:pt>
                <c:pt idx="587">
                  <c:v>0.17035549287791385</c:v>
                </c:pt>
                <c:pt idx="588">
                  <c:v>0.15929215723087475</c:v>
                </c:pt>
                <c:pt idx="589">
                  <c:v>0.16110055344055671</c:v>
                </c:pt>
                <c:pt idx="590">
                  <c:v>0.15718027776567312</c:v>
                </c:pt>
                <c:pt idx="591">
                  <c:v>0.14954648316984404</c:v>
                </c:pt>
                <c:pt idx="592">
                  <c:v>0.14241632673479385</c:v>
                </c:pt>
                <c:pt idx="593">
                  <c:v>0.13691371688311574</c:v>
                </c:pt>
                <c:pt idx="594">
                  <c:v>0.13507961365264037</c:v>
                </c:pt>
                <c:pt idx="595">
                  <c:v>0.12984177644516581</c:v>
                </c:pt>
                <c:pt idx="596">
                  <c:v>0.12386773724876346</c:v>
                </c:pt>
                <c:pt idx="597">
                  <c:v>0.1218139737272447</c:v>
                </c:pt>
                <c:pt idx="598">
                  <c:v>0.11718330313764413</c:v>
                </c:pt>
                <c:pt idx="599">
                  <c:v>0.11405744544878851</c:v>
                </c:pt>
                <c:pt idx="600">
                  <c:v>9.6994363584553683E-2</c:v>
                </c:pt>
                <c:pt idx="601">
                  <c:v>9.1142958017361081E-2</c:v>
                </c:pt>
                <c:pt idx="602">
                  <c:v>0.10143768275258297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2A-4E9D-A9D1-1740B79CD0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0220160"/>
        <c:axId val="230221696"/>
      </c:scatterChart>
      <c:valAx>
        <c:axId val="230220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600">
                    <a:solidFill>
                      <a:schemeClr val="accent1">
                        <a:lumMod val="50000"/>
                      </a:schemeClr>
                    </a:solidFill>
                  </a:defRPr>
                </a:pPr>
                <a:r>
                  <a:rPr lang="en-US" sz="1600">
                    <a:solidFill>
                      <a:schemeClr val="accent1">
                        <a:lumMod val="50000"/>
                      </a:schemeClr>
                    </a:solidFill>
                  </a:rPr>
                  <a:t>mX</a:t>
                </a:r>
              </a:p>
            </c:rich>
          </c:tx>
          <c:layout>
            <c:manualLayout>
              <c:xMode val="edge"/>
              <c:yMode val="edge"/>
              <c:x val="0.86709789548898064"/>
              <c:y val="0.71102142829161286"/>
            </c:manualLayout>
          </c:layout>
          <c:overlay val="0"/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accent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221696"/>
        <c:crosses val="autoZero"/>
        <c:crossBetween val="midCat"/>
      </c:valAx>
      <c:valAx>
        <c:axId val="23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600">
                    <a:solidFill>
                      <a:schemeClr val="accent1">
                        <a:lumMod val="50000"/>
                      </a:schemeClr>
                    </a:solidFill>
                  </a:defRPr>
                </a:pPr>
                <a:r>
                  <a:rPr lang="en-US" sz="1600">
                    <a:solidFill>
                      <a:schemeClr val="accent1">
                        <a:lumMod val="50000"/>
                      </a:schemeClr>
                    </a:solidFill>
                  </a:rPr>
                  <a:t>mY</a:t>
                </a:r>
              </a:p>
            </c:rich>
          </c:tx>
          <c:layout>
            <c:manualLayout>
              <c:xMode val="edge"/>
              <c:yMode val="edge"/>
              <c:x val="0.31931276884688731"/>
              <c:y val="0.10186876640419948"/>
            </c:manualLayout>
          </c:layout>
          <c:overlay val="0"/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accent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220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2065143859161588"/>
          <c:y val="1.1940298507462687E-2"/>
          <c:w val="0.78334264177980073"/>
          <c:h val="4.5609903239706977E-2"/>
        </c:manualLayout>
      </c:layout>
      <c:overlay val="0"/>
      <c:txPr>
        <a:bodyPr/>
        <a:lstStyle/>
        <a:p>
          <a:pPr>
            <a:defRPr sz="1400" b="1"/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7048666162367504E-2"/>
          <c:y val="8.4505347279351273E-2"/>
          <c:w val="0.9037462648160518"/>
          <c:h val="0.87551455321816118"/>
        </c:manualLayout>
      </c:layout>
      <c:scatterChart>
        <c:scatterStyle val="lineMarker"/>
        <c:varyColors val="0"/>
        <c:ser>
          <c:idx val="1"/>
          <c:order val="0"/>
          <c:tx>
            <c:v>Raw Data</c:v>
          </c:tx>
          <c:spPr>
            <a:ln w="19050">
              <a:noFill/>
            </a:ln>
          </c:spPr>
          <c:marker>
            <c:symbol val="circle"/>
            <c:size val="2"/>
            <c:spPr>
              <a:noFill/>
            </c:spPr>
          </c:marker>
          <c:xVal>
            <c:numRef>
              <c:f>'Raw Data'!$A$1:$A$628</c:f>
              <c:numCache>
                <c:formatCode>General</c:formatCode>
                <c:ptCount val="628"/>
                <c:pt idx="0">
                  <c:v>0.7974853515625</c:v>
                </c:pt>
                <c:pt idx="1">
                  <c:v>0.7989501953125</c:v>
                </c:pt>
                <c:pt idx="2">
                  <c:v>0.7987060546875</c:v>
                </c:pt>
                <c:pt idx="3">
                  <c:v>0.7960205078125</c:v>
                </c:pt>
                <c:pt idx="4">
                  <c:v>0.8018798828125</c:v>
                </c:pt>
                <c:pt idx="5">
                  <c:v>0.7972412109375</c:v>
                </c:pt>
                <c:pt idx="6">
                  <c:v>0.7945556640625</c:v>
                </c:pt>
                <c:pt idx="7">
                  <c:v>0.7933349609375</c:v>
                </c:pt>
                <c:pt idx="8">
                  <c:v>0.7957763671875</c:v>
                </c:pt>
                <c:pt idx="9">
                  <c:v>0.7857666015625</c:v>
                </c:pt>
                <c:pt idx="10">
                  <c:v>0.7772216796875</c:v>
                </c:pt>
                <c:pt idx="11">
                  <c:v>0.7755126953125</c:v>
                </c:pt>
                <c:pt idx="12">
                  <c:v>0.7762451171875</c:v>
                </c:pt>
                <c:pt idx="13">
                  <c:v>0.7696533203125</c:v>
                </c:pt>
                <c:pt idx="14">
                  <c:v>0.7657470703125</c:v>
                </c:pt>
                <c:pt idx="15">
                  <c:v>0.7677001953125</c:v>
                </c:pt>
                <c:pt idx="16">
                  <c:v>0.7567138671875</c:v>
                </c:pt>
                <c:pt idx="17">
                  <c:v>0.7606201171875</c:v>
                </c:pt>
                <c:pt idx="18">
                  <c:v>0.7496337890625</c:v>
                </c:pt>
                <c:pt idx="19">
                  <c:v>0.7508544921875</c:v>
                </c:pt>
                <c:pt idx="20">
                  <c:v>0.7525634765625</c:v>
                </c:pt>
                <c:pt idx="21">
                  <c:v>0.7359619140625</c:v>
                </c:pt>
                <c:pt idx="22">
                  <c:v>0.7364501953125</c:v>
                </c:pt>
                <c:pt idx="23">
                  <c:v>0.7327880859375</c:v>
                </c:pt>
                <c:pt idx="24">
                  <c:v>0.7210693359375</c:v>
                </c:pt>
                <c:pt idx="25">
                  <c:v>0.7220458984375</c:v>
                </c:pt>
                <c:pt idx="26">
                  <c:v>0.7183837890625</c:v>
                </c:pt>
                <c:pt idx="27">
                  <c:v>0.7176513671875</c:v>
                </c:pt>
                <c:pt idx="28">
                  <c:v>0.7122802734375</c:v>
                </c:pt>
                <c:pt idx="29">
                  <c:v>0.7091064453125</c:v>
                </c:pt>
                <c:pt idx="30">
                  <c:v>0.7000732421875</c:v>
                </c:pt>
                <c:pt idx="31">
                  <c:v>0.6937255859375</c:v>
                </c:pt>
                <c:pt idx="32">
                  <c:v>0.6968994140625</c:v>
                </c:pt>
                <c:pt idx="33">
                  <c:v>0.6915283203125</c:v>
                </c:pt>
                <c:pt idx="34">
                  <c:v>0.6927490234375</c:v>
                </c:pt>
                <c:pt idx="35">
                  <c:v>0.6788330078125</c:v>
                </c:pt>
                <c:pt idx="36">
                  <c:v>0.6761474609375</c:v>
                </c:pt>
                <c:pt idx="37">
                  <c:v>0.6759033203125</c:v>
                </c:pt>
                <c:pt idx="38">
                  <c:v>0.6710205078125</c:v>
                </c:pt>
                <c:pt idx="39">
                  <c:v>0.6600341796875</c:v>
                </c:pt>
                <c:pt idx="40">
                  <c:v>0.6575927734375</c:v>
                </c:pt>
                <c:pt idx="41">
                  <c:v>0.6583251953125</c:v>
                </c:pt>
                <c:pt idx="42">
                  <c:v>0.6517333984375</c:v>
                </c:pt>
                <c:pt idx="43">
                  <c:v>0.6419677734375</c:v>
                </c:pt>
                <c:pt idx="44">
                  <c:v>0.6409912109375</c:v>
                </c:pt>
                <c:pt idx="45">
                  <c:v>0.6370849609375</c:v>
                </c:pt>
                <c:pt idx="46">
                  <c:v>0.6329345703125</c:v>
                </c:pt>
                <c:pt idx="47">
                  <c:v>0.6300048828125</c:v>
                </c:pt>
                <c:pt idx="48">
                  <c:v>0.6292724609375</c:v>
                </c:pt>
                <c:pt idx="49">
                  <c:v>0.6278076171875</c:v>
                </c:pt>
                <c:pt idx="50">
                  <c:v>0.6156005859375</c:v>
                </c:pt>
                <c:pt idx="51">
                  <c:v>0.6163330078125</c:v>
                </c:pt>
                <c:pt idx="52">
                  <c:v>0.6104736328125</c:v>
                </c:pt>
                <c:pt idx="53">
                  <c:v>0.6126708984375</c:v>
                </c:pt>
                <c:pt idx="54">
                  <c:v>0.6051025390625</c:v>
                </c:pt>
                <c:pt idx="55">
                  <c:v>0.6092529296875</c:v>
                </c:pt>
                <c:pt idx="56">
                  <c:v>0.6070556640625</c:v>
                </c:pt>
                <c:pt idx="57">
                  <c:v>0.5989990234375</c:v>
                </c:pt>
                <c:pt idx="58">
                  <c:v>0.5958251953125</c:v>
                </c:pt>
                <c:pt idx="59">
                  <c:v>0.5955810546875</c:v>
                </c:pt>
                <c:pt idx="60">
                  <c:v>0.5968017578125</c:v>
                </c:pt>
                <c:pt idx="61">
                  <c:v>0.5943603515625</c:v>
                </c:pt>
                <c:pt idx="62">
                  <c:v>0.5941162109375</c:v>
                </c:pt>
                <c:pt idx="63">
                  <c:v>0.5941162109375</c:v>
                </c:pt>
                <c:pt idx="64">
                  <c:v>0.5975341796875</c:v>
                </c:pt>
                <c:pt idx="65">
                  <c:v>0.5897216796875</c:v>
                </c:pt>
                <c:pt idx="66">
                  <c:v>0.5899658203125</c:v>
                </c:pt>
                <c:pt idx="67">
                  <c:v>0.5938720703125</c:v>
                </c:pt>
                <c:pt idx="68">
                  <c:v>0.5870361328125</c:v>
                </c:pt>
                <c:pt idx="69">
                  <c:v>0.5887451171875</c:v>
                </c:pt>
                <c:pt idx="70">
                  <c:v>0.5902099609375</c:v>
                </c:pt>
                <c:pt idx="71">
                  <c:v>0.5819091796875</c:v>
                </c:pt>
                <c:pt idx="72">
                  <c:v>0.5875244140625</c:v>
                </c:pt>
                <c:pt idx="73">
                  <c:v>0.5833740234375</c:v>
                </c:pt>
                <c:pt idx="74">
                  <c:v>0.5902099609375</c:v>
                </c:pt>
                <c:pt idx="75">
                  <c:v>0.5828857421875</c:v>
                </c:pt>
                <c:pt idx="76">
                  <c:v>0.5858154296875</c:v>
                </c:pt>
                <c:pt idx="77">
                  <c:v>0.5906982421875</c:v>
                </c:pt>
                <c:pt idx="78">
                  <c:v>0.5911865234375</c:v>
                </c:pt>
                <c:pt idx="79">
                  <c:v>0.5841064453125</c:v>
                </c:pt>
                <c:pt idx="80">
                  <c:v>0.5916748046875</c:v>
                </c:pt>
                <c:pt idx="81">
                  <c:v>0.5948486328125</c:v>
                </c:pt>
                <c:pt idx="82">
                  <c:v>0.5838623046875</c:v>
                </c:pt>
                <c:pt idx="83">
                  <c:v>0.5997314453125</c:v>
                </c:pt>
                <c:pt idx="84">
                  <c:v>0.5980224609375</c:v>
                </c:pt>
                <c:pt idx="85">
                  <c:v>0.5963134765625</c:v>
                </c:pt>
                <c:pt idx="86">
                  <c:v>0.5992431640625</c:v>
                </c:pt>
                <c:pt idx="87">
                  <c:v>0.5985107421875</c:v>
                </c:pt>
                <c:pt idx="88">
                  <c:v>0.6002197265625</c:v>
                </c:pt>
                <c:pt idx="89">
                  <c:v>0.6070556640625</c:v>
                </c:pt>
                <c:pt idx="90">
                  <c:v>0.6097412109375</c:v>
                </c:pt>
                <c:pt idx="91">
                  <c:v>0.6151123046875</c:v>
                </c:pt>
                <c:pt idx="92">
                  <c:v>0.6214599609375</c:v>
                </c:pt>
                <c:pt idx="93">
                  <c:v>0.6236572265625</c:v>
                </c:pt>
                <c:pt idx="94">
                  <c:v>0.6302490234375</c:v>
                </c:pt>
                <c:pt idx="95">
                  <c:v>0.6319580078125</c:v>
                </c:pt>
                <c:pt idx="96">
                  <c:v>0.6256103515625</c:v>
                </c:pt>
                <c:pt idx="97">
                  <c:v>0.6270751953125</c:v>
                </c:pt>
                <c:pt idx="98">
                  <c:v>0.6329345703125</c:v>
                </c:pt>
                <c:pt idx="99">
                  <c:v>0.6334228515625</c:v>
                </c:pt>
                <c:pt idx="100">
                  <c:v>0.6400146484375</c:v>
                </c:pt>
                <c:pt idx="101">
                  <c:v>0.6414794921875</c:v>
                </c:pt>
                <c:pt idx="102">
                  <c:v>0.6461181640625</c:v>
                </c:pt>
                <c:pt idx="103">
                  <c:v>0.6488037109375</c:v>
                </c:pt>
                <c:pt idx="104">
                  <c:v>0.6563720703125</c:v>
                </c:pt>
                <c:pt idx="105">
                  <c:v>0.6585693359375</c:v>
                </c:pt>
                <c:pt idx="106">
                  <c:v>0.6571044921875</c:v>
                </c:pt>
                <c:pt idx="107">
                  <c:v>0.6607666015625</c:v>
                </c:pt>
                <c:pt idx="108">
                  <c:v>0.6624755859375</c:v>
                </c:pt>
                <c:pt idx="109">
                  <c:v>0.6673583984375</c:v>
                </c:pt>
                <c:pt idx="110">
                  <c:v>0.6688232421875</c:v>
                </c:pt>
                <c:pt idx="111">
                  <c:v>0.6768798828125</c:v>
                </c:pt>
                <c:pt idx="112">
                  <c:v>0.6778564453125</c:v>
                </c:pt>
                <c:pt idx="113">
                  <c:v>0.6658935546875</c:v>
                </c:pt>
                <c:pt idx="114">
                  <c:v>0.6861572265625</c:v>
                </c:pt>
                <c:pt idx="115">
                  <c:v>0.6876220703125</c:v>
                </c:pt>
                <c:pt idx="116">
                  <c:v>0.6932373046875</c:v>
                </c:pt>
                <c:pt idx="117">
                  <c:v>0.6917724609375</c:v>
                </c:pt>
                <c:pt idx="118">
                  <c:v>0.7015380859375</c:v>
                </c:pt>
                <c:pt idx="119">
                  <c:v>0.7103271484375</c:v>
                </c:pt>
                <c:pt idx="120">
                  <c:v>0.7000732421875</c:v>
                </c:pt>
                <c:pt idx="121">
                  <c:v>0.7135009765625</c:v>
                </c:pt>
                <c:pt idx="122">
                  <c:v>0.7159423828125</c:v>
                </c:pt>
                <c:pt idx="123">
                  <c:v>0.7174072265625</c:v>
                </c:pt>
                <c:pt idx="124">
                  <c:v>0.7198486328125</c:v>
                </c:pt>
                <c:pt idx="125">
                  <c:v>0.7293701171875</c:v>
                </c:pt>
                <c:pt idx="126">
                  <c:v>0.7310791015625</c:v>
                </c:pt>
                <c:pt idx="127">
                  <c:v>0.7362060546875</c:v>
                </c:pt>
                <c:pt idx="128">
                  <c:v>0.7393798828125</c:v>
                </c:pt>
                <c:pt idx="129">
                  <c:v>0.7445068359375</c:v>
                </c:pt>
                <c:pt idx="130">
                  <c:v>0.7479248046875</c:v>
                </c:pt>
                <c:pt idx="131">
                  <c:v>0.7506103515625</c:v>
                </c:pt>
                <c:pt idx="132">
                  <c:v>0.7545166015625</c:v>
                </c:pt>
                <c:pt idx="133">
                  <c:v>0.7625732421875</c:v>
                </c:pt>
                <c:pt idx="134">
                  <c:v>0.7723388671875</c:v>
                </c:pt>
                <c:pt idx="135">
                  <c:v>0.7772216796875</c:v>
                </c:pt>
                <c:pt idx="136">
                  <c:v>0.7830810546875</c:v>
                </c:pt>
                <c:pt idx="137">
                  <c:v>0.7840576171875</c:v>
                </c:pt>
                <c:pt idx="138">
                  <c:v>0.7950439453125</c:v>
                </c:pt>
                <c:pt idx="139">
                  <c:v>0.8006591796875</c:v>
                </c:pt>
                <c:pt idx="140">
                  <c:v>0.8074951171875</c:v>
                </c:pt>
                <c:pt idx="141">
                  <c:v>0.8048095703125</c:v>
                </c:pt>
                <c:pt idx="142">
                  <c:v>0.8082275390625</c:v>
                </c:pt>
                <c:pt idx="143">
                  <c:v>0.8131103515625</c:v>
                </c:pt>
                <c:pt idx="144">
                  <c:v>0.8189697265625</c:v>
                </c:pt>
                <c:pt idx="145">
                  <c:v>0.8150634765625</c:v>
                </c:pt>
                <c:pt idx="146">
                  <c:v>0.8294677734375</c:v>
                </c:pt>
                <c:pt idx="147">
                  <c:v>0.8328857421875</c:v>
                </c:pt>
                <c:pt idx="148">
                  <c:v>0.8397216796875</c:v>
                </c:pt>
                <c:pt idx="149">
                  <c:v>0.8494873046875</c:v>
                </c:pt>
                <c:pt idx="150">
                  <c:v>0.8546142578125</c:v>
                </c:pt>
                <c:pt idx="151">
                  <c:v>0.8531494140625</c:v>
                </c:pt>
                <c:pt idx="152">
                  <c:v>0.8507080078125</c:v>
                </c:pt>
                <c:pt idx="153">
                  <c:v>0.8521728515625</c:v>
                </c:pt>
                <c:pt idx="154">
                  <c:v>0.8555908203125</c:v>
                </c:pt>
                <c:pt idx="155">
                  <c:v>0.8594970703125</c:v>
                </c:pt>
                <c:pt idx="156">
                  <c:v>0.8724365234375</c:v>
                </c:pt>
                <c:pt idx="157">
                  <c:v>0.8648681640625</c:v>
                </c:pt>
                <c:pt idx="158">
                  <c:v>0.8702392578125</c:v>
                </c:pt>
                <c:pt idx="159">
                  <c:v>0.8636474609375</c:v>
                </c:pt>
                <c:pt idx="160">
                  <c:v>0.8760986328125</c:v>
                </c:pt>
                <c:pt idx="161">
                  <c:v>0.8717041015625</c:v>
                </c:pt>
                <c:pt idx="162">
                  <c:v>0.8704833984375</c:v>
                </c:pt>
                <c:pt idx="163">
                  <c:v>0.8795166015625</c:v>
                </c:pt>
                <c:pt idx="164">
                  <c:v>0.8824462890625</c:v>
                </c:pt>
                <c:pt idx="165">
                  <c:v>0.8790283203125</c:v>
                </c:pt>
                <c:pt idx="166">
                  <c:v>0.8778076171875</c:v>
                </c:pt>
                <c:pt idx="167">
                  <c:v>0.8792724609375</c:v>
                </c:pt>
                <c:pt idx="168">
                  <c:v>0.8778076171875</c:v>
                </c:pt>
                <c:pt idx="169">
                  <c:v>0.8724365234375</c:v>
                </c:pt>
                <c:pt idx="170">
                  <c:v>0.8714599609375</c:v>
                </c:pt>
                <c:pt idx="171">
                  <c:v>0.8707275390625</c:v>
                </c:pt>
                <c:pt idx="172">
                  <c:v>0.8724365234375</c:v>
                </c:pt>
                <c:pt idx="173">
                  <c:v>0.8692626953125</c:v>
                </c:pt>
                <c:pt idx="174">
                  <c:v>0.8680419921875</c:v>
                </c:pt>
                <c:pt idx="175">
                  <c:v>0.8585205078125</c:v>
                </c:pt>
                <c:pt idx="176">
                  <c:v>0.8643798828125</c:v>
                </c:pt>
                <c:pt idx="177">
                  <c:v>0.8624267578125</c:v>
                </c:pt>
                <c:pt idx="178">
                  <c:v>0.8497314453125</c:v>
                </c:pt>
                <c:pt idx="179">
                  <c:v>0.8519287109375</c:v>
                </c:pt>
                <c:pt idx="180">
                  <c:v>0.8494873046875</c:v>
                </c:pt>
                <c:pt idx="181">
                  <c:v>0.8463134765625</c:v>
                </c:pt>
                <c:pt idx="182">
                  <c:v>0.8338623046875</c:v>
                </c:pt>
                <c:pt idx="183">
                  <c:v>0.8284912109375</c:v>
                </c:pt>
                <c:pt idx="184">
                  <c:v>0.8345947265625</c:v>
                </c:pt>
                <c:pt idx="185">
                  <c:v>0.8236083984375</c:v>
                </c:pt>
                <c:pt idx="186">
                  <c:v>0.8233642578125</c:v>
                </c:pt>
                <c:pt idx="187">
                  <c:v>0.8209228515625</c:v>
                </c:pt>
                <c:pt idx="188">
                  <c:v>0.8167724609375</c:v>
                </c:pt>
                <c:pt idx="189">
                  <c:v>0.8074951171875</c:v>
                </c:pt>
                <c:pt idx="190">
                  <c:v>0.8072509765625</c:v>
                </c:pt>
                <c:pt idx="191">
                  <c:v>0.8021240234375</c:v>
                </c:pt>
                <c:pt idx="192">
                  <c:v>0.8028564453125</c:v>
                </c:pt>
                <c:pt idx="193">
                  <c:v>0.7918701171875</c:v>
                </c:pt>
                <c:pt idx="194">
                  <c:v>0.7967529296875</c:v>
                </c:pt>
                <c:pt idx="195">
                  <c:v>0.7938232421875</c:v>
                </c:pt>
                <c:pt idx="196">
                  <c:v>0.7938232421875</c:v>
                </c:pt>
                <c:pt idx="197">
                  <c:v>0.8018798828125</c:v>
                </c:pt>
                <c:pt idx="198">
                  <c:v>0.7923583984375</c:v>
                </c:pt>
                <c:pt idx="199">
                  <c:v>0.7906494140625</c:v>
                </c:pt>
                <c:pt idx="200">
                  <c:v>0.7801513671875</c:v>
                </c:pt>
                <c:pt idx="201">
                  <c:v>0.7796630859375</c:v>
                </c:pt>
                <c:pt idx="202">
                  <c:v>0.7821044921875</c:v>
                </c:pt>
                <c:pt idx="203">
                  <c:v>0.7720947265625</c:v>
                </c:pt>
                <c:pt idx="204">
                  <c:v>0.7711181640625</c:v>
                </c:pt>
                <c:pt idx="205">
                  <c:v>0.7655029296875</c:v>
                </c:pt>
                <c:pt idx="206">
                  <c:v>0.7525634765625</c:v>
                </c:pt>
                <c:pt idx="207">
                  <c:v>0.7469482421875</c:v>
                </c:pt>
                <c:pt idx="208">
                  <c:v>0.7445068359375</c:v>
                </c:pt>
                <c:pt idx="209">
                  <c:v>0.7352294921875</c:v>
                </c:pt>
                <c:pt idx="210">
                  <c:v>0.7369384765625</c:v>
                </c:pt>
                <c:pt idx="211">
                  <c:v>0.7274169921875</c:v>
                </c:pt>
                <c:pt idx="212">
                  <c:v>0.7203369140625</c:v>
                </c:pt>
                <c:pt idx="213">
                  <c:v>0.7159423828125</c:v>
                </c:pt>
                <c:pt idx="214">
                  <c:v>0.7132568359375</c:v>
                </c:pt>
                <c:pt idx="215">
                  <c:v>0.7076416015625</c:v>
                </c:pt>
                <c:pt idx="216">
                  <c:v>0.6993408203125</c:v>
                </c:pt>
                <c:pt idx="217">
                  <c:v>0.6959228515625</c:v>
                </c:pt>
                <c:pt idx="218">
                  <c:v>0.6695556640625</c:v>
                </c:pt>
                <c:pt idx="219">
                  <c:v>0.6768798828125</c:v>
                </c:pt>
                <c:pt idx="220">
                  <c:v>0.6695556640625</c:v>
                </c:pt>
                <c:pt idx="221">
                  <c:v>0.6588134765625</c:v>
                </c:pt>
                <c:pt idx="222">
                  <c:v>0.6502685546875</c:v>
                </c:pt>
                <c:pt idx="223">
                  <c:v>0.6453857421875</c:v>
                </c:pt>
                <c:pt idx="224">
                  <c:v>0.6497802734375</c:v>
                </c:pt>
                <c:pt idx="225">
                  <c:v>0.6268310546875</c:v>
                </c:pt>
                <c:pt idx="226">
                  <c:v>0.6219482421875</c:v>
                </c:pt>
                <c:pt idx="227">
                  <c:v>0.6214599609375</c:v>
                </c:pt>
                <c:pt idx="228">
                  <c:v>0.6234130859375</c:v>
                </c:pt>
                <c:pt idx="229">
                  <c:v>0.6141357421875</c:v>
                </c:pt>
                <c:pt idx="230">
                  <c:v>0.6116943359375</c:v>
                </c:pt>
                <c:pt idx="231">
                  <c:v>0.6116943359375</c:v>
                </c:pt>
                <c:pt idx="232">
                  <c:v>0.5989990234375</c:v>
                </c:pt>
                <c:pt idx="233">
                  <c:v>0.6038818359375</c:v>
                </c:pt>
                <c:pt idx="234">
                  <c:v>0.5965576171875</c:v>
                </c:pt>
                <c:pt idx="235">
                  <c:v>0.5977783203125</c:v>
                </c:pt>
                <c:pt idx="236">
                  <c:v>0.5911865234375</c:v>
                </c:pt>
                <c:pt idx="237">
                  <c:v>0.5914306640625</c:v>
                </c:pt>
                <c:pt idx="238">
                  <c:v>0.5855712890625</c:v>
                </c:pt>
                <c:pt idx="239">
                  <c:v>0.5794677734375</c:v>
                </c:pt>
                <c:pt idx="240">
                  <c:v>0.5858154296875</c:v>
                </c:pt>
                <c:pt idx="241">
                  <c:v>0.5875244140625</c:v>
                </c:pt>
                <c:pt idx="242">
                  <c:v>0.5843505859375</c:v>
                </c:pt>
                <c:pt idx="243">
                  <c:v>0.5863037109375</c:v>
                </c:pt>
                <c:pt idx="244">
                  <c:v>0.5899658203125</c:v>
                </c:pt>
                <c:pt idx="245">
                  <c:v>0.5936279296875</c:v>
                </c:pt>
                <c:pt idx="246">
                  <c:v>0.5853271484375</c:v>
                </c:pt>
                <c:pt idx="247">
                  <c:v>0.5899658203125</c:v>
                </c:pt>
                <c:pt idx="248">
                  <c:v>0.5885009765625</c:v>
                </c:pt>
                <c:pt idx="249">
                  <c:v>0.5936279296875</c:v>
                </c:pt>
                <c:pt idx="250">
                  <c:v>0.5860595703125</c:v>
                </c:pt>
                <c:pt idx="251">
                  <c:v>0.5853271484375</c:v>
                </c:pt>
                <c:pt idx="252">
                  <c:v>0.5924072265625</c:v>
                </c:pt>
                <c:pt idx="253">
                  <c:v>0.5892333984375</c:v>
                </c:pt>
                <c:pt idx="254">
                  <c:v>0.5921630859375</c:v>
                </c:pt>
                <c:pt idx="255">
                  <c:v>0.5916748046875</c:v>
                </c:pt>
                <c:pt idx="256">
                  <c:v>0.5882568359375</c:v>
                </c:pt>
                <c:pt idx="257">
                  <c:v>0.5928955078125</c:v>
                </c:pt>
                <c:pt idx="258">
                  <c:v>0.5965576171875</c:v>
                </c:pt>
                <c:pt idx="259">
                  <c:v>0.6009521484375</c:v>
                </c:pt>
                <c:pt idx="260">
                  <c:v>0.5958251953125</c:v>
                </c:pt>
                <c:pt idx="261">
                  <c:v>0.5985107421875</c:v>
                </c:pt>
                <c:pt idx="262">
                  <c:v>0.5999755859375</c:v>
                </c:pt>
                <c:pt idx="263">
                  <c:v>0.5997314453125</c:v>
                </c:pt>
                <c:pt idx="264">
                  <c:v>0.6072998046875</c:v>
                </c:pt>
                <c:pt idx="265">
                  <c:v>0.6016845703125</c:v>
                </c:pt>
                <c:pt idx="266">
                  <c:v>0.6046142578125</c:v>
                </c:pt>
                <c:pt idx="267">
                  <c:v>0.6116943359375</c:v>
                </c:pt>
                <c:pt idx="268">
                  <c:v>0.6063232421875</c:v>
                </c:pt>
                <c:pt idx="269">
                  <c:v>0.6077880859375</c:v>
                </c:pt>
                <c:pt idx="270">
                  <c:v>0.6126708984375</c:v>
                </c:pt>
                <c:pt idx="271">
                  <c:v>0.6060791015625</c:v>
                </c:pt>
                <c:pt idx="272">
                  <c:v>0.6153564453125</c:v>
                </c:pt>
                <c:pt idx="273">
                  <c:v>0.6151123046875</c:v>
                </c:pt>
                <c:pt idx="274">
                  <c:v>0.6207275390625</c:v>
                </c:pt>
                <c:pt idx="275">
                  <c:v>0.6143798828125</c:v>
                </c:pt>
                <c:pt idx="276">
                  <c:v>0.6219482421875</c:v>
                </c:pt>
                <c:pt idx="277">
                  <c:v>0.6239013671875</c:v>
                </c:pt>
                <c:pt idx="278">
                  <c:v>0.6234130859375</c:v>
                </c:pt>
                <c:pt idx="279">
                  <c:v>0.6236572265625</c:v>
                </c:pt>
                <c:pt idx="280">
                  <c:v>0.6302490234375</c:v>
                </c:pt>
                <c:pt idx="281">
                  <c:v>0.6285400390625</c:v>
                </c:pt>
                <c:pt idx="282">
                  <c:v>0.6317138671875</c:v>
                </c:pt>
                <c:pt idx="283">
                  <c:v>0.6414794921875</c:v>
                </c:pt>
                <c:pt idx="284">
                  <c:v>0.6514892578125</c:v>
                </c:pt>
                <c:pt idx="285">
                  <c:v>0.6505126953125</c:v>
                </c:pt>
                <c:pt idx="286">
                  <c:v>0.6544189453125</c:v>
                </c:pt>
                <c:pt idx="287">
                  <c:v>0.6607666015625</c:v>
                </c:pt>
                <c:pt idx="288">
                  <c:v>0.6641845703125</c:v>
                </c:pt>
                <c:pt idx="289">
                  <c:v>0.6632080078125</c:v>
                </c:pt>
                <c:pt idx="290">
                  <c:v>0.6688232421875</c:v>
                </c:pt>
                <c:pt idx="291">
                  <c:v>0.6810302734375</c:v>
                </c:pt>
                <c:pt idx="292">
                  <c:v>0.6717529296875</c:v>
                </c:pt>
                <c:pt idx="293">
                  <c:v>0.6824951171875</c:v>
                </c:pt>
                <c:pt idx="294">
                  <c:v>0.6859130859375</c:v>
                </c:pt>
                <c:pt idx="295">
                  <c:v>0.6907958984375</c:v>
                </c:pt>
                <c:pt idx="296">
                  <c:v>0.6793212890625</c:v>
                </c:pt>
                <c:pt idx="297">
                  <c:v>0.6822509765625</c:v>
                </c:pt>
                <c:pt idx="298">
                  <c:v>0.6824951171875</c:v>
                </c:pt>
                <c:pt idx="299">
                  <c:v>0.6878662109375</c:v>
                </c:pt>
                <c:pt idx="300">
                  <c:v>0.6907958984375</c:v>
                </c:pt>
                <c:pt idx="301">
                  <c:v>0.6968994140625</c:v>
                </c:pt>
                <c:pt idx="302">
                  <c:v>0.7054443359375</c:v>
                </c:pt>
                <c:pt idx="303">
                  <c:v>0.7139892578125</c:v>
                </c:pt>
                <c:pt idx="304">
                  <c:v>0.7164306640625</c:v>
                </c:pt>
                <c:pt idx="305">
                  <c:v>0.7271728515625</c:v>
                </c:pt>
                <c:pt idx="306">
                  <c:v>0.7298583984375</c:v>
                </c:pt>
                <c:pt idx="307">
                  <c:v>0.7381591796875</c:v>
                </c:pt>
                <c:pt idx="308">
                  <c:v>0.7447509765625</c:v>
                </c:pt>
                <c:pt idx="309">
                  <c:v>0.7459716796875</c:v>
                </c:pt>
                <c:pt idx="310">
                  <c:v>0.7562255859375</c:v>
                </c:pt>
                <c:pt idx="311">
                  <c:v>0.7657470703125</c:v>
                </c:pt>
                <c:pt idx="312">
                  <c:v>0.7720947265625</c:v>
                </c:pt>
                <c:pt idx="313">
                  <c:v>0.7708740234375</c:v>
                </c:pt>
                <c:pt idx="314">
                  <c:v>0.7894287109375</c:v>
                </c:pt>
                <c:pt idx="315">
                  <c:v>0.7926025390625</c:v>
                </c:pt>
                <c:pt idx="316">
                  <c:v>0.7984619140625</c:v>
                </c:pt>
                <c:pt idx="317">
                  <c:v>0.8028564453125</c:v>
                </c:pt>
                <c:pt idx="318">
                  <c:v>0.8114013671875</c:v>
                </c:pt>
                <c:pt idx="319">
                  <c:v>0.8148193359375</c:v>
                </c:pt>
                <c:pt idx="320">
                  <c:v>0.8197021484375</c:v>
                </c:pt>
                <c:pt idx="321">
                  <c:v>0.8270263671875</c:v>
                </c:pt>
                <c:pt idx="322">
                  <c:v>0.8265380859375</c:v>
                </c:pt>
                <c:pt idx="323">
                  <c:v>0.8280029296875</c:v>
                </c:pt>
                <c:pt idx="324">
                  <c:v>0.8231201171875</c:v>
                </c:pt>
                <c:pt idx="325">
                  <c:v>0.8367919921875</c:v>
                </c:pt>
                <c:pt idx="326">
                  <c:v>0.8480224609375</c:v>
                </c:pt>
                <c:pt idx="327">
                  <c:v>0.8494873046875</c:v>
                </c:pt>
                <c:pt idx="328">
                  <c:v>0.8638916015625</c:v>
                </c:pt>
                <c:pt idx="329">
                  <c:v>0.8673095703125</c:v>
                </c:pt>
                <c:pt idx="330">
                  <c:v>0.8677978515625</c:v>
                </c:pt>
                <c:pt idx="331">
                  <c:v>0.8673095703125</c:v>
                </c:pt>
                <c:pt idx="332">
                  <c:v>0.8697509765625</c:v>
                </c:pt>
                <c:pt idx="333">
                  <c:v>0.8775634765625</c:v>
                </c:pt>
                <c:pt idx="334">
                  <c:v>0.8726806640625</c:v>
                </c:pt>
                <c:pt idx="335">
                  <c:v>0.8651123046875</c:v>
                </c:pt>
                <c:pt idx="336">
                  <c:v>0.8731689453125</c:v>
                </c:pt>
                <c:pt idx="337">
                  <c:v>0.8675537109375</c:v>
                </c:pt>
                <c:pt idx="338">
                  <c:v>0.8709716796875</c:v>
                </c:pt>
                <c:pt idx="339">
                  <c:v>0.8721923828125</c:v>
                </c:pt>
                <c:pt idx="340">
                  <c:v>0.8660888671875</c:v>
                </c:pt>
                <c:pt idx="341">
                  <c:v>0.8656005859375</c:v>
                </c:pt>
                <c:pt idx="342">
                  <c:v>0.8636474609375</c:v>
                </c:pt>
                <c:pt idx="343">
                  <c:v>0.8616943359375</c:v>
                </c:pt>
                <c:pt idx="344">
                  <c:v>0.8621826171875</c:v>
                </c:pt>
                <c:pt idx="345">
                  <c:v>0.8604736328125</c:v>
                </c:pt>
                <c:pt idx="346">
                  <c:v>0.8587646484375</c:v>
                </c:pt>
                <c:pt idx="347">
                  <c:v>0.8548583984375</c:v>
                </c:pt>
                <c:pt idx="348">
                  <c:v>0.8511962890625</c:v>
                </c:pt>
                <c:pt idx="349">
                  <c:v>0.8499755859375</c:v>
                </c:pt>
                <c:pt idx="350">
                  <c:v>0.8485107421875</c:v>
                </c:pt>
                <c:pt idx="351">
                  <c:v>0.8516845703125</c:v>
                </c:pt>
                <c:pt idx="352">
                  <c:v>0.8409423828125</c:v>
                </c:pt>
                <c:pt idx="353">
                  <c:v>0.8428955078125</c:v>
                </c:pt>
                <c:pt idx="354">
                  <c:v>0.8350830078125</c:v>
                </c:pt>
                <c:pt idx="355">
                  <c:v>0.8333740234375</c:v>
                </c:pt>
                <c:pt idx="356">
                  <c:v>0.8236083984375</c:v>
                </c:pt>
                <c:pt idx="357">
                  <c:v>0.8284912109375</c:v>
                </c:pt>
                <c:pt idx="358">
                  <c:v>0.8226318359375</c:v>
                </c:pt>
                <c:pt idx="359">
                  <c:v>0.8150634765625</c:v>
                </c:pt>
                <c:pt idx="360">
                  <c:v>0.8118896484375</c:v>
                </c:pt>
                <c:pt idx="361">
                  <c:v>0.8128662109375</c:v>
                </c:pt>
                <c:pt idx="362">
                  <c:v>0.8074951171875</c:v>
                </c:pt>
                <c:pt idx="363">
                  <c:v>0.8043212890625</c:v>
                </c:pt>
                <c:pt idx="364">
                  <c:v>0.8040771484375</c:v>
                </c:pt>
                <c:pt idx="365">
                  <c:v>0.8074951171875</c:v>
                </c:pt>
                <c:pt idx="366">
                  <c:v>0.8077392578125</c:v>
                </c:pt>
                <c:pt idx="367">
                  <c:v>0.8099365234375</c:v>
                </c:pt>
                <c:pt idx="368">
                  <c:v>0.7996826171875</c:v>
                </c:pt>
                <c:pt idx="369">
                  <c:v>0.7962646484375</c:v>
                </c:pt>
                <c:pt idx="370">
                  <c:v>0.7908935546875</c:v>
                </c:pt>
                <c:pt idx="371">
                  <c:v>0.7825927734375</c:v>
                </c:pt>
                <c:pt idx="372">
                  <c:v>0.7762451171875</c:v>
                </c:pt>
                <c:pt idx="373">
                  <c:v>0.7698974609375</c:v>
                </c:pt>
                <c:pt idx="374">
                  <c:v>0.7711181640625</c:v>
                </c:pt>
                <c:pt idx="375">
                  <c:v>0.7640380859375</c:v>
                </c:pt>
                <c:pt idx="376">
                  <c:v>0.7540283203125</c:v>
                </c:pt>
                <c:pt idx="377">
                  <c:v>0.7547607421875</c:v>
                </c:pt>
                <c:pt idx="378">
                  <c:v>0.7435302734375</c:v>
                </c:pt>
                <c:pt idx="379">
                  <c:v>0.7362060546875</c:v>
                </c:pt>
                <c:pt idx="380">
                  <c:v>0.7374267578125</c:v>
                </c:pt>
                <c:pt idx="381">
                  <c:v>0.7171630859375</c:v>
                </c:pt>
                <c:pt idx="382">
                  <c:v>0.7281494140625</c:v>
                </c:pt>
                <c:pt idx="383">
                  <c:v>0.7088623046875</c:v>
                </c:pt>
                <c:pt idx="384">
                  <c:v>0.7066650390625</c:v>
                </c:pt>
                <c:pt idx="385">
                  <c:v>0.7066650390625</c:v>
                </c:pt>
                <c:pt idx="386">
                  <c:v>0.6986083984375</c:v>
                </c:pt>
                <c:pt idx="387">
                  <c:v>0.6942138671875</c:v>
                </c:pt>
                <c:pt idx="388">
                  <c:v>0.6903076171875</c:v>
                </c:pt>
                <c:pt idx="389">
                  <c:v>0.6929931640625</c:v>
                </c:pt>
                <c:pt idx="390">
                  <c:v>0.6881103515625</c:v>
                </c:pt>
                <c:pt idx="391">
                  <c:v>0.6793212890625</c:v>
                </c:pt>
                <c:pt idx="392">
                  <c:v>0.6827392578125</c:v>
                </c:pt>
                <c:pt idx="393">
                  <c:v>0.6763916015625</c:v>
                </c:pt>
                <c:pt idx="394">
                  <c:v>0.6700439453125</c:v>
                </c:pt>
                <c:pt idx="395">
                  <c:v>0.6627197265625</c:v>
                </c:pt>
                <c:pt idx="396">
                  <c:v>0.6707763671875</c:v>
                </c:pt>
                <c:pt idx="397">
                  <c:v>0.6629638671875</c:v>
                </c:pt>
                <c:pt idx="398">
                  <c:v>0.6651611328125</c:v>
                </c:pt>
                <c:pt idx="399">
                  <c:v>0.6571044921875</c:v>
                </c:pt>
                <c:pt idx="400">
                  <c:v>0.6561279296875</c:v>
                </c:pt>
                <c:pt idx="401">
                  <c:v>0.6490478515625</c:v>
                </c:pt>
                <c:pt idx="402">
                  <c:v>0.6451416015625</c:v>
                </c:pt>
                <c:pt idx="403">
                  <c:v>0.6473388671875</c:v>
                </c:pt>
                <c:pt idx="404">
                  <c:v>0.6414794921875</c:v>
                </c:pt>
                <c:pt idx="405">
                  <c:v>0.6326904296875</c:v>
                </c:pt>
                <c:pt idx="406">
                  <c:v>0.6302490234375</c:v>
                </c:pt>
                <c:pt idx="407">
                  <c:v>0.6265869140625</c:v>
                </c:pt>
                <c:pt idx="408">
                  <c:v>0.6268310546875</c:v>
                </c:pt>
                <c:pt idx="409">
                  <c:v>0.6260986328125</c:v>
                </c:pt>
                <c:pt idx="410">
                  <c:v>0.6219482421875</c:v>
                </c:pt>
                <c:pt idx="411">
                  <c:v>0.6197509765625</c:v>
                </c:pt>
                <c:pt idx="412">
                  <c:v>0.6190185546875</c:v>
                </c:pt>
                <c:pt idx="413">
                  <c:v>0.6163330078125</c:v>
                </c:pt>
                <c:pt idx="414">
                  <c:v>0.6156005859375</c:v>
                </c:pt>
                <c:pt idx="415">
                  <c:v>0.6119384765625</c:v>
                </c:pt>
                <c:pt idx="416">
                  <c:v>0.6090087890625</c:v>
                </c:pt>
                <c:pt idx="417">
                  <c:v>0.6068115234375</c:v>
                </c:pt>
                <c:pt idx="418">
                  <c:v>0.6077880859375</c:v>
                </c:pt>
                <c:pt idx="419">
                  <c:v>0.5992431640625</c:v>
                </c:pt>
                <c:pt idx="420">
                  <c:v>0.6014404296875</c:v>
                </c:pt>
                <c:pt idx="421">
                  <c:v>0.5948486328125</c:v>
                </c:pt>
                <c:pt idx="422">
                  <c:v>0.6021728515625</c:v>
                </c:pt>
                <c:pt idx="423">
                  <c:v>0.5972900390625</c:v>
                </c:pt>
                <c:pt idx="424">
                  <c:v>0.5938720703125</c:v>
                </c:pt>
                <c:pt idx="425">
                  <c:v>0.5904541015625</c:v>
                </c:pt>
                <c:pt idx="426">
                  <c:v>0.5875244140625</c:v>
                </c:pt>
                <c:pt idx="427">
                  <c:v>0.6004638671875</c:v>
                </c:pt>
                <c:pt idx="428">
                  <c:v>0.5863037109375</c:v>
                </c:pt>
                <c:pt idx="429">
                  <c:v>0.5931396484375</c:v>
                </c:pt>
                <c:pt idx="430">
                  <c:v>0.5965576171875</c:v>
                </c:pt>
                <c:pt idx="431">
                  <c:v>0.5928955078125</c:v>
                </c:pt>
                <c:pt idx="432">
                  <c:v>0.5850830078125</c:v>
                </c:pt>
                <c:pt idx="433">
                  <c:v>0.5887451171875</c:v>
                </c:pt>
                <c:pt idx="434">
                  <c:v>0.5875244140625</c:v>
                </c:pt>
                <c:pt idx="435">
                  <c:v>0.5904541015625</c:v>
                </c:pt>
                <c:pt idx="436">
                  <c:v>0.5904541015625</c:v>
                </c:pt>
                <c:pt idx="437">
                  <c:v>0.5789794921875</c:v>
                </c:pt>
                <c:pt idx="438">
                  <c:v>0.5838623046875</c:v>
                </c:pt>
                <c:pt idx="439">
                  <c:v>0.5806884765625</c:v>
                </c:pt>
                <c:pt idx="440">
                  <c:v>0.5797119140625</c:v>
                </c:pt>
                <c:pt idx="441">
                  <c:v>0.5804443359375</c:v>
                </c:pt>
                <c:pt idx="442">
                  <c:v>0.5838623046875</c:v>
                </c:pt>
                <c:pt idx="443">
                  <c:v>0.5804443359375</c:v>
                </c:pt>
                <c:pt idx="444">
                  <c:v>0.5760498046875</c:v>
                </c:pt>
                <c:pt idx="445">
                  <c:v>0.5848388671875</c:v>
                </c:pt>
                <c:pt idx="446">
                  <c:v>0.5780029296875</c:v>
                </c:pt>
                <c:pt idx="447">
                  <c:v>0.5828857421875</c:v>
                </c:pt>
                <c:pt idx="448">
                  <c:v>0.5836181640625</c:v>
                </c:pt>
                <c:pt idx="449">
                  <c:v>0.5804443359375</c:v>
                </c:pt>
                <c:pt idx="450">
                  <c:v>0.5841064453125</c:v>
                </c:pt>
                <c:pt idx="451">
                  <c:v>0.5877685546875</c:v>
                </c:pt>
                <c:pt idx="452">
                  <c:v>0.5850830078125</c:v>
                </c:pt>
                <c:pt idx="453">
                  <c:v>0.5799560546875</c:v>
                </c:pt>
                <c:pt idx="454">
                  <c:v>0.5799560546875</c:v>
                </c:pt>
                <c:pt idx="455">
                  <c:v>0.5916748046875</c:v>
                </c:pt>
                <c:pt idx="456">
                  <c:v>0.5865478515625</c:v>
                </c:pt>
                <c:pt idx="457">
                  <c:v>0.5875244140625</c:v>
                </c:pt>
                <c:pt idx="458">
                  <c:v>0.5892333984375</c:v>
                </c:pt>
                <c:pt idx="459">
                  <c:v>0.5936279296875</c:v>
                </c:pt>
                <c:pt idx="460">
                  <c:v>0.5941162109375</c:v>
                </c:pt>
                <c:pt idx="461">
                  <c:v>0.5889892578125</c:v>
                </c:pt>
                <c:pt idx="462">
                  <c:v>0.5885009765625</c:v>
                </c:pt>
                <c:pt idx="463">
                  <c:v>0.5921630859375</c:v>
                </c:pt>
                <c:pt idx="464">
                  <c:v>0.5931396484375</c:v>
                </c:pt>
                <c:pt idx="465">
                  <c:v>0.5936279296875</c:v>
                </c:pt>
                <c:pt idx="466">
                  <c:v>0.6002197265625</c:v>
                </c:pt>
                <c:pt idx="467">
                  <c:v>0.6046142578125</c:v>
                </c:pt>
                <c:pt idx="468">
                  <c:v>0.6063232421875</c:v>
                </c:pt>
                <c:pt idx="469">
                  <c:v>0.6055908203125</c:v>
                </c:pt>
                <c:pt idx="470">
                  <c:v>0.6036376953125</c:v>
                </c:pt>
                <c:pt idx="471">
                  <c:v>0.6065673828125</c:v>
                </c:pt>
                <c:pt idx="472">
                  <c:v>0.6068115234375</c:v>
                </c:pt>
                <c:pt idx="473">
                  <c:v>0.6068115234375</c:v>
                </c:pt>
                <c:pt idx="474">
                  <c:v>0.6033935546875</c:v>
                </c:pt>
                <c:pt idx="475">
                  <c:v>0.6036376953125</c:v>
                </c:pt>
                <c:pt idx="476">
                  <c:v>0.6092529296875</c:v>
                </c:pt>
                <c:pt idx="477">
                  <c:v>0.6068115234375</c:v>
                </c:pt>
                <c:pt idx="478">
                  <c:v>0.6077880859375</c:v>
                </c:pt>
                <c:pt idx="479">
                  <c:v>0.6080322265625</c:v>
                </c:pt>
                <c:pt idx="480">
                  <c:v>0.6204833984375</c:v>
                </c:pt>
                <c:pt idx="481">
                  <c:v>0.6195068359375</c:v>
                </c:pt>
                <c:pt idx="482">
                  <c:v>0.6256103515625</c:v>
                </c:pt>
                <c:pt idx="483">
                  <c:v>0.6253662109375</c:v>
                </c:pt>
                <c:pt idx="484">
                  <c:v>0.6248779296875</c:v>
                </c:pt>
                <c:pt idx="485">
                  <c:v>0.6319580078125</c:v>
                </c:pt>
                <c:pt idx="486">
                  <c:v>0.6331787109375</c:v>
                </c:pt>
                <c:pt idx="487">
                  <c:v>0.6297607421875</c:v>
                </c:pt>
                <c:pt idx="488">
                  <c:v>0.6256103515625</c:v>
                </c:pt>
                <c:pt idx="489">
                  <c:v>0.6317138671875</c:v>
                </c:pt>
                <c:pt idx="490">
                  <c:v>0.6339111328125</c:v>
                </c:pt>
                <c:pt idx="491">
                  <c:v>0.6331787109375</c:v>
                </c:pt>
                <c:pt idx="492">
                  <c:v>0.6383056640625</c:v>
                </c:pt>
                <c:pt idx="493">
                  <c:v>0.6397705078125</c:v>
                </c:pt>
                <c:pt idx="494">
                  <c:v>0.6356201171875</c:v>
                </c:pt>
                <c:pt idx="495">
                  <c:v>0.6395263671875</c:v>
                </c:pt>
                <c:pt idx="496">
                  <c:v>0.6448974609375</c:v>
                </c:pt>
                <c:pt idx="497">
                  <c:v>0.6397705078125</c:v>
                </c:pt>
                <c:pt idx="498">
                  <c:v>0.6478271484375</c:v>
                </c:pt>
                <c:pt idx="499">
                  <c:v>0.6517333984375</c:v>
                </c:pt>
                <c:pt idx="500">
                  <c:v>0.6541748046875</c:v>
                </c:pt>
                <c:pt idx="501">
                  <c:v>0.6568603515625</c:v>
                </c:pt>
                <c:pt idx="502">
                  <c:v>0.6585693359375</c:v>
                </c:pt>
                <c:pt idx="503">
                  <c:v>0.6702880859375</c:v>
                </c:pt>
                <c:pt idx="504">
                  <c:v>0.6622314453125</c:v>
                </c:pt>
                <c:pt idx="505">
                  <c:v>0.6671142578125</c:v>
                </c:pt>
                <c:pt idx="506">
                  <c:v>0.6773681640625</c:v>
                </c:pt>
                <c:pt idx="507">
                  <c:v>0.6800537109375</c:v>
                </c:pt>
                <c:pt idx="508">
                  <c:v>0.6844482421875</c:v>
                </c:pt>
                <c:pt idx="509">
                  <c:v>0.6778564453125</c:v>
                </c:pt>
                <c:pt idx="510">
                  <c:v>0.6871337890625</c:v>
                </c:pt>
                <c:pt idx="511">
                  <c:v>0.6883544921875</c:v>
                </c:pt>
                <c:pt idx="512">
                  <c:v>0.6900634765625</c:v>
                </c:pt>
                <c:pt idx="513">
                  <c:v>0.6976318359375</c:v>
                </c:pt>
                <c:pt idx="514">
                  <c:v>0.6907958984375</c:v>
                </c:pt>
                <c:pt idx="515">
                  <c:v>0.6939697265625</c:v>
                </c:pt>
                <c:pt idx="516">
                  <c:v>0.6976318359375</c:v>
                </c:pt>
                <c:pt idx="517">
                  <c:v>0.6983642578125</c:v>
                </c:pt>
                <c:pt idx="518">
                  <c:v>0.7030029296875</c:v>
                </c:pt>
                <c:pt idx="519">
                  <c:v>0.6995849609375</c:v>
                </c:pt>
                <c:pt idx="520">
                  <c:v>0.7025146484375</c:v>
                </c:pt>
                <c:pt idx="521">
                  <c:v>0.7042236328125</c:v>
                </c:pt>
                <c:pt idx="522">
                  <c:v>0.7127685546875</c:v>
                </c:pt>
                <c:pt idx="523">
                  <c:v>0.7078857421875</c:v>
                </c:pt>
                <c:pt idx="524">
                  <c:v>0.7098388671875</c:v>
                </c:pt>
                <c:pt idx="525">
                  <c:v>0.7054443359375</c:v>
                </c:pt>
                <c:pt idx="526">
                  <c:v>0.7052001953125</c:v>
                </c:pt>
                <c:pt idx="527">
                  <c:v>0.7176513671875</c:v>
                </c:pt>
                <c:pt idx="528">
                  <c:v>0.7069091796875</c:v>
                </c:pt>
                <c:pt idx="529">
                  <c:v>0.7181396484375</c:v>
                </c:pt>
                <c:pt idx="530">
                  <c:v>0.7176513671875</c:v>
                </c:pt>
                <c:pt idx="531">
                  <c:v>0.7242431640625</c:v>
                </c:pt>
                <c:pt idx="532">
                  <c:v>0.7249755859375</c:v>
                </c:pt>
                <c:pt idx="533">
                  <c:v>0.7252197265625</c:v>
                </c:pt>
                <c:pt idx="534">
                  <c:v>0.7330322265625</c:v>
                </c:pt>
                <c:pt idx="535">
                  <c:v>0.7308349609375</c:v>
                </c:pt>
                <c:pt idx="536">
                  <c:v>0.7283935546875</c:v>
                </c:pt>
                <c:pt idx="537">
                  <c:v>0.7315673828125</c:v>
                </c:pt>
                <c:pt idx="538">
                  <c:v>0.7376708984375</c:v>
                </c:pt>
                <c:pt idx="539">
                  <c:v>0.7366943359375</c:v>
                </c:pt>
                <c:pt idx="540">
                  <c:v>0.7427978515625</c:v>
                </c:pt>
                <c:pt idx="541">
                  <c:v>0.7540283203125</c:v>
                </c:pt>
                <c:pt idx="542">
                  <c:v>0.7608642578125</c:v>
                </c:pt>
                <c:pt idx="543">
                  <c:v>0.7562255859375</c:v>
                </c:pt>
                <c:pt idx="544">
                  <c:v>0.7696533203125</c:v>
                </c:pt>
                <c:pt idx="545">
                  <c:v>0.7723388671875</c:v>
                </c:pt>
                <c:pt idx="546">
                  <c:v>0.7777099609375</c:v>
                </c:pt>
                <c:pt idx="547">
                  <c:v>0.7723388671875</c:v>
                </c:pt>
                <c:pt idx="548">
                  <c:v>0.7806396484375</c:v>
                </c:pt>
                <c:pt idx="549">
                  <c:v>0.7772216796875</c:v>
                </c:pt>
                <c:pt idx="550">
                  <c:v>0.7867431640625</c:v>
                </c:pt>
                <c:pt idx="551">
                  <c:v>0.7926025390625</c:v>
                </c:pt>
                <c:pt idx="552">
                  <c:v>0.7987060546875</c:v>
                </c:pt>
                <c:pt idx="553">
                  <c:v>0.7952880859375</c:v>
                </c:pt>
                <c:pt idx="554">
                  <c:v>0.7957763671875</c:v>
                </c:pt>
                <c:pt idx="555">
                  <c:v>0.8050537109375</c:v>
                </c:pt>
                <c:pt idx="556">
                  <c:v>0.8035888671875</c:v>
                </c:pt>
                <c:pt idx="557">
                  <c:v>0.8043212890625</c:v>
                </c:pt>
                <c:pt idx="558">
                  <c:v>0.8070068359375</c:v>
                </c:pt>
                <c:pt idx="559">
                  <c:v>0.8145751953125</c:v>
                </c:pt>
                <c:pt idx="560">
                  <c:v>0.8082275390625</c:v>
                </c:pt>
                <c:pt idx="561">
                  <c:v>0.8201904296875</c:v>
                </c:pt>
                <c:pt idx="562">
                  <c:v>0.8187255859375</c:v>
                </c:pt>
                <c:pt idx="563">
                  <c:v>0.8209228515625</c:v>
                </c:pt>
                <c:pt idx="564">
                  <c:v>0.8240966796875</c:v>
                </c:pt>
                <c:pt idx="565">
                  <c:v>0.8270263671875</c:v>
                </c:pt>
                <c:pt idx="566">
                  <c:v>0.8226318359375</c:v>
                </c:pt>
                <c:pt idx="567">
                  <c:v>0.8250732421875</c:v>
                </c:pt>
                <c:pt idx="568">
                  <c:v>0.8331298828125</c:v>
                </c:pt>
                <c:pt idx="569">
                  <c:v>0.8270263671875</c:v>
                </c:pt>
                <c:pt idx="570">
                  <c:v>0.8292236328125</c:v>
                </c:pt>
                <c:pt idx="571">
                  <c:v>0.8411865234375</c:v>
                </c:pt>
                <c:pt idx="572">
                  <c:v>0.8436279296875</c:v>
                </c:pt>
                <c:pt idx="573">
                  <c:v>0.8372802734375</c:v>
                </c:pt>
                <c:pt idx="574">
                  <c:v>0.8475341796875</c:v>
                </c:pt>
                <c:pt idx="575">
                  <c:v>0.8477783203125</c:v>
                </c:pt>
                <c:pt idx="576">
                  <c:v>0.8497314453125</c:v>
                </c:pt>
                <c:pt idx="577">
                  <c:v>0.8555908203125</c:v>
                </c:pt>
                <c:pt idx="578">
                  <c:v>0.8563232421875</c:v>
                </c:pt>
                <c:pt idx="579">
                  <c:v>0.8636474609375</c:v>
                </c:pt>
                <c:pt idx="580">
                  <c:v>0.8541259765625</c:v>
                </c:pt>
                <c:pt idx="581">
                  <c:v>0.8609619140625</c:v>
                </c:pt>
                <c:pt idx="582">
                  <c:v>0.8673095703125</c:v>
                </c:pt>
                <c:pt idx="583">
                  <c:v>0.8641357421875</c:v>
                </c:pt>
                <c:pt idx="584">
                  <c:v>0.8658447265625</c:v>
                </c:pt>
                <c:pt idx="585">
                  <c:v>0.8719482421875</c:v>
                </c:pt>
                <c:pt idx="586">
                  <c:v>0.8690185546875</c:v>
                </c:pt>
                <c:pt idx="587">
                  <c:v>0.8739013671875</c:v>
                </c:pt>
                <c:pt idx="588">
                  <c:v>0.8760986328125</c:v>
                </c:pt>
                <c:pt idx="589">
                  <c:v>0.8736572265625</c:v>
                </c:pt>
                <c:pt idx="590">
                  <c:v>0.8739013671875</c:v>
                </c:pt>
                <c:pt idx="591">
                  <c:v>0.8680419921875</c:v>
                </c:pt>
                <c:pt idx="592">
                  <c:v>0.8709716796875</c:v>
                </c:pt>
                <c:pt idx="593">
                  <c:v>0.8724365234375</c:v>
                </c:pt>
                <c:pt idx="594">
                  <c:v>0.8656005859375</c:v>
                </c:pt>
                <c:pt idx="595">
                  <c:v>0.8687744140625</c:v>
                </c:pt>
                <c:pt idx="596">
                  <c:v>0.8675537109375</c:v>
                </c:pt>
                <c:pt idx="597">
                  <c:v>0.8660888671875</c:v>
                </c:pt>
                <c:pt idx="598">
                  <c:v>0.8638916015625</c:v>
                </c:pt>
                <c:pt idx="599">
                  <c:v>0.8619384765625</c:v>
                </c:pt>
                <c:pt idx="600">
                  <c:v>0.8536376953125</c:v>
                </c:pt>
                <c:pt idx="601">
                  <c:v>0.8580322265625</c:v>
                </c:pt>
                <c:pt idx="602">
                  <c:v>0.8599853515625</c:v>
                </c:pt>
                <c:pt idx="603">
                  <c:v>0.8494873046875</c:v>
                </c:pt>
                <c:pt idx="604">
                  <c:v>0.8499755859375</c:v>
                </c:pt>
                <c:pt idx="605">
                  <c:v>0.8536376953125</c:v>
                </c:pt>
                <c:pt idx="606">
                  <c:v>0.8436279296875</c:v>
                </c:pt>
                <c:pt idx="607">
                  <c:v>0.8421630859375</c:v>
                </c:pt>
                <c:pt idx="608">
                  <c:v>0.8367919921875</c:v>
                </c:pt>
                <c:pt idx="609">
                  <c:v>0.8328857421875</c:v>
                </c:pt>
                <c:pt idx="610">
                  <c:v>0.8260498046875</c:v>
                </c:pt>
                <c:pt idx="611">
                  <c:v>0.8270263671875</c:v>
                </c:pt>
                <c:pt idx="612">
                  <c:v>0.8204345703125</c:v>
                </c:pt>
                <c:pt idx="613">
                  <c:v>0.8167724609375</c:v>
                </c:pt>
                <c:pt idx="614">
                  <c:v>0.8140869140625</c:v>
                </c:pt>
                <c:pt idx="615">
                  <c:v>0.8099365234375</c:v>
                </c:pt>
                <c:pt idx="616">
                  <c:v>0.8077392578125</c:v>
                </c:pt>
                <c:pt idx="617">
                  <c:v>0.8118896484375</c:v>
                </c:pt>
                <c:pt idx="618">
                  <c:v>0.8048095703125</c:v>
                </c:pt>
                <c:pt idx="619">
                  <c:v>0.8116455078125</c:v>
                </c:pt>
                <c:pt idx="620">
                  <c:v>0.8038330078125</c:v>
                </c:pt>
                <c:pt idx="621">
                  <c:v>0.8079833984375</c:v>
                </c:pt>
                <c:pt idx="622">
                  <c:v>0.7996826171875</c:v>
                </c:pt>
                <c:pt idx="623">
                  <c:v>0.8062744140625</c:v>
                </c:pt>
                <c:pt idx="624">
                  <c:v>0.8070068359375</c:v>
                </c:pt>
                <c:pt idx="625">
                  <c:v>0.8099365234375</c:v>
                </c:pt>
                <c:pt idx="626">
                  <c:v>0.8094482421875</c:v>
                </c:pt>
                <c:pt idx="627">
                  <c:v>0.8104248046875</c:v>
                </c:pt>
              </c:numCache>
            </c:numRef>
          </c:xVal>
          <c:yVal>
            <c:numRef>
              <c:f>'Raw Data'!$B$1:$B$628</c:f>
              <c:numCache>
                <c:formatCode>General</c:formatCode>
                <c:ptCount val="628"/>
                <c:pt idx="0">
                  <c:v>1.0181884765625</c:v>
                </c:pt>
                <c:pt idx="1">
                  <c:v>1.0235595703125</c:v>
                </c:pt>
                <c:pt idx="2">
                  <c:v>1.0135498046875</c:v>
                </c:pt>
                <c:pt idx="3">
                  <c:v>1.0155029296875</c:v>
                </c:pt>
                <c:pt idx="4">
                  <c:v>1.0169677734375</c:v>
                </c:pt>
                <c:pt idx="5">
                  <c:v>1.0230712890625</c:v>
                </c:pt>
                <c:pt idx="6">
                  <c:v>1.0159912109375</c:v>
                </c:pt>
                <c:pt idx="7">
                  <c:v>1.0238037109375</c:v>
                </c:pt>
                <c:pt idx="8">
                  <c:v>1.0140380859375</c:v>
                </c:pt>
                <c:pt idx="9">
                  <c:v>1.0113525390625</c:v>
                </c:pt>
                <c:pt idx="10">
                  <c:v>1.0076904296875</c:v>
                </c:pt>
                <c:pt idx="11">
                  <c:v>1.0072021484375</c:v>
                </c:pt>
                <c:pt idx="12">
                  <c:v>0.9998779296875</c:v>
                </c:pt>
                <c:pt idx="13">
                  <c:v>0.9942626953125</c:v>
                </c:pt>
                <c:pt idx="14">
                  <c:v>1.0040283203125</c:v>
                </c:pt>
                <c:pt idx="15">
                  <c:v>0.9937744140625</c:v>
                </c:pt>
                <c:pt idx="16">
                  <c:v>0.9952392578125</c:v>
                </c:pt>
                <c:pt idx="17">
                  <c:v>0.9918212890625</c:v>
                </c:pt>
                <c:pt idx="18">
                  <c:v>0.9886474609375</c:v>
                </c:pt>
                <c:pt idx="19">
                  <c:v>0.9918212890625</c:v>
                </c:pt>
                <c:pt idx="20">
                  <c:v>0.9866943359375</c:v>
                </c:pt>
                <c:pt idx="21">
                  <c:v>0.9759521484375</c:v>
                </c:pt>
                <c:pt idx="22">
                  <c:v>0.9735107421875</c:v>
                </c:pt>
                <c:pt idx="23">
                  <c:v>0.9754638671875</c:v>
                </c:pt>
                <c:pt idx="24">
                  <c:v>0.9615478515625</c:v>
                </c:pt>
                <c:pt idx="25">
                  <c:v>0.9676513671875</c:v>
                </c:pt>
                <c:pt idx="26">
                  <c:v>0.9620361328125</c:v>
                </c:pt>
                <c:pt idx="27">
                  <c:v>0.9661865234375</c:v>
                </c:pt>
                <c:pt idx="28">
                  <c:v>0.9525146484375</c:v>
                </c:pt>
                <c:pt idx="29">
                  <c:v>0.9547119140625</c:v>
                </c:pt>
                <c:pt idx="30">
                  <c:v>0.9613037109375</c:v>
                </c:pt>
                <c:pt idx="31">
                  <c:v>0.9522705078125</c:v>
                </c:pt>
                <c:pt idx="32">
                  <c:v>0.9530029296875</c:v>
                </c:pt>
                <c:pt idx="33">
                  <c:v>0.9564208984375</c:v>
                </c:pt>
                <c:pt idx="34">
                  <c:v>0.9576416015625</c:v>
                </c:pt>
                <c:pt idx="35">
                  <c:v>0.9456787109375</c:v>
                </c:pt>
                <c:pt idx="36">
                  <c:v>0.9522705078125</c:v>
                </c:pt>
                <c:pt idx="37">
                  <c:v>0.9564208984375</c:v>
                </c:pt>
                <c:pt idx="38">
                  <c:v>0.9515380859375</c:v>
                </c:pt>
                <c:pt idx="39">
                  <c:v>0.9454345703125</c:v>
                </c:pt>
                <c:pt idx="40">
                  <c:v>0.9498291015625</c:v>
                </c:pt>
                <c:pt idx="41">
                  <c:v>0.9488525390625</c:v>
                </c:pt>
                <c:pt idx="42">
                  <c:v>0.9503173828125</c:v>
                </c:pt>
                <c:pt idx="43">
                  <c:v>0.9464111328125</c:v>
                </c:pt>
                <c:pt idx="44">
                  <c:v>0.9459228515625</c:v>
                </c:pt>
                <c:pt idx="45">
                  <c:v>0.9490966796875</c:v>
                </c:pt>
                <c:pt idx="46">
                  <c:v>0.9559326171875</c:v>
                </c:pt>
                <c:pt idx="47">
                  <c:v>0.9549560546875</c:v>
                </c:pt>
                <c:pt idx="48">
                  <c:v>0.9508056640625</c:v>
                </c:pt>
                <c:pt idx="49">
                  <c:v>0.9483642578125</c:v>
                </c:pt>
                <c:pt idx="50">
                  <c:v>0.9595947265625</c:v>
                </c:pt>
                <c:pt idx="51">
                  <c:v>0.9573974609375</c:v>
                </c:pt>
                <c:pt idx="52">
                  <c:v>0.9591064453125</c:v>
                </c:pt>
                <c:pt idx="53">
                  <c:v>0.9642333984375</c:v>
                </c:pt>
                <c:pt idx="54">
                  <c:v>0.9642333984375</c:v>
                </c:pt>
                <c:pt idx="55">
                  <c:v>0.9691162109375</c:v>
                </c:pt>
                <c:pt idx="56">
                  <c:v>0.9710693359375</c:v>
                </c:pt>
                <c:pt idx="57">
                  <c:v>0.9754638671875</c:v>
                </c:pt>
                <c:pt idx="58">
                  <c:v>0.9798583984375</c:v>
                </c:pt>
                <c:pt idx="59">
                  <c:v>0.9779052734375</c:v>
                </c:pt>
                <c:pt idx="60">
                  <c:v>0.9847412109375</c:v>
                </c:pt>
                <c:pt idx="61">
                  <c:v>0.9832763671875</c:v>
                </c:pt>
                <c:pt idx="62">
                  <c:v>0.9881591796875</c:v>
                </c:pt>
                <c:pt idx="63">
                  <c:v>0.9923095703125</c:v>
                </c:pt>
                <c:pt idx="64">
                  <c:v>0.9852294921875</c:v>
                </c:pt>
                <c:pt idx="65">
                  <c:v>0.9906005859375</c:v>
                </c:pt>
                <c:pt idx="66">
                  <c:v>0.9754638671875</c:v>
                </c:pt>
                <c:pt idx="67">
                  <c:v>0.9984130859375</c:v>
                </c:pt>
                <c:pt idx="68">
                  <c:v>0.9974365234375</c:v>
                </c:pt>
                <c:pt idx="69">
                  <c:v>1.0067138671875</c:v>
                </c:pt>
                <c:pt idx="70">
                  <c:v>1.0113525390625</c:v>
                </c:pt>
                <c:pt idx="71">
                  <c:v>1.0213623046875</c:v>
                </c:pt>
                <c:pt idx="72">
                  <c:v>1.0269775390625</c:v>
                </c:pt>
                <c:pt idx="73">
                  <c:v>1.0311279296875</c:v>
                </c:pt>
                <c:pt idx="74">
                  <c:v>1.0416259765625</c:v>
                </c:pt>
                <c:pt idx="75">
                  <c:v>1.0433349609375</c:v>
                </c:pt>
                <c:pt idx="76">
                  <c:v>1.0516357421875</c:v>
                </c:pt>
                <c:pt idx="77">
                  <c:v>1.0540771484375</c:v>
                </c:pt>
                <c:pt idx="78">
                  <c:v>1.0635986328125</c:v>
                </c:pt>
                <c:pt idx="79">
                  <c:v>1.0587158203125</c:v>
                </c:pt>
                <c:pt idx="80">
                  <c:v>1.0638427734375</c:v>
                </c:pt>
                <c:pt idx="81">
                  <c:v>1.0643310546875</c:v>
                </c:pt>
                <c:pt idx="82">
                  <c:v>1.0709228515625</c:v>
                </c:pt>
                <c:pt idx="83">
                  <c:v>1.0736083984375</c:v>
                </c:pt>
                <c:pt idx="84">
                  <c:v>1.0780029296875</c:v>
                </c:pt>
                <c:pt idx="85">
                  <c:v>1.0958251953125</c:v>
                </c:pt>
                <c:pt idx="86">
                  <c:v>1.0955810546875</c:v>
                </c:pt>
                <c:pt idx="87">
                  <c:v>1.0992431640625</c:v>
                </c:pt>
                <c:pt idx="88">
                  <c:v>1.1011962890625</c:v>
                </c:pt>
                <c:pt idx="89">
                  <c:v>1.1143798828125</c:v>
                </c:pt>
                <c:pt idx="90">
                  <c:v>1.1192626953125</c:v>
                </c:pt>
                <c:pt idx="91">
                  <c:v>1.1173095703125</c:v>
                </c:pt>
                <c:pt idx="92">
                  <c:v>1.1373291015625</c:v>
                </c:pt>
                <c:pt idx="93">
                  <c:v>1.1395263671875</c:v>
                </c:pt>
                <c:pt idx="94">
                  <c:v>1.1363525390625</c:v>
                </c:pt>
                <c:pt idx="95">
                  <c:v>1.1385498046875</c:v>
                </c:pt>
                <c:pt idx="96">
                  <c:v>1.1475830078125</c:v>
                </c:pt>
                <c:pt idx="97">
                  <c:v>1.1556396484375</c:v>
                </c:pt>
                <c:pt idx="98">
                  <c:v>1.1595458984375</c:v>
                </c:pt>
                <c:pt idx="99">
                  <c:v>1.1617431640625</c:v>
                </c:pt>
                <c:pt idx="100">
                  <c:v>1.1646728515625</c:v>
                </c:pt>
                <c:pt idx="101">
                  <c:v>1.1710205078125</c:v>
                </c:pt>
                <c:pt idx="102">
                  <c:v>1.1658935546875</c:v>
                </c:pt>
                <c:pt idx="103">
                  <c:v>1.1812744140625</c:v>
                </c:pt>
                <c:pt idx="104">
                  <c:v>1.1878662109375</c:v>
                </c:pt>
                <c:pt idx="105">
                  <c:v>1.1883544921875</c:v>
                </c:pt>
                <c:pt idx="106">
                  <c:v>1.1829833984375</c:v>
                </c:pt>
                <c:pt idx="107">
                  <c:v>1.1824951171875</c:v>
                </c:pt>
                <c:pt idx="108">
                  <c:v>1.1964111328125</c:v>
                </c:pt>
                <c:pt idx="109">
                  <c:v>1.1995849609375</c:v>
                </c:pt>
                <c:pt idx="110">
                  <c:v>1.1981201171875</c:v>
                </c:pt>
                <c:pt idx="111">
                  <c:v>1.2030029296875</c:v>
                </c:pt>
                <c:pt idx="112">
                  <c:v>1.2027587890625</c:v>
                </c:pt>
                <c:pt idx="113">
                  <c:v>1.2086181640625</c:v>
                </c:pt>
                <c:pt idx="114">
                  <c:v>1.2156982421875</c:v>
                </c:pt>
                <c:pt idx="115">
                  <c:v>1.2088623046875</c:v>
                </c:pt>
                <c:pt idx="116">
                  <c:v>1.2166748046875</c:v>
                </c:pt>
                <c:pt idx="117">
                  <c:v>1.2176513671875</c:v>
                </c:pt>
                <c:pt idx="118">
                  <c:v>1.2249755859375</c:v>
                </c:pt>
                <c:pt idx="119">
                  <c:v>1.2374267578125</c:v>
                </c:pt>
                <c:pt idx="120">
                  <c:v>1.2349853515625</c:v>
                </c:pt>
                <c:pt idx="121">
                  <c:v>1.2413330078125</c:v>
                </c:pt>
                <c:pt idx="122">
                  <c:v>1.2430419921875</c:v>
                </c:pt>
                <c:pt idx="123">
                  <c:v>1.2471923828125</c:v>
                </c:pt>
                <c:pt idx="124">
                  <c:v>1.2406005859375</c:v>
                </c:pt>
                <c:pt idx="125">
                  <c:v>1.2459716796875</c:v>
                </c:pt>
                <c:pt idx="126">
                  <c:v>1.2464599609375</c:v>
                </c:pt>
                <c:pt idx="127">
                  <c:v>1.2518310546875</c:v>
                </c:pt>
                <c:pt idx="128">
                  <c:v>1.2484130859375</c:v>
                </c:pt>
                <c:pt idx="129">
                  <c:v>1.2625732421875</c:v>
                </c:pt>
                <c:pt idx="130">
                  <c:v>1.2659912109375</c:v>
                </c:pt>
                <c:pt idx="131">
                  <c:v>1.2672119140625</c:v>
                </c:pt>
                <c:pt idx="132">
                  <c:v>1.2752685546875</c:v>
                </c:pt>
                <c:pt idx="133">
                  <c:v>1.2742919921875</c:v>
                </c:pt>
                <c:pt idx="134">
                  <c:v>1.2733154296875</c:v>
                </c:pt>
                <c:pt idx="135">
                  <c:v>1.2760009765625</c:v>
                </c:pt>
                <c:pt idx="136">
                  <c:v>1.2755126953125</c:v>
                </c:pt>
                <c:pt idx="137">
                  <c:v>1.2755126953125</c:v>
                </c:pt>
                <c:pt idx="138">
                  <c:v>1.2703857421875</c:v>
                </c:pt>
                <c:pt idx="139">
                  <c:v>1.2730712890625</c:v>
                </c:pt>
                <c:pt idx="140">
                  <c:v>1.2728271484375</c:v>
                </c:pt>
                <c:pt idx="141">
                  <c:v>1.2735595703125</c:v>
                </c:pt>
                <c:pt idx="142">
                  <c:v>1.2659912109375</c:v>
                </c:pt>
                <c:pt idx="143">
                  <c:v>1.2698974609375</c:v>
                </c:pt>
                <c:pt idx="144">
                  <c:v>1.2662353515625</c:v>
                </c:pt>
                <c:pt idx="145">
                  <c:v>1.2752685546875</c:v>
                </c:pt>
                <c:pt idx="146">
                  <c:v>1.2742919921875</c:v>
                </c:pt>
                <c:pt idx="147">
                  <c:v>1.2747802734375</c:v>
                </c:pt>
                <c:pt idx="148">
                  <c:v>1.2655029296875</c:v>
                </c:pt>
                <c:pt idx="149">
                  <c:v>1.2569580078125</c:v>
                </c:pt>
                <c:pt idx="150">
                  <c:v>1.2547607421875</c:v>
                </c:pt>
                <c:pt idx="151">
                  <c:v>1.2647705078125</c:v>
                </c:pt>
                <c:pt idx="152">
                  <c:v>1.2606201171875</c:v>
                </c:pt>
                <c:pt idx="153">
                  <c:v>1.2547607421875</c:v>
                </c:pt>
                <c:pt idx="154">
                  <c:v>1.2489013671875</c:v>
                </c:pt>
                <c:pt idx="155">
                  <c:v>1.2498779296875</c:v>
                </c:pt>
                <c:pt idx="156">
                  <c:v>1.2440185546875</c:v>
                </c:pt>
                <c:pt idx="157">
                  <c:v>1.2381591796875</c:v>
                </c:pt>
                <c:pt idx="158">
                  <c:v>1.2362060546875</c:v>
                </c:pt>
                <c:pt idx="159">
                  <c:v>1.2308349609375</c:v>
                </c:pt>
                <c:pt idx="160">
                  <c:v>1.2181396484375</c:v>
                </c:pt>
                <c:pt idx="161">
                  <c:v>1.2103271484375</c:v>
                </c:pt>
                <c:pt idx="162">
                  <c:v>1.2125244140625</c:v>
                </c:pt>
                <c:pt idx="163">
                  <c:v>1.2066650390625</c:v>
                </c:pt>
                <c:pt idx="164">
                  <c:v>1.1951904296875</c:v>
                </c:pt>
                <c:pt idx="165">
                  <c:v>1.1966552734375</c:v>
                </c:pt>
                <c:pt idx="166">
                  <c:v>1.1920166015625</c:v>
                </c:pt>
                <c:pt idx="167">
                  <c:v>1.1763916015625</c:v>
                </c:pt>
                <c:pt idx="168">
                  <c:v>1.1771240234375</c:v>
                </c:pt>
                <c:pt idx="169">
                  <c:v>1.1754150390625</c:v>
                </c:pt>
                <c:pt idx="170">
                  <c:v>1.1732177734375</c:v>
                </c:pt>
                <c:pt idx="171">
                  <c:v>1.1624755859375</c:v>
                </c:pt>
                <c:pt idx="172">
                  <c:v>1.1590576171875</c:v>
                </c:pt>
                <c:pt idx="173">
                  <c:v>1.1466064453125</c:v>
                </c:pt>
                <c:pt idx="174">
                  <c:v>1.1468505859375</c:v>
                </c:pt>
                <c:pt idx="175">
                  <c:v>1.1278076171875</c:v>
                </c:pt>
                <c:pt idx="176">
                  <c:v>1.1185302734375</c:v>
                </c:pt>
                <c:pt idx="177">
                  <c:v>1.1151123046875</c:v>
                </c:pt>
                <c:pt idx="178">
                  <c:v>1.1004638671875</c:v>
                </c:pt>
                <c:pt idx="179">
                  <c:v>1.0948486328125</c:v>
                </c:pt>
                <c:pt idx="180">
                  <c:v>1.0975341796875</c:v>
                </c:pt>
                <c:pt idx="181">
                  <c:v>1.0855712890625</c:v>
                </c:pt>
                <c:pt idx="182">
                  <c:v>1.0775146484375</c:v>
                </c:pt>
                <c:pt idx="183">
                  <c:v>1.0723876953125</c:v>
                </c:pt>
                <c:pt idx="184">
                  <c:v>1.0609130859375</c:v>
                </c:pt>
                <c:pt idx="185">
                  <c:v>1.0513916015625</c:v>
                </c:pt>
                <c:pt idx="186">
                  <c:v>1.0501708984375</c:v>
                </c:pt>
                <c:pt idx="187">
                  <c:v>1.0421142578125</c:v>
                </c:pt>
                <c:pt idx="188">
                  <c:v>1.0423583984375</c:v>
                </c:pt>
                <c:pt idx="189">
                  <c:v>1.0286865234375</c:v>
                </c:pt>
                <c:pt idx="190">
                  <c:v>1.0299072265625</c:v>
                </c:pt>
                <c:pt idx="191">
                  <c:v>1.0272216796875</c:v>
                </c:pt>
                <c:pt idx="192">
                  <c:v>1.0223388671875</c:v>
                </c:pt>
                <c:pt idx="193">
                  <c:v>1.0162353515625</c:v>
                </c:pt>
                <c:pt idx="194">
                  <c:v>1.0203857421875</c:v>
                </c:pt>
                <c:pt idx="195">
                  <c:v>1.0218505859375</c:v>
                </c:pt>
                <c:pt idx="196">
                  <c:v>1.0159912109375</c:v>
                </c:pt>
                <c:pt idx="197">
                  <c:v>1.0111083984375</c:v>
                </c:pt>
                <c:pt idx="198">
                  <c:v>1.0172119140625</c:v>
                </c:pt>
                <c:pt idx="199">
                  <c:v>1.0145263671875</c:v>
                </c:pt>
                <c:pt idx="200">
                  <c:v>1.0037841796875</c:v>
                </c:pt>
                <c:pt idx="201">
                  <c:v>1.0091552734375</c:v>
                </c:pt>
                <c:pt idx="202">
                  <c:v>1.0047607421875</c:v>
                </c:pt>
                <c:pt idx="203">
                  <c:v>0.9967041015625</c:v>
                </c:pt>
                <c:pt idx="204">
                  <c:v>0.9989013671875</c:v>
                </c:pt>
                <c:pt idx="205">
                  <c:v>0.9964599609375</c:v>
                </c:pt>
                <c:pt idx="206">
                  <c:v>0.9903564453125</c:v>
                </c:pt>
                <c:pt idx="207">
                  <c:v>0.9827880859375</c:v>
                </c:pt>
                <c:pt idx="208">
                  <c:v>0.9725341796875</c:v>
                </c:pt>
                <c:pt idx="209">
                  <c:v>0.9727783203125</c:v>
                </c:pt>
                <c:pt idx="210">
                  <c:v>0.9739990234375</c:v>
                </c:pt>
                <c:pt idx="211">
                  <c:v>0.9676513671875</c:v>
                </c:pt>
                <c:pt idx="212">
                  <c:v>0.9637451171875</c:v>
                </c:pt>
                <c:pt idx="213">
                  <c:v>0.9659423828125</c:v>
                </c:pt>
                <c:pt idx="214">
                  <c:v>0.9595947265625</c:v>
                </c:pt>
                <c:pt idx="215">
                  <c:v>0.9542236328125</c:v>
                </c:pt>
                <c:pt idx="216">
                  <c:v>0.9569091796875</c:v>
                </c:pt>
                <c:pt idx="217">
                  <c:v>0.9588623046875</c:v>
                </c:pt>
                <c:pt idx="218">
                  <c:v>0.9527587890625</c:v>
                </c:pt>
                <c:pt idx="219">
                  <c:v>0.9556884765625</c:v>
                </c:pt>
                <c:pt idx="220">
                  <c:v>0.9527587890625</c:v>
                </c:pt>
                <c:pt idx="221">
                  <c:v>0.9559326171875</c:v>
                </c:pt>
                <c:pt idx="222">
                  <c:v>0.9461669921875</c:v>
                </c:pt>
                <c:pt idx="223">
                  <c:v>0.9544677734375</c:v>
                </c:pt>
                <c:pt idx="224">
                  <c:v>0.9530029296875</c:v>
                </c:pt>
                <c:pt idx="225">
                  <c:v>0.9510498046875</c:v>
                </c:pt>
                <c:pt idx="226">
                  <c:v>0.9561767578125</c:v>
                </c:pt>
                <c:pt idx="227">
                  <c:v>0.9561767578125</c:v>
                </c:pt>
                <c:pt idx="228">
                  <c:v>0.9630126953125</c:v>
                </c:pt>
                <c:pt idx="229">
                  <c:v>0.9642333984375</c:v>
                </c:pt>
                <c:pt idx="230">
                  <c:v>0.9742431640625</c:v>
                </c:pt>
                <c:pt idx="231">
                  <c:v>0.9764404296875</c:v>
                </c:pt>
                <c:pt idx="232">
                  <c:v>0.9837646484375</c:v>
                </c:pt>
                <c:pt idx="233">
                  <c:v>0.9791259765625</c:v>
                </c:pt>
                <c:pt idx="234">
                  <c:v>0.9825439453125</c:v>
                </c:pt>
                <c:pt idx="235">
                  <c:v>0.9849853515625</c:v>
                </c:pt>
                <c:pt idx="236">
                  <c:v>0.9954833984375</c:v>
                </c:pt>
                <c:pt idx="237">
                  <c:v>0.9976806640625</c:v>
                </c:pt>
                <c:pt idx="238">
                  <c:v>0.9974365234375</c:v>
                </c:pt>
                <c:pt idx="239">
                  <c:v>1.0155029296875</c:v>
                </c:pt>
                <c:pt idx="240">
                  <c:v>1.0167236328125</c:v>
                </c:pt>
                <c:pt idx="241">
                  <c:v>1.0228271484375</c:v>
                </c:pt>
                <c:pt idx="242">
                  <c:v>1.0250244140625</c:v>
                </c:pt>
                <c:pt idx="243">
                  <c:v>1.0269775390625</c:v>
                </c:pt>
                <c:pt idx="244">
                  <c:v>1.0316162109375</c:v>
                </c:pt>
                <c:pt idx="245">
                  <c:v>1.0250244140625</c:v>
                </c:pt>
                <c:pt idx="246">
                  <c:v>1.0267333984375</c:v>
                </c:pt>
                <c:pt idx="247">
                  <c:v>1.0272216796875</c:v>
                </c:pt>
                <c:pt idx="248">
                  <c:v>1.0335693359375</c:v>
                </c:pt>
                <c:pt idx="249">
                  <c:v>1.0281982421875</c:v>
                </c:pt>
                <c:pt idx="250">
                  <c:v>1.0347900390625</c:v>
                </c:pt>
                <c:pt idx="251">
                  <c:v>1.0426025390625</c:v>
                </c:pt>
                <c:pt idx="252">
                  <c:v>1.0496826171875</c:v>
                </c:pt>
                <c:pt idx="253">
                  <c:v>1.0496826171875</c:v>
                </c:pt>
                <c:pt idx="254">
                  <c:v>1.0638427734375</c:v>
                </c:pt>
                <c:pt idx="255">
                  <c:v>1.0726318359375</c:v>
                </c:pt>
                <c:pt idx="256">
                  <c:v>1.0753173828125</c:v>
                </c:pt>
                <c:pt idx="257">
                  <c:v>1.0784912109375</c:v>
                </c:pt>
                <c:pt idx="258">
                  <c:v>1.0784912109375</c:v>
                </c:pt>
                <c:pt idx="259">
                  <c:v>1.0811767578125</c:v>
                </c:pt>
                <c:pt idx="260">
                  <c:v>1.0909423828125</c:v>
                </c:pt>
                <c:pt idx="261">
                  <c:v>1.0955810546875</c:v>
                </c:pt>
                <c:pt idx="262">
                  <c:v>1.0970458984375</c:v>
                </c:pt>
                <c:pt idx="263">
                  <c:v>1.1036376953125</c:v>
                </c:pt>
                <c:pt idx="264">
                  <c:v>1.1009521484375</c:v>
                </c:pt>
                <c:pt idx="265">
                  <c:v>1.1033935546875</c:v>
                </c:pt>
                <c:pt idx="266">
                  <c:v>1.1124267578125</c:v>
                </c:pt>
                <c:pt idx="267">
                  <c:v>1.1185302734375</c:v>
                </c:pt>
                <c:pt idx="268">
                  <c:v>1.1158447265625</c:v>
                </c:pt>
                <c:pt idx="269">
                  <c:v>1.1126708984375</c:v>
                </c:pt>
                <c:pt idx="270">
                  <c:v>1.1085205078125</c:v>
                </c:pt>
                <c:pt idx="271">
                  <c:v>1.1121826171875</c:v>
                </c:pt>
                <c:pt idx="272">
                  <c:v>1.1256103515625</c:v>
                </c:pt>
                <c:pt idx="273">
                  <c:v>1.1317138671875</c:v>
                </c:pt>
                <c:pt idx="274">
                  <c:v>1.1307373046875</c:v>
                </c:pt>
                <c:pt idx="275">
                  <c:v>1.1353759765625</c:v>
                </c:pt>
                <c:pt idx="276">
                  <c:v>1.1378173828125</c:v>
                </c:pt>
                <c:pt idx="277">
                  <c:v>1.1424560546875</c:v>
                </c:pt>
                <c:pt idx="278">
                  <c:v>1.1470947265625</c:v>
                </c:pt>
                <c:pt idx="279">
                  <c:v>1.1466064453125</c:v>
                </c:pt>
                <c:pt idx="280">
                  <c:v>1.1502685546875</c:v>
                </c:pt>
                <c:pt idx="281">
                  <c:v>1.1539306640625</c:v>
                </c:pt>
                <c:pt idx="282">
                  <c:v>1.1602783203125</c:v>
                </c:pt>
                <c:pt idx="283">
                  <c:v>1.1614990234375</c:v>
                </c:pt>
                <c:pt idx="284">
                  <c:v>1.1710205078125</c:v>
                </c:pt>
                <c:pt idx="285">
                  <c:v>1.1807861328125</c:v>
                </c:pt>
                <c:pt idx="286">
                  <c:v>1.1859130859375</c:v>
                </c:pt>
                <c:pt idx="287">
                  <c:v>1.1866455078125</c:v>
                </c:pt>
                <c:pt idx="288">
                  <c:v>1.1903076171875</c:v>
                </c:pt>
                <c:pt idx="289">
                  <c:v>1.2012939453125</c:v>
                </c:pt>
                <c:pt idx="290">
                  <c:v>1.2039794921875</c:v>
                </c:pt>
                <c:pt idx="291">
                  <c:v>1.2030029296875</c:v>
                </c:pt>
                <c:pt idx="292">
                  <c:v>1.2088623046875</c:v>
                </c:pt>
                <c:pt idx="293">
                  <c:v>1.2122802734375</c:v>
                </c:pt>
                <c:pt idx="294">
                  <c:v>1.2078857421875</c:v>
                </c:pt>
                <c:pt idx="295">
                  <c:v>1.2135009765625</c:v>
                </c:pt>
                <c:pt idx="296">
                  <c:v>1.2039794921875</c:v>
                </c:pt>
                <c:pt idx="297">
                  <c:v>1.2076416015625</c:v>
                </c:pt>
                <c:pt idx="298">
                  <c:v>1.2056884765625</c:v>
                </c:pt>
                <c:pt idx="299">
                  <c:v>1.2169189453125</c:v>
                </c:pt>
                <c:pt idx="300">
                  <c:v>1.2239990234375</c:v>
                </c:pt>
                <c:pt idx="301">
                  <c:v>1.2210693359375</c:v>
                </c:pt>
                <c:pt idx="302">
                  <c:v>1.2301025390625</c:v>
                </c:pt>
                <c:pt idx="303">
                  <c:v>1.2308349609375</c:v>
                </c:pt>
                <c:pt idx="304">
                  <c:v>1.2406005859375</c:v>
                </c:pt>
                <c:pt idx="305">
                  <c:v>1.2447509765625</c:v>
                </c:pt>
                <c:pt idx="306">
                  <c:v>1.2425537109375</c:v>
                </c:pt>
                <c:pt idx="307">
                  <c:v>1.2518310546875</c:v>
                </c:pt>
                <c:pt idx="308">
                  <c:v>1.2554931640625</c:v>
                </c:pt>
                <c:pt idx="309">
                  <c:v>1.2550048828125</c:v>
                </c:pt>
                <c:pt idx="310">
                  <c:v>1.2479248046875</c:v>
                </c:pt>
                <c:pt idx="311">
                  <c:v>1.2703857421875</c:v>
                </c:pt>
                <c:pt idx="312">
                  <c:v>1.2659912109375</c:v>
                </c:pt>
                <c:pt idx="313">
                  <c:v>1.2694091796875</c:v>
                </c:pt>
                <c:pt idx="314">
                  <c:v>1.2711181640625</c:v>
                </c:pt>
                <c:pt idx="315">
                  <c:v>1.2706298828125</c:v>
                </c:pt>
                <c:pt idx="316">
                  <c:v>1.2674560546875</c:v>
                </c:pt>
                <c:pt idx="317">
                  <c:v>1.2718505859375</c:v>
                </c:pt>
                <c:pt idx="318">
                  <c:v>1.2669677734375</c:v>
                </c:pt>
                <c:pt idx="319">
                  <c:v>1.2711181640625</c:v>
                </c:pt>
                <c:pt idx="320">
                  <c:v>1.2752685546875</c:v>
                </c:pt>
                <c:pt idx="321">
                  <c:v>1.2762451171875</c:v>
                </c:pt>
                <c:pt idx="322">
                  <c:v>1.2698974609375</c:v>
                </c:pt>
                <c:pt idx="323">
                  <c:v>1.2725830078125</c:v>
                </c:pt>
                <c:pt idx="324">
                  <c:v>1.2696533203125</c:v>
                </c:pt>
                <c:pt idx="325">
                  <c:v>1.2659912109375</c:v>
                </c:pt>
                <c:pt idx="326">
                  <c:v>1.2628173828125</c:v>
                </c:pt>
                <c:pt idx="327">
                  <c:v>1.2501220703125</c:v>
                </c:pt>
                <c:pt idx="328">
                  <c:v>1.2515869140625</c:v>
                </c:pt>
                <c:pt idx="329">
                  <c:v>1.2325439453125</c:v>
                </c:pt>
                <c:pt idx="330">
                  <c:v>1.2303466796875</c:v>
                </c:pt>
                <c:pt idx="331">
                  <c:v>1.2247314453125</c:v>
                </c:pt>
                <c:pt idx="332">
                  <c:v>1.2108154296875</c:v>
                </c:pt>
                <c:pt idx="333">
                  <c:v>1.2037353515625</c:v>
                </c:pt>
                <c:pt idx="334">
                  <c:v>1.2017822265625</c:v>
                </c:pt>
                <c:pt idx="335">
                  <c:v>1.1854248046875</c:v>
                </c:pt>
                <c:pt idx="336">
                  <c:v>1.1617431640625</c:v>
                </c:pt>
                <c:pt idx="337">
                  <c:v>1.1595458984375</c:v>
                </c:pt>
                <c:pt idx="338">
                  <c:v>1.1632080078125</c:v>
                </c:pt>
                <c:pt idx="339">
                  <c:v>1.1602783203125</c:v>
                </c:pt>
                <c:pt idx="340">
                  <c:v>1.1556396484375</c:v>
                </c:pt>
                <c:pt idx="341">
                  <c:v>1.1446533203125</c:v>
                </c:pt>
                <c:pt idx="342">
                  <c:v>1.1375732421875</c:v>
                </c:pt>
                <c:pt idx="343">
                  <c:v>1.1290283203125</c:v>
                </c:pt>
                <c:pt idx="344">
                  <c:v>1.1226806640625</c:v>
                </c:pt>
                <c:pt idx="345">
                  <c:v>1.1204833984375</c:v>
                </c:pt>
                <c:pt idx="346">
                  <c:v>1.1256103515625</c:v>
                </c:pt>
                <c:pt idx="347">
                  <c:v>1.1141357421875</c:v>
                </c:pt>
                <c:pt idx="348">
                  <c:v>1.1055908203125</c:v>
                </c:pt>
                <c:pt idx="349">
                  <c:v>1.0953369140625</c:v>
                </c:pt>
                <c:pt idx="350">
                  <c:v>1.0989990234375</c:v>
                </c:pt>
                <c:pt idx="351">
                  <c:v>1.0892333984375</c:v>
                </c:pt>
                <c:pt idx="352">
                  <c:v>1.0894775390625</c:v>
                </c:pt>
                <c:pt idx="353">
                  <c:v>1.0814208984375</c:v>
                </c:pt>
                <c:pt idx="354">
                  <c:v>1.0682373046875</c:v>
                </c:pt>
                <c:pt idx="355">
                  <c:v>1.0682373046875</c:v>
                </c:pt>
                <c:pt idx="356">
                  <c:v>1.0592041015625</c:v>
                </c:pt>
                <c:pt idx="357">
                  <c:v>1.0599365234375</c:v>
                </c:pt>
                <c:pt idx="358">
                  <c:v>1.0511474609375</c:v>
                </c:pt>
                <c:pt idx="359">
                  <c:v>1.0452880859375</c:v>
                </c:pt>
                <c:pt idx="360">
                  <c:v>1.0440673828125</c:v>
                </c:pt>
                <c:pt idx="361">
                  <c:v>1.0374755859375</c:v>
                </c:pt>
                <c:pt idx="362">
                  <c:v>1.0294189453125</c:v>
                </c:pt>
                <c:pt idx="363">
                  <c:v>1.0294189453125</c:v>
                </c:pt>
                <c:pt idx="364">
                  <c:v>1.0281982421875</c:v>
                </c:pt>
                <c:pt idx="365">
                  <c:v>1.0230712890625</c:v>
                </c:pt>
                <c:pt idx="366">
                  <c:v>1.0296630859375</c:v>
                </c:pt>
                <c:pt idx="367">
                  <c:v>1.0281982421875</c:v>
                </c:pt>
                <c:pt idx="368">
                  <c:v>1.0242919921875</c:v>
                </c:pt>
                <c:pt idx="369">
                  <c:v>1.0169677734375</c:v>
                </c:pt>
                <c:pt idx="370">
                  <c:v>1.0155029296875</c:v>
                </c:pt>
                <c:pt idx="371">
                  <c:v>1.0137939453125</c:v>
                </c:pt>
                <c:pt idx="372">
                  <c:v>0.9989013671875</c:v>
                </c:pt>
                <c:pt idx="373">
                  <c:v>0.9971923828125</c:v>
                </c:pt>
                <c:pt idx="374">
                  <c:v>0.9976806640625</c:v>
                </c:pt>
                <c:pt idx="375">
                  <c:v>1.0006103515625</c:v>
                </c:pt>
                <c:pt idx="376">
                  <c:v>0.9862060546875</c:v>
                </c:pt>
                <c:pt idx="377">
                  <c:v>0.9837646484375</c:v>
                </c:pt>
                <c:pt idx="378">
                  <c:v>0.9862060546875</c:v>
                </c:pt>
                <c:pt idx="379">
                  <c:v>0.9718017578125</c:v>
                </c:pt>
                <c:pt idx="380">
                  <c:v>0.9700927734375</c:v>
                </c:pt>
                <c:pt idx="381">
                  <c:v>0.9637451171875</c:v>
                </c:pt>
                <c:pt idx="382">
                  <c:v>0.9710693359375</c:v>
                </c:pt>
                <c:pt idx="383">
                  <c:v>0.9598388671875</c:v>
                </c:pt>
                <c:pt idx="384">
                  <c:v>0.9661865234375</c:v>
                </c:pt>
                <c:pt idx="385">
                  <c:v>0.9517822265625</c:v>
                </c:pt>
                <c:pt idx="386">
                  <c:v>0.9559326171875</c:v>
                </c:pt>
                <c:pt idx="387">
                  <c:v>0.9549560546875</c:v>
                </c:pt>
                <c:pt idx="388">
                  <c:v>0.9515380859375</c:v>
                </c:pt>
                <c:pt idx="389">
                  <c:v>0.9483642578125</c:v>
                </c:pt>
                <c:pt idx="390">
                  <c:v>0.9490966796875</c:v>
                </c:pt>
                <c:pt idx="391">
                  <c:v>0.9483642578125</c:v>
                </c:pt>
                <c:pt idx="392">
                  <c:v>0.9566650390625</c:v>
                </c:pt>
                <c:pt idx="393">
                  <c:v>0.9464111328125</c:v>
                </c:pt>
                <c:pt idx="394">
                  <c:v>0.9559326171875</c:v>
                </c:pt>
                <c:pt idx="395">
                  <c:v>0.9495849609375</c:v>
                </c:pt>
                <c:pt idx="396">
                  <c:v>0.9520263671875</c:v>
                </c:pt>
                <c:pt idx="397">
                  <c:v>0.9505615234375</c:v>
                </c:pt>
                <c:pt idx="398">
                  <c:v>0.9471435546875</c:v>
                </c:pt>
                <c:pt idx="399">
                  <c:v>0.9444580078125</c:v>
                </c:pt>
                <c:pt idx="400">
                  <c:v>0.9486083984375</c:v>
                </c:pt>
                <c:pt idx="401">
                  <c:v>0.9490966796875</c:v>
                </c:pt>
                <c:pt idx="402">
                  <c:v>0.9498291015625</c:v>
                </c:pt>
                <c:pt idx="403">
                  <c:v>0.9490966796875</c:v>
                </c:pt>
                <c:pt idx="404">
                  <c:v>0.9542236328125</c:v>
                </c:pt>
                <c:pt idx="405">
                  <c:v>0.9515380859375</c:v>
                </c:pt>
                <c:pt idx="406">
                  <c:v>0.9500732421875</c:v>
                </c:pt>
                <c:pt idx="407">
                  <c:v>0.9503173828125</c:v>
                </c:pt>
                <c:pt idx="408">
                  <c:v>0.9530029296875</c:v>
                </c:pt>
                <c:pt idx="409">
                  <c:v>0.9537353515625</c:v>
                </c:pt>
                <c:pt idx="410">
                  <c:v>0.9500732421875</c:v>
                </c:pt>
                <c:pt idx="411">
                  <c:v>0.9542236328125</c:v>
                </c:pt>
                <c:pt idx="412">
                  <c:v>0.9576416015625</c:v>
                </c:pt>
                <c:pt idx="413">
                  <c:v>0.9537353515625</c:v>
                </c:pt>
                <c:pt idx="414">
                  <c:v>0.9617919921875</c:v>
                </c:pt>
                <c:pt idx="415">
                  <c:v>0.9656982421875</c:v>
                </c:pt>
                <c:pt idx="416">
                  <c:v>0.9593505859375</c:v>
                </c:pt>
                <c:pt idx="417">
                  <c:v>0.9676513671875</c:v>
                </c:pt>
                <c:pt idx="418">
                  <c:v>0.9647216796875</c:v>
                </c:pt>
                <c:pt idx="419">
                  <c:v>0.9722900390625</c:v>
                </c:pt>
                <c:pt idx="420">
                  <c:v>0.9710693359375</c:v>
                </c:pt>
                <c:pt idx="421">
                  <c:v>0.9720458984375</c:v>
                </c:pt>
                <c:pt idx="422">
                  <c:v>0.9676513671875</c:v>
                </c:pt>
                <c:pt idx="423">
                  <c:v>0.9757080078125</c:v>
                </c:pt>
                <c:pt idx="424">
                  <c:v>0.9796142578125</c:v>
                </c:pt>
                <c:pt idx="425">
                  <c:v>0.9847412109375</c:v>
                </c:pt>
                <c:pt idx="426">
                  <c:v>0.9901123046875</c:v>
                </c:pt>
                <c:pt idx="427">
                  <c:v>0.9888916015625</c:v>
                </c:pt>
                <c:pt idx="428">
                  <c:v>0.9896240234375</c:v>
                </c:pt>
                <c:pt idx="429">
                  <c:v>0.9925537109375</c:v>
                </c:pt>
                <c:pt idx="430">
                  <c:v>0.9954833984375</c:v>
                </c:pt>
                <c:pt idx="431">
                  <c:v>0.9869384765625</c:v>
                </c:pt>
                <c:pt idx="432">
                  <c:v>0.9842529296875</c:v>
                </c:pt>
                <c:pt idx="433">
                  <c:v>0.9913330078125</c:v>
                </c:pt>
                <c:pt idx="434">
                  <c:v>0.9854736328125</c:v>
                </c:pt>
                <c:pt idx="435">
                  <c:v>0.9901123046875</c:v>
                </c:pt>
                <c:pt idx="436">
                  <c:v>0.9937744140625</c:v>
                </c:pt>
                <c:pt idx="437">
                  <c:v>0.9959716796875</c:v>
                </c:pt>
                <c:pt idx="438">
                  <c:v>0.9949951171875</c:v>
                </c:pt>
                <c:pt idx="439">
                  <c:v>0.9998779296875</c:v>
                </c:pt>
                <c:pt idx="440">
                  <c:v>1.0108642578125</c:v>
                </c:pt>
                <c:pt idx="441">
                  <c:v>1.0147705078125</c:v>
                </c:pt>
                <c:pt idx="442">
                  <c:v>1.0140380859375</c:v>
                </c:pt>
                <c:pt idx="443">
                  <c:v>1.0189208984375</c:v>
                </c:pt>
                <c:pt idx="444">
                  <c:v>1.0250244140625</c:v>
                </c:pt>
                <c:pt idx="445">
                  <c:v>1.0367431640625</c:v>
                </c:pt>
                <c:pt idx="446">
                  <c:v>1.0335693359375</c:v>
                </c:pt>
                <c:pt idx="447">
                  <c:v>1.0413818359375</c:v>
                </c:pt>
                <c:pt idx="448">
                  <c:v>1.0447998046875</c:v>
                </c:pt>
                <c:pt idx="449">
                  <c:v>1.0445556640625</c:v>
                </c:pt>
                <c:pt idx="450">
                  <c:v>1.0548095703125</c:v>
                </c:pt>
                <c:pt idx="451">
                  <c:v>1.0548095703125</c:v>
                </c:pt>
                <c:pt idx="452">
                  <c:v>1.0596923828125</c:v>
                </c:pt>
                <c:pt idx="453">
                  <c:v>1.0601806640625</c:v>
                </c:pt>
                <c:pt idx="454">
                  <c:v>1.0594482421875</c:v>
                </c:pt>
                <c:pt idx="455">
                  <c:v>1.0660400390625</c:v>
                </c:pt>
                <c:pt idx="456">
                  <c:v>1.0765380859375</c:v>
                </c:pt>
                <c:pt idx="457">
                  <c:v>1.0721435546875</c:v>
                </c:pt>
                <c:pt idx="458">
                  <c:v>1.0718994140625</c:v>
                </c:pt>
                <c:pt idx="459">
                  <c:v>1.0765380859375</c:v>
                </c:pt>
                <c:pt idx="460">
                  <c:v>1.0765380859375</c:v>
                </c:pt>
                <c:pt idx="461">
                  <c:v>1.0775146484375</c:v>
                </c:pt>
                <c:pt idx="462">
                  <c:v>1.0850830078125</c:v>
                </c:pt>
                <c:pt idx="463">
                  <c:v>1.0885009765625</c:v>
                </c:pt>
                <c:pt idx="464">
                  <c:v>1.0875244140625</c:v>
                </c:pt>
                <c:pt idx="465">
                  <c:v>1.0880126953125</c:v>
                </c:pt>
                <c:pt idx="466">
                  <c:v>1.0997314453125</c:v>
                </c:pt>
                <c:pt idx="467">
                  <c:v>1.1075439453125</c:v>
                </c:pt>
                <c:pt idx="468">
                  <c:v>1.1060791015625</c:v>
                </c:pt>
                <c:pt idx="469">
                  <c:v>1.1094970703125</c:v>
                </c:pt>
                <c:pt idx="470">
                  <c:v>1.1109619140625</c:v>
                </c:pt>
                <c:pt idx="471">
                  <c:v>1.1136474609375</c:v>
                </c:pt>
                <c:pt idx="472">
                  <c:v>1.1063232421875</c:v>
                </c:pt>
                <c:pt idx="473">
                  <c:v>1.1148681640625</c:v>
                </c:pt>
                <c:pt idx="474">
                  <c:v>1.1143798828125</c:v>
                </c:pt>
                <c:pt idx="475">
                  <c:v>1.1187744140625</c:v>
                </c:pt>
                <c:pt idx="476">
                  <c:v>1.1129150390625</c:v>
                </c:pt>
                <c:pt idx="477">
                  <c:v>1.1185302734375</c:v>
                </c:pt>
                <c:pt idx="478">
                  <c:v>1.1253662109375</c:v>
                </c:pt>
                <c:pt idx="479">
                  <c:v>1.1231689453125</c:v>
                </c:pt>
                <c:pt idx="480">
                  <c:v>1.1331787109375</c:v>
                </c:pt>
                <c:pt idx="481">
                  <c:v>1.1419677734375</c:v>
                </c:pt>
                <c:pt idx="482">
                  <c:v>1.1539306640625</c:v>
                </c:pt>
                <c:pt idx="483">
                  <c:v>1.1463623046875</c:v>
                </c:pt>
                <c:pt idx="484">
                  <c:v>1.1551513671875</c:v>
                </c:pt>
                <c:pt idx="485">
                  <c:v>1.1536865234375</c:v>
                </c:pt>
                <c:pt idx="486">
                  <c:v>1.1539306640625</c:v>
                </c:pt>
                <c:pt idx="487">
                  <c:v>1.1595458984375</c:v>
                </c:pt>
                <c:pt idx="488">
                  <c:v>1.1663818359375</c:v>
                </c:pt>
                <c:pt idx="489">
                  <c:v>1.1671142578125</c:v>
                </c:pt>
                <c:pt idx="490">
                  <c:v>1.1641845703125</c:v>
                </c:pt>
                <c:pt idx="491">
                  <c:v>1.1680908203125</c:v>
                </c:pt>
                <c:pt idx="492">
                  <c:v>1.1649169921875</c:v>
                </c:pt>
                <c:pt idx="493">
                  <c:v>1.1602783203125</c:v>
                </c:pt>
                <c:pt idx="494">
                  <c:v>1.1712646484375</c:v>
                </c:pt>
                <c:pt idx="495">
                  <c:v>1.1734619140625</c:v>
                </c:pt>
                <c:pt idx="496">
                  <c:v>1.1744384765625</c:v>
                </c:pt>
                <c:pt idx="497">
                  <c:v>1.1829833984375</c:v>
                </c:pt>
                <c:pt idx="498">
                  <c:v>1.1800537109375</c:v>
                </c:pt>
                <c:pt idx="499">
                  <c:v>1.1878662109375</c:v>
                </c:pt>
                <c:pt idx="500">
                  <c:v>1.1912841796875</c:v>
                </c:pt>
                <c:pt idx="501">
                  <c:v>1.1905517578125</c:v>
                </c:pt>
                <c:pt idx="502">
                  <c:v>1.1964111328125</c:v>
                </c:pt>
                <c:pt idx="503">
                  <c:v>1.2015380859375</c:v>
                </c:pt>
                <c:pt idx="504">
                  <c:v>1.2044677734375</c:v>
                </c:pt>
                <c:pt idx="505">
                  <c:v>1.2042236328125</c:v>
                </c:pt>
                <c:pt idx="506">
                  <c:v>1.2049560546875</c:v>
                </c:pt>
                <c:pt idx="507">
                  <c:v>1.2161865234375</c:v>
                </c:pt>
                <c:pt idx="508">
                  <c:v>1.2154541015625</c:v>
                </c:pt>
                <c:pt idx="509">
                  <c:v>1.2193603515625</c:v>
                </c:pt>
                <c:pt idx="510">
                  <c:v>1.2196044921875</c:v>
                </c:pt>
                <c:pt idx="511">
                  <c:v>1.2196044921875</c:v>
                </c:pt>
                <c:pt idx="512">
                  <c:v>1.2283935546875</c:v>
                </c:pt>
                <c:pt idx="513">
                  <c:v>1.2279052734375</c:v>
                </c:pt>
                <c:pt idx="514">
                  <c:v>1.2283935546875</c:v>
                </c:pt>
                <c:pt idx="515">
                  <c:v>1.2296142578125</c:v>
                </c:pt>
                <c:pt idx="516">
                  <c:v>1.2349853515625</c:v>
                </c:pt>
                <c:pt idx="517">
                  <c:v>1.2332763671875</c:v>
                </c:pt>
                <c:pt idx="518">
                  <c:v>1.2310791015625</c:v>
                </c:pt>
                <c:pt idx="519">
                  <c:v>1.2423095703125</c:v>
                </c:pt>
                <c:pt idx="520">
                  <c:v>1.2410888671875</c:v>
                </c:pt>
                <c:pt idx="521">
                  <c:v>1.2413330078125</c:v>
                </c:pt>
                <c:pt idx="522">
                  <c:v>1.2364501953125</c:v>
                </c:pt>
                <c:pt idx="523">
                  <c:v>1.2271728515625</c:v>
                </c:pt>
                <c:pt idx="524">
                  <c:v>1.2296142578125</c:v>
                </c:pt>
                <c:pt idx="525">
                  <c:v>1.2374267578125</c:v>
                </c:pt>
                <c:pt idx="526">
                  <c:v>1.2225341796875</c:v>
                </c:pt>
                <c:pt idx="527">
                  <c:v>1.2376708984375</c:v>
                </c:pt>
                <c:pt idx="528">
                  <c:v>1.2381591796875</c:v>
                </c:pt>
                <c:pt idx="529">
                  <c:v>1.2342529296875</c:v>
                </c:pt>
                <c:pt idx="530">
                  <c:v>1.2410888671875</c:v>
                </c:pt>
                <c:pt idx="531">
                  <c:v>1.2515869140625</c:v>
                </c:pt>
                <c:pt idx="532">
                  <c:v>1.2457275390625</c:v>
                </c:pt>
                <c:pt idx="533">
                  <c:v>1.2545166015625</c:v>
                </c:pt>
                <c:pt idx="534">
                  <c:v>1.2574462890625</c:v>
                </c:pt>
                <c:pt idx="535">
                  <c:v>1.2508544921875</c:v>
                </c:pt>
                <c:pt idx="536">
                  <c:v>1.2564697265625</c:v>
                </c:pt>
                <c:pt idx="537">
                  <c:v>1.2576904296875</c:v>
                </c:pt>
                <c:pt idx="538">
                  <c:v>1.2552490234375</c:v>
                </c:pt>
                <c:pt idx="539">
                  <c:v>1.2608642578125</c:v>
                </c:pt>
                <c:pt idx="540">
                  <c:v>1.2611083984375</c:v>
                </c:pt>
                <c:pt idx="541">
                  <c:v>1.2576904296875</c:v>
                </c:pt>
                <c:pt idx="542">
                  <c:v>1.2672119140625</c:v>
                </c:pt>
                <c:pt idx="543">
                  <c:v>1.2698974609375</c:v>
                </c:pt>
                <c:pt idx="544">
                  <c:v>1.2603759765625</c:v>
                </c:pt>
                <c:pt idx="545">
                  <c:v>1.2716064453125</c:v>
                </c:pt>
                <c:pt idx="546">
                  <c:v>1.2694091796875</c:v>
                </c:pt>
                <c:pt idx="547">
                  <c:v>1.2735595703125</c:v>
                </c:pt>
                <c:pt idx="548">
                  <c:v>1.2728271484375</c:v>
                </c:pt>
                <c:pt idx="549">
                  <c:v>1.2738037109375</c:v>
                </c:pt>
                <c:pt idx="550">
                  <c:v>1.2706298828125</c:v>
                </c:pt>
                <c:pt idx="551">
                  <c:v>1.2762451171875</c:v>
                </c:pt>
                <c:pt idx="552">
                  <c:v>1.2764892578125</c:v>
                </c:pt>
                <c:pt idx="553">
                  <c:v>1.2791748046875</c:v>
                </c:pt>
                <c:pt idx="554">
                  <c:v>1.2784423828125</c:v>
                </c:pt>
                <c:pt idx="555">
                  <c:v>1.2803955078125</c:v>
                </c:pt>
                <c:pt idx="556">
                  <c:v>1.2801513671875</c:v>
                </c:pt>
                <c:pt idx="557">
                  <c:v>1.2764892578125</c:v>
                </c:pt>
                <c:pt idx="558">
                  <c:v>1.2747802734375</c:v>
                </c:pt>
                <c:pt idx="559">
                  <c:v>1.2774658203125</c:v>
                </c:pt>
                <c:pt idx="560">
                  <c:v>1.2781982421875</c:v>
                </c:pt>
                <c:pt idx="561">
                  <c:v>1.2696533203125</c:v>
                </c:pt>
                <c:pt idx="562">
                  <c:v>1.2801513671875</c:v>
                </c:pt>
                <c:pt idx="563">
                  <c:v>1.2740478515625</c:v>
                </c:pt>
                <c:pt idx="564">
                  <c:v>1.2728271484375</c:v>
                </c:pt>
                <c:pt idx="565">
                  <c:v>1.2664794921875</c:v>
                </c:pt>
                <c:pt idx="566">
                  <c:v>1.2652587890625</c:v>
                </c:pt>
                <c:pt idx="567">
                  <c:v>1.2669677734375</c:v>
                </c:pt>
                <c:pt idx="568">
                  <c:v>1.2752685546875</c:v>
                </c:pt>
                <c:pt idx="569">
                  <c:v>1.2667236328125</c:v>
                </c:pt>
                <c:pt idx="570">
                  <c:v>1.2713623046875</c:v>
                </c:pt>
                <c:pt idx="571">
                  <c:v>1.2686767578125</c:v>
                </c:pt>
                <c:pt idx="572">
                  <c:v>1.2672119140625</c:v>
                </c:pt>
                <c:pt idx="573">
                  <c:v>1.2655029296875</c:v>
                </c:pt>
                <c:pt idx="574">
                  <c:v>1.2630615234375</c:v>
                </c:pt>
                <c:pt idx="575">
                  <c:v>1.2611083984375</c:v>
                </c:pt>
                <c:pt idx="576">
                  <c:v>1.2625732421875</c:v>
                </c:pt>
                <c:pt idx="577">
                  <c:v>1.2618408203125</c:v>
                </c:pt>
                <c:pt idx="578">
                  <c:v>1.2515869140625</c:v>
                </c:pt>
                <c:pt idx="579">
                  <c:v>1.2469482421875</c:v>
                </c:pt>
                <c:pt idx="580">
                  <c:v>1.2430419921875</c:v>
                </c:pt>
                <c:pt idx="581">
                  <c:v>1.2406005859375</c:v>
                </c:pt>
                <c:pt idx="582">
                  <c:v>1.2393798828125</c:v>
                </c:pt>
                <c:pt idx="583">
                  <c:v>1.2322998046875</c:v>
                </c:pt>
                <c:pt idx="584">
                  <c:v>1.2232666015625</c:v>
                </c:pt>
                <c:pt idx="585">
                  <c:v>1.2220458984375</c:v>
                </c:pt>
                <c:pt idx="586">
                  <c:v>1.2198486328125</c:v>
                </c:pt>
                <c:pt idx="587">
                  <c:v>1.2161865234375</c:v>
                </c:pt>
                <c:pt idx="588">
                  <c:v>1.2005615234375</c:v>
                </c:pt>
                <c:pt idx="589">
                  <c:v>1.2047119140625</c:v>
                </c:pt>
                <c:pt idx="590">
                  <c:v>1.1995849609375</c:v>
                </c:pt>
                <c:pt idx="591">
                  <c:v>1.1944580078125</c:v>
                </c:pt>
                <c:pt idx="592">
                  <c:v>1.1832275390625</c:v>
                </c:pt>
                <c:pt idx="593">
                  <c:v>1.1751708984375</c:v>
                </c:pt>
                <c:pt idx="594">
                  <c:v>1.1781005859375</c:v>
                </c:pt>
                <c:pt idx="595">
                  <c:v>1.1690673828125</c:v>
                </c:pt>
                <c:pt idx="596">
                  <c:v>1.1624755859375</c:v>
                </c:pt>
                <c:pt idx="597">
                  <c:v>1.1610107421875</c:v>
                </c:pt>
                <c:pt idx="598">
                  <c:v>1.1568603515625</c:v>
                </c:pt>
                <c:pt idx="599">
                  <c:v>1.1544189453125</c:v>
                </c:pt>
                <c:pt idx="600">
                  <c:v>1.1392822265625</c:v>
                </c:pt>
                <c:pt idx="601">
                  <c:v>1.1285400390625</c:v>
                </c:pt>
                <c:pt idx="602">
                  <c:v>1.1400146484375</c:v>
                </c:pt>
                <c:pt idx="603">
                  <c:v>1.1236572265625</c:v>
                </c:pt>
                <c:pt idx="604">
                  <c:v>1.1173095703125</c:v>
                </c:pt>
                <c:pt idx="605">
                  <c:v>1.1070556640625</c:v>
                </c:pt>
                <c:pt idx="606">
                  <c:v>1.1077880859375</c:v>
                </c:pt>
                <c:pt idx="607">
                  <c:v>1.0914306640625</c:v>
                </c:pt>
                <c:pt idx="608">
                  <c:v>1.0972900390625</c:v>
                </c:pt>
                <c:pt idx="609">
                  <c:v>1.0823974609375</c:v>
                </c:pt>
                <c:pt idx="610">
                  <c:v>1.0811767578125</c:v>
                </c:pt>
                <c:pt idx="611">
                  <c:v>1.0748291015625</c:v>
                </c:pt>
                <c:pt idx="612">
                  <c:v>1.0665283203125</c:v>
                </c:pt>
                <c:pt idx="613">
                  <c:v>1.0504150390625</c:v>
                </c:pt>
                <c:pt idx="614">
                  <c:v>1.0462646484375</c:v>
                </c:pt>
                <c:pt idx="615">
                  <c:v>1.0438232421875</c:v>
                </c:pt>
                <c:pt idx="616">
                  <c:v>1.0423583984375</c:v>
                </c:pt>
                <c:pt idx="617">
                  <c:v>1.0426025390625</c:v>
                </c:pt>
                <c:pt idx="618">
                  <c:v>1.0408935546875</c:v>
                </c:pt>
                <c:pt idx="619">
                  <c:v>1.0418701171875</c:v>
                </c:pt>
                <c:pt idx="620">
                  <c:v>1.0408935546875</c:v>
                </c:pt>
                <c:pt idx="621">
                  <c:v>1.0413818359375</c:v>
                </c:pt>
                <c:pt idx="622">
                  <c:v>1.0345458984375</c:v>
                </c:pt>
                <c:pt idx="623">
                  <c:v>1.0413818359375</c:v>
                </c:pt>
                <c:pt idx="624">
                  <c:v>1.0408935546875</c:v>
                </c:pt>
                <c:pt idx="625">
                  <c:v>1.0364990234375</c:v>
                </c:pt>
                <c:pt idx="626">
                  <c:v>1.0369873046875</c:v>
                </c:pt>
                <c:pt idx="627">
                  <c:v>1.0426025390625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14-47A5-9B24-8A2951C37943}"/>
            </c:ext>
          </c:extLst>
        </c:ser>
        <c:ser>
          <c:idx val="2"/>
          <c:order val="1"/>
          <c:tx>
            <c:v>Hard- and Soft Iron Calibration</c:v>
          </c:tx>
          <c:spPr>
            <a:ln w="19050">
              <a:noFill/>
            </a:ln>
          </c:spPr>
          <c:marker>
            <c:symbol val="circle"/>
            <c:size val="3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CompassCalibration_XZ!$W$16:$W$618</c:f>
              <c:numCache>
                <c:formatCode>0.0000</c:formatCode>
                <c:ptCount val="603"/>
                <c:pt idx="0">
                  <c:v>-9.0058264295194437E-2</c:v>
                </c:pt>
                <c:pt idx="1">
                  <c:v>-7.0317036854578088E-2</c:v>
                </c:pt>
                <c:pt idx="2">
                  <c:v>-0.20130534883936041</c:v>
                </c:pt>
                <c:pt idx="3">
                  <c:v>-9.0247628400102267E-2</c:v>
                </c:pt>
                <c:pt idx="4">
                  <c:v>-0.16403165094785971</c:v>
                </c:pt>
                <c:pt idx="5">
                  <c:v>-0.21860259336301319</c:v>
                </c:pt>
                <c:pt idx="6">
                  <c:v>-0.14176063376124498</c:v>
                </c:pt>
                <c:pt idx="7">
                  <c:v>-0.11971892568624912</c:v>
                </c:pt>
                <c:pt idx="8">
                  <c:v>-3.427124723717187E-2</c:v>
                </c:pt>
                <c:pt idx="9">
                  <c:v>-9.157317713445709E-2</c:v>
                </c:pt>
                <c:pt idx="10">
                  <c:v>-9.1252144378190694E-2</c:v>
                </c:pt>
                <c:pt idx="11">
                  <c:v>-0.19188003400583631</c:v>
                </c:pt>
                <c:pt idx="12">
                  <c:v>-0.21194821101833183</c:v>
                </c:pt>
                <c:pt idx="13">
                  <c:v>-0.18408355021609515</c:v>
                </c:pt>
                <c:pt idx="14">
                  <c:v>-0.13407954087860235</c:v>
                </c:pt>
                <c:pt idx="15">
                  <c:v>-0.11631184450048634</c:v>
                </c:pt>
                <c:pt idx="16">
                  <c:v>-8.5349301637527852E-2</c:v>
                </c:pt>
                <c:pt idx="17">
                  <c:v>-0.1610151316031381</c:v>
                </c:pt>
                <c:pt idx="18">
                  <c:v>-0.11538869123839819</c:v>
                </c:pt>
                <c:pt idx="19">
                  <c:v>-0.17653412598481111</c:v>
                </c:pt>
                <c:pt idx="20">
                  <c:v>-0.10767801427769184</c:v>
                </c:pt>
                <c:pt idx="21">
                  <c:v>-0.10412151399373228</c:v>
                </c:pt>
                <c:pt idx="22">
                  <c:v>-0.16841660943880354</c:v>
                </c:pt>
                <c:pt idx="23">
                  <c:v>-0.21349270793565819</c:v>
                </c:pt>
                <c:pt idx="24">
                  <c:v>-0.10502838951156039</c:v>
                </c:pt>
                <c:pt idx="25">
                  <c:v>-0.15785510997583244</c:v>
                </c:pt>
                <c:pt idx="26">
                  <c:v>-0.22003908889143203</c:v>
                </c:pt>
                <c:pt idx="27">
                  <c:v>-0.22807671542401753</c:v>
                </c:pt>
                <c:pt idx="28">
                  <c:v>-0.15871020685572404</c:v>
                </c:pt>
                <c:pt idx="29">
                  <c:v>-6.6452810148155822E-2</c:v>
                </c:pt>
                <c:pt idx="30">
                  <c:v>-0.20590925551327585</c:v>
                </c:pt>
                <c:pt idx="31">
                  <c:v>-0.15947949690658086</c:v>
                </c:pt>
                <c:pt idx="32">
                  <c:v>-8.1880080885181297E-2</c:v>
                </c:pt>
                <c:pt idx="33">
                  <c:v>-0.17137246191951955</c:v>
                </c:pt>
                <c:pt idx="34">
                  <c:v>-1.8669391431620486E-2</c:v>
                </c:pt>
                <c:pt idx="35">
                  <c:v>-0.11150671408513768</c:v>
                </c:pt>
                <c:pt idx="36">
                  <c:v>-7.7434455530231844E-2</c:v>
                </c:pt>
                <c:pt idx="37">
                  <c:v>-8.5001630208354134E-2</c:v>
                </c:pt>
                <c:pt idx="38">
                  <c:v>-0.10437004625476756</c:v>
                </c:pt>
                <c:pt idx="39">
                  <c:v>-0.17605478590427881</c:v>
                </c:pt>
                <c:pt idx="40">
                  <c:v>-7.4537771205643311E-2</c:v>
                </c:pt>
                <c:pt idx="41">
                  <c:v>-7.6276076340912075E-2</c:v>
                </c:pt>
                <c:pt idx="42">
                  <c:v>-0.15350268096810871</c:v>
                </c:pt>
                <c:pt idx="43">
                  <c:v>-0.17390964118370886</c:v>
                </c:pt>
                <c:pt idx="44">
                  <c:v>-3.0655552791784911E-2</c:v>
                </c:pt>
                <c:pt idx="45">
                  <c:v>-0.12484653555514247</c:v>
                </c:pt>
                <c:pt idx="46">
                  <c:v>-3.4752034014982447E-2</c:v>
                </c:pt>
                <c:pt idx="47">
                  <c:v>-7.0568514520769801E-2</c:v>
                </c:pt>
                <c:pt idx="48">
                  <c:v>-6.2720252093092121E-2</c:v>
                </c:pt>
                <c:pt idx="49">
                  <c:v>-4.5801735779255004E-2</c:v>
                </c:pt>
                <c:pt idx="50">
                  <c:v>-8.3224852768952556E-2</c:v>
                </c:pt>
                <c:pt idx="51">
                  <c:v>-3.3639516647986437E-2</c:v>
                </c:pt>
                <c:pt idx="52">
                  <c:v>-0.11871438370286078</c:v>
                </c:pt>
                <c:pt idx="53">
                  <c:v>-3.7167905556460476E-2</c:v>
                </c:pt>
                <c:pt idx="54">
                  <c:v>-6.5233764094830449E-2</c:v>
                </c:pt>
                <c:pt idx="55">
                  <c:v>-6.4900897707338562E-2</c:v>
                </c:pt>
                <c:pt idx="56">
                  <c:v>-5.4798016467605154E-2</c:v>
                </c:pt>
                <c:pt idx="57">
                  <c:v>-1.4902805185458515E-2</c:v>
                </c:pt>
                <c:pt idx="58">
                  <c:v>-7.4172349329631349E-2</c:v>
                </c:pt>
                <c:pt idx="59">
                  <c:v>-0.19294074672959588</c:v>
                </c:pt>
                <c:pt idx="60">
                  <c:v>-0.13433101854479407</c:v>
                </c:pt>
                <c:pt idx="61">
                  <c:v>-4.7477901347939971E-2</c:v>
                </c:pt>
                <c:pt idx="62">
                  <c:v>-1.4719357896163437E-2</c:v>
                </c:pt>
                <c:pt idx="63">
                  <c:v>1.7052420024362913E-2</c:v>
                </c:pt>
                <c:pt idx="64">
                  <c:v>-7.252576783901013E-2</c:v>
                </c:pt>
                <c:pt idx="65">
                  <c:v>-0.10327083522157526</c:v>
                </c:pt>
                <c:pt idx="66">
                  <c:v>-5.1711968038108791E-2</c:v>
                </c:pt>
                <c:pt idx="67">
                  <c:v>9.0136681606038271E-2</c:v>
                </c:pt>
                <c:pt idx="68">
                  <c:v>-0.10585832042112289</c:v>
                </c:pt>
                <c:pt idx="69">
                  <c:v>-7.3661952468457109E-2</c:v>
                </c:pt>
                <c:pt idx="70">
                  <c:v>-6.0030682320249662E-2</c:v>
                </c:pt>
                <c:pt idx="71">
                  <c:v>-0.12912793677021328</c:v>
                </c:pt>
                <c:pt idx="72">
                  <c:v>4.9805046660526708E-2</c:v>
                </c:pt>
                <c:pt idx="73">
                  <c:v>-9.1834097340907639E-3</c:v>
                </c:pt>
                <c:pt idx="74">
                  <c:v>-5.2698733569358974E-2</c:v>
                </c:pt>
                <c:pt idx="75">
                  <c:v>-8.7861314931388046E-2</c:v>
                </c:pt>
                <c:pt idx="76">
                  <c:v>-6.9152714844345639E-2</c:v>
                </c:pt>
                <c:pt idx="77">
                  <c:v>-0.14754361547647482</c:v>
                </c:pt>
                <c:pt idx="78">
                  <c:v>2.8893606399365085E-2</c:v>
                </c:pt>
                <c:pt idx="79">
                  <c:v>-5.4913407374703682E-2</c:v>
                </c:pt>
                <c:pt idx="80">
                  <c:v>2.2032109502937602E-2</c:v>
                </c:pt>
                <c:pt idx="81">
                  <c:v>-3.6009526367140721E-2</c:v>
                </c:pt>
                <c:pt idx="82">
                  <c:v>8.3949225391174165E-3</c:v>
                </c:pt>
                <c:pt idx="83">
                  <c:v>4.1327444734630403E-3</c:v>
                </c:pt>
                <c:pt idx="84">
                  <c:v>7.3741288167689378E-3</c:v>
                </c:pt>
                <c:pt idx="85">
                  <c:v>5.7275473261477194E-3</c:v>
                </c:pt>
                <c:pt idx="86">
                  <c:v>6.1062755359633791E-3</c:v>
                </c:pt>
                <c:pt idx="87">
                  <c:v>5.1836273176576325E-2</c:v>
                </c:pt>
                <c:pt idx="88">
                  <c:v>-1.6170658466264073E-2</c:v>
                </c:pt>
                <c:pt idx="89">
                  <c:v>-4.2578101882787323E-2</c:v>
                </c:pt>
                <c:pt idx="90">
                  <c:v>-1.6772778972085831E-2</c:v>
                </c:pt>
                <c:pt idx="91">
                  <c:v>5.0723755809580343E-2</c:v>
                </c:pt>
                <c:pt idx="92">
                  <c:v>-5.9396863104180242E-4</c:v>
                </c:pt>
                <c:pt idx="93">
                  <c:v>3.8182808468496116E-2</c:v>
                </c:pt>
                <c:pt idx="94">
                  <c:v>6.286378038097612E-2</c:v>
                </c:pt>
                <c:pt idx="95">
                  <c:v>-1.477176886418935E-3</c:v>
                </c:pt>
                <c:pt idx="96">
                  <c:v>0.20747744569835314</c:v>
                </c:pt>
                <c:pt idx="97">
                  <c:v>9.6465587081418752E-2</c:v>
                </c:pt>
                <c:pt idx="98">
                  <c:v>6.6673257039005521E-2</c:v>
                </c:pt>
                <c:pt idx="99">
                  <c:v>2.3152016388124544E-2</c:v>
                </c:pt>
                <c:pt idx="100">
                  <c:v>0.1419263306037018</c:v>
                </c:pt>
                <c:pt idx="101">
                  <c:v>4.1912395113103476E-2</c:v>
                </c:pt>
                <c:pt idx="102">
                  <c:v>7.4487491275584905E-2</c:v>
                </c:pt>
                <c:pt idx="103">
                  <c:v>4.0415232720679053E-2</c:v>
                </c:pt>
                <c:pt idx="104">
                  <c:v>4.0375287713968033E-2</c:v>
                </c:pt>
                <c:pt idx="105">
                  <c:v>-1.0053311655664199E-2</c:v>
                </c:pt>
                <c:pt idx="106">
                  <c:v>1.908511924299075E-2</c:v>
                </c:pt>
                <c:pt idx="107">
                  <c:v>9.5932995660371737E-2</c:v>
                </c:pt>
                <c:pt idx="108">
                  <c:v>5.3587884645648787E-2</c:v>
                </c:pt>
                <c:pt idx="109">
                  <c:v>3.9962531313054099E-2</c:v>
                </c:pt>
                <c:pt idx="110">
                  <c:v>4.5039861251889059E-2</c:v>
                </c:pt>
                <c:pt idx="111">
                  <c:v>0.13345375311032959</c:v>
                </c:pt>
                <c:pt idx="112">
                  <c:v>8.6736989938466486E-2</c:v>
                </c:pt>
                <c:pt idx="113">
                  <c:v>7.7654902421081529E-2</c:v>
                </c:pt>
                <c:pt idx="114">
                  <c:v>3.607908145721539E-2</c:v>
                </c:pt>
                <c:pt idx="115">
                  <c:v>5.9486283273277089E-2</c:v>
                </c:pt>
                <c:pt idx="116">
                  <c:v>0.12355206960672951</c:v>
                </c:pt>
                <c:pt idx="117">
                  <c:v>4.8295340290887626E-3</c:v>
                </c:pt>
                <c:pt idx="118">
                  <c:v>2.1570519869243548E-2</c:v>
                </c:pt>
                <c:pt idx="119">
                  <c:v>4.9590516585289762E-2</c:v>
                </c:pt>
                <c:pt idx="120">
                  <c:v>8.1258737229943062E-2</c:v>
                </c:pt>
                <c:pt idx="121">
                  <c:v>9.6640146144644765E-2</c:v>
                </c:pt>
                <c:pt idx="122">
                  <c:v>-1.2208817304881436E-2</c:v>
                </c:pt>
                <c:pt idx="123">
                  <c:v>7.718592326919653E-2</c:v>
                </c:pt>
                <c:pt idx="124">
                  <c:v>0.12841784088078387</c:v>
                </c:pt>
                <c:pt idx="125">
                  <c:v>8.5046019328099701E-2</c:v>
                </c:pt>
                <c:pt idx="126">
                  <c:v>3.2924976645522477E-2</c:v>
                </c:pt>
                <c:pt idx="127">
                  <c:v>5.2528618619167515E-2</c:v>
                </c:pt>
                <c:pt idx="128">
                  <c:v>9.7134265261558952E-2</c:v>
                </c:pt>
                <c:pt idx="129">
                  <c:v>1.7756599098179601E-2</c:v>
                </c:pt>
                <c:pt idx="130">
                  <c:v>2.7590728523172944E-4</c:v>
                </c:pt>
                <c:pt idx="131">
                  <c:v>6.5184956867350263E-2</c:v>
                </c:pt>
                <c:pt idx="132">
                  <c:v>6.283861441064699E-2</c:v>
                </c:pt>
                <c:pt idx="133">
                  <c:v>6.082513834143561E-2</c:v>
                </c:pt>
                <c:pt idx="134">
                  <c:v>9.1008030224890013E-2</c:v>
                </c:pt>
                <c:pt idx="135">
                  <c:v>5.7830813556586799E-2</c:v>
                </c:pt>
                <c:pt idx="136">
                  <c:v>0.17223347561502392</c:v>
                </c:pt>
                <c:pt idx="137">
                  <c:v>-4.5562091744288782E-2</c:v>
                </c:pt>
                <c:pt idx="138">
                  <c:v>4.9340485616376328E-2</c:v>
                </c:pt>
                <c:pt idx="139">
                  <c:v>-3.0788720151021604E-2</c:v>
                </c:pt>
                <c:pt idx="140">
                  <c:v>2.8343238526179912E-2</c:v>
                </c:pt>
                <c:pt idx="141">
                  <c:v>-4.8785725640756464E-2</c:v>
                </c:pt>
                <c:pt idx="142">
                  <c:v>4.1268830892692544E-2</c:v>
                </c:pt>
                <c:pt idx="143">
                  <c:v>0.13762270882345828</c:v>
                </c:pt>
                <c:pt idx="144">
                  <c:v>0.13715817378460785</c:v>
                </c:pt>
                <c:pt idx="145">
                  <c:v>3.074727643643245E-2</c:v>
                </c:pt>
                <c:pt idx="146">
                  <c:v>-5.1911719076963847E-2</c:v>
                </c:pt>
                <c:pt idx="147">
                  <c:v>5.4028726416748343E-2</c:v>
                </c:pt>
                <c:pt idx="148">
                  <c:v>-4.0810238674754765E-2</c:v>
                </c:pt>
                <c:pt idx="149">
                  <c:v>-6.5616962422980596E-2</c:v>
                </c:pt>
                <c:pt idx="150">
                  <c:v>5.9077944980097774E-2</c:v>
                </c:pt>
                <c:pt idx="151">
                  <c:v>5.8888580875189937E-2</c:v>
                </c:pt>
                <c:pt idx="152">
                  <c:v>-3.1447063407814446E-2</c:v>
                </c:pt>
                <c:pt idx="153">
                  <c:v>-1.6593801801125213E-2</c:v>
                </c:pt>
                <c:pt idx="154">
                  <c:v>-5.9686900689920885E-3</c:v>
                </c:pt>
                <c:pt idx="155">
                  <c:v>-9.8308377480466058E-4</c:v>
                </c:pt>
                <c:pt idx="156">
                  <c:v>2.3703804953288082E-2</c:v>
                </c:pt>
                <c:pt idx="157">
                  <c:v>-1.1694002335972564E-2</c:v>
                </c:pt>
                <c:pt idx="158">
                  <c:v>8.1291681401335358E-4</c:v>
                </c:pt>
                <c:pt idx="159">
                  <c:v>-6.7859747603810805E-2</c:v>
                </c:pt>
                <c:pt idx="160">
                  <c:v>-6.4417165524371572E-2</c:v>
                </c:pt>
                <c:pt idx="161">
                  <c:v>-3.5657462835532283E-2</c:v>
                </c:pt>
                <c:pt idx="162">
                  <c:v>-6.8605370392216647E-2</c:v>
                </c:pt>
                <c:pt idx="163">
                  <c:v>2.5637391009077429E-2</c:v>
                </c:pt>
                <c:pt idx="164">
                  <c:v>-7.0521206001167736E-2</c:v>
                </c:pt>
                <c:pt idx="165">
                  <c:v>3.9830836656395613E-2</c:v>
                </c:pt>
                <c:pt idx="166">
                  <c:v>-5.7882618199823238E-2</c:v>
                </c:pt>
                <c:pt idx="167">
                  <c:v>-6.6247194304287882E-2</c:v>
                </c:pt>
                <c:pt idx="168">
                  <c:v>-4.3218720698041835E-2</c:v>
                </c:pt>
                <c:pt idx="169">
                  <c:v>-0.12782313589845296</c:v>
                </c:pt>
                <c:pt idx="170">
                  <c:v>-4.8112603347581717E-2</c:v>
                </c:pt>
                <c:pt idx="171">
                  <c:v>-8.4256033425248233E-2</c:v>
                </c:pt>
                <c:pt idx="172">
                  <c:v>-0.13759906756630724</c:v>
                </c:pt>
                <c:pt idx="173">
                  <c:v>4.2641714151949339E-2</c:v>
                </c:pt>
                <c:pt idx="174">
                  <c:v>-0.12594724529621293</c:v>
                </c:pt>
                <c:pt idx="175">
                  <c:v>-0.11434720166405507</c:v>
                </c:pt>
                <c:pt idx="176">
                  <c:v>-0.15147148045735898</c:v>
                </c:pt>
                <c:pt idx="177">
                  <c:v>-0.11791553557924012</c:v>
                </c:pt>
                <c:pt idx="178">
                  <c:v>-0.1558091044234009</c:v>
                </c:pt>
                <c:pt idx="179">
                  <c:v>-0.1390281735765351</c:v>
                </c:pt>
                <c:pt idx="180">
                  <c:v>-0.2073679716068674</c:v>
                </c:pt>
                <c:pt idx="181">
                  <c:v>-0.16154625032160691</c:v>
                </c:pt>
                <c:pt idx="182">
                  <c:v>-0.17354277261041862</c:v>
                </c:pt>
                <c:pt idx="183">
                  <c:v>-0.13839202487961505</c:v>
                </c:pt>
                <c:pt idx="184">
                  <c:v>-0.13006739378186141</c:v>
                </c:pt>
                <c:pt idx="185">
                  <c:v>-0.1467625177996924</c:v>
                </c:pt>
                <c:pt idx="186">
                  <c:v>-0.175103547272005</c:v>
                </c:pt>
                <c:pt idx="187">
                  <c:v>-0.17256784071039388</c:v>
                </c:pt>
                <c:pt idx="188">
                  <c:v>-0.12768702313405988</c:v>
                </c:pt>
                <c:pt idx="189">
                  <c:v>-0.15006751441216035</c:v>
                </c:pt>
                <c:pt idx="190">
                  <c:v>-8.6759184498339248E-2</c:v>
                </c:pt>
                <c:pt idx="191">
                  <c:v>-8.9254946053239345E-2</c:v>
                </c:pt>
                <c:pt idx="192">
                  <c:v>-0.15942477286348794</c:v>
                </c:pt>
                <c:pt idx="193">
                  <c:v>-0.13946015312686547</c:v>
                </c:pt>
                <c:pt idx="194">
                  <c:v>-0.21785105375899461</c:v>
                </c:pt>
                <c:pt idx="195">
                  <c:v>-0.14979826029383048</c:v>
                </c:pt>
                <c:pt idx="196">
                  <c:v>-0.11802648237330413</c:v>
                </c:pt>
                <c:pt idx="197">
                  <c:v>-9.1934154897434492E-2</c:v>
                </c:pt>
                <c:pt idx="198">
                  <c:v>-0.15487559023266542</c:v>
                </c:pt>
                <c:pt idx="199">
                  <c:v>-0.10153255609160644</c:v>
                </c:pt>
                <c:pt idx="200">
                  <c:v>-8.3541467417484333E-2</c:v>
                </c:pt>
                <c:pt idx="201">
                  <c:v>-3.1466286557230889E-2</c:v>
                </c:pt>
                <c:pt idx="202">
                  <c:v>-8.8991608750522228E-2</c:v>
                </c:pt>
                <c:pt idx="203">
                  <c:v>-0.21105908594734191</c:v>
                </c:pt>
                <c:pt idx="204">
                  <c:v>-9.591080110049896E-2</c:v>
                </c:pt>
                <c:pt idx="205">
                  <c:v>-0.14653468139065179</c:v>
                </c:pt>
                <c:pt idx="206">
                  <c:v>-8.5682168025019739E-2</c:v>
                </c:pt>
                <c:pt idx="207">
                  <c:v>-0.14241600560758147</c:v>
                </c:pt>
                <c:pt idx="208">
                  <c:v>-0.11544046987633472</c:v>
                </c:pt>
                <c:pt idx="209">
                  <c:v>-0.18425663657674296</c:v>
                </c:pt>
                <c:pt idx="210">
                  <c:v>-0.21926979884057521</c:v>
                </c:pt>
                <c:pt idx="211">
                  <c:v>-0.26388136229857939</c:v>
                </c:pt>
                <c:pt idx="212">
                  <c:v>-0.23526516189232416</c:v>
                </c:pt>
                <c:pt idx="213">
                  <c:v>-0.26393905775212867</c:v>
                </c:pt>
                <c:pt idx="214">
                  <c:v>-0.14677138002046158</c:v>
                </c:pt>
                <c:pt idx="215">
                  <c:v>-0.19372928593516903</c:v>
                </c:pt>
                <c:pt idx="216">
                  <c:v>-0.13207345432758191</c:v>
                </c:pt>
                <c:pt idx="217">
                  <c:v>-0.13047865147489723</c:v>
                </c:pt>
                <c:pt idx="218">
                  <c:v>-5.3235769103440529E-2</c:v>
                </c:pt>
                <c:pt idx="219">
                  <c:v>-0.17448809442707963</c:v>
                </c:pt>
                <c:pt idx="220">
                  <c:v>-0.14732911140653779</c:v>
                </c:pt>
                <c:pt idx="221">
                  <c:v>-0.17112095824802792</c:v>
                </c:pt>
                <c:pt idx="222">
                  <c:v>-8.5260523398036719E-2</c:v>
                </c:pt>
                <c:pt idx="223">
                  <c:v>-9.6074999235077688E-2</c:v>
                </c:pt>
                <c:pt idx="224">
                  <c:v>-0.13827660796721658</c:v>
                </c:pt>
                <c:pt idx="225">
                  <c:v>-7.4848443033262407E-2</c:v>
                </c:pt>
                <c:pt idx="226">
                  <c:v>-0.20175210742607275</c:v>
                </c:pt>
                <c:pt idx="227">
                  <c:v>-7.3913456139948763E-2</c:v>
                </c:pt>
                <c:pt idx="228">
                  <c:v>-0.16734698248367497</c:v>
                </c:pt>
                <c:pt idx="229">
                  <c:v>-7.9748242498415042E-2</c:v>
                </c:pt>
                <c:pt idx="230">
                  <c:v>-7.4768553019840367E-2</c:v>
                </c:pt>
                <c:pt idx="231">
                  <c:v>-0.17985981844927368</c:v>
                </c:pt>
                <c:pt idx="232">
                  <c:v>-0.18353762645594451</c:v>
                </c:pt>
                <c:pt idx="233">
                  <c:v>-0.21304886874880238</c:v>
                </c:pt>
                <c:pt idx="234">
                  <c:v>-0.10523844946846289</c:v>
                </c:pt>
                <c:pt idx="235">
                  <c:v>-4.0518763991252191E-2</c:v>
                </c:pt>
                <c:pt idx="236">
                  <c:v>-0.11896736007693061</c:v>
                </c:pt>
                <c:pt idx="237">
                  <c:v>-8.8182347687654428E-2</c:v>
                </c:pt>
                <c:pt idx="238">
                  <c:v>-5.5946034728277638E-2</c:v>
                </c:pt>
                <c:pt idx="239">
                  <c:v>-5.2050751241213444E-2</c:v>
                </c:pt>
                <c:pt idx="240">
                  <c:v>-4.960085150863712E-2</c:v>
                </c:pt>
                <c:pt idx="241">
                  <c:v>1.9255260198482144E-2</c:v>
                </c:pt>
                <c:pt idx="242">
                  <c:v>8.8653743935806217E-3</c:v>
                </c:pt>
                <c:pt idx="243">
                  <c:v>-0.14811170779119831</c:v>
                </c:pt>
                <c:pt idx="244">
                  <c:v>-7.7202755327646089E-3</c:v>
                </c:pt>
                <c:pt idx="245">
                  <c:v>-2.9853707252408032E-2</c:v>
                </c:pt>
                <c:pt idx="246">
                  <c:v>-6.3513209406399929E-2</c:v>
                </c:pt>
                <c:pt idx="247">
                  <c:v>-5.1711968038108791E-2</c:v>
                </c:pt>
                <c:pt idx="248">
                  <c:v>4.2192010160080645E-2</c:v>
                </c:pt>
                <c:pt idx="249">
                  <c:v>-7.995535705016113E-2</c:v>
                </c:pt>
                <c:pt idx="250">
                  <c:v>2.02878875520561E-2</c:v>
                </c:pt>
                <c:pt idx="251">
                  <c:v>1.3472252477952362E-2</c:v>
                </c:pt>
                <c:pt idx="252">
                  <c:v>3.251371895248667E-2</c:v>
                </c:pt>
                <c:pt idx="253">
                  <c:v>-4.6307688527394683E-2</c:v>
                </c:pt>
                <c:pt idx="254">
                  <c:v>-6.8252336461619711E-3</c:v>
                </c:pt>
                <c:pt idx="255">
                  <c:v>2.4802461672290832E-3</c:v>
                </c:pt>
                <c:pt idx="256">
                  <c:v>-9.1240284741665262E-2</c:v>
                </c:pt>
                <c:pt idx="257">
                  <c:v>-4.5223282535884243E-2</c:v>
                </c:pt>
                <c:pt idx="258">
                  <c:v>4.3844508466314602E-2</c:v>
                </c:pt>
                <c:pt idx="259">
                  <c:v>2.3638745986847787E-2</c:v>
                </c:pt>
                <c:pt idx="260">
                  <c:v>2.9696924641320177E-2</c:v>
                </c:pt>
                <c:pt idx="261">
                  <c:v>-2.8815163083221337E-2</c:v>
                </c:pt>
                <c:pt idx="262">
                  <c:v>3.145978942212857E-3</c:v>
                </c:pt>
                <c:pt idx="263">
                  <c:v>-4.7190896782771843E-2</c:v>
                </c:pt>
                <c:pt idx="264">
                  <c:v>-3.2391492841386815E-3</c:v>
                </c:pt>
                <c:pt idx="265">
                  <c:v>2.1900440851579023E-2</c:v>
                </c:pt>
                <c:pt idx="266">
                  <c:v>9.6820648028783429E-2</c:v>
                </c:pt>
                <c:pt idx="267">
                  <c:v>5.5984533037710379E-2</c:v>
                </c:pt>
                <c:pt idx="268">
                  <c:v>0.11435311847966784</c:v>
                </c:pt>
                <c:pt idx="269">
                  <c:v>7.0550790079231485E-2</c:v>
                </c:pt>
                <c:pt idx="270">
                  <c:v>8.2587257374754211E-2</c:v>
                </c:pt>
                <c:pt idx="271">
                  <c:v>2.3690524624784298E-2</c:v>
                </c:pt>
                <c:pt idx="272">
                  <c:v>-7.4906138486811685E-2</c:v>
                </c:pt>
                <c:pt idx="273">
                  <c:v>-6.7098427390634569E-3</c:v>
                </c:pt>
                <c:pt idx="274">
                  <c:v>7.2019841096170364E-2</c:v>
                </c:pt>
                <c:pt idx="275">
                  <c:v>4.6352103652440177E-2</c:v>
                </c:pt>
                <c:pt idx="276">
                  <c:v>2.4316312393057066E-2</c:v>
                </c:pt>
                <c:pt idx="277">
                  <c:v>1.1534222309128483E-2</c:v>
                </c:pt>
                <c:pt idx="278">
                  <c:v>3.4281608165819155E-2</c:v>
                </c:pt>
                <c:pt idx="279">
                  <c:v>0.11761225326981198</c:v>
                </c:pt>
                <c:pt idx="280">
                  <c:v>0.11052144726176563</c:v>
                </c:pt>
                <c:pt idx="281">
                  <c:v>0.12353876327292582</c:v>
                </c:pt>
                <c:pt idx="282">
                  <c:v>0.19014025616798932</c:v>
                </c:pt>
                <c:pt idx="283">
                  <c:v>6.3908241365775567E-2</c:v>
                </c:pt>
                <c:pt idx="284">
                  <c:v>7.8440470216198377E-2</c:v>
                </c:pt>
                <c:pt idx="285">
                  <c:v>0.19236676360455954</c:v>
                </c:pt>
                <c:pt idx="286">
                  <c:v>2.7495557169779181E-2</c:v>
                </c:pt>
                <c:pt idx="287">
                  <c:v>5.8051260447436484E-2</c:v>
                </c:pt>
                <c:pt idx="288">
                  <c:v>0.19698547532015681</c:v>
                </c:pt>
                <c:pt idx="289">
                  <c:v>8.3621357430906387E-2</c:v>
                </c:pt>
                <c:pt idx="290">
                  <c:v>3.4921516635084485E-3</c:v>
                </c:pt>
                <c:pt idx="291">
                  <c:v>0.11545674762059473</c:v>
                </c:pt>
                <c:pt idx="292">
                  <c:v>0.16272976947595585</c:v>
                </c:pt>
                <c:pt idx="293">
                  <c:v>8.1430350888012662E-2</c:v>
                </c:pt>
                <c:pt idx="294">
                  <c:v>6.7615633450510138E-2</c:v>
                </c:pt>
                <c:pt idx="295">
                  <c:v>0.10653591283263208</c:v>
                </c:pt>
                <c:pt idx="296">
                  <c:v>5.759855903981153E-2</c:v>
                </c:pt>
                <c:pt idx="297">
                  <c:v>0.10319097121345315</c:v>
                </c:pt>
                <c:pt idx="298">
                  <c:v>0.11075814589157544</c:v>
                </c:pt>
                <c:pt idx="299">
                  <c:v>5.6055534825063348E-2</c:v>
                </c:pt>
                <c:pt idx="300">
                  <c:v>9.7981972623259611E-2</c:v>
                </c:pt>
                <c:pt idx="301">
                  <c:v>0.12830244997368534</c:v>
                </c:pt>
                <c:pt idx="302">
                  <c:v>-1.0103617591022511E-2</c:v>
                </c:pt>
                <c:pt idx="303">
                  <c:v>2.1347127573237444E-2</c:v>
                </c:pt>
                <c:pt idx="304">
                  <c:v>9.9462857271423996E-2</c:v>
                </c:pt>
                <c:pt idx="305">
                  <c:v>7.1931062856679231E-2</c:v>
                </c:pt>
                <c:pt idx="306">
                  <c:v>2.0750923883028422E-2</c:v>
                </c:pt>
                <c:pt idx="307">
                  <c:v>-2.6241010222777323E-2</c:v>
                </c:pt>
                <c:pt idx="308">
                  <c:v>6.8093474823164302E-2</c:v>
                </c:pt>
                <c:pt idx="309">
                  <c:v>4.3607783831204866E-2</c:v>
                </c:pt>
                <c:pt idx="310">
                  <c:v>8.0371084861531383E-2</c:v>
                </c:pt>
                <c:pt idx="311">
                  <c:v>0.14453451165524411</c:v>
                </c:pt>
                <c:pt idx="312">
                  <c:v>5.5335052001686702E-2</c:v>
                </c:pt>
                <c:pt idx="313">
                  <c:v>2.8497101737411264E-2</c:v>
                </c:pt>
                <c:pt idx="314">
                  <c:v>-5.0163053013047791E-2</c:v>
                </c:pt>
                <c:pt idx="315">
                  <c:v>1.5216448423533958E-2</c:v>
                </c:pt>
                <c:pt idx="316">
                  <c:v>0.13084110194045284</c:v>
                </c:pt>
                <c:pt idx="317">
                  <c:v>6.41996640386783E-2</c:v>
                </c:pt>
                <c:pt idx="318">
                  <c:v>6.3878631282411905E-2</c:v>
                </c:pt>
                <c:pt idx="319">
                  <c:v>6.2283828429727198E-2</c:v>
                </c:pt>
                <c:pt idx="320">
                  <c:v>0.10609207364577629</c:v>
                </c:pt>
                <c:pt idx="321">
                  <c:v>5.815923583104414E-2</c:v>
                </c:pt>
                <c:pt idx="322">
                  <c:v>7.1130690019880538E-2</c:v>
                </c:pt>
                <c:pt idx="323">
                  <c:v>9.4537891835942245E-2</c:v>
                </c:pt>
                <c:pt idx="324">
                  <c:v>5.4395620995338512E-2</c:v>
                </c:pt>
                <c:pt idx="325">
                  <c:v>2.9686537707372979E-2</c:v>
                </c:pt>
                <c:pt idx="326">
                  <c:v>0.11993637516134256</c:v>
                </c:pt>
                <c:pt idx="327">
                  <c:v>6.4805336274445929E-3</c:v>
                </c:pt>
                <c:pt idx="328">
                  <c:v>-1.5078888961862547E-2</c:v>
                </c:pt>
                <c:pt idx="329">
                  <c:v>-6.7997333070782151E-2</c:v>
                </c:pt>
                <c:pt idx="330">
                  <c:v>-6.019493246542823E-2</c:v>
                </c:pt>
                <c:pt idx="331">
                  <c:v>-7.7773264738636411E-2</c:v>
                </c:pt>
                <c:pt idx="332">
                  <c:v>8.7103858511756727E-2</c:v>
                </c:pt>
                <c:pt idx="333">
                  <c:v>-1.2904160163228873E-2</c:v>
                </c:pt>
                <c:pt idx="334">
                  <c:v>-1.2720712873933809E-2</c:v>
                </c:pt>
                <c:pt idx="335">
                  <c:v>-5.4228477455603358E-2</c:v>
                </c:pt>
                <c:pt idx="336">
                  <c:v>-4.5244030398478713E-2</c:v>
                </c:pt>
                <c:pt idx="337">
                  <c:v>-0.18873926153324705</c:v>
                </c:pt>
                <c:pt idx="338">
                  <c:v>-9.4793285306278841E-3</c:v>
                </c:pt>
                <c:pt idx="339">
                  <c:v>-0.11828243015783033</c:v>
                </c:pt>
                <c:pt idx="340">
                  <c:v>-0.1143871466707661</c:v>
                </c:pt>
                <c:pt idx="341">
                  <c:v>2.3227436283212152E-2</c:v>
                </c:pt>
                <c:pt idx="342">
                  <c:v>-1.1648140513648791E-2</c:v>
                </c:pt>
                <c:pt idx="343">
                  <c:v>-8.3183461064963243E-2</c:v>
                </c:pt>
                <c:pt idx="344">
                  <c:v>-0.11692877004798996</c:v>
                </c:pt>
                <c:pt idx="345">
                  <c:v>-5.5031795697558478E-2</c:v>
                </c:pt>
                <c:pt idx="346">
                  <c:v>-0.11288998427834168</c:v>
                </c:pt>
                <c:pt idx="347">
                  <c:v>-2.1338265352468272E-2</c:v>
                </c:pt>
                <c:pt idx="348">
                  <c:v>-0.15439774886001129</c:v>
                </c:pt>
                <c:pt idx="349">
                  <c:v>-4.8038630149772416E-2</c:v>
                </c:pt>
                <c:pt idx="350">
                  <c:v>-9.0997695301542628E-2</c:v>
                </c:pt>
                <c:pt idx="351">
                  <c:v>-0.14170738242073028</c:v>
                </c:pt>
                <c:pt idx="352">
                  <c:v>-0.14105940009258472</c:v>
                </c:pt>
                <c:pt idx="353">
                  <c:v>-7.5634036833679183E-2</c:v>
                </c:pt>
                <c:pt idx="354">
                  <c:v>-1.5951736288592408E-2</c:v>
                </c:pt>
                <c:pt idx="355">
                  <c:v>-0.17767919884032718</c:v>
                </c:pt>
                <c:pt idx="356">
                  <c:v>-7.7109004666230815E-2</c:v>
                </c:pt>
                <c:pt idx="357">
                  <c:v>-0.10173228112516156</c:v>
                </c:pt>
                <c:pt idx="358">
                  <c:v>-5.2388087747039777E-2</c:v>
                </c:pt>
                <c:pt idx="359">
                  <c:v>-0.1268896217077175</c:v>
                </c:pt>
                <c:pt idx="360">
                  <c:v>-5.0518113960412475E-2</c:v>
                </c:pt>
                <c:pt idx="361">
                  <c:v>-5.0799201709967823E-2</c:v>
                </c:pt>
                <c:pt idx="362">
                  <c:v>-0.13662560836886076</c:v>
                </c:pt>
                <c:pt idx="363">
                  <c:v>-0.14579350271528049</c:v>
                </c:pt>
                <c:pt idx="364">
                  <c:v>-0.12158889947287643</c:v>
                </c:pt>
                <c:pt idx="365">
                  <c:v>-0.14517954857823323</c:v>
                </c:pt>
                <c:pt idx="366">
                  <c:v>-0.16694016890367372</c:v>
                </c:pt>
                <c:pt idx="367">
                  <c:v>-0.15871317826618037</c:v>
                </c:pt>
                <c:pt idx="368">
                  <c:v>-6.8389367614401494E-2</c:v>
                </c:pt>
                <c:pt idx="369">
                  <c:v>-6.0684607469307886E-2</c:v>
                </c:pt>
                <c:pt idx="370">
                  <c:v>-0.11596122766615621</c:v>
                </c:pt>
                <c:pt idx="371">
                  <c:v>-7.3857259394277619E-2</c:v>
                </c:pt>
                <c:pt idx="372">
                  <c:v>-0.15329262101120622</c:v>
                </c:pt>
                <c:pt idx="373">
                  <c:v>-0.18873629012279067</c:v>
                </c:pt>
                <c:pt idx="374">
                  <c:v>-0.14112448506432493</c:v>
                </c:pt>
                <c:pt idx="375">
                  <c:v>-0.10517633590717901</c:v>
                </c:pt>
                <c:pt idx="376">
                  <c:v>-3.6613145580840611E-2</c:v>
                </c:pt>
                <c:pt idx="377">
                  <c:v>-0.11411492114197989</c:v>
                </c:pt>
                <c:pt idx="378">
                  <c:v>-0.13715522837945143</c:v>
                </c:pt>
                <c:pt idx="379">
                  <c:v>-0.16987382682451693</c:v>
                </c:pt>
                <c:pt idx="380">
                  <c:v>-0.18947155198254922</c:v>
                </c:pt>
                <c:pt idx="381">
                  <c:v>-0.17477954310528229</c:v>
                </c:pt>
                <c:pt idx="382">
                  <c:v>-0.16786035075530553</c:v>
                </c:pt>
                <c:pt idx="383">
                  <c:v>-0.181555233172675</c:v>
                </c:pt>
                <c:pt idx="384">
                  <c:v>-9.0800915673143939E-2</c:v>
                </c:pt>
                <c:pt idx="385">
                  <c:v>-0.17756230922535049</c:v>
                </c:pt>
                <c:pt idx="386">
                  <c:v>-6.0681636058851546E-2</c:v>
                </c:pt>
                <c:pt idx="387">
                  <c:v>-7.5913625875356439E-2</c:v>
                </c:pt>
                <c:pt idx="388">
                  <c:v>-0.11267101009007022</c:v>
                </c:pt>
                <c:pt idx="389">
                  <c:v>-0.13330136260167647</c:v>
                </c:pt>
                <c:pt idx="390">
                  <c:v>-0.17099965052531663</c:v>
                </c:pt>
                <c:pt idx="391">
                  <c:v>-0.17091384369628182</c:v>
                </c:pt>
                <c:pt idx="392">
                  <c:v>-0.11629703945880453</c:v>
                </c:pt>
                <c:pt idx="393">
                  <c:v>-0.19206642670028778</c:v>
                </c:pt>
                <c:pt idx="394">
                  <c:v>-0.10164497558824864</c:v>
                </c:pt>
                <c:pt idx="395">
                  <c:v>-9.0371881527969961E-2</c:v>
                </c:pt>
                <c:pt idx="396">
                  <c:v>-0.12049116114226235</c:v>
                </c:pt>
                <c:pt idx="397">
                  <c:v>-0.19767190394713524</c:v>
                </c:pt>
                <c:pt idx="398">
                  <c:v>-0.10757148559136245</c:v>
                </c:pt>
                <c:pt idx="399">
                  <c:v>-7.2564240143142944E-2</c:v>
                </c:pt>
                <c:pt idx="400">
                  <c:v>-8.8169041353850758E-2</c:v>
                </c:pt>
                <c:pt idx="401">
                  <c:v>-0.17564202950336488</c:v>
                </c:pt>
                <c:pt idx="402">
                  <c:v>-0.24905915747253213</c:v>
                </c:pt>
                <c:pt idx="403">
                  <c:v>-0.19439649141273105</c:v>
                </c:pt>
                <c:pt idx="404">
                  <c:v>-9.6172639695337972E-2</c:v>
                </c:pt>
                <c:pt idx="405">
                  <c:v>-0.1938461495448458</c:v>
                </c:pt>
                <c:pt idx="406">
                  <c:v>-3.4895536297566497E-2</c:v>
                </c:pt>
                <c:pt idx="407">
                  <c:v>-0.19239484897474515</c:v>
                </c:pt>
                <c:pt idx="408">
                  <c:v>-0.18360568283814108</c:v>
                </c:pt>
                <c:pt idx="409">
                  <c:v>-0.19042131791224481</c:v>
                </c:pt>
                <c:pt idx="410">
                  <c:v>-5.6335123866740597E-2</c:v>
                </c:pt>
                <c:pt idx="411">
                  <c:v>-3.1568345125225786E-2</c:v>
                </c:pt>
                <c:pt idx="412">
                  <c:v>-0.15569516021358065</c:v>
                </c:pt>
                <c:pt idx="413">
                  <c:v>-5.8079345817622093E-2</c:v>
                </c:pt>
                <c:pt idx="414">
                  <c:v>-0.17487421215508625</c:v>
                </c:pt>
                <c:pt idx="415">
                  <c:v>-4.8871506464491329E-2</c:v>
                </c:pt>
                <c:pt idx="416">
                  <c:v>-0.16900539760552169</c:v>
                </c:pt>
                <c:pt idx="417">
                  <c:v>-0.1784543797014968</c:v>
                </c:pt>
                <c:pt idx="418">
                  <c:v>-0.13963174077963514</c:v>
                </c:pt>
                <c:pt idx="419">
                  <c:v>-7.8211135099279613E-2</c:v>
                </c:pt>
                <c:pt idx="420">
                  <c:v>-0.12619575155194829</c:v>
                </c:pt>
                <c:pt idx="421">
                  <c:v>-0.1288808772117562</c:v>
                </c:pt>
                <c:pt idx="422">
                  <c:v>-8.6386347098836427E-2</c:v>
                </c:pt>
                <c:pt idx="423">
                  <c:v>-1.2883412300634389E-2</c:v>
                </c:pt>
                <c:pt idx="424">
                  <c:v>-5.5280301953293864E-2</c:v>
                </c:pt>
                <c:pt idx="425">
                  <c:v>-8.0569311187208364E-2</c:v>
                </c:pt>
                <c:pt idx="426">
                  <c:v>-0.1114978258590686</c:v>
                </c:pt>
                <c:pt idx="427">
                  <c:v>-0.11491674067605687</c:v>
                </c:pt>
                <c:pt idx="428">
                  <c:v>-0.11267395549522662</c:v>
                </c:pt>
                <c:pt idx="429">
                  <c:v>-0.13297144161934099</c:v>
                </c:pt>
                <c:pt idx="430">
                  <c:v>-0.10890442384390825</c:v>
                </c:pt>
                <c:pt idx="431">
                  <c:v>-5.3777222745256717E-2</c:v>
                </c:pt>
                <c:pt idx="432">
                  <c:v>-7.1080384084522233E-2</c:v>
                </c:pt>
                <c:pt idx="433">
                  <c:v>-0.11765364497380129</c:v>
                </c:pt>
                <c:pt idx="434">
                  <c:v>-0.10049990273273256</c:v>
                </c:pt>
                <c:pt idx="435">
                  <c:v>-9.645520014747154E-2</c:v>
                </c:pt>
                <c:pt idx="436">
                  <c:v>-0.16610871328093316</c:v>
                </c:pt>
                <c:pt idx="437">
                  <c:v>-0.10995480164432042</c:v>
                </c:pt>
                <c:pt idx="438">
                  <c:v>-0.15657392435592324</c:v>
                </c:pt>
                <c:pt idx="439">
                  <c:v>-0.18895965641349688</c:v>
                </c:pt>
                <c:pt idx="440">
                  <c:v>-7.0145397191208575E-2</c:v>
                </c:pt>
                <c:pt idx="441">
                  <c:v>-0.14275920691842073</c:v>
                </c:pt>
                <c:pt idx="442">
                  <c:v>-7.2256513720680246E-2</c:v>
                </c:pt>
                <c:pt idx="443">
                  <c:v>-8.6547599828258728E-2</c:v>
                </c:pt>
                <c:pt idx="444">
                  <c:v>-4.9233956930046965E-2</c:v>
                </c:pt>
                <c:pt idx="445">
                  <c:v>-9.8199422098353056E-2</c:v>
                </c:pt>
                <c:pt idx="446">
                  <c:v>-5.5906089721566618E-2</c:v>
                </c:pt>
                <c:pt idx="447">
                  <c:v>-6.5865468678715955E-2</c:v>
                </c:pt>
                <c:pt idx="448">
                  <c:v>-7.1269748189430063E-2</c:v>
                </c:pt>
                <c:pt idx="449">
                  <c:v>-1.5672095236315325E-2</c:v>
                </c:pt>
                <c:pt idx="450">
                  <c:v>4.40679007623207E-2</c:v>
                </c:pt>
                <c:pt idx="451">
                  <c:v>-4.9493430439219166E-3</c:v>
                </c:pt>
                <c:pt idx="452">
                  <c:v>-7.4746358459967577E-2</c:v>
                </c:pt>
                <c:pt idx="453">
                  <c:v>5.5954948959646644E-2</c:v>
                </c:pt>
                <c:pt idx="454">
                  <c:v>-4.3026359177377752E-2</c:v>
                </c:pt>
                <c:pt idx="455">
                  <c:v>5.2581895964982167E-2</c:v>
                </c:pt>
                <c:pt idx="456">
                  <c:v>-2.3233353098824877E-2</c:v>
                </c:pt>
                <c:pt idx="457">
                  <c:v>3.6363140617227091E-2</c:v>
                </c:pt>
                <c:pt idx="458">
                  <c:v>-1.094004563568729E-3</c:v>
                </c:pt>
                <c:pt idx="459">
                  <c:v>-5.9181502255970825E-2</c:v>
                </c:pt>
                <c:pt idx="460">
                  <c:v>-2.4495289564017697E-2</c:v>
                </c:pt>
                <c:pt idx="461">
                  <c:v>9.5208094729260506E-2</c:v>
                </c:pt>
                <c:pt idx="462">
                  <c:v>-3.9681417558198789E-2</c:v>
                </c:pt>
                <c:pt idx="463">
                  <c:v>7.6270185530599249E-2</c:v>
                </c:pt>
                <c:pt idx="464">
                  <c:v>-1.5660261605089848E-2</c:v>
                </c:pt>
                <c:pt idx="465">
                  <c:v>-9.079852458217727E-3</c:v>
                </c:pt>
                <c:pt idx="466">
                  <c:v>-2.5946590134118333E-2</c:v>
                </c:pt>
                <c:pt idx="467">
                  <c:v>3.8165058021657872E-2</c:v>
                </c:pt>
                <c:pt idx="468">
                  <c:v>-4.180052993065092E-3</c:v>
                </c:pt>
                <c:pt idx="469">
                  <c:v>-6.9651278074294387E-2</c:v>
                </c:pt>
                <c:pt idx="470">
                  <c:v>7.7549872442630285E-2</c:v>
                </c:pt>
                <c:pt idx="471">
                  <c:v>-3.082863915243271E-2</c:v>
                </c:pt>
                <c:pt idx="472">
                  <c:v>3.5394125532815152E-2</c:v>
                </c:pt>
                <c:pt idx="473">
                  <c:v>4.8836031576114769E-2</c:v>
                </c:pt>
                <c:pt idx="474">
                  <c:v>-2.8998610372516415E-2</c:v>
                </c:pt>
                <c:pt idx="475">
                  <c:v>-1.8795723586855911E-3</c:v>
                </c:pt>
                <c:pt idx="476">
                  <c:v>-2.4575179577439724E-2</c:v>
                </c:pt>
                <c:pt idx="477">
                  <c:v>1.4620270738624846E-2</c:v>
                </c:pt>
                <c:pt idx="478">
                  <c:v>7.5438755913158628E-2</c:v>
                </c:pt>
                <c:pt idx="479">
                  <c:v>8.4644516238921719E-3</c:v>
                </c:pt>
                <c:pt idx="480">
                  <c:v>4.2456820165375983E-2</c:v>
                </c:pt>
                <c:pt idx="481">
                  <c:v>9.1617566254202656E-2</c:v>
                </c:pt>
                <c:pt idx="482">
                  <c:v>-1.2481016828367733E-2</c:v>
                </c:pt>
                <c:pt idx="483">
                  <c:v>4.8383330168489808E-2</c:v>
                </c:pt>
                <c:pt idx="484">
                  <c:v>-9.6678002524470952E-4</c:v>
                </c:pt>
                <c:pt idx="485">
                  <c:v>0.1586037041746946</c:v>
                </c:pt>
                <c:pt idx="486">
                  <c:v>5.3466576922937506E-2</c:v>
                </c:pt>
                <c:pt idx="487">
                  <c:v>7.339125165284896E-2</c:v>
                </c:pt>
                <c:pt idx="488">
                  <c:v>0.13293596673096442</c:v>
                </c:pt>
                <c:pt idx="489">
                  <c:v>0.12537470886845486</c:v>
                </c:pt>
                <c:pt idx="490">
                  <c:v>8.9610007000604022E-2</c:v>
                </c:pt>
                <c:pt idx="491">
                  <c:v>0.23065533840279601</c:v>
                </c:pt>
                <c:pt idx="492">
                  <c:v>7.3070218896582564E-2</c:v>
                </c:pt>
                <c:pt idx="493">
                  <c:v>0.1734628825969966</c:v>
                </c:pt>
                <c:pt idx="494">
                  <c:v>-4.1940480483289085E-2</c:v>
                </c:pt>
                <c:pt idx="495">
                  <c:v>5.3472493738550272E-2</c:v>
                </c:pt>
                <c:pt idx="496">
                  <c:v>5.6203481220681945E-2</c:v>
                </c:pt>
                <c:pt idx="497">
                  <c:v>1.7047975911328381E-2</c:v>
                </c:pt>
                <c:pt idx="498">
                  <c:v>1.0146534008189864E-2</c:v>
                </c:pt>
                <c:pt idx="499">
                  <c:v>0.14099726052600089</c:v>
                </c:pt>
                <c:pt idx="500">
                  <c:v>8.7137912708154935E-2</c:v>
                </c:pt>
                <c:pt idx="501">
                  <c:v>0.16793285125053664</c:v>
                </c:pt>
                <c:pt idx="502">
                  <c:v>5.1046261268424931E-2</c:v>
                </c:pt>
                <c:pt idx="503">
                  <c:v>0.10266282390544068</c:v>
                </c:pt>
                <c:pt idx="504">
                  <c:v>0.11200824872554276</c:v>
                </c:pt>
                <c:pt idx="505">
                  <c:v>9.4716921017502703E-2</c:v>
                </c:pt>
                <c:pt idx="506">
                  <c:v>0.1546980597589831</c:v>
                </c:pt>
                <c:pt idx="507">
                  <c:v>5.7082245363024552E-2</c:v>
                </c:pt>
                <c:pt idx="508">
                  <c:v>0.14685571414691817</c:v>
                </c:pt>
                <c:pt idx="509">
                  <c:v>-2.44036137400927E-5</c:v>
                </c:pt>
                <c:pt idx="510">
                  <c:v>0.16655107976521075</c:v>
                </c:pt>
                <c:pt idx="511">
                  <c:v>0.1090716193942432</c:v>
                </c:pt>
                <c:pt idx="512">
                  <c:v>0.1339360385960183</c:v>
                </c:pt>
                <c:pt idx="513">
                  <c:v>9.3570375459408439E-2</c:v>
                </c:pt>
                <c:pt idx="514">
                  <c:v>7.7208117829069306E-2</c:v>
                </c:pt>
                <c:pt idx="515">
                  <c:v>0.10714986696967935</c:v>
                </c:pt>
                <c:pt idx="516">
                  <c:v>8.8682409625481309E-2</c:v>
                </c:pt>
                <c:pt idx="517">
                  <c:v>3.3176480317014118E-2</c:v>
                </c:pt>
                <c:pt idx="518">
                  <c:v>0.1182972091942122</c:v>
                </c:pt>
                <c:pt idx="519">
                  <c:v>5.5126464747362429E-2</c:v>
                </c:pt>
                <c:pt idx="520">
                  <c:v>7.2613073375923043E-2</c:v>
                </c:pt>
                <c:pt idx="521">
                  <c:v>0.14513515945848768</c:v>
                </c:pt>
                <c:pt idx="522">
                  <c:v>5.3164767316087568E-2</c:v>
                </c:pt>
                <c:pt idx="523">
                  <c:v>-8.9733497771882671E-3</c:v>
                </c:pt>
                <c:pt idx="524">
                  <c:v>6.744993660805329E-2</c:v>
                </c:pt>
                <c:pt idx="525">
                  <c:v>6.6881844293329801E-2</c:v>
                </c:pt>
                <c:pt idx="526">
                  <c:v>-2.7446723936999071E-2</c:v>
                </c:pt>
                <c:pt idx="527">
                  <c:v>0.17640245733345253</c:v>
                </c:pt>
                <c:pt idx="528">
                  <c:v>9.151103756787328E-2</c:v>
                </c:pt>
                <c:pt idx="529">
                  <c:v>-6.4258095843516662E-3</c:v>
                </c:pt>
                <c:pt idx="530">
                  <c:v>0.14585267087140796</c:v>
                </c:pt>
                <c:pt idx="531">
                  <c:v>3.8558565267855435E-2</c:v>
                </c:pt>
                <c:pt idx="532">
                  <c:v>0.11013974764149363</c:v>
                </c:pt>
                <c:pt idx="533">
                  <c:v>0.10426501627631632</c:v>
                </c:pt>
                <c:pt idx="534">
                  <c:v>0.11423622886469117</c:v>
                </c:pt>
                <c:pt idx="535">
                  <c:v>6.8127503014262569E-2</c:v>
                </c:pt>
                <c:pt idx="536">
                  <c:v>9.876901312095468E-2</c:v>
                </c:pt>
                <c:pt idx="537">
                  <c:v>7.0055172254439163E-2</c:v>
                </c:pt>
                <c:pt idx="538">
                  <c:v>0.10037564960486486</c:v>
                </c:pt>
                <c:pt idx="539">
                  <c:v>2.3671275470067935E-2</c:v>
                </c:pt>
                <c:pt idx="540">
                  <c:v>0.11142535136913743</c:v>
                </c:pt>
                <c:pt idx="541">
                  <c:v>8.5586000267337661E-2</c:v>
                </c:pt>
                <c:pt idx="542">
                  <c:v>5.1846608099923697E-2</c:v>
                </c:pt>
                <c:pt idx="543">
                  <c:v>6.9373161735195338E-2</c:v>
                </c:pt>
                <c:pt idx="544">
                  <c:v>0.11897033148738695</c:v>
                </c:pt>
                <c:pt idx="545">
                  <c:v>7.9126110481287856E-3</c:v>
                </c:pt>
                <c:pt idx="546">
                  <c:v>0.16828049667441045</c:v>
                </c:pt>
                <c:pt idx="547">
                  <c:v>0.147219637315052</c:v>
                </c:pt>
                <c:pt idx="548">
                  <c:v>0.15888329321637185</c:v>
                </c:pt>
                <c:pt idx="549">
                  <c:v>1.7505095426687968E-2</c:v>
                </c:pt>
                <c:pt idx="550">
                  <c:v>4.1342804090501853E-2</c:v>
                </c:pt>
                <c:pt idx="551">
                  <c:v>4.6988226344060302E-2</c:v>
                </c:pt>
                <c:pt idx="552">
                  <c:v>0.1347423022431298</c:v>
                </c:pt>
                <c:pt idx="553">
                  <c:v>2.3913890915490489E-2</c:v>
                </c:pt>
                <c:pt idx="554">
                  <c:v>8.3039932777079259E-2</c:v>
                </c:pt>
                <c:pt idx="555">
                  <c:v>-5.2216474088970205E-2</c:v>
                </c:pt>
                <c:pt idx="556">
                  <c:v>8.5679196614563399E-2</c:v>
                </c:pt>
                <c:pt idx="557">
                  <c:v>1.6731361262796597E-2</c:v>
                </c:pt>
                <c:pt idx="558">
                  <c:v>3.8870709798052752E-2</c:v>
                </c:pt>
                <c:pt idx="559">
                  <c:v>0.10726228646632155</c:v>
                </c:pt>
                <c:pt idx="560">
                  <c:v>4.6090871382390708E-3</c:v>
                </c:pt>
                <c:pt idx="561">
                  <c:v>1.4712600708061963E-3</c:v>
                </c:pt>
                <c:pt idx="562">
                  <c:v>2.5038874243801384E-3</c:v>
                </c:pt>
                <c:pt idx="563">
                  <c:v>6.2054519318108348E-2</c:v>
                </c:pt>
                <c:pt idx="564">
                  <c:v>-1.0651014053751337E-2</c:v>
                </c:pt>
                <c:pt idx="565">
                  <c:v>8.5043047917643361E-2</c:v>
                </c:pt>
                <c:pt idx="566">
                  <c:v>2.093139976186717E-2</c:v>
                </c:pt>
                <c:pt idx="567">
                  <c:v>-6.8365700351950512E-2</c:v>
                </c:pt>
                <c:pt idx="568">
                  <c:v>2.7380140257380725E-2</c:v>
                </c:pt>
                <c:pt idx="569">
                  <c:v>-6.0373935641688775E-2</c:v>
                </c:pt>
                <c:pt idx="570">
                  <c:v>0.11893185918325413</c:v>
                </c:pt>
                <c:pt idx="571">
                  <c:v>6.4470390859586391E-2</c:v>
                </c:pt>
                <c:pt idx="572">
                  <c:v>3.0162906377448923E-2</c:v>
                </c:pt>
                <c:pt idx="573">
                  <c:v>4.9708852897544696E-2</c:v>
                </c:pt>
                <c:pt idx="574">
                  <c:v>1.6818640794409617E-2</c:v>
                </c:pt>
                <c:pt idx="575">
                  <c:v>-5.1377654953338611E-2</c:v>
                </c:pt>
                <c:pt idx="576">
                  <c:v>8.6145204355992072E-2</c:v>
                </c:pt>
                <c:pt idx="577">
                  <c:v>1.8471139100643574E-2</c:v>
                </c:pt>
                <c:pt idx="578">
                  <c:v>-2.6036867081487586E-2</c:v>
                </c:pt>
                <c:pt idx="579">
                  <c:v>-4.3161917627581037E-3</c:v>
                </c:pt>
                <c:pt idx="580">
                  <c:v>5.4941518750189225E-2</c:v>
                </c:pt>
                <c:pt idx="581">
                  <c:v>4.6863947210892695E-2</c:v>
                </c:pt>
                <c:pt idx="582">
                  <c:v>-1.6673691814547281E-2</c:v>
                </c:pt>
                <c:pt idx="583">
                  <c:v>-8.5719167626574333E-2</c:v>
                </c:pt>
                <c:pt idx="584">
                  <c:v>-4.3746868006054318E-2</c:v>
                </c:pt>
                <c:pt idx="585">
                  <c:v>0.12099266977736749</c:v>
                </c:pt>
                <c:pt idx="586">
                  <c:v>-1.6249101782407849E-2</c:v>
                </c:pt>
                <c:pt idx="587">
                  <c:v>-1.032259177929401E-2</c:v>
                </c:pt>
                <c:pt idx="588">
                  <c:v>2.2344228027834992E-2</c:v>
                </c:pt>
                <c:pt idx="589">
                  <c:v>-2.0333749374379873E-2</c:v>
                </c:pt>
                <c:pt idx="590">
                  <c:v>-2.7430472198038958E-2</c:v>
                </c:pt>
                <c:pt idx="591">
                  <c:v>6.3461430768463403E-2</c:v>
                </c:pt>
                <c:pt idx="592">
                  <c:v>-2.047725165696393E-2</c:v>
                </c:pt>
                <c:pt idx="593">
                  <c:v>4.1519416175795631E-3</c:v>
                </c:pt>
                <c:pt idx="594">
                  <c:v>-9.7749718106484335E-2</c:v>
                </c:pt>
                <c:pt idx="595">
                  <c:v>1.5287450210886913E-2</c:v>
                </c:pt>
                <c:pt idx="596">
                  <c:v>-2.9965598440160612E-3</c:v>
                </c:pt>
                <c:pt idx="597">
                  <c:v>-4.407915407405677E-3</c:v>
                </c:pt>
                <c:pt idx="598">
                  <c:v>-7.7400453344433462E-2</c:v>
                </c:pt>
                <c:pt idx="599">
                  <c:v>-4.2622517007832816E-2</c:v>
                </c:pt>
                <c:pt idx="600">
                  <c:v>7.03442722527578E-4</c:v>
                </c:pt>
                <c:pt idx="601">
                  <c:v>6.8481065253749113E-2</c:v>
                </c:pt>
                <c:pt idx="602">
                  <c:v>-5.4005977542685712E-3</c:v>
                </c:pt>
              </c:numCache>
            </c:numRef>
          </c:xVal>
          <c:yVal>
            <c:numRef>
              <c:f>CompassCalibration_XZ!$X$16:$X$618</c:f>
              <c:numCache>
                <c:formatCode>0.0000</c:formatCode>
                <c:ptCount val="603"/>
                <c:pt idx="0">
                  <c:v>6.9414520223174542E-2</c:v>
                </c:pt>
                <c:pt idx="1">
                  <c:v>7.069720316812661E-2</c:v>
                </c:pt>
                <c:pt idx="2">
                  <c:v>7.1705534910182098E-2</c:v>
                </c:pt>
                <c:pt idx="3">
                  <c:v>6.7944719615771823E-2</c:v>
                </c:pt>
                <c:pt idx="4">
                  <c:v>7.453730813347581E-2</c:v>
                </c:pt>
                <c:pt idx="5">
                  <c:v>7.0399462257423703E-2</c:v>
                </c:pt>
                <c:pt idx="6">
                  <c:v>6.6966102872302063E-2</c:v>
                </c:pt>
                <c:pt idx="7">
                  <c:v>6.5528812520225618E-2</c:v>
                </c:pt>
                <c:pt idx="8">
                  <c:v>6.716373871064292E-2</c:v>
                </c:pt>
                <c:pt idx="9">
                  <c:v>5.7656115363952778E-2</c:v>
                </c:pt>
                <c:pt idx="10">
                  <c:v>4.9068634491216553E-2</c:v>
                </c:pt>
                <c:pt idx="11">
                  <c:v>4.8314794278290184E-2</c:v>
                </c:pt>
                <c:pt idx="12">
                  <c:v>4.9242659671393782E-2</c:v>
                </c:pt>
                <c:pt idx="13">
                  <c:v>4.235372787135714E-2</c:v>
                </c:pt>
                <c:pt idx="14">
                  <c:v>3.7950872290285702E-2</c:v>
                </c:pt>
                <c:pt idx="15">
                  <c:v>3.974298019421061E-2</c:v>
                </c:pt>
                <c:pt idx="16">
                  <c:v>2.8409562010256316E-2</c:v>
                </c:pt>
                <c:pt idx="17">
                  <c:v>3.3058009523294248E-2</c:v>
                </c:pt>
                <c:pt idx="18">
                  <c:v>2.1584253092501959E-2</c:v>
                </c:pt>
                <c:pt idx="19">
                  <c:v>2.3395778769479715E-2</c:v>
                </c:pt>
                <c:pt idx="20">
                  <c:v>2.4453685183888404E-2</c:v>
                </c:pt>
                <c:pt idx="21">
                  <c:v>7.7413689817761389E-3</c:v>
                </c:pt>
                <c:pt idx="22">
                  <c:v>8.8472314898104514E-3</c:v>
                </c:pt>
                <c:pt idx="23">
                  <c:v>5.5995921387692084E-3</c:v>
                </c:pt>
                <c:pt idx="24">
                  <c:v>-7.2113495717374835E-3</c:v>
                </c:pt>
                <c:pt idx="25">
                  <c:v>-5.7247054976651461E-3</c:v>
                </c:pt>
                <c:pt idx="26">
                  <c:v>-8.8086168940620657E-3</c:v>
                </c:pt>
                <c:pt idx="27">
                  <c:v>-9.4675006473928479E-3</c:v>
                </c:pt>
                <c:pt idx="28">
                  <c:v>-1.5527274498317666E-2</c:v>
                </c:pt>
                <c:pt idx="29">
                  <c:v>-1.9598702235346977E-2</c:v>
                </c:pt>
                <c:pt idx="30">
                  <c:v>-2.7339005014288802E-2</c:v>
                </c:pt>
                <c:pt idx="31">
                  <c:v>-3.4160341997289671E-2</c:v>
                </c:pt>
                <c:pt idx="32">
                  <c:v>-3.171449895280043E-2</c:v>
                </c:pt>
                <c:pt idx="33">
                  <c:v>-3.6253941796313673E-2</c:v>
                </c:pt>
                <c:pt idx="34">
                  <c:v>-3.648901555238996E-2</c:v>
                </c:pt>
                <c:pt idx="35">
                  <c:v>-4.9580854706929932E-2</c:v>
                </c:pt>
                <c:pt idx="36">
                  <c:v>-5.2604894205440754E-2</c:v>
                </c:pt>
                <c:pt idx="37">
                  <c:v>-5.2777742707605026E-2</c:v>
                </c:pt>
                <c:pt idx="38">
                  <c:v>-5.7497756972432208E-2</c:v>
                </c:pt>
                <c:pt idx="39">
                  <c:v>-6.7848807428520563E-2</c:v>
                </c:pt>
                <c:pt idx="40">
                  <c:v>-7.127304626612227E-2</c:v>
                </c:pt>
                <c:pt idx="41">
                  <c:v>-7.0520603681566152E-2</c:v>
                </c:pt>
                <c:pt idx="42">
                  <c:v>-7.6403778045930515E-2</c:v>
                </c:pt>
                <c:pt idx="43">
                  <c:v>-8.6019229384132381E-2</c:v>
                </c:pt>
                <c:pt idx="44">
                  <c:v>-8.8371292647038996E-2</c:v>
                </c:pt>
                <c:pt idx="45">
                  <c:v>-9.1394155467536861E-2</c:v>
                </c:pt>
                <c:pt idx="46">
                  <c:v>-9.6425958852996041E-2</c:v>
                </c:pt>
                <c:pt idx="47">
                  <c:v>-9.902640930460968E-2</c:v>
                </c:pt>
                <c:pt idx="48">
                  <c:v>-9.98373261586816E-2</c:v>
                </c:pt>
                <c:pt idx="49">
                  <c:v>-0.10147085472072864</c:v>
                </c:pt>
                <c:pt idx="50">
                  <c:v>-0.11337614406792512</c:v>
                </c:pt>
                <c:pt idx="51">
                  <c:v>-0.11311488534730198</c:v>
                </c:pt>
                <c:pt idx="52">
                  <c:v>-0.11818714285759441</c:v>
                </c:pt>
                <c:pt idx="53">
                  <c:v>-0.11676014973105085</c:v>
                </c:pt>
                <c:pt idx="54">
                  <c:v>-0.12409488360777807</c:v>
                </c:pt>
                <c:pt idx="55">
                  <c:v>-0.11992849941115316</c:v>
                </c:pt>
                <c:pt idx="56">
                  <c:v>-0.12223260658043415</c:v>
                </c:pt>
                <c:pt idx="57">
                  <c:v>-0.13070828752690516</c:v>
                </c:pt>
                <c:pt idx="58">
                  <c:v>-0.1333295533799419</c:v>
                </c:pt>
                <c:pt idx="59">
                  <c:v>-0.13243817017691809</c:v>
                </c:pt>
                <c:pt idx="60">
                  <c:v>-0.13177274018245058</c:v>
                </c:pt>
                <c:pt idx="61">
                  <c:v>-0.13505664077321428</c:v>
                </c:pt>
                <c:pt idx="62">
                  <c:v>-0.13561541945418304</c:v>
                </c:pt>
                <c:pt idx="63">
                  <c:v>-0.13591948565566533</c:v>
                </c:pt>
                <c:pt idx="64">
                  <c:v>-0.13162843000085908</c:v>
                </c:pt>
                <c:pt idx="65">
                  <c:v>-0.13918279179536322</c:v>
                </c:pt>
                <c:pt idx="66">
                  <c:v>-0.13943095803371294</c:v>
                </c:pt>
                <c:pt idx="67">
                  <c:v>-0.13686419451543855</c:v>
                </c:pt>
                <c:pt idx="68">
                  <c:v>-0.14185598567677907</c:v>
                </c:pt>
                <c:pt idx="69">
                  <c:v>-0.14044723364527542</c:v>
                </c:pt>
                <c:pt idx="70">
                  <c:v>-0.13910607643080752</c:v>
                </c:pt>
                <c:pt idx="71">
                  <c:v>-0.14678393300548004</c:v>
                </c:pt>
                <c:pt idx="72">
                  <c:v>-0.14285519687131465</c:v>
                </c:pt>
                <c:pt idx="73">
                  <c:v>-0.14646022808058756</c:v>
                </c:pt>
                <c:pt idx="74">
                  <c:v>-0.13917624555422653</c:v>
                </c:pt>
                <c:pt idx="75">
                  <c:v>-0.14619779268195146</c:v>
                </c:pt>
                <c:pt idx="76">
                  <c:v>-0.14343361427569354</c:v>
                </c:pt>
                <c:pt idx="77">
                  <c:v>-0.13777801169861306</c:v>
                </c:pt>
                <c:pt idx="78">
                  <c:v>-0.13897603540950243</c:v>
                </c:pt>
                <c:pt idx="79">
                  <c:v>-0.14528677075551746</c:v>
                </c:pt>
                <c:pt idx="80">
                  <c:v>-0.13841983103491692</c:v>
                </c:pt>
                <c:pt idx="81">
                  <c:v>-0.13467585920717626</c:v>
                </c:pt>
                <c:pt idx="82">
                  <c:v>-0.14613792078406537</c:v>
                </c:pt>
                <c:pt idx="83">
                  <c:v>-0.13015465745870289</c:v>
                </c:pt>
                <c:pt idx="84">
                  <c:v>-0.13190256025339836</c:v>
                </c:pt>
                <c:pt idx="85">
                  <c:v>-0.13360368363248118</c:v>
                </c:pt>
                <c:pt idx="86">
                  <c:v>-0.13066408241767571</c:v>
                </c:pt>
                <c:pt idx="87">
                  <c:v>-0.13183753974274581</c:v>
                </c:pt>
                <c:pt idx="88">
                  <c:v>-0.12946980969118255</c:v>
                </c:pt>
                <c:pt idx="89">
                  <c:v>-0.12234955511946581</c:v>
                </c:pt>
                <c:pt idx="90">
                  <c:v>-0.11989856346221012</c:v>
                </c:pt>
                <c:pt idx="91">
                  <c:v>-0.11514861324843989</c:v>
                </c:pt>
                <c:pt idx="92">
                  <c:v>-0.10828049684982635</c:v>
                </c:pt>
                <c:pt idx="93">
                  <c:v>-0.10644418383667199</c:v>
                </c:pt>
                <c:pt idx="94">
                  <c:v>-0.10005813075447149</c:v>
                </c:pt>
                <c:pt idx="95">
                  <c:v>-9.7725485264617717E-2</c:v>
                </c:pt>
                <c:pt idx="96">
                  <c:v>-0.10610223781673966</c:v>
                </c:pt>
                <c:pt idx="97">
                  <c:v>-0.10356820550414884</c:v>
                </c:pt>
                <c:pt idx="98">
                  <c:v>-9.7396631726958824E-2</c:v>
                </c:pt>
                <c:pt idx="99">
                  <c:v>-9.6489581735278315E-2</c:v>
                </c:pt>
                <c:pt idx="100">
                  <c:v>-9.1004032403621593E-2</c:v>
                </c:pt>
                <c:pt idx="101">
                  <c:v>-8.8575253776159268E-2</c:v>
                </c:pt>
                <c:pt idx="102">
                  <c:v>-8.4226900529850171E-2</c:v>
                </c:pt>
                <c:pt idx="103">
                  <c:v>-8.1202861031339349E-2</c:v>
                </c:pt>
                <c:pt idx="104">
                  <c:v>-7.3599145514839315E-2</c:v>
                </c:pt>
                <c:pt idx="105">
                  <c:v>-7.0909108166753845E-2</c:v>
                </c:pt>
                <c:pt idx="106">
                  <c:v>-7.265958526783256E-2</c:v>
                </c:pt>
                <c:pt idx="107">
                  <c:v>-6.9716012118273621E-2</c:v>
                </c:pt>
                <c:pt idx="108">
                  <c:v>-6.7593873998676848E-2</c:v>
                </c:pt>
                <c:pt idx="109">
                  <c:v>-6.2558098678464166E-2</c:v>
                </c:pt>
                <c:pt idx="110">
                  <c:v>-6.1135077486674114E-2</c:v>
                </c:pt>
                <c:pt idx="111">
                  <c:v>-5.3887356200035527E-2</c:v>
                </c:pt>
                <c:pt idx="112">
                  <c:v>-5.2459186395479009E-2</c:v>
                </c:pt>
                <c:pt idx="113">
                  <c:v>-6.4390439756865037E-2</c:v>
                </c:pt>
                <c:pt idx="114">
                  <c:v>-4.3635234138296244E-2</c:v>
                </c:pt>
                <c:pt idx="115">
                  <c:v>-4.2387635755053679E-2</c:v>
                </c:pt>
                <c:pt idx="116">
                  <c:v>-3.7359583353990686E-2</c:v>
                </c:pt>
                <c:pt idx="117">
                  <c:v>-3.7694983132786311E-2</c:v>
                </c:pt>
                <c:pt idx="118">
                  <c:v>-2.8044447232874949E-2</c:v>
                </c:pt>
                <c:pt idx="119">
                  <c:v>-1.9482930374328279E-2</c:v>
                </c:pt>
                <c:pt idx="120">
                  <c:v>-3.0087295681532795E-2</c:v>
                </c:pt>
                <c:pt idx="121">
                  <c:v>-1.6744715982259885E-2</c:v>
                </c:pt>
                <c:pt idx="122">
                  <c:v>-1.3250308021239197E-2</c:v>
                </c:pt>
                <c:pt idx="123">
                  <c:v>-1.2634231748767591E-2</c:v>
                </c:pt>
                <c:pt idx="124">
                  <c:v>-1.0671849649061638E-2</c:v>
                </c:pt>
                <c:pt idx="125">
                  <c:v>-6.9128353347840327E-4</c:v>
                </c:pt>
                <c:pt idx="126">
                  <c:v>1.5244134173437107E-3</c:v>
                </c:pt>
                <c:pt idx="127">
                  <c:v>6.4874453077541578E-3</c:v>
                </c:pt>
                <c:pt idx="128">
                  <c:v>9.2490494076288825E-3</c:v>
                </c:pt>
                <c:pt idx="129">
                  <c:v>1.515936446419577E-2</c:v>
                </c:pt>
                <c:pt idx="130">
                  <c:v>1.8760423738715216E-2</c:v>
                </c:pt>
                <c:pt idx="131">
                  <c:v>2.0837180071069605E-2</c:v>
                </c:pt>
                <c:pt idx="132">
                  <c:v>2.4783936349917577E-2</c:v>
                </c:pt>
                <c:pt idx="133">
                  <c:v>3.2897076825390448E-2</c:v>
                </c:pt>
                <c:pt idx="134">
                  <c:v>4.2418969332366989E-2</c:v>
                </c:pt>
                <c:pt idx="135">
                  <c:v>4.7641862315030307E-2</c:v>
                </c:pt>
                <c:pt idx="136">
                  <c:v>5.2433443331646755E-2</c:v>
                </c:pt>
                <c:pt idx="137">
                  <c:v>5.5498892682646496E-2</c:v>
                </c:pt>
                <c:pt idx="138">
                  <c:v>6.5627740914574698E-2</c:v>
                </c:pt>
                <c:pt idx="139">
                  <c:v>7.2035786076211264E-2</c:v>
                </c:pt>
                <c:pt idx="140">
                  <c:v>7.8337400874706392E-2</c:v>
                </c:pt>
                <c:pt idx="141">
                  <c:v>7.6377593081383657E-2</c:v>
                </c:pt>
                <c:pt idx="142">
                  <c:v>7.8949505212424498E-2</c:v>
                </c:pt>
                <c:pt idx="143">
                  <c:v>8.2932743681352242E-2</c:v>
                </c:pt>
                <c:pt idx="144">
                  <c:v>8.8823640964866279E-2</c:v>
                </c:pt>
                <c:pt idx="145">
                  <c:v>8.5917726683400072E-2</c:v>
                </c:pt>
                <c:pt idx="146">
                  <c:v>0.10117966005116247</c:v>
                </c:pt>
                <c:pt idx="147">
                  <c:v>0.10359953908146215</c:v>
                </c:pt>
                <c:pt idx="148">
                  <c:v>0.11137470547175618</c:v>
                </c:pt>
                <c:pt idx="149">
                  <c:v>0.12142286640437518</c:v>
                </c:pt>
                <c:pt idx="150">
                  <c:v>0.12538014085911336</c:v>
                </c:pt>
                <c:pt idx="151">
                  <c:v>0.12391034025171065</c:v>
                </c:pt>
                <c:pt idx="152">
                  <c:v>0.122322193476906</c:v>
                </c:pt>
                <c:pt idx="153">
                  <c:v>0.12365165583747073</c:v>
                </c:pt>
                <c:pt idx="154">
                  <c:v>0.12698373347221736</c:v>
                </c:pt>
                <c:pt idx="155">
                  <c:v>0.13086032062764633</c:v>
                </c:pt>
                <c:pt idx="156">
                  <c:v>0.1436233062445274</c:v>
                </c:pt>
                <c:pt idx="157">
                  <c:v>0.13635874149121918</c:v>
                </c:pt>
                <c:pt idx="158">
                  <c:v>0.14163496013063187</c:v>
                </c:pt>
                <c:pt idx="159">
                  <c:v>0.13566992178894535</c:v>
                </c:pt>
                <c:pt idx="160">
                  <c:v>0.14814568467101372</c:v>
                </c:pt>
                <c:pt idx="161">
                  <c:v>0.14345560635512958</c:v>
                </c:pt>
                <c:pt idx="162">
                  <c:v>0.14254458442869561</c:v>
                </c:pt>
                <c:pt idx="163">
                  <c:v>0.15071759680205457</c:v>
                </c:pt>
                <c:pt idx="164">
                  <c:v>0.1545810914752101</c:v>
                </c:pt>
                <c:pt idx="165">
                  <c:v>0.15009122330405006</c:v>
                </c:pt>
                <c:pt idx="166">
                  <c:v>0.14980002863448388</c:v>
                </c:pt>
                <c:pt idx="167">
                  <c:v>0.15135169321920877</c:v>
                </c:pt>
                <c:pt idx="168">
                  <c:v>0.1496596903876459</c:v>
                </c:pt>
                <c:pt idx="169">
                  <c:v>0.14507346812851998</c:v>
                </c:pt>
                <c:pt idx="170">
                  <c:v>0.14332953726857797</c:v>
                </c:pt>
                <c:pt idx="171">
                  <c:v>0.14293963515502003</c:v>
                </c:pt>
                <c:pt idx="172">
                  <c:v>0.14516702695974532</c:v>
                </c:pt>
                <c:pt idx="173">
                  <c:v>0.14025356974168804</c:v>
                </c:pt>
                <c:pt idx="174">
                  <c:v>0.14064067659850549</c:v>
                </c:pt>
                <c:pt idx="175">
                  <c:v>0.13096417668440458</c:v>
                </c:pt>
                <c:pt idx="176">
                  <c:v>0.1372059195850136</c:v>
                </c:pt>
                <c:pt idx="177">
                  <c:v>0.13492262781715569</c:v>
                </c:pt>
                <c:pt idx="178">
                  <c:v>0.12253130321879273</c:v>
                </c:pt>
                <c:pt idx="179">
                  <c:v>0.12457812360220405</c:v>
                </c:pt>
                <c:pt idx="180">
                  <c:v>0.12277946945714244</c:v>
                </c:pt>
                <c:pt idx="181">
                  <c:v>0.11915244616843343</c:v>
                </c:pt>
                <c:pt idx="182">
                  <c:v>0.10675854726368722</c:v>
                </c:pt>
                <c:pt idx="183">
                  <c:v>0.10102622932205105</c:v>
                </c:pt>
                <c:pt idx="184">
                  <c:v>0.10707828025382619</c:v>
                </c:pt>
                <c:pt idx="185">
                  <c:v>9.620096137209537E-2</c:v>
                </c:pt>
                <c:pt idx="186">
                  <c:v>9.6226925386284926E-2</c:v>
                </c:pt>
                <c:pt idx="187">
                  <c:v>9.3749969714839676E-2</c:v>
                </c:pt>
                <c:pt idx="188">
                  <c:v>8.915087592379764E-2</c:v>
                </c:pt>
                <c:pt idx="189">
                  <c:v>8.0044849544568614E-2</c:v>
                </c:pt>
                <c:pt idx="190">
                  <c:v>7.9193699516020719E-2</c:v>
                </c:pt>
                <c:pt idx="191">
                  <c:v>7.4066939670965962E-2</c:v>
                </c:pt>
                <c:pt idx="192">
                  <c:v>7.5474294074099363E-2</c:v>
                </c:pt>
                <c:pt idx="193">
                  <c:v>6.4246129575273564E-2</c:v>
                </c:pt>
                <c:pt idx="194">
                  <c:v>6.9901732152354026E-2</c:v>
                </c:pt>
                <c:pt idx="195">
                  <c:v>6.6307219118971292E-2</c:v>
                </c:pt>
                <c:pt idx="196">
                  <c:v>6.6003152917488969E-2</c:v>
                </c:pt>
                <c:pt idx="197">
                  <c:v>7.3847311753189024E-2</c:v>
                </c:pt>
                <c:pt idx="198">
                  <c:v>6.4884197927181225E-2</c:v>
                </c:pt>
                <c:pt idx="199">
                  <c:v>6.2656806122455944E-2</c:v>
                </c:pt>
                <c:pt idx="200">
                  <c:v>5.1938066582602999E-2</c:v>
                </c:pt>
                <c:pt idx="201">
                  <c:v>5.0949152613600342E-2</c:v>
                </c:pt>
                <c:pt idx="202">
                  <c:v>5.3952376710688067E-2</c:v>
                </c:pt>
                <c:pt idx="203">
                  <c:v>4.5064580620865713E-2</c:v>
                </c:pt>
                <c:pt idx="204">
                  <c:v>4.2981498997731911E-2</c:v>
                </c:pt>
                <c:pt idx="205">
                  <c:v>3.7824803203734096E-2</c:v>
                </c:pt>
                <c:pt idx="206">
                  <c:v>2.4243177813631417E-2</c:v>
                </c:pt>
                <c:pt idx="207">
                  <c:v>1.9144956289149431E-2</c:v>
                </c:pt>
                <c:pt idx="208">
                  <c:v>1.6434103539640858E-2</c:v>
                </c:pt>
                <c:pt idx="209">
                  <c:v>7.7724816087321484E-3</c:v>
                </c:pt>
                <c:pt idx="210">
                  <c:v>9.8244506049099383E-3</c:v>
                </c:pt>
                <c:pt idx="211">
                  <c:v>6.8591397035465168E-4</c:v>
                </c:pt>
                <c:pt idx="212">
                  <c:v>-6.7007479347516701E-3</c:v>
                </c:pt>
                <c:pt idx="213">
                  <c:v>-1.0841168117187014E-2</c:v>
                </c:pt>
                <c:pt idx="214">
                  <c:v>-1.4660457681113124E-2</c:v>
                </c:pt>
                <c:pt idx="215">
                  <c:v>-1.9852238036820437E-2</c:v>
                </c:pt>
                <c:pt idx="216">
                  <c:v>-2.8781443979131703E-2</c:v>
                </c:pt>
                <c:pt idx="217">
                  <c:v>-3.2230470152909987E-2</c:v>
                </c:pt>
                <c:pt idx="218">
                  <c:v>-5.9458741443767893E-2</c:v>
                </c:pt>
                <c:pt idx="219">
                  <c:v>-5.094025301643771E-2</c:v>
                </c:pt>
                <c:pt idx="220">
                  <c:v>-5.8558237693224116E-2</c:v>
                </c:pt>
                <c:pt idx="221">
                  <c:v>-6.9122369825952684E-2</c:v>
                </c:pt>
                <c:pt idx="222">
                  <c:v>-7.8528490471910531E-2</c:v>
                </c:pt>
                <c:pt idx="223">
                  <c:v>-8.3330368714059883E-2</c:v>
                </c:pt>
                <c:pt idx="224">
                  <c:v>-7.8511647005240909E-2</c:v>
                </c:pt>
                <c:pt idx="225">
                  <c:v>-0.10217394358328888</c:v>
                </c:pt>
                <c:pt idx="226">
                  <c:v>-0.10586481070463746</c:v>
                </c:pt>
                <c:pt idx="227">
                  <c:v>-0.1075788056156364</c:v>
                </c:pt>
                <c:pt idx="228">
                  <c:v>-0.10472246600652338</c:v>
                </c:pt>
                <c:pt idx="229">
                  <c:v>-0.11488102923703733</c:v>
                </c:pt>
                <c:pt idx="230">
                  <c:v>-0.11738137461628892</c:v>
                </c:pt>
                <c:pt idx="231">
                  <c:v>-0.11637561718061665</c:v>
                </c:pt>
                <c:pt idx="232">
                  <c:v>-0.12909439768826828</c:v>
                </c:pt>
                <c:pt idx="233">
                  <c:v>-0.12390658926731445</c:v>
                </c:pt>
                <c:pt idx="234">
                  <c:v>-0.13229643430170981</c:v>
                </c:pt>
                <c:pt idx="235">
                  <c:v>-0.13168947857675814</c:v>
                </c:pt>
                <c:pt idx="236">
                  <c:v>-0.13756095808721933</c:v>
                </c:pt>
                <c:pt idx="237">
                  <c:v>-0.13761031180921526</c:v>
                </c:pt>
                <c:pt idx="238">
                  <c:v>-0.14380527529421158</c:v>
                </c:pt>
                <c:pt idx="239">
                  <c:v>-0.1499742747650184</c:v>
                </c:pt>
                <c:pt idx="240">
                  <c:v>-0.14362073193814417</c:v>
                </c:pt>
                <c:pt idx="241">
                  <c:v>-0.1425628255237355</c:v>
                </c:pt>
                <c:pt idx="242">
                  <c:v>-0.14565188553289887</c:v>
                </c:pt>
                <c:pt idx="243">
                  <c:v>-0.1421874135208212</c:v>
                </c:pt>
                <c:pt idx="244">
                  <c:v>-0.13985197277422692</c:v>
                </c:pt>
                <c:pt idx="245">
                  <c:v>-0.13596111645851153</c:v>
                </c:pt>
                <c:pt idx="246">
                  <c:v>-0.14397812379637587</c:v>
                </c:pt>
                <c:pt idx="247">
                  <c:v>-0.13943095803371294</c:v>
                </c:pt>
                <c:pt idx="248">
                  <c:v>-0.14180126239165944</c:v>
                </c:pt>
                <c:pt idx="249">
                  <c:v>-0.13548162744848175</c:v>
                </c:pt>
                <c:pt idx="250">
                  <c:v>-0.14404432098504139</c:v>
                </c:pt>
                <c:pt idx="251">
                  <c:v>-0.14471489959227532</c:v>
                </c:pt>
                <c:pt idx="252">
                  <c:v>-0.13778433698939246</c:v>
                </c:pt>
                <c:pt idx="253">
                  <c:v>-0.14021848517997854</c:v>
                </c:pt>
                <c:pt idx="254">
                  <c:v>-0.1376531192900744</c:v>
                </c:pt>
                <c:pt idx="255">
                  <c:v>-0.13823271337246626</c:v>
                </c:pt>
                <c:pt idx="256">
                  <c:v>-0.14076954094179761</c:v>
                </c:pt>
                <c:pt idx="257">
                  <c:v>-0.13654983108842333</c:v>
                </c:pt>
                <c:pt idx="258">
                  <c:v>-0.13372320647789604</c:v>
                </c:pt>
                <c:pt idx="259">
                  <c:v>-0.12911499213933408</c:v>
                </c:pt>
                <c:pt idx="260">
                  <c:v>-0.13432361596171102</c:v>
                </c:pt>
                <c:pt idx="261">
                  <c:v>-0.13106567938513689</c:v>
                </c:pt>
                <c:pt idx="262">
                  <c:v>-0.12989994497921648</c:v>
                </c:pt>
                <c:pt idx="263">
                  <c:v>-0.12966347359476993</c:v>
                </c:pt>
                <c:pt idx="264">
                  <c:v>-0.12248077281878386</c:v>
                </c:pt>
                <c:pt idx="265">
                  <c:v>-0.12836254955477797</c:v>
                </c:pt>
                <c:pt idx="266">
                  <c:v>-0.12613633442806566</c:v>
                </c:pt>
                <c:pt idx="267">
                  <c:v>-0.11863272398392767</c:v>
                </c:pt>
                <c:pt idx="268">
                  <c:v>-0.124587244149724</c:v>
                </c:pt>
                <c:pt idx="269">
                  <c:v>-0.1226964288018073</c:v>
                </c:pt>
                <c:pt idx="270">
                  <c:v>-0.11790624541356112</c:v>
                </c:pt>
                <c:pt idx="271">
                  <c:v>-0.12396484258647299</c:v>
                </c:pt>
                <c:pt idx="272">
                  <c:v>-0.11370102567083053</c:v>
                </c:pt>
                <c:pt idx="273">
                  <c:v>-0.11459895511499109</c:v>
                </c:pt>
                <c:pt idx="274">
                  <c:v>-0.10971124096076609</c:v>
                </c:pt>
                <c:pt idx="275">
                  <c:v>-0.11584258156348017</c:v>
                </c:pt>
                <c:pt idx="276">
                  <c:v>-0.10802835867672315</c:v>
                </c:pt>
                <c:pt idx="277">
                  <c:v>-0.1059438794252191</c:v>
                </c:pt>
                <c:pt idx="278">
                  <c:v>-0.10665211690054577</c:v>
                </c:pt>
                <c:pt idx="279">
                  <c:v>-0.10720434934037779</c:v>
                </c:pt>
                <c:pt idx="280">
                  <c:v>-0.10051423005669498</c:v>
                </c:pt>
                <c:pt idx="281">
                  <c:v>-0.10235569168261577</c:v>
                </c:pt>
                <c:pt idx="282">
                  <c:v>-9.9804594952998038E-2</c:v>
                </c:pt>
                <c:pt idx="283">
                  <c:v>-8.8785761146416259E-2</c:v>
                </c:pt>
                <c:pt idx="284">
                  <c:v>-7.8868817913115313E-2</c:v>
                </c:pt>
                <c:pt idx="285">
                  <c:v>-8.0940204682345931E-2</c:v>
                </c:pt>
                <c:pt idx="286">
                  <c:v>-7.5438032834376889E-2</c:v>
                </c:pt>
                <c:pt idx="287">
                  <c:v>-6.9353471647275483E-2</c:v>
                </c:pt>
                <c:pt idx="288">
                  <c:v>-6.7249353672361276E-2</c:v>
                </c:pt>
                <c:pt idx="289">
                  <c:v>-6.7145497615603053E-2</c:v>
                </c:pt>
                <c:pt idx="290">
                  <c:v>-6.0737452453966473E-2</c:v>
                </c:pt>
                <c:pt idx="291">
                  <c:v>-4.9545549194863134E-2</c:v>
                </c:pt>
                <c:pt idx="292">
                  <c:v>-5.9318182246572607E-2</c:v>
                </c:pt>
                <c:pt idx="293">
                  <c:v>-4.7748292678171766E-2</c:v>
                </c:pt>
                <c:pt idx="294">
                  <c:v>-4.4182317965361817E-2</c:v>
                </c:pt>
                <c:pt idx="295">
                  <c:v>-3.9649421362985285E-2</c:v>
                </c:pt>
                <c:pt idx="296">
                  <c:v>-5.0708709294400314E-2</c:v>
                </c:pt>
                <c:pt idx="297">
                  <c:v>-4.8201817674012014E-2</c:v>
                </c:pt>
                <c:pt idx="298">
                  <c:v>-4.8028969171847749E-2</c:v>
                </c:pt>
                <c:pt idx="299">
                  <c:v>-4.2109533567760919E-2</c:v>
                </c:pt>
                <c:pt idx="300">
                  <c:v>-3.9567557385663123E-2</c:v>
                </c:pt>
                <c:pt idx="301">
                  <c:v>-3.3726013824144967E-2</c:v>
                </c:pt>
                <c:pt idx="302">
                  <c:v>-2.3817014460350991E-2</c:v>
                </c:pt>
                <c:pt idx="303">
                  <c:v>-1.553359978909708E-2</c:v>
                </c:pt>
                <c:pt idx="304">
                  <c:v>-1.3828504475260779E-2</c:v>
                </c:pt>
                <c:pt idx="305">
                  <c:v>-2.7731884785992403E-3</c:v>
                </c:pt>
                <c:pt idx="306">
                  <c:v>4.1457897455590942E-4</c:v>
                </c:pt>
                <c:pt idx="307">
                  <c:v>9.2034466700291803E-3</c:v>
                </c:pt>
                <c:pt idx="308">
                  <c:v>1.4922893079749226E-2</c:v>
                </c:pt>
                <c:pt idx="309">
                  <c:v>1.6383573139632006E-2</c:v>
                </c:pt>
                <c:pt idx="310">
                  <c:v>2.6333026628259232E-2</c:v>
                </c:pt>
                <c:pt idx="311">
                  <c:v>3.5284445600363867E-2</c:v>
                </c:pt>
                <c:pt idx="312">
                  <c:v>4.2515102469975537E-2</c:v>
                </c:pt>
                <c:pt idx="313">
                  <c:v>4.1545606274025731E-2</c:v>
                </c:pt>
                <c:pt idx="314">
                  <c:v>6.0938839276703523E-2</c:v>
                </c:pt>
                <c:pt idx="315">
                  <c:v>6.3501630860224423E-2</c:v>
                </c:pt>
                <c:pt idx="316">
                  <c:v>6.8281517022937707E-2</c:v>
                </c:pt>
                <c:pt idx="317">
                  <c:v>7.3334135809819997E-2</c:v>
                </c:pt>
                <c:pt idx="318">
                  <c:v>8.1921616682556209E-2</c:v>
                </c:pt>
                <c:pt idx="319">
                  <c:v>8.53706428563345E-2</c:v>
                </c:pt>
                <c:pt idx="320">
                  <c:v>8.9856760043098366E-2</c:v>
                </c:pt>
                <c:pt idx="321">
                  <c:v>9.767355723623862E-2</c:v>
                </c:pt>
                <c:pt idx="322">
                  <c:v>9.7058878592137257E-2</c:v>
                </c:pt>
                <c:pt idx="323">
                  <c:v>9.8306476975379836E-2</c:v>
                </c:pt>
                <c:pt idx="324">
                  <c:v>9.3785275226906467E-2</c:v>
                </c:pt>
                <c:pt idx="325">
                  <c:v>0.10775680273056711</c:v>
                </c:pt>
                <c:pt idx="326">
                  <c:v>0.11817544800369124</c:v>
                </c:pt>
                <c:pt idx="327">
                  <c:v>0.12073287002408839</c:v>
                </c:pt>
                <c:pt idx="328">
                  <c:v>0.13541006069669248</c:v>
                </c:pt>
                <c:pt idx="329">
                  <c:v>0.13935027073440373</c:v>
                </c:pt>
                <c:pt idx="330">
                  <c:v>0.13976613686215125</c:v>
                </c:pt>
                <c:pt idx="331">
                  <c:v>0.13944382956562906</c:v>
                </c:pt>
                <c:pt idx="332">
                  <c:v>0.14031859025234059</c:v>
                </c:pt>
                <c:pt idx="333">
                  <c:v>0.14912430141448349</c:v>
                </c:pt>
                <c:pt idx="334">
                  <c:v>0.14421716948720564</c:v>
                </c:pt>
                <c:pt idx="335">
                  <c:v>0.13701107900341325</c:v>
                </c:pt>
                <c:pt idx="336">
                  <c:v>0.14501896579375761</c:v>
                </c:pt>
                <c:pt idx="337">
                  <c:v>0.14075107889640043</c:v>
                </c:pt>
                <c:pt idx="338">
                  <c:v>0.14246926669251017</c:v>
                </c:pt>
                <c:pt idx="339">
                  <c:v>0.14473689167171139</c:v>
                </c:pt>
                <c:pt idx="340">
                  <c:v>0.13856789220090457</c:v>
                </c:pt>
                <c:pt idx="341">
                  <c:v>0.13676033845868033</c:v>
                </c:pt>
                <c:pt idx="342">
                  <c:v>0.13513195850939971</c:v>
                </c:pt>
                <c:pt idx="343">
                  <c:v>0.13385442417721413</c:v>
                </c:pt>
                <c:pt idx="344">
                  <c:v>0.13466791533766928</c:v>
                </c:pt>
                <c:pt idx="345">
                  <c:v>0.13235865955562182</c:v>
                </c:pt>
                <c:pt idx="346">
                  <c:v>0.13119549945608466</c:v>
                </c:pt>
                <c:pt idx="347">
                  <c:v>0.12639501884230558</c:v>
                </c:pt>
                <c:pt idx="348">
                  <c:v>0.12398940897229227</c:v>
                </c:pt>
                <c:pt idx="349">
                  <c:v>0.12174517370089738</c:v>
                </c:pt>
                <c:pt idx="350">
                  <c:v>0.12068469298010547</c:v>
                </c:pt>
                <c:pt idx="351">
                  <c:v>0.12435849568442714</c:v>
                </c:pt>
                <c:pt idx="352">
                  <c:v>0.11356046647363524</c:v>
                </c:pt>
                <c:pt idx="353">
                  <c:v>0.11489647507533669</c:v>
                </c:pt>
                <c:pt idx="354">
                  <c:v>0.10647669409199828</c:v>
                </c:pt>
                <c:pt idx="355">
                  <c:v>0.1063075965742302</c:v>
                </c:pt>
                <c:pt idx="356">
                  <c:v>9.553435469961491E-2</c:v>
                </c:pt>
                <c:pt idx="357">
                  <c:v>0.10067538370495607</c:v>
                </c:pt>
                <c:pt idx="358">
                  <c:v>9.4316692265315388E-2</c:v>
                </c:pt>
                <c:pt idx="359">
                  <c:v>8.7426362836908481E-2</c:v>
                </c:pt>
                <c:pt idx="360">
                  <c:v>8.3506968200620341E-2</c:v>
                </c:pt>
                <c:pt idx="361">
                  <c:v>8.4490733556856532E-2</c:v>
                </c:pt>
                <c:pt idx="362">
                  <c:v>7.9916206151633792E-2</c:v>
                </c:pt>
                <c:pt idx="363">
                  <c:v>7.681545128856726E-2</c:v>
                </c:pt>
                <c:pt idx="364">
                  <c:v>7.6338536584920666E-2</c:v>
                </c:pt>
                <c:pt idx="365">
                  <c:v>7.9998070128955948E-2</c:v>
                </c:pt>
                <c:pt idx="366">
                  <c:v>8.0451595124796202E-2</c:v>
                </c:pt>
                <c:pt idx="367">
                  <c:v>8.2580279485529706E-2</c:v>
                </c:pt>
                <c:pt idx="368">
                  <c:v>7.1414561190973211E-2</c:v>
                </c:pt>
                <c:pt idx="369">
                  <c:v>6.7907060747679091E-2</c:v>
                </c:pt>
                <c:pt idx="370">
                  <c:v>6.3040161994877192E-2</c:v>
                </c:pt>
                <c:pt idx="371">
                  <c:v>5.4298073715016597E-2</c:v>
                </c:pt>
                <c:pt idx="372">
                  <c:v>4.8681306684041817E-2</c:v>
                </c:pt>
                <c:pt idx="373">
                  <c:v>4.264352491255307E-2</c:v>
                </c:pt>
                <c:pt idx="374">
                  <c:v>4.3414208592149055E-2</c:v>
                </c:pt>
                <c:pt idx="375">
                  <c:v>3.5957377563623737E-2</c:v>
                </c:pt>
                <c:pt idx="376">
                  <c:v>2.5245184264907499E-2</c:v>
                </c:pt>
                <c:pt idx="377">
                  <c:v>2.6722707791459896E-2</c:v>
                </c:pt>
                <c:pt idx="378">
                  <c:v>1.5660845553661644E-2</c:v>
                </c:pt>
                <c:pt idx="379">
                  <c:v>8.6159087181303592E-3</c:v>
                </c:pt>
                <c:pt idx="380">
                  <c:v>1.0029809362400475E-2</c:v>
                </c:pt>
                <c:pt idx="381">
                  <c:v>-1.0468109470298666E-2</c:v>
                </c:pt>
                <c:pt idx="382">
                  <c:v>5.0276824265748504E-4</c:v>
                </c:pt>
                <c:pt idx="383">
                  <c:v>-1.8742403594032637E-2</c:v>
                </c:pt>
                <c:pt idx="384">
                  <c:v>-2.1818371120922577E-2</c:v>
                </c:pt>
                <c:pt idx="385">
                  <c:v>-2.0988036493797796E-2</c:v>
                </c:pt>
                <c:pt idx="386">
                  <c:v>-3.0200493236168271E-2</c:v>
                </c:pt>
                <c:pt idx="387">
                  <c:v>-3.4469556811538439E-2</c:v>
                </c:pt>
                <c:pt idx="388">
                  <c:v>-3.8042077765485099E-2</c:v>
                </c:pt>
                <c:pt idx="389">
                  <c:v>-3.5146681659909092E-2</c:v>
                </c:pt>
                <c:pt idx="390">
                  <c:v>-3.9691273116188794E-2</c:v>
                </c:pt>
                <c:pt idx="391">
                  <c:v>-4.8521771614508283E-2</c:v>
                </c:pt>
                <c:pt idx="392">
                  <c:v>-4.5610708720275631E-2</c:v>
                </c:pt>
                <c:pt idx="393">
                  <c:v>-5.12625603129599E-2</c:v>
                </c:pt>
                <c:pt idx="394">
                  <c:v>-5.8504912036474746E-2</c:v>
                </c:pt>
                <c:pt idx="395">
                  <c:v>-6.5970863612519998E-2</c:v>
                </c:pt>
                <c:pt idx="396">
                  <c:v>-5.7588741497274311E-2</c:v>
                </c:pt>
                <c:pt idx="397">
                  <c:v>-6.4698698843458136E-2</c:v>
                </c:pt>
                <c:pt idx="398">
                  <c:v>-6.3353569694236764E-2</c:v>
                </c:pt>
                <c:pt idx="399">
                  <c:v>-7.178247122509511E-2</c:v>
                </c:pt>
                <c:pt idx="400">
                  <c:v>-7.2614203480590153E-2</c:v>
                </c:pt>
                <c:pt idx="401">
                  <c:v>-7.8889854264895712E-2</c:v>
                </c:pt>
                <c:pt idx="402">
                  <c:v>-8.2111529601747404E-2</c:v>
                </c:pt>
                <c:pt idx="403">
                  <c:v>-8.0427249689334207E-2</c:v>
                </c:pt>
                <c:pt idx="404">
                  <c:v>-8.7253735285101525E-2</c:v>
                </c:pt>
                <c:pt idx="405">
                  <c:v>-9.514864547116772E-2</c:v>
                </c:pt>
                <c:pt idx="406">
                  <c:v>-9.9122542442218228E-2</c:v>
                </c:pt>
                <c:pt idx="407">
                  <c:v>-0.10129425523416821</c:v>
                </c:pt>
                <c:pt idx="408">
                  <c:v>-0.1011331015859071</c:v>
                </c:pt>
                <c:pt idx="409">
                  <c:v>-0.10180368019314105</c:v>
                </c:pt>
                <c:pt idx="410">
                  <c:v>-0.10725649831911421</c:v>
                </c:pt>
                <c:pt idx="411">
                  <c:v>-0.10970094373523319</c:v>
                </c:pt>
                <c:pt idx="412">
                  <c:v>-0.10924881636776321</c:v>
                </c:pt>
                <c:pt idx="413">
                  <c:v>-0.11288098826923866</c:v>
                </c:pt>
                <c:pt idx="414">
                  <c:v>-0.11249903002518767</c:v>
                </c:pt>
                <c:pt idx="415">
                  <c:v>-0.11738394892267213</c:v>
                </c:pt>
                <c:pt idx="416">
                  <c:v>-0.11917745445496732</c:v>
                </c:pt>
                <c:pt idx="417">
                  <c:v>-0.12129444396179766</c:v>
                </c:pt>
                <c:pt idx="418">
                  <c:v>-0.12068491393046277</c:v>
                </c:pt>
                <c:pt idx="419">
                  <c:v>-0.12985713749835728</c:v>
                </c:pt>
                <c:pt idx="420">
                  <c:v>-0.12719048985807815</c:v>
                </c:pt>
                <c:pt idx="421">
                  <c:v>-0.13378705031053564</c:v>
                </c:pt>
                <c:pt idx="422">
                  <c:v>-0.12683567230622966</c:v>
                </c:pt>
                <c:pt idx="423">
                  <c:v>-0.13244449546769749</c:v>
                </c:pt>
                <c:pt idx="424">
                  <c:v>-0.1354725069009618</c:v>
                </c:pt>
                <c:pt idx="425">
                  <c:v>-0.13866424628887045</c:v>
                </c:pt>
                <c:pt idx="426">
                  <c:v>-0.14131147615609674</c:v>
                </c:pt>
                <c:pt idx="427">
                  <c:v>-0.12827950889944284</c:v>
                </c:pt>
                <c:pt idx="428">
                  <c:v>-0.14252656428401303</c:v>
                </c:pt>
                <c:pt idx="429">
                  <c:v>-0.13546478398181214</c:v>
                </c:pt>
                <c:pt idx="430">
                  <c:v>-0.13226134974000031</c:v>
                </c:pt>
                <c:pt idx="431">
                  <c:v>-0.13646796711110118</c:v>
                </c:pt>
                <c:pt idx="432">
                  <c:v>-0.14415097229854013</c:v>
                </c:pt>
                <c:pt idx="433">
                  <c:v>-0.14002621890476144</c:v>
                </c:pt>
                <c:pt idx="434">
                  <c:v>-0.14141672984122522</c:v>
                </c:pt>
                <c:pt idx="435">
                  <c:v>-0.13851221318812929</c:v>
                </c:pt>
                <c:pt idx="436">
                  <c:v>-0.13784560651564881</c:v>
                </c:pt>
                <c:pt idx="437">
                  <c:v>-0.14991065188273614</c:v>
                </c:pt>
                <c:pt idx="438">
                  <c:v>-0.14455911550713796</c:v>
                </c:pt>
                <c:pt idx="439">
                  <c:v>-0.14743766814604436</c:v>
                </c:pt>
                <c:pt idx="440">
                  <c:v>-0.14955583433088765</c:v>
                </c:pt>
                <c:pt idx="441">
                  <c:v>-0.14812509021994794</c:v>
                </c:pt>
                <c:pt idx="442">
                  <c:v>-0.14536606042645642</c:v>
                </c:pt>
                <c:pt idx="443">
                  <c:v>-0.14866305349949357</c:v>
                </c:pt>
                <c:pt idx="444">
                  <c:v>-0.15343499579269984</c:v>
                </c:pt>
                <c:pt idx="445">
                  <c:v>-0.14413670313825375</c:v>
                </c:pt>
                <c:pt idx="446">
                  <c:v>-0.15140899081071163</c:v>
                </c:pt>
                <c:pt idx="447">
                  <c:v>-0.14640830005220845</c:v>
                </c:pt>
                <c:pt idx="448">
                  <c:v>-0.14562077290594286</c:v>
                </c:pt>
                <c:pt idx="449">
                  <c:v>-0.1493413550258772</c:v>
                </c:pt>
                <c:pt idx="450">
                  <c:v>-0.14623405392167391</c:v>
                </c:pt>
                <c:pt idx="451">
                  <c:v>-0.1420859108200889</c:v>
                </c:pt>
                <c:pt idx="452">
                  <c:v>-0.14411588773683062</c:v>
                </c:pt>
                <c:pt idx="453">
                  <c:v>-0.15051738665733047</c:v>
                </c:pt>
                <c:pt idx="454">
                  <c:v>-0.14957010349117403</c:v>
                </c:pt>
                <c:pt idx="455">
                  <c:v>-0.13871220238249607</c:v>
                </c:pt>
                <c:pt idx="456">
                  <c:v>-0.14313727099336088</c:v>
                </c:pt>
                <c:pt idx="457">
                  <c:v>-0.14272655347837981</c:v>
                </c:pt>
                <c:pt idx="458">
                  <c:v>-0.14065119477439569</c:v>
                </c:pt>
                <c:pt idx="459">
                  <c:v>-0.13568043996483556</c:v>
                </c:pt>
                <c:pt idx="460">
                  <c:v>-0.13552186062295771</c:v>
                </c:pt>
                <c:pt idx="461">
                  <c:v>-0.14181810585832905</c:v>
                </c:pt>
                <c:pt idx="462">
                  <c:v>-0.14101770718014733</c:v>
                </c:pt>
                <c:pt idx="463">
                  <c:v>-0.13844836935548971</c:v>
                </c:pt>
                <c:pt idx="464">
                  <c:v>-0.13658748995651607</c:v>
                </c:pt>
                <c:pt idx="465">
                  <c:v>-0.13615992897486537</c:v>
                </c:pt>
                <c:pt idx="466">
                  <c:v>-0.12937625085995721</c:v>
                </c:pt>
                <c:pt idx="467">
                  <c:v>-0.12557498144071369</c:v>
                </c:pt>
                <c:pt idx="468">
                  <c:v>-0.1234528433211169</c:v>
                </c:pt>
                <c:pt idx="469">
                  <c:v>-0.12356206894099889</c:v>
                </c:pt>
                <c:pt idx="470">
                  <c:v>-0.12693298212185122</c:v>
                </c:pt>
                <c:pt idx="471">
                  <c:v>-0.12295253890966398</c:v>
                </c:pt>
                <c:pt idx="472">
                  <c:v>-0.1233410433948517</c:v>
                </c:pt>
                <c:pt idx="473">
                  <c:v>-0.12346968678778653</c:v>
                </c:pt>
                <c:pt idx="474">
                  <c:v>-0.12615854745785901</c:v>
                </c:pt>
                <c:pt idx="475">
                  <c:v>-0.12617281661814542</c:v>
                </c:pt>
                <c:pt idx="476">
                  <c:v>-0.12031442958995764</c:v>
                </c:pt>
                <c:pt idx="477">
                  <c:v>-0.12314223087849788</c:v>
                </c:pt>
                <c:pt idx="478">
                  <c:v>-0.12274320821741996</c:v>
                </c:pt>
                <c:pt idx="479">
                  <c:v>-0.12185697362716259</c:v>
                </c:pt>
                <c:pt idx="480">
                  <c:v>-0.10967358209267337</c:v>
                </c:pt>
                <c:pt idx="481">
                  <c:v>-0.1111251416050362</c:v>
                </c:pt>
                <c:pt idx="482">
                  <c:v>-0.10399716411416979</c:v>
                </c:pt>
                <c:pt idx="483">
                  <c:v>-0.10482492443491136</c:v>
                </c:pt>
                <c:pt idx="484">
                  <c:v>-0.10484316552995122</c:v>
                </c:pt>
                <c:pt idx="485">
                  <c:v>-9.9257511125932452E-2</c:v>
                </c:pt>
                <c:pt idx="486">
                  <c:v>-9.7024970708440725E-2</c:v>
                </c:pt>
                <c:pt idx="487">
                  <c:v>-0.1006494196907665</c:v>
                </c:pt>
                <c:pt idx="488">
                  <c:v>-0.10538885172864654</c:v>
                </c:pt>
                <c:pt idx="489">
                  <c:v>-9.9184767696130244E-2</c:v>
                </c:pt>
                <c:pt idx="490">
                  <c:v>-9.6635068594882759E-2</c:v>
                </c:pt>
                <c:pt idx="491">
                  <c:v>-9.8720724524399797E-2</c:v>
                </c:pt>
                <c:pt idx="492">
                  <c:v>-9.2061938818030292E-2</c:v>
                </c:pt>
                <c:pt idx="493">
                  <c:v>-9.155111623068718E-2</c:v>
                </c:pt>
                <c:pt idx="494">
                  <c:v>-9.3659206140354875E-2</c:v>
                </c:pt>
                <c:pt idx="495">
                  <c:v>-9.0648038173760159E-2</c:v>
                </c:pt>
                <c:pt idx="496">
                  <c:v>-8.5278260703122138E-2</c:v>
                </c:pt>
                <c:pt idx="497">
                  <c:v>-9.0054174931081934E-2</c:v>
                </c:pt>
                <c:pt idx="498">
                  <c:v>-8.1894255039996394E-2</c:v>
                </c:pt>
                <c:pt idx="499">
                  <c:v>-7.9222237836593504E-2</c:v>
                </c:pt>
                <c:pt idx="500">
                  <c:v>-7.6254098301215295E-2</c:v>
                </c:pt>
                <c:pt idx="501">
                  <c:v>-7.4329375069602063E-2</c:v>
                </c:pt>
                <c:pt idx="502">
                  <c:v>-7.149385086191215E-2</c:v>
                </c:pt>
                <c:pt idx="503">
                  <c:v>-6.021493501272019E-2</c:v>
                </c:pt>
                <c:pt idx="504">
                  <c:v>-6.8398244611612063E-2</c:v>
                </c:pt>
                <c:pt idx="505">
                  <c:v>-6.3327384729689892E-2</c:v>
                </c:pt>
                <c:pt idx="506">
                  <c:v>-5.3600133465222827E-2</c:v>
                </c:pt>
                <c:pt idx="507">
                  <c:v>-4.9967961563747373E-2</c:v>
                </c:pt>
                <c:pt idx="508">
                  <c:v>-4.6412284076470328E-2</c:v>
                </c:pt>
                <c:pt idx="509">
                  <c:v>-5.1628851768354231E-2</c:v>
                </c:pt>
                <c:pt idx="510">
                  <c:v>-4.3902818149698798E-2</c:v>
                </c:pt>
                <c:pt idx="511">
                  <c:v>-4.2126377034430541E-2</c:v>
                </c:pt>
                <c:pt idx="512">
                  <c:v>-4.0647455879507882E-2</c:v>
                </c:pt>
                <c:pt idx="513">
                  <c:v>-3.2657810184203377E-2</c:v>
                </c:pt>
                <c:pt idx="514">
                  <c:v>-3.9368744869309302E-2</c:v>
                </c:pt>
                <c:pt idx="515">
                  <c:v>-3.6466802522596584E-2</c:v>
                </c:pt>
                <c:pt idx="516">
                  <c:v>-3.2611030768590718E-2</c:v>
                </c:pt>
                <c:pt idx="517">
                  <c:v>-3.1344014612295301E-2</c:v>
                </c:pt>
                <c:pt idx="518">
                  <c:v>-2.7498540083822336E-2</c:v>
                </c:pt>
                <c:pt idx="519">
                  <c:v>-3.032773900073283E-2</c:v>
                </c:pt>
                <c:pt idx="520">
                  <c:v>-2.7551865740571713E-2</c:v>
                </c:pt>
                <c:pt idx="521">
                  <c:v>-2.6529043887872524E-2</c:v>
                </c:pt>
                <c:pt idx="522">
                  <c:v>-1.7064448972398855E-2</c:v>
                </c:pt>
                <c:pt idx="523">
                  <c:v>-2.1375143350615237E-2</c:v>
                </c:pt>
                <c:pt idx="524">
                  <c:v>-2.0144388434042287E-2</c:v>
                </c:pt>
                <c:pt idx="525">
                  <c:v>-2.4553790256250443E-2</c:v>
                </c:pt>
                <c:pt idx="526">
                  <c:v>-2.3896304131289927E-2</c:v>
                </c:pt>
                <c:pt idx="527">
                  <c:v>-1.3338497289340773E-2</c:v>
                </c:pt>
                <c:pt idx="528">
                  <c:v>-2.3317886726911045E-2</c:v>
                </c:pt>
                <c:pt idx="529">
                  <c:v>-1.1098233952699365E-2</c:v>
                </c:pt>
                <c:pt idx="530">
                  <c:v>-1.3046125941761624E-2</c:v>
                </c:pt>
                <c:pt idx="531">
                  <c:v>-5.397028638019199E-3</c:v>
                </c:pt>
                <c:pt idx="532">
                  <c:v>-5.3462772876530463E-3</c:v>
                </c:pt>
                <c:pt idx="533">
                  <c:v>-5.0447853925539585E-3</c:v>
                </c:pt>
                <c:pt idx="534">
                  <c:v>2.708388918303997E-3</c:v>
                </c:pt>
                <c:pt idx="535">
                  <c:v>9.4224502856863962E-4</c:v>
                </c:pt>
                <c:pt idx="536">
                  <c:v>-1.8036922826494303E-3</c:v>
                </c:pt>
                <c:pt idx="537">
                  <c:v>1.6596030514152505E-3</c:v>
                </c:pt>
                <c:pt idx="538">
                  <c:v>7.5011466129334065E-3</c:v>
                </c:pt>
                <c:pt idx="539">
                  <c:v>7.2541570525966586E-3</c:v>
                </c:pt>
                <c:pt idx="540">
                  <c:v>1.2546042480666014E-2</c:v>
                </c:pt>
                <c:pt idx="541">
                  <c:v>2.4075698874590906E-2</c:v>
                </c:pt>
                <c:pt idx="542">
                  <c:v>3.1266122569726634E-2</c:v>
                </c:pt>
                <c:pt idx="543">
                  <c:v>2.6438280313387724E-2</c:v>
                </c:pt>
                <c:pt idx="544">
                  <c:v>3.9453404103371989E-2</c:v>
                </c:pt>
                <c:pt idx="545">
                  <c:v>4.3214219397782271E-2</c:v>
                </c:pt>
                <c:pt idx="546">
                  <c:v>4.7075360714911897E-2</c:v>
                </c:pt>
                <c:pt idx="547">
                  <c:v>4.1881006052821357E-2</c:v>
                </c:pt>
                <c:pt idx="548">
                  <c:v>5.010852076094266E-2</c:v>
                </c:pt>
                <c:pt idx="549">
                  <c:v>4.8027792493834785E-2</c:v>
                </c:pt>
                <c:pt idx="550">
                  <c:v>5.7365141644743899E-2</c:v>
                </c:pt>
                <c:pt idx="551">
                  <c:v>6.3197564658742114E-2</c:v>
                </c:pt>
                <c:pt idx="552">
                  <c:v>6.8489450086811468E-2</c:v>
                </c:pt>
                <c:pt idx="553">
                  <c:v>6.6116350472124441E-2</c:v>
                </c:pt>
                <c:pt idx="554">
                  <c:v>6.604103273593899E-2</c:v>
                </c:pt>
                <c:pt idx="555">
                  <c:v>7.6655695268676424E-2</c:v>
                </c:pt>
                <c:pt idx="556">
                  <c:v>7.3864376170215948E-2</c:v>
                </c:pt>
                <c:pt idx="557">
                  <c:v>7.5260035719446186E-2</c:v>
                </c:pt>
                <c:pt idx="558">
                  <c:v>7.7746111938411383E-2</c:v>
                </c:pt>
                <c:pt idx="559">
                  <c:v>8.4694915636334106E-2</c:v>
                </c:pt>
                <c:pt idx="560">
                  <c:v>7.9300350829519486E-2</c:v>
                </c:pt>
                <c:pt idx="561">
                  <c:v>9.1348552729937166E-2</c:v>
                </c:pt>
                <c:pt idx="562">
                  <c:v>8.9867057268631284E-2</c:v>
                </c:pt>
                <c:pt idx="563">
                  <c:v>9.1504557765431815E-2</c:v>
                </c:pt>
                <c:pt idx="564">
                  <c:v>9.5388867840010466E-2</c:v>
                </c:pt>
                <c:pt idx="565">
                  <c:v>9.7416270450368964E-2</c:v>
                </c:pt>
                <c:pt idx="566">
                  <c:v>9.3615001031125425E-2</c:v>
                </c:pt>
                <c:pt idx="567">
                  <c:v>9.6922291329695459E-2</c:v>
                </c:pt>
                <c:pt idx="568">
                  <c:v>0.10409984349291507</c:v>
                </c:pt>
                <c:pt idx="569">
                  <c:v>9.8807958064845713E-2</c:v>
                </c:pt>
                <c:pt idx="570">
                  <c:v>9.9299362879135974E-2</c:v>
                </c:pt>
                <c:pt idx="571">
                  <c:v>0.11183874864348663</c:v>
                </c:pt>
                <c:pt idx="572">
                  <c:v>0.11461977051641419</c:v>
                </c:pt>
                <c:pt idx="573">
                  <c:v>0.10805572031928298</c:v>
                </c:pt>
                <c:pt idx="574">
                  <c:v>0.11867178048039066</c:v>
                </c:pt>
                <c:pt idx="575">
                  <c:v>0.11956970992455121</c:v>
                </c:pt>
                <c:pt idx="576">
                  <c:v>0.12021572214596588</c:v>
                </c:pt>
                <c:pt idx="577">
                  <c:v>0.12674983639415405</c:v>
                </c:pt>
                <c:pt idx="578">
                  <c:v>0.12791159886532094</c:v>
                </c:pt>
                <c:pt idx="579">
                  <c:v>0.13506178938598074</c:v>
                </c:pt>
                <c:pt idx="580">
                  <c:v>0.12492919016965634</c:v>
                </c:pt>
                <c:pt idx="581">
                  <c:v>0.13187402193282557</c:v>
                </c:pt>
                <c:pt idx="582">
                  <c:v>0.13885908687047077</c:v>
                </c:pt>
                <c:pt idx="583">
                  <c:v>0.13633137984865937</c:v>
                </c:pt>
                <c:pt idx="584">
                  <c:v>0.13764657304893771</c:v>
                </c:pt>
                <c:pt idx="585">
                  <c:v>0.14220168268110761</c:v>
                </c:pt>
                <c:pt idx="586">
                  <c:v>0.14057190510345674</c:v>
                </c:pt>
                <c:pt idx="587">
                  <c:v>0.14542056276121879</c:v>
                </c:pt>
                <c:pt idx="588">
                  <c:v>0.14731535004388893</c:v>
                </c:pt>
                <c:pt idx="589">
                  <c:v>0.14527110396686083</c:v>
                </c:pt>
                <c:pt idx="590">
                  <c:v>0.1455842907158631</c:v>
                </c:pt>
                <c:pt idx="591">
                  <c:v>0.13882797424351476</c:v>
                </c:pt>
                <c:pt idx="592">
                  <c:v>0.14257452037763865</c:v>
                </c:pt>
                <c:pt idx="593">
                  <c:v>0.14381042390697807</c:v>
                </c:pt>
                <c:pt idx="594">
                  <c:v>0.13791812899509376</c:v>
                </c:pt>
                <c:pt idx="595">
                  <c:v>0.14002482127639115</c:v>
                </c:pt>
                <c:pt idx="596">
                  <c:v>0.1389734611031192</c:v>
                </c:pt>
                <c:pt idx="597">
                  <c:v>0.13751535534961964</c:v>
                </c:pt>
                <c:pt idx="598">
                  <c:v>0.13600649824575395</c:v>
                </c:pt>
                <c:pt idx="599">
                  <c:v>0.13371151162399289</c:v>
                </c:pt>
                <c:pt idx="600">
                  <c:v>0.12495772849022913</c:v>
                </c:pt>
                <c:pt idx="601">
                  <c:v>0.12872391334776315</c:v>
                </c:pt>
                <c:pt idx="602">
                  <c:v>0.13139313529442551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14-47A5-9B24-8A2951C37943}"/>
            </c:ext>
          </c:extLst>
        </c:ser>
        <c:ser>
          <c:idx val="0"/>
          <c:order val="2"/>
          <c:tx>
            <c:v>Hard Iron Cal only</c:v>
          </c:tx>
          <c:spPr>
            <a:ln w="19050">
              <a:noFill/>
            </a:ln>
          </c:spPr>
          <c:marker>
            <c:symbol val="diamond"/>
            <c:size val="7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xVal>
            <c:numRef>
              <c:f>CompassCalibration_XZ!$O$16:$O$643</c:f>
              <c:numCache>
                <c:formatCode>0.0000</c:formatCode>
                <c:ptCount val="628"/>
                <c:pt idx="0">
                  <c:v>6.82373046875E-2</c:v>
                </c:pt>
                <c:pt idx="1">
                  <c:v>6.97021484375E-2</c:v>
                </c:pt>
                <c:pt idx="2">
                  <c:v>6.94580078125E-2</c:v>
                </c:pt>
                <c:pt idx="3">
                  <c:v>6.67724609375E-2</c:v>
                </c:pt>
                <c:pt idx="4">
                  <c:v>7.26318359375E-2</c:v>
                </c:pt>
                <c:pt idx="5">
                  <c:v>6.79931640625E-2</c:v>
                </c:pt>
                <c:pt idx="6">
                  <c:v>6.53076171875E-2</c:v>
                </c:pt>
                <c:pt idx="7">
                  <c:v>6.40869140625E-2</c:v>
                </c:pt>
                <c:pt idx="8">
                  <c:v>6.65283203125E-2</c:v>
                </c:pt>
                <c:pt idx="9">
                  <c:v>5.65185546875E-2</c:v>
                </c:pt>
                <c:pt idx="10">
                  <c:v>4.79736328125E-2</c:v>
                </c:pt>
                <c:pt idx="11">
                  <c:v>4.62646484375E-2</c:v>
                </c:pt>
                <c:pt idx="12">
                  <c:v>4.69970703125E-2</c:v>
                </c:pt>
                <c:pt idx="13">
                  <c:v>4.04052734375E-2</c:v>
                </c:pt>
                <c:pt idx="14">
                  <c:v>3.64990234375E-2</c:v>
                </c:pt>
                <c:pt idx="15">
                  <c:v>3.84521484375E-2</c:v>
                </c:pt>
                <c:pt idx="16">
                  <c:v>2.74658203125E-2</c:v>
                </c:pt>
                <c:pt idx="17">
                  <c:v>3.13720703125E-2</c:v>
                </c:pt>
                <c:pt idx="18">
                  <c:v>2.03857421875E-2</c:v>
                </c:pt>
                <c:pt idx="19">
                  <c:v>2.16064453125E-2</c:v>
                </c:pt>
                <c:pt idx="20">
                  <c:v>2.33154296875E-2</c:v>
                </c:pt>
                <c:pt idx="21">
                  <c:v>6.7138671875E-3</c:v>
                </c:pt>
                <c:pt idx="22">
                  <c:v>7.2021484375E-3</c:v>
                </c:pt>
                <c:pt idx="23">
                  <c:v>3.5400390625E-3</c:v>
                </c:pt>
                <c:pt idx="24">
                  <c:v>-8.1787109375E-3</c:v>
                </c:pt>
                <c:pt idx="25">
                  <c:v>-7.2021484375E-3</c:v>
                </c:pt>
                <c:pt idx="26">
                  <c:v>-1.08642578125E-2</c:v>
                </c:pt>
                <c:pt idx="27">
                  <c:v>-1.15966796875E-2</c:v>
                </c:pt>
                <c:pt idx="28">
                  <c:v>-1.69677734375E-2</c:v>
                </c:pt>
                <c:pt idx="29">
                  <c:v>-2.01416015625E-2</c:v>
                </c:pt>
                <c:pt idx="30">
                  <c:v>-2.91748046875E-2</c:v>
                </c:pt>
                <c:pt idx="31">
                  <c:v>-3.55224609375E-2</c:v>
                </c:pt>
                <c:pt idx="32">
                  <c:v>-3.23486328125E-2</c:v>
                </c:pt>
                <c:pt idx="33">
                  <c:v>-3.77197265625E-2</c:v>
                </c:pt>
                <c:pt idx="34">
                  <c:v>-3.64990234375E-2</c:v>
                </c:pt>
                <c:pt idx="35">
                  <c:v>-5.04150390625E-2</c:v>
                </c:pt>
                <c:pt idx="36">
                  <c:v>-5.31005859375E-2</c:v>
                </c:pt>
                <c:pt idx="37">
                  <c:v>-5.33447265625E-2</c:v>
                </c:pt>
                <c:pt idx="38">
                  <c:v>-5.82275390625E-2</c:v>
                </c:pt>
                <c:pt idx="39">
                  <c:v>-6.92138671875E-2</c:v>
                </c:pt>
                <c:pt idx="40">
                  <c:v>-7.16552734375E-2</c:v>
                </c:pt>
                <c:pt idx="41">
                  <c:v>-7.09228515625E-2</c:v>
                </c:pt>
                <c:pt idx="42">
                  <c:v>-7.75146484375E-2</c:v>
                </c:pt>
                <c:pt idx="43">
                  <c:v>-8.72802734375E-2</c:v>
                </c:pt>
                <c:pt idx="44">
                  <c:v>-8.82568359375E-2</c:v>
                </c:pt>
                <c:pt idx="45">
                  <c:v>-9.21630859375E-2</c:v>
                </c:pt>
                <c:pt idx="46">
                  <c:v>-9.63134765625E-2</c:v>
                </c:pt>
                <c:pt idx="47">
                  <c:v>-9.92431640625E-2</c:v>
                </c:pt>
                <c:pt idx="48">
                  <c:v>-9.99755859375E-2</c:v>
                </c:pt>
                <c:pt idx="49">
                  <c:v>-0.1014404296875</c:v>
                </c:pt>
                <c:pt idx="50">
                  <c:v>-0.1136474609375</c:v>
                </c:pt>
                <c:pt idx="51">
                  <c:v>-0.1129150390625</c:v>
                </c:pt>
                <c:pt idx="52">
                  <c:v>-0.1187744140625</c:v>
                </c:pt>
                <c:pt idx="53">
                  <c:v>-0.1165771484375</c:v>
                </c:pt>
                <c:pt idx="54">
                  <c:v>-0.1241455078125</c:v>
                </c:pt>
                <c:pt idx="55">
                  <c:v>-0.1199951171875</c:v>
                </c:pt>
                <c:pt idx="56">
                  <c:v>-0.1221923828125</c:v>
                </c:pt>
                <c:pt idx="57">
                  <c:v>-0.1302490234375</c:v>
                </c:pt>
                <c:pt idx="58">
                  <c:v>-0.1334228515625</c:v>
                </c:pt>
                <c:pt idx="59">
                  <c:v>-0.1336669921875</c:v>
                </c:pt>
                <c:pt idx="60">
                  <c:v>-0.1324462890625</c:v>
                </c:pt>
                <c:pt idx="61">
                  <c:v>-0.1348876953125</c:v>
                </c:pt>
                <c:pt idx="62">
                  <c:v>-0.1351318359375</c:v>
                </c:pt>
                <c:pt idx="63">
                  <c:v>-0.1351318359375</c:v>
                </c:pt>
                <c:pt idx="64">
                  <c:v>-0.1317138671875</c:v>
                </c:pt>
                <c:pt idx="65">
                  <c:v>-0.1395263671875</c:v>
                </c:pt>
                <c:pt idx="66">
                  <c:v>-0.1392822265625</c:v>
                </c:pt>
                <c:pt idx="67">
                  <c:v>-0.1353759765625</c:v>
                </c:pt>
                <c:pt idx="68">
                  <c:v>-0.1422119140625</c:v>
                </c:pt>
                <c:pt idx="69">
                  <c:v>-0.1405029296875</c:v>
                </c:pt>
                <c:pt idx="70">
                  <c:v>-0.1390380859375</c:v>
                </c:pt>
                <c:pt idx="71">
                  <c:v>-0.1473388671875</c:v>
                </c:pt>
                <c:pt idx="72">
                  <c:v>-0.1417236328125</c:v>
                </c:pt>
                <c:pt idx="73">
                  <c:v>-0.1458740234375</c:v>
                </c:pt>
                <c:pt idx="74">
                  <c:v>-0.1390380859375</c:v>
                </c:pt>
                <c:pt idx="75">
                  <c:v>-0.1463623046875</c:v>
                </c:pt>
                <c:pt idx="76">
                  <c:v>-0.1434326171875</c:v>
                </c:pt>
                <c:pt idx="77">
                  <c:v>-0.1385498046875</c:v>
                </c:pt>
                <c:pt idx="78">
                  <c:v>-0.1380615234375</c:v>
                </c:pt>
                <c:pt idx="79">
                  <c:v>-0.1451416015625</c:v>
                </c:pt>
                <c:pt idx="80">
                  <c:v>-0.1375732421875</c:v>
                </c:pt>
                <c:pt idx="81">
                  <c:v>-0.1343994140625</c:v>
                </c:pt>
                <c:pt idx="82">
                  <c:v>-0.1453857421875</c:v>
                </c:pt>
                <c:pt idx="83">
                  <c:v>-0.1295166015625</c:v>
                </c:pt>
                <c:pt idx="84">
                  <c:v>-0.1312255859375</c:v>
                </c:pt>
                <c:pt idx="85">
                  <c:v>-0.1329345703125</c:v>
                </c:pt>
                <c:pt idx="86">
                  <c:v>-0.1300048828125</c:v>
                </c:pt>
                <c:pt idx="87">
                  <c:v>-0.1307373046875</c:v>
                </c:pt>
                <c:pt idx="88">
                  <c:v>-0.1290283203125</c:v>
                </c:pt>
                <c:pt idx="89">
                  <c:v>-0.1221923828125</c:v>
                </c:pt>
                <c:pt idx="90">
                  <c:v>-0.1195068359375</c:v>
                </c:pt>
                <c:pt idx="91">
                  <c:v>-0.1141357421875</c:v>
                </c:pt>
                <c:pt idx="92">
                  <c:v>-0.1077880859375</c:v>
                </c:pt>
                <c:pt idx="93">
                  <c:v>-0.1055908203125</c:v>
                </c:pt>
                <c:pt idx="94">
                  <c:v>-9.89990234375E-2</c:v>
                </c:pt>
                <c:pt idx="95">
                  <c:v>-9.72900390625E-2</c:v>
                </c:pt>
                <c:pt idx="96">
                  <c:v>-0.1036376953125</c:v>
                </c:pt>
                <c:pt idx="97">
                  <c:v>-0.1021728515625</c:v>
                </c:pt>
                <c:pt idx="98">
                  <c:v>-9.63134765625E-2</c:v>
                </c:pt>
                <c:pt idx="99">
                  <c:v>-9.58251953125E-2</c:v>
                </c:pt>
                <c:pt idx="100">
                  <c:v>-8.92333984375E-2</c:v>
                </c:pt>
                <c:pt idx="101">
                  <c:v>-8.77685546875E-2</c:v>
                </c:pt>
                <c:pt idx="102">
                  <c:v>-8.31298828125E-2</c:v>
                </c:pt>
                <c:pt idx="103">
                  <c:v>-8.04443359375E-2</c:v>
                </c:pt>
                <c:pt idx="104">
                  <c:v>-7.28759765625E-2</c:v>
                </c:pt>
                <c:pt idx="105">
                  <c:v>-7.06787109375E-2</c:v>
                </c:pt>
                <c:pt idx="106">
                  <c:v>-7.21435546875E-2</c:v>
                </c:pt>
                <c:pt idx="107">
                  <c:v>-6.84814453125E-2</c:v>
                </c:pt>
                <c:pt idx="108">
                  <c:v>-6.67724609375E-2</c:v>
                </c:pt>
                <c:pt idx="109">
                  <c:v>-6.18896484375E-2</c:v>
                </c:pt>
                <c:pt idx="110">
                  <c:v>-6.04248046875E-2</c:v>
                </c:pt>
                <c:pt idx="111">
                  <c:v>-5.23681640625E-2</c:v>
                </c:pt>
                <c:pt idx="112">
                  <c:v>-5.13916015625E-2</c:v>
                </c:pt>
                <c:pt idx="113">
                  <c:v>-6.33544921875E-2</c:v>
                </c:pt>
                <c:pt idx="114">
                  <c:v>-4.30908203125E-2</c:v>
                </c:pt>
                <c:pt idx="115">
                  <c:v>-4.16259765625E-2</c:v>
                </c:pt>
                <c:pt idx="116">
                  <c:v>-3.60107421875E-2</c:v>
                </c:pt>
                <c:pt idx="117">
                  <c:v>-3.74755859375E-2</c:v>
                </c:pt>
                <c:pt idx="118">
                  <c:v>-2.77099609375E-2</c:v>
                </c:pt>
                <c:pt idx="119">
                  <c:v>-1.89208984375E-2</c:v>
                </c:pt>
                <c:pt idx="120">
                  <c:v>-2.91748046875E-2</c:v>
                </c:pt>
                <c:pt idx="121">
                  <c:v>-1.57470703125E-2</c:v>
                </c:pt>
                <c:pt idx="122">
                  <c:v>-1.33056640625E-2</c:v>
                </c:pt>
                <c:pt idx="123">
                  <c:v>-1.18408203125E-2</c:v>
                </c:pt>
                <c:pt idx="124">
                  <c:v>-9.3994140625E-3</c:v>
                </c:pt>
                <c:pt idx="125">
                  <c:v>1.220703125E-4</c:v>
                </c:pt>
                <c:pt idx="126">
                  <c:v>1.8310546875E-3</c:v>
                </c:pt>
                <c:pt idx="127">
                  <c:v>6.9580078125E-3</c:v>
                </c:pt>
                <c:pt idx="128">
                  <c:v>1.01318359375E-2</c:v>
                </c:pt>
                <c:pt idx="129">
                  <c:v>1.52587890625E-2</c:v>
                </c:pt>
                <c:pt idx="130">
                  <c:v>1.86767578125E-2</c:v>
                </c:pt>
                <c:pt idx="131">
                  <c:v>2.13623046875E-2</c:v>
                </c:pt>
                <c:pt idx="132">
                  <c:v>2.52685546875E-2</c:v>
                </c:pt>
                <c:pt idx="133">
                  <c:v>3.33251953125E-2</c:v>
                </c:pt>
                <c:pt idx="134">
                  <c:v>4.30908203125E-2</c:v>
                </c:pt>
                <c:pt idx="135">
                  <c:v>4.79736328125E-2</c:v>
                </c:pt>
                <c:pt idx="136">
                  <c:v>5.38330078125E-2</c:v>
                </c:pt>
                <c:pt idx="137">
                  <c:v>5.48095703125E-2</c:v>
                </c:pt>
                <c:pt idx="138">
                  <c:v>6.57958984375E-2</c:v>
                </c:pt>
                <c:pt idx="139">
                  <c:v>7.14111328125E-2</c:v>
                </c:pt>
                <c:pt idx="140">
                  <c:v>7.82470703125E-2</c:v>
                </c:pt>
                <c:pt idx="141">
                  <c:v>7.55615234375E-2</c:v>
                </c:pt>
                <c:pt idx="142">
                  <c:v>7.89794921875E-2</c:v>
                </c:pt>
                <c:pt idx="143">
                  <c:v>8.38623046875E-2</c:v>
                </c:pt>
                <c:pt idx="144">
                  <c:v>8.97216796875E-2</c:v>
                </c:pt>
                <c:pt idx="145">
                  <c:v>8.58154296875E-2</c:v>
                </c:pt>
                <c:pt idx="146">
                  <c:v>0.1002197265625</c:v>
                </c:pt>
                <c:pt idx="147">
                  <c:v>0.1036376953125</c:v>
                </c:pt>
                <c:pt idx="148">
                  <c:v>0.1104736328125</c:v>
                </c:pt>
                <c:pt idx="149">
                  <c:v>0.1202392578125</c:v>
                </c:pt>
                <c:pt idx="150">
                  <c:v>0.1253662109375</c:v>
                </c:pt>
                <c:pt idx="151">
                  <c:v>0.1239013671875</c:v>
                </c:pt>
                <c:pt idx="152">
                  <c:v>0.1214599609375</c:v>
                </c:pt>
                <c:pt idx="153">
                  <c:v>0.1229248046875</c:v>
                </c:pt>
                <c:pt idx="154">
                  <c:v>0.1263427734375</c:v>
                </c:pt>
                <c:pt idx="155">
                  <c:v>0.1302490234375</c:v>
                </c:pt>
                <c:pt idx="156">
                  <c:v>0.1431884765625</c:v>
                </c:pt>
                <c:pt idx="157">
                  <c:v>0.1356201171875</c:v>
                </c:pt>
                <c:pt idx="158">
                  <c:v>0.1409912109375</c:v>
                </c:pt>
                <c:pt idx="159">
                  <c:v>0.1343994140625</c:v>
                </c:pt>
                <c:pt idx="160">
                  <c:v>0.1468505859375</c:v>
                </c:pt>
                <c:pt idx="161">
                  <c:v>0.1424560546875</c:v>
                </c:pt>
                <c:pt idx="162">
                  <c:v>0.1412353515625</c:v>
                </c:pt>
                <c:pt idx="163">
                  <c:v>0.1502685546875</c:v>
                </c:pt>
                <c:pt idx="164">
                  <c:v>0.1531982421875</c:v>
                </c:pt>
                <c:pt idx="165">
                  <c:v>0.1497802734375</c:v>
                </c:pt>
                <c:pt idx="166">
                  <c:v>0.1485595703125</c:v>
                </c:pt>
                <c:pt idx="167">
                  <c:v>0.1500244140625</c:v>
                </c:pt>
                <c:pt idx="168">
                  <c:v>0.1485595703125</c:v>
                </c:pt>
                <c:pt idx="169">
                  <c:v>0.1431884765625</c:v>
                </c:pt>
                <c:pt idx="170">
                  <c:v>0.1422119140625</c:v>
                </c:pt>
                <c:pt idx="171">
                  <c:v>0.1414794921875</c:v>
                </c:pt>
                <c:pt idx="172">
                  <c:v>0.1431884765625</c:v>
                </c:pt>
                <c:pt idx="173">
                  <c:v>0.1400146484375</c:v>
                </c:pt>
                <c:pt idx="174">
                  <c:v>0.1387939453125</c:v>
                </c:pt>
                <c:pt idx="175">
                  <c:v>0.1292724609375</c:v>
                </c:pt>
                <c:pt idx="176">
                  <c:v>0.1351318359375</c:v>
                </c:pt>
                <c:pt idx="177">
                  <c:v>0.1331787109375</c:v>
                </c:pt>
                <c:pt idx="178">
                  <c:v>0.1204833984375</c:v>
                </c:pt>
                <c:pt idx="179">
                  <c:v>0.1226806640625</c:v>
                </c:pt>
                <c:pt idx="180">
                  <c:v>0.1202392578125</c:v>
                </c:pt>
                <c:pt idx="181">
                  <c:v>0.1170654296875</c:v>
                </c:pt>
                <c:pt idx="182">
                  <c:v>0.1046142578125</c:v>
                </c:pt>
                <c:pt idx="183">
                  <c:v>9.92431640625E-2</c:v>
                </c:pt>
                <c:pt idx="184">
                  <c:v>0.1053466796875</c:v>
                </c:pt>
                <c:pt idx="185">
                  <c:v>9.43603515625E-2</c:v>
                </c:pt>
                <c:pt idx="186">
                  <c:v>9.41162109375E-2</c:v>
                </c:pt>
                <c:pt idx="187">
                  <c:v>9.16748046875E-2</c:v>
                </c:pt>
                <c:pt idx="188">
                  <c:v>8.75244140625E-2</c:v>
                </c:pt>
                <c:pt idx="189">
                  <c:v>7.82470703125E-2</c:v>
                </c:pt>
                <c:pt idx="190">
                  <c:v>7.80029296875E-2</c:v>
                </c:pt>
                <c:pt idx="191">
                  <c:v>7.28759765625E-2</c:v>
                </c:pt>
                <c:pt idx="192">
                  <c:v>7.36083984375E-2</c:v>
                </c:pt>
                <c:pt idx="193">
                  <c:v>6.26220703125E-2</c:v>
                </c:pt>
                <c:pt idx="194">
                  <c:v>6.75048828125E-2</c:v>
                </c:pt>
                <c:pt idx="195">
                  <c:v>6.45751953125E-2</c:v>
                </c:pt>
                <c:pt idx="196">
                  <c:v>6.45751953125E-2</c:v>
                </c:pt>
                <c:pt idx="197">
                  <c:v>7.26318359375E-2</c:v>
                </c:pt>
                <c:pt idx="198">
                  <c:v>6.31103515625E-2</c:v>
                </c:pt>
                <c:pt idx="199">
                  <c:v>6.14013671875E-2</c:v>
                </c:pt>
                <c:pt idx="200">
                  <c:v>5.09033203125E-2</c:v>
                </c:pt>
                <c:pt idx="201">
                  <c:v>5.04150390625E-2</c:v>
                </c:pt>
                <c:pt idx="202">
                  <c:v>5.28564453125E-2</c:v>
                </c:pt>
                <c:pt idx="203">
                  <c:v>4.28466796875E-2</c:v>
                </c:pt>
                <c:pt idx="204">
                  <c:v>4.18701171875E-2</c:v>
                </c:pt>
                <c:pt idx="205">
                  <c:v>3.62548828125E-2</c:v>
                </c:pt>
                <c:pt idx="206">
                  <c:v>2.33154296875E-2</c:v>
                </c:pt>
                <c:pt idx="207">
                  <c:v>1.77001953125E-2</c:v>
                </c:pt>
                <c:pt idx="208">
                  <c:v>1.52587890625E-2</c:v>
                </c:pt>
                <c:pt idx="209">
                  <c:v>5.9814453125E-3</c:v>
                </c:pt>
                <c:pt idx="210">
                  <c:v>7.6904296875E-3</c:v>
                </c:pt>
                <c:pt idx="211">
                  <c:v>-1.8310546875E-3</c:v>
                </c:pt>
                <c:pt idx="212">
                  <c:v>-8.9111328125E-3</c:v>
                </c:pt>
                <c:pt idx="213">
                  <c:v>-1.33056640625E-2</c:v>
                </c:pt>
                <c:pt idx="214">
                  <c:v>-1.59912109375E-2</c:v>
                </c:pt>
                <c:pt idx="215">
                  <c:v>-2.16064453125E-2</c:v>
                </c:pt>
                <c:pt idx="216">
                  <c:v>-2.99072265625E-2</c:v>
                </c:pt>
                <c:pt idx="217">
                  <c:v>-3.33251953125E-2</c:v>
                </c:pt>
                <c:pt idx="218">
                  <c:v>-5.96923828125E-2</c:v>
                </c:pt>
                <c:pt idx="219">
                  <c:v>-5.23681640625E-2</c:v>
                </c:pt>
                <c:pt idx="220">
                  <c:v>-5.96923828125E-2</c:v>
                </c:pt>
                <c:pt idx="221">
                  <c:v>-7.04345703125E-2</c:v>
                </c:pt>
                <c:pt idx="222">
                  <c:v>-7.89794921875E-2</c:v>
                </c:pt>
                <c:pt idx="223">
                  <c:v>-8.38623046875E-2</c:v>
                </c:pt>
                <c:pt idx="224">
                  <c:v>-7.94677734375E-2</c:v>
                </c:pt>
                <c:pt idx="225">
                  <c:v>-0.1024169921875</c:v>
                </c:pt>
                <c:pt idx="226">
                  <c:v>-0.1072998046875</c:v>
                </c:pt>
                <c:pt idx="227">
                  <c:v>-0.1077880859375</c:v>
                </c:pt>
                <c:pt idx="228">
                  <c:v>-0.1058349609375</c:v>
                </c:pt>
                <c:pt idx="229">
                  <c:v>-0.1151123046875</c:v>
                </c:pt>
                <c:pt idx="230">
                  <c:v>-0.1175537109375</c:v>
                </c:pt>
                <c:pt idx="231">
                  <c:v>-0.1175537109375</c:v>
                </c:pt>
                <c:pt idx="232">
                  <c:v>-0.1302490234375</c:v>
                </c:pt>
                <c:pt idx="233">
                  <c:v>-0.1253662109375</c:v>
                </c:pt>
                <c:pt idx="234">
                  <c:v>-0.1326904296875</c:v>
                </c:pt>
                <c:pt idx="235">
                  <c:v>-0.1314697265625</c:v>
                </c:pt>
                <c:pt idx="236">
                  <c:v>-0.1380615234375</c:v>
                </c:pt>
                <c:pt idx="237">
                  <c:v>-0.1378173828125</c:v>
                </c:pt>
                <c:pt idx="238">
                  <c:v>-0.1436767578125</c:v>
                </c:pt>
                <c:pt idx="239">
                  <c:v>-0.1497802734375</c:v>
                </c:pt>
                <c:pt idx="240">
                  <c:v>-0.1434326171875</c:v>
                </c:pt>
                <c:pt idx="241">
                  <c:v>-0.1417236328125</c:v>
                </c:pt>
                <c:pt idx="242">
                  <c:v>-0.1448974609375</c:v>
                </c:pt>
                <c:pt idx="243">
                  <c:v>-0.1429443359375</c:v>
                </c:pt>
                <c:pt idx="244">
                  <c:v>-0.1392822265625</c:v>
                </c:pt>
                <c:pt idx="245">
                  <c:v>-0.1356201171875</c:v>
                </c:pt>
                <c:pt idx="246">
                  <c:v>-0.1439208984375</c:v>
                </c:pt>
                <c:pt idx="247">
                  <c:v>-0.1392822265625</c:v>
                </c:pt>
                <c:pt idx="248">
                  <c:v>-0.1407470703125</c:v>
                </c:pt>
                <c:pt idx="249">
                  <c:v>-0.1356201171875</c:v>
                </c:pt>
                <c:pt idx="250">
                  <c:v>-0.1431884765625</c:v>
                </c:pt>
                <c:pt idx="251">
                  <c:v>-0.1439208984375</c:v>
                </c:pt>
                <c:pt idx="252">
                  <c:v>-0.1368408203125</c:v>
                </c:pt>
                <c:pt idx="253">
                  <c:v>-0.1400146484375</c:v>
                </c:pt>
                <c:pt idx="254">
                  <c:v>-0.1370849609375</c:v>
                </c:pt>
                <c:pt idx="255">
                  <c:v>-0.1375732421875</c:v>
                </c:pt>
                <c:pt idx="256">
                  <c:v>-0.1409912109375</c:v>
                </c:pt>
                <c:pt idx="257">
                  <c:v>-0.1363525390625</c:v>
                </c:pt>
                <c:pt idx="258">
                  <c:v>-0.1326904296875</c:v>
                </c:pt>
                <c:pt idx="259">
                  <c:v>-0.1282958984375</c:v>
                </c:pt>
                <c:pt idx="260">
                  <c:v>-0.1334228515625</c:v>
                </c:pt>
                <c:pt idx="261">
                  <c:v>-0.1307373046875</c:v>
                </c:pt>
                <c:pt idx="262">
                  <c:v>-0.1292724609375</c:v>
                </c:pt>
                <c:pt idx="263">
                  <c:v>-0.1295166015625</c:v>
                </c:pt>
                <c:pt idx="264">
                  <c:v>-0.1219482421875</c:v>
                </c:pt>
                <c:pt idx="265">
                  <c:v>-0.1275634765625</c:v>
                </c:pt>
                <c:pt idx="266">
                  <c:v>-0.1246337890625</c:v>
                </c:pt>
                <c:pt idx="267">
                  <c:v>-0.1175537109375</c:v>
                </c:pt>
                <c:pt idx="268">
                  <c:v>-0.1229248046875</c:v>
                </c:pt>
                <c:pt idx="269">
                  <c:v>-0.1214599609375</c:v>
                </c:pt>
                <c:pt idx="270">
                  <c:v>-0.1165771484375</c:v>
                </c:pt>
                <c:pt idx="271">
                  <c:v>-0.1231689453125</c:v>
                </c:pt>
                <c:pt idx="272">
                  <c:v>-0.1138916015625</c:v>
                </c:pt>
                <c:pt idx="273">
                  <c:v>-0.1141357421875</c:v>
                </c:pt>
                <c:pt idx="274">
                  <c:v>-0.1085205078125</c:v>
                </c:pt>
                <c:pt idx="275">
                  <c:v>-0.1148681640625</c:v>
                </c:pt>
                <c:pt idx="276">
                  <c:v>-0.1072998046875</c:v>
                </c:pt>
                <c:pt idx="277">
                  <c:v>-0.1053466796875</c:v>
                </c:pt>
                <c:pt idx="278">
                  <c:v>-0.1058349609375</c:v>
                </c:pt>
                <c:pt idx="279">
                  <c:v>-0.1055908203125</c:v>
                </c:pt>
                <c:pt idx="280">
                  <c:v>-9.89990234375E-2</c:v>
                </c:pt>
                <c:pt idx="281">
                  <c:v>-0.1007080078125</c:v>
                </c:pt>
                <c:pt idx="282">
                  <c:v>-9.75341796875E-2</c:v>
                </c:pt>
                <c:pt idx="283">
                  <c:v>-8.77685546875E-2</c:v>
                </c:pt>
                <c:pt idx="284">
                  <c:v>-7.77587890625E-2</c:v>
                </c:pt>
                <c:pt idx="285">
                  <c:v>-7.87353515625E-2</c:v>
                </c:pt>
                <c:pt idx="286">
                  <c:v>-7.48291015625E-2</c:v>
                </c:pt>
                <c:pt idx="287">
                  <c:v>-6.84814453125E-2</c:v>
                </c:pt>
                <c:pt idx="288">
                  <c:v>-6.50634765625E-2</c:v>
                </c:pt>
                <c:pt idx="289">
                  <c:v>-6.60400390625E-2</c:v>
                </c:pt>
                <c:pt idx="290">
                  <c:v>-6.04248046875E-2</c:v>
                </c:pt>
                <c:pt idx="291">
                  <c:v>-4.82177734375E-2</c:v>
                </c:pt>
                <c:pt idx="292">
                  <c:v>-5.74951171875E-2</c:v>
                </c:pt>
                <c:pt idx="293">
                  <c:v>-4.67529296875E-2</c:v>
                </c:pt>
                <c:pt idx="294">
                  <c:v>-4.33349609375E-2</c:v>
                </c:pt>
                <c:pt idx="295">
                  <c:v>-3.84521484375E-2</c:v>
                </c:pt>
                <c:pt idx="296">
                  <c:v>-4.99267578125E-2</c:v>
                </c:pt>
                <c:pt idx="297">
                  <c:v>-4.69970703125E-2</c:v>
                </c:pt>
                <c:pt idx="298">
                  <c:v>-4.67529296875E-2</c:v>
                </c:pt>
                <c:pt idx="299">
                  <c:v>-4.13818359375E-2</c:v>
                </c:pt>
                <c:pt idx="300">
                  <c:v>-3.84521484375E-2</c:v>
                </c:pt>
                <c:pt idx="301">
                  <c:v>-3.23486328125E-2</c:v>
                </c:pt>
                <c:pt idx="302">
                  <c:v>-2.38037109375E-2</c:v>
                </c:pt>
                <c:pt idx="303">
                  <c:v>-1.52587890625E-2</c:v>
                </c:pt>
                <c:pt idx="304">
                  <c:v>-1.28173828125E-2</c:v>
                </c:pt>
                <c:pt idx="305">
                  <c:v>-2.0751953125E-3</c:v>
                </c:pt>
                <c:pt idx="306">
                  <c:v>6.103515625E-4</c:v>
                </c:pt>
                <c:pt idx="307">
                  <c:v>8.9111328125E-3</c:v>
                </c:pt>
                <c:pt idx="308">
                  <c:v>1.55029296875E-2</c:v>
                </c:pt>
                <c:pt idx="309">
                  <c:v>1.67236328125E-2</c:v>
                </c:pt>
                <c:pt idx="310">
                  <c:v>2.69775390625E-2</c:v>
                </c:pt>
                <c:pt idx="311">
                  <c:v>3.64990234375E-2</c:v>
                </c:pt>
                <c:pt idx="312">
                  <c:v>4.28466796875E-2</c:v>
                </c:pt>
                <c:pt idx="313">
                  <c:v>4.16259765625E-2</c:v>
                </c:pt>
                <c:pt idx="314">
                  <c:v>6.01806640625E-2</c:v>
                </c:pt>
                <c:pt idx="315">
                  <c:v>6.33544921875E-2</c:v>
                </c:pt>
                <c:pt idx="316">
                  <c:v>6.92138671875E-2</c:v>
                </c:pt>
                <c:pt idx="317">
                  <c:v>7.36083984375E-2</c:v>
                </c:pt>
                <c:pt idx="318">
                  <c:v>8.21533203125E-2</c:v>
                </c:pt>
                <c:pt idx="319">
                  <c:v>8.55712890625E-2</c:v>
                </c:pt>
                <c:pt idx="320">
                  <c:v>9.04541015625E-2</c:v>
                </c:pt>
                <c:pt idx="321">
                  <c:v>9.77783203125E-2</c:v>
                </c:pt>
                <c:pt idx="322">
                  <c:v>9.72900390625E-2</c:v>
                </c:pt>
                <c:pt idx="323">
                  <c:v>9.87548828125E-2</c:v>
                </c:pt>
                <c:pt idx="324">
                  <c:v>9.38720703125E-2</c:v>
                </c:pt>
                <c:pt idx="325">
                  <c:v>0.1075439453125</c:v>
                </c:pt>
                <c:pt idx="326">
                  <c:v>0.1187744140625</c:v>
                </c:pt>
                <c:pt idx="327">
                  <c:v>0.1202392578125</c:v>
                </c:pt>
                <c:pt idx="328">
                  <c:v>0.1346435546875</c:v>
                </c:pt>
                <c:pt idx="329">
                  <c:v>0.1380615234375</c:v>
                </c:pt>
                <c:pt idx="330">
                  <c:v>0.1385498046875</c:v>
                </c:pt>
                <c:pt idx="331">
                  <c:v>0.1380615234375</c:v>
                </c:pt>
                <c:pt idx="332">
                  <c:v>0.1405029296875</c:v>
                </c:pt>
                <c:pt idx="333">
                  <c:v>0.1483154296875</c:v>
                </c:pt>
                <c:pt idx="334">
                  <c:v>0.1434326171875</c:v>
                </c:pt>
                <c:pt idx="335">
                  <c:v>0.1358642578125</c:v>
                </c:pt>
                <c:pt idx="336">
                  <c:v>0.1439208984375</c:v>
                </c:pt>
                <c:pt idx="337">
                  <c:v>0.1383056640625</c:v>
                </c:pt>
                <c:pt idx="338">
                  <c:v>0.1417236328125</c:v>
                </c:pt>
                <c:pt idx="339">
                  <c:v>0.1429443359375</c:v>
                </c:pt>
                <c:pt idx="340">
                  <c:v>0.1368408203125</c:v>
                </c:pt>
                <c:pt idx="341">
                  <c:v>0.1363525390625</c:v>
                </c:pt>
                <c:pt idx="342">
                  <c:v>0.1343994140625</c:v>
                </c:pt>
                <c:pt idx="343">
                  <c:v>0.1324462890625</c:v>
                </c:pt>
                <c:pt idx="344">
                  <c:v>0.1329345703125</c:v>
                </c:pt>
                <c:pt idx="345">
                  <c:v>0.1312255859375</c:v>
                </c:pt>
                <c:pt idx="346">
                  <c:v>0.1295166015625</c:v>
                </c:pt>
                <c:pt idx="347">
                  <c:v>0.1256103515625</c:v>
                </c:pt>
                <c:pt idx="348">
                  <c:v>0.1219482421875</c:v>
                </c:pt>
                <c:pt idx="349">
                  <c:v>0.1207275390625</c:v>
                </c:pt>
                <c:pt idx="350">
                  <c:v>0.1192626953125</c:v>
                </c:pt>
                <c:pt idx="351">
                  <c:v>0.1224365234375</c:v>
                </c:pt>
                <c:pt idx="352">
                  <c:v>0.1116943359375</c:v>
                </c:pt>
                <c:pt idx="353">
                  <c:v>0.1136474609375</c:v>
                </c:pt>
                <c:pt idx="354">
                  <c:v>0.1058349609375</c:v>
                </c:pt>
                <c:pt idx="355">
                  <c:v>0.1041259765625</c:v>
                </c:pt>
                <c:pt idx="356">
                  <c:v>9.43603515625E-2</c:v>
                </c:pt>
                <c:pt idx="357">
                  <c:v>9.92431640625E-2</c:v>
                </c:pt>
                <c:pt idx="358">
                  <c:v>9.33837890625E-2</c:v>
                </c:pt>
                <c:pt idx="359">
                  <c:v>8.58154296875E-2</c:v>
                </c:pt>
                <c:pt idx="360">
                  <c:v>8.26416015625E-2</c:v>
                </c:pt>
                <c:pt idx="361">
                  <c:v>8.36181640625E-2</c:v>
                </c:pt>
                <c:pt idx="362">
                  <c:v>7.82470703125E-2</c:v>
                </c:pt>
                <c:pt idx="363">
                  <c:v>7.50732421875E-2</c:v>
                </c:pt>
                <c:pt idx="364">
                  <c:v>7.48291015625E-2</c:v>
                </c:pt>
                <c:pt idx="365">
                  <c:v>7.82470703125E-2</c:v>
                </c:pt>
                <c:pt idx="366">
                  <c:v>7.84912109375E-2</c:v>
                </c:pt>
                <c:pt idx="367">
                  <c:v>8.06884765625E-2</c:v>
                </c:pt>
                <c:pt idx="368">
                  <c:v>7.04345703125E-2</c:v>
                </c:pt>
                <c:pt idx="369">
                  <c:v>6.70166015625E-2</c:v>
                </c:pt>
                <c:pt idx="370">
                  <c:v>6.16455078125E-2</c:v>
                </c:pt>
                <c:pt idx="371">
                  <c:v>5.33447265625E-2</c:v>
                </c:pt>
                <c:pt idx="372">
                  <c:v>4.69970703125E-2</c:v>
                </c:pt>
                <c:pt idx="373">
                  <c:v>4.06494140625E-2</c:v>
                </c:pt>
                <c:pt idx="374">
                  <c:v>4.18701171875E-2</c:v>
                </c:pt>
                <c:pt idx="375">
                  <c:v>3.47900390625E-2</c:v>
                </c:pt>
                <c:pt idx="376">
                  <c:v>2.47802734375E-2</c:v>
                </c:pt>
                <c:pt idx="377">
                  <c:v>2.55126953125E-2</c:v>
                </c:pt>
                <c:pt idx="378">
                  <c:v>1.42822265625E-2</c:v>
                </c:pt>
                <c:pt idx="379">
                  <c:v>6.9580078125E-3</c:v>
                </c:pt>
                <c:pt idx="380">
                  <c:v>8.1787109375E-3</c:v>
                </c:pt>
                <c:pt idx="381">
                  <c:v>-1.20849609375E-2</c:v>
                </c:pt>
                <c:pt idx="382">
                  <c:v>-1.0986328125E-3</c:v>
                </c:pt>
                <c:pt idx="383">
                  <c:v>-2.03857421875E-2</c:v>
                </c:pt>
                <c:pt idx="384">
                  <c:v>-2.25830078125E-2</c:v>
                </c:pt>
                <c:pt idx="385">
                  <c:v>-2.25830078125E-2</c:v>
                </c:pt>
                <c:pt idx="386">
                  <c:v>-3.06396484375E-2</c:v>
                </c:pt>
                <c:pt idx="387">
                  <c:v>-3.50341796875E-2</c:v>
                </c:pt>
                <c:pt idx="388">
                  <c:v>-3.89404296875E-2</c:v>
                </c:pt>
                <c:pt idx="389">
                  <c:v>-3.62548828125E-2</c:v>
                </c:pt>
                <c:pt idx="390">
                  <c:v>-4.11376953125E-2</c:v>
                </c:pt>
                <c:pt idx="391">
                  <c:v>-4.99267578125E-2</c:v>
                </c:pt>
                <c:pt idx="392">
                  <c:v>-4.65087890625E-2</c:v>
                </c:pt>
                <c:pt idx="393">
                  <c:v>-5.28564453125E-2</c:v>
                </c:pt>
                <c:pt idx="394">
                  <c:v>-5.92041015625E-2</c:v>
                </c:pt>
                <c:pt idx="395">
                  <c:v>-6.65283203125E-2</c:v>
                </c:pt>
                <c:pt idx="396">
                  <c:v>-5.84716796875E-2</c:v>
                </c:pt>
                <c:pt idx="397">
                  <c:v>-6.62841796875E-2</c:v>
                </c:pt>
                <c:pt idx="398">
                  <c:v>-6.40869140625E-2</c:v>
                </c:pt>
                <c:pt idx="399">
                  <c:v>-7.21435546875E-2</c:v>
                </c:pt>
                <c:pt idx="400">
                  <c:v>-7.31201171875E-2</c:v>
                </c:pt>
                <c:pt idx="401">
                  <c:v>-8.02001953125E-2</c:v>
                </c:pt>
                <c:pt idx="402">
                  <c:v>-8.41064453125E-2</c:v>
                </c:pt>
                <c:pt idx="403">
                  <c:v>-8.19091796875E-2</c:v>
                </c:pt>
                <c:pt idx="404">
                  <c:v>-8.77685546875E-2</c:v>
                </c:pt>
                <c:pt idx="405">
                  <c:v>-9.65576171875E-2</c:v>
                </c:pt>
                <c:pt idx="406">
                  <c:v>-9.89990234375E-2</c:v>
                </c:pt>
                <c:pt idx="407">
                  <c:v>-0.1026611328125</c:v>
                </c:pt>
                <c:pt idx="408">
                  <c:v>-0.1024169921875</c:v>
                </c:pt>
                <c:pt idx="409">
                  <c:v>-0.1031494140625</c:v>
                </c:pt>
                <c:pt idx="410">
                  <c:v>-0.1072998046875</c:v>
                </c:pt>
                <c:pt idx="411">
                  <c:v>-0.1094970703125</c:v>
                </c:pt>
                <c:pt idx="412">
                  <c:v>-0.1102294921875</c:v>
                </c:pt>
                <c:pt idx="413">
                  <c:v>-0.1129150390625</c:v>
                </c:pt>
                <c:pt idx="414">
                  <c:v>-0.1136474609375</c:v>
                </c:pt>
                <c:pt idx="415">
                  <c:v>-0.1173095703125</c:v>
                </c:pt>
                <c:pt idx="416">
                  <c:v>-0.1202392578125</c:v>
                </c:pt>
                <c:pt idx="417">
                  <c:v>-0.1224365234375</c:v>
                </c:pt>
                <c:pt idx="418">
                  <c:v>-0.1214599609375</c:v>
                </c:pt>
                <c:pt idx="419">
                  <c:v>-0.1300048828125</c:v>
                </c:pt>
                <c:pt idx="420">
                  <c:v>-0.1278076171875</c:v>
                </c:pt>
                <c:pt idx="421">
                  <c:v>-0.1343994140625</c:v>
                </c:pt>
                <c:pt idx="422">
                  <c:v>-0.1270751953125</c:v>
                </c:pt>
                <c:pt idx="423">
                  <c:v>-0.1319580078125</c:v>
                </c:pt>
                <c:pt idx="424">
                  <c:v>-0.1353759765625</c:v>
                </c:pt>
                <c:pt idx="425">
                  <c:v>-0.1387939453125</c:v>
                </c:pt>
                <c:pt idx="426">
                  <c:v>-0.1417236328125</c:v>
                </c:pt>
                <c:pt idx="427">
                  <c:v>-0.1287841796875</c:v>
                </c:pt>
                <c:pt idx="428">
                  <c:v>-0.1429443359375</c:v>
                </c:pt>
                <c:pt idx="429">
                  <c:v>-0.1361083984375</c:v>
                </c:pt>
                <c:pt idx="430">
                  <c:v>-0.1326904296875</c:v>
                </c:pt>
                <c:pt idx="431">
                  <c:v>-0.1363525390625</c:v>
                </c:pt>
                <c:pt idx="432">
                  <c:v>-0.1441650390625</c:v>
                </c:pt>
                <c:pt idx="433">
                  <c:v>-0.1405029296875</c:v>
                </c:pt>
                <c:pt idx="434">
                  <c:v>-0.1417236328125</c:v>
                </c:pt>
                <c:pt idx="435">
                  <c:v>-0.1387939453125</c:v>
                </c:pt>
                <c:pt idx="436">
                  <c:v>-0.1387939453125</c:v>
                </c:pt>
                <c:pt idx="437">
                  <c:v>-0.1502685546875</c:v>
                </c:pt>
                <c:pt idx="438">
                  <c:v>-0.1453857421875</c:v>
                </c:pt>
                <c:pt idx="439">
                  <c:v>-0.1485595703125</c:v>
                </c:pt>
                <c:pt idx="440">
                  <c:v>-0.1495361328125</c:v>
                </c:pt>
                <c:pt idx="441">
                  <c:v>-0.1488037109375</c:v>
                </c:pt>
                <c:pt idx="442">
                  <c:v>-0.1453857421875</c:v>
                </c:pt>
                <c:pt idx="443">
                  <c:v>-0.1488037109375</c:v>
                </c:pt>
                <c:pt idx="444">
                  <c:v>-0.1531982421875</c:v>
                </c:pt>
                <c:pt idx="445">
                  <c:v>-0.1444091796875</c:v>
                </c:pt>
                <c:pt idx="446">
                  <c:v>-0.1512451171875</c:v>
                </c:pt>
                <c:pt idx="447">
                  <c:v>-0.1463623046875</c:v>
                </c:pt>
                <c:pt idx="448">
                  <c:v>-0.1456298828125</c:v>
                </c:pt>
                <c:pt idx="449">
                  <c:v>-0.1488037109375</c:v>
                </c:pt>
                <c:pt idx="450">
                  <c:v>-0.1451416015625</c:v>
                </c:pt>
                <c:pt idx="451">
                  <c:v>-0.1414794921875</c:v>
                </c:pt>
                <c:pt idx="452">
                  <c:v>-0.1441650390625</c:v>
                </c:pt>
                <c:pt idx="453">
                  <c:v>-0.1492919921875</c:v>
                </c:pt>
                <c:pt idx="454">
                  <c:v>-0.1492919921875</c:v>
                </c:pt>
                <c:pt idx="455">
                  <c:v>-0.1375732421875</c:v>
                </c:pt>
                <c:pt idx="456">
                  <c:v>-0.1427001953125</c:v>
                </c:pt>
                <c:pt idx="457">
                  <c:v>-0.1417236328125</c:v>
                </c:pt>
                <c:pt idx="458">
                  <c:v>-0.1400146484375</c:v>
                </c:pt>
                <c:pt idx="459">
                  <c:v>-0.1356201171875</c:v>
                </c:pt>
                <c:pt idx="460">
                  <c:v>-0.1351318359375</c:v>
                </c:pt>
                <c:pt idx="461">
                  <c:v>-0.1402587890625</c:v>
                </c:pt>
                <c:pt idx="462">
                  <c:v>-0.1407470703125</c:v>
                </c:pt>
                <c:pt idx="463">
                  <c:v>-0.1370849609375</c:v>
                </c:pt>
                <c:pt idx="464">
                  <c:v>-0.1361083984375</c:v>
                </c:pt>
                <c:pt idx="465">
                  <c:v>-0.1356201171875</c:v>
                </c:pt>
                <c:pt idx="466">
                  <c:v>-0.1290283203125</c:v>
                </c:pt>
                <c:pt idx="467">
                  <c:v>-0.1246337890625</c:v>
                </c:pt>
                <c:pt idx="468">
                  <c:v>-0.1229248046875</c:v>
                </c:pt>
                <c:pt idx="469">
                  <c:v>-0.1236572265625</c:v>
                </c:pt>
                <c:pt idx="470">
                  <c:v>-0.1256103515625</c:v>
                </c:pt>
                <c:pt idx="471">
                  <c:v>-0.1226806640625</c:v>
                </c:pt>
                <c:pt idx="472">
                  <c:v>-0.1224365234375</c:v>
                </c:pt>
                <c:pt idx="473">
                  <c:v>-0.1224365234375</c:v>
                </c:pt>
                <c:pt idx="474">
                  <c:v>-0.1258544921875</c:v>
                </c:pt>
                <c:pt idx="475">
                  <c:v>-0.1256103515625</c:v>
                </c:pt>
                <c:pt idx="476">
                  <c:v>-0.1199951171875</c:v>
                </c:pt>
                <c:pt idx="477">
                  <c:v>-0.1224365234375</c:v>
                </c:pt>
                <c:pt idx="478">
                  <c:v>-0.1214599609375</c:v>
                </c:pt>
                <c:pt idx="479">
                  <c:v>-0.1212158203125</c:v>
                </c:pt>
                <c:pt idx="480">
                  <c:v>-0.1087646484375</c:v>
                </c:pt>
                <c:pt idx="481">
                  <c:v>-0.1097412109375</c:v>
                </c:pt>
                <c:pt idx="482">
                  <c:v>-0.1036376953125</c:v>
                </c:pt>
                <c:pt idx="483">
                  <c:v>-0.1038818359375</c:v>
                </c:pt>
                <c:pt idx="484">
                  <c:v>-0.1043701171875</c:v>
                </c:pt>
                <c:pt idx="485">
                  <c:v>-9.72900390625E-2</c:v>
                </c:pt>
                <c:pt idx="486">
                  <c:v>-9.60693359375E-2</c:v>
                </c:pt>
                <c:pt idx="487">
                  <c:v>-9.94873046875E-2</c:v>
                </c:pt>
                <c:pt idx="488">
                  <c:v>-0.1036376953125</c:v>
                </c:pt>
                <c:pt idx="489">
                  <c:v>-9.75341796875E-2</c:v>
                </c:pt>
                <c:pt idx="490">
                  <c:v>-9.53369140625E-2</c:v>
                </c:pt>
                <c:pt idx="491">
                  <c:v>-9.60693359375E-2</c:v>
                </c:pt>
                <c:pt idx="492">
                  <c:v>-9.09423828125E-2</c:v>
                </c:pt>
                <c:pt idx="493">
                  <c:v>-8.94775390625E-2</c:v>
                </c:pt>
                <c:pt idx="494">
                  <c:v>-9.36279296875E-2</c:v>
                </c:pt>
                <c:pt idx="495">
                  <c:v>-8.97216796875E-2</c:v>
                </c:pt>
                <c:pt idx="496">
                  <c:v>-8.43505859375E-2</c:v>
                </c:pt>
                <c:pt idx="497">
                  <c:v>-8.94775390625E-2</c:v>
                </c:pt>
                <c:pt idx="498">
                  <c:v>-8.14208984375E-2</c:v>
                </c:pt>
                <c:pt idx="499">
                  <c:v>-7.75146484375E-2</c:v>
                </c:pt>
                <c:pt idx="500">
                  <c:v>-7.50732421875E-2</c:v>
                </c:pt>
                <c:pt idx="501">
                  <c:v>-7.23876953125E-2</c:v>
                </c:pt>
                <c:pt idx="502">
                  <c:v>-7.06787109375E-2</c:v>
                </c:pt>
                <c:pt idx="503">
                  <c:v>-5.89599609375E-2</c:v>
                </c:pt>
                <c:pt idx="504">
                  <c:v>-6.70166015625E-2</c:v>
                </c:pt>
                <c:pt idx="505">
                  <c:v>-6.21337890625E-2</c:v>
                </c:pt>
                <c:pt idx="506">
                  <c:v>-5.18798828125E-2</c:v>
                </c:pt>
                <c:pt idx="507">
                  <c:v>-4.91943359375E-2</c:v>
                </c:pt>
                <c:pt idx="508">
                  <c:v>-4.47998046875E-2</c:v>
                </c:pt>
                <c:pt idx="509">
                  <c:v>-5.13916015625E-2</c:v>
                </c:pt>
                <c:pt idx="510">
                  <c:v>-4.21142578125E-2</c:v>
                </c:pt>
                <c:pt idx="511">
                  <c:v>-4.08935546875E-2</c:v>
                </c:pt>
                <c:pt idx="512">
                  <c:v>-3.91845703125E-2</c:v>
                </c:pt>
                <c:pt idx="513">
                  <c:v>-3.16162109375E-2</c:v>
                </c:pt>
                <c:pt idx="514">
                  <c:v>-3.84521484375E-2</c:v>
                </c:pt>
                <c:pt idx="515">
                  <c:v>-3.52783203125E-2</c:v>
                </c:pt>
                <c:pt idx="516">
                  <c:v>-3.16162109375E-2</c:v>
                </c:pt>
                <c:pt idx="517">
                  <c:v>-3.08837890625E-2</c:v>
                </c:pt>
                <c:pt idx="518">
                  <c:v>-2.62451171875E-2</c:v>
                </c:pt>
                <c:pt idx="519">
                  <c:v>-2.96630859375E-2</c:v>
                </c:pt>
                <c:pt idx="520">
                  <c:v>-2.67333984375E-2</c:v>
                </c:pt>
                <c:pt idx="521">
                  <c:v>-2.50244140625E-2</c:v>
                </c:pt>
                <c:pt idx="522">
                  <c:v>-1.64794921875E-2</c:v>
                </c:pt>
                <c:pt idx="523">
                  <c:v>-2.13623046875E-2</c:v>
                </c:pt>
                <c:pt idx="524">
                  <c:v>-1.94091796875E-2</c:v>
                </c:pt>
                <c:pt idx="525">
                  <c:v>-2.38037109375E-2</c:v>
                </c:pt>
                <c:pt idx="526">
                  <c:v>-2.40478515625E-2</c:v>
                </c:pt>
                <c:pt idx="527">
                  <c:v>-1.15966796875E-2</c:v>
                </c:pt>
                <c:pt idx="528">
                  <c:v>-2.23388671875E-2</c:v>
                </c:pt>
                <c:pt idx="529">
                  <c:v>-1.11083984375E-2</c:v>
                </c:pt>
                <c:pt idx="530">
                  <c:v>-1.15966796875E-2</c:v>
                </c:pt>
                <c:pt idx="531">
                  <c:v>-5.0048828125E-3</c:v>
                </c:pt>
                <c:pt idx="532">
                  <c:v>-4.2724609375E-3</c:v>
                </c:pt>
                <c:pt idx="533">
                  <c:v>-4.0283203125E-3</c:v>
                </c:pt>
                <c:pt idx="534">
                  <c:v>3.7841796875E-3</c:v>
                </c:pt>
                <c:pt idx="535">
                  <c:v>1.5869140625E-3</c:v>
                </c:pt>
                <c:pt idx="536">
                  <c:v>-8.544921875E-4</c:v>
                </c:pt>
                <c:pt idx="537">
                  <c:v>2.3193359375E-3</c:v>
                </c:pt>
                <c:pt idx="538">
                  <c:v>8.4228515625E-3</c:v>
                </c:pt>
                <c:pt idx="539">
                  <c:v>7.4462890625E-3</c:v>
                </c:pt>
                <c:pt idx="540">
                  <c:v>1.35498046875E-2</c:v>
                </c:pt>
                <c:pt idx="541">
                  <c:v>2.47802734375E-2</c:v>
                </c:pt>
                <c:pt idx="542">
                  <c:v>3.16162109375E-2</c:v>
                </c:pt>
                <c:pt idx="543">
                  <c:v>2.69775390625E-2</c:v>
                </c:pt>
                <c:pt idx="544">
                  <c:v>4.04052734375E-2</c:v>
                </c:pt>
                <c:pt idx="545">
                  <c:v>4.30908203125E-2</c:v>
                </c:pt>
                <c:pt idx="546">
                  <c:v>4.84619140625E-2</c:v>
                </c:pt>
                <c:pt idx="547">
                  <c:v>4.30908203125E-2</c:v>
                </c:pt>
                <c:pt idx="548">
                  <c:v>5.13916015625E-2</c:v>
                </c:pt>
                <c:pt idx="549">
                  <c:v>4.79736328125E-2</c:v>
                </c:pt>
                <c:pt idx="550">
                  <c:v>5.74951171875E-2</c:v>
                </c:pt>
                <c:pt idx="551">
                  <c:v>6.33544921875E-2</c:v>
                </c:pt>
                <c:pt idx="552">
                  <c:v>6.94580078125E-2</c:v>
                </c:pt>
                <c:pt idx="553">
                  <c:v>6.60400390625E-2</c:v>
                </c:pt>
                <c:pt idx="554">
                  <c:v>6.65283203125E-2</c:v>
                </c:pt>
                <c:pt idx="555">
                  <c:v>7.58056640625E-2</c:v>
                </c:pt>
                <c:pt idx="556">
                  <c:v>7.43408203125E-2</c:v>
                </c:pt>
                <c:pt idx="557">
                  <c:v>7.50732421875E-2</c:v>
                </c:pt>
                <c:pt idx="558">
                  <c:v>7.77587890625E-2</c:v>
                </c:pt>
                <c:pt idx="559">
                  <c:v>8.53271484375E-2</c:v>
                </c:pt>
                <c:pt idx="560">
                  <c:v>7.89794921875E-2</c:v>
                </c:pt>
                <c:pt idx="561">
                  <c:v>9.09423828125E-2</c:v>
                </c:pt>
                <c:pt idx="562">
                  <c:v>8.94775390625E-2</c:v>
                </c:pt>
                <c:pt idx="563">
                  <c:v>9.16748046875E-2</c:v>
                </c:pt>
                <c:pt idx="564">
                  <c:v>9.48486328125E-2</c:v>
                </c:pt>
                <c:pt idx="565">
                  <c:v>9.77783203125E-2</c:v>
                </c:pt>
                <c:pt idx="566">
                  <c:v>9.33837890625E-2</c:v>
                </c:pt>
                <c:pt idx="567">
                  <c:v>9.58251953125E-2</c:v>
                </c:pt>
                <c:pt idx="568">
                  <c:v>0.1038818359375</c:v>
                </c:pt>
                <c:pt idx="569">
                  <c:v>9.77783203125E-2</c:v>
                </c:pt>
                <c:pt idx="570">
                  <c:v>9.99755859375E-2</c:v>
                </c:pt>
                <c:pt idx="571">
                  <c:v>0.1119384765625</c:v>
                </c:pt>
                <c:pt idx="572">
                  <c:v>0.1143798828125</c:v>
                </c:pt>
                <c:pt idx="573">
                  <c:v>0.1080322265625</c:v>
                </c:pt>
                <c:pt idx="574">
                  <c:v>0.1182861328125</c:v>
                </c:pt>
                <c:pt idx="575">
                  <c:v>0.1185302734375</c:v>
                </c:pt>
                <c:pt idx="576">
                  <c:v>0.1204833984375</c:v>
                </c:pt>
                <c:pt idx="577">
                  <c:v>0.1263427734375</c:v>
                </c:pt>
                <c:pt idx="578">
                  <c:v>0.1270751953125</c:v>
                </c:pt>
                <c:pt idx="579">
                  <c:v>0.1343994140625</c:v>
                </c:pt>
                <c:pt idx="580">
                  <c:v>0.1248779296875</c:v>
                </c:pt>
                <c:pt idx="581">
                  <c:v>0.1317138671875</c:v>
                </c:pt>
                <c:pt idx="582">
                  <c:v>0.1380615234375</c:v>
                </c:pt>
                <c:pt idx="583">
                  <c:v>0.1348876953125</c:v>
                </c:pt>
                <c:pt idx="584">
                  <c:v>0.1365966796875</c:v>
                </c:pt>
                <c:pt idx="585">
                  <c:v>0.1427001953125</c:v>
                </c:pt>
                <c:pt idx="586">
                  <c:v>0.1397705078125</c:v>
                </c:pt>
                <c:pt idx="587">
                  <c:v>0.1446533203125</c:v>
                </c:pt>
                <c:pt idx="588">
                  <c:v>0.1468505859375</c:v>
                </c:pt>
                <c:pt idx="589">
                  <c:v>0.1444091796875</c:v>
                </c:pt>
                <c:pt idx="590">
                  <c:v>0.1446533203125</c:v>
                </c:pt>
                <c:pt idx="591">
                  <c:v>0.1387939453125</c:v>
                </c:pt>
                <c:pt idx="592">
                  <c:v>0.1417236328125</c:v>
                </c:pt>
                <c:pt idx="593">
                  <c:v>0.1431884765625</c:v>
                </c:pt>
                <c:pt idx="594">
                  <c:v>0.1363525390625</c:v>
                </c:pt>
                <c:pt idx="595">
                  <c:v>0.1395263671875</c:v>
                </c:pt>
                <c:pt idx="596">
                  <c:v>0.1383056640625</c:v>
                </c:pt>
                <c:pt idx="597">
                  <c:v>0.1368408203125</c:v>
                </c:pt>
                <c:pt idx="598">
                  <c:v>0.1346435546875</c:v>
                </c:pt>
                <c:pt idx="599">
                  <c:v>0.1326904296875</c:v>
                </c:pt>
                <c:pt idx="600">
                  <c:v>0.1243896484375</c:v>
                </c:pt>
                <c:pt idx="601">
                  <c:v>0.1287841796875</c:v>
                </c:pt>
                <c:pt idx="602">
                  <c:v>0.1307373046875</c:v>
                </c:pt>
                <c:pt idx="603">
                  <c:v>0.1202392578125</c:v>
                </c:pt>
                <c:pt idx="604">
                  <c:v>0.1207275390625</c:v>
                </c:pt>
                <c:pt idx="605">
                  <c:v>0.1243896484375</c:v>
                </c:pt>
                <c:pt idx="606">
                  <c:v>0.1143798828125</c:v>
                </c:pt>
                <c:pt idx="607">
                  <c:v>0.1129150390625</c:v>
                </c:pt>
                <c:pt idx="608">
                  <c:v>0.1075439453125</c:v>
                </c:pt>
                <c:pt idx="609">
                  <c:v>0.1036376953125</c:v>
                </c:pt>
                <c:pt idx="610">
                  <c:v>9.68017578125E-2</c:v>
                </c:pt>
                <c:pt idx="611">
                  <c:v>9.77783203125E-2</c:v>
                </c:pt>
                <c:pt idx="612">
                  <c:v>9.11865234375E-2</c:v>
                </c:pt>
                <c:pt idx="613">
                  <c:v>8.75244140625E-2</c:v>
                </c:pt>
                <c:pt idx="614">
                  <c:v>8.48388671875E-2</c:v>
                </c:pt>
                <c:pt idx="615">
                  <c:v>8.06884765625E-2</c:v>
                </c:pt>
                <c:pt idx="616">
                  <c:v>7.84912109375E-2</c:v>
                </c:pt>
                <c:pt idx="617">
                  <c:v>8.26416015625E-2</c:v>
                </c:pt>
                <c:pt idx="618">
                  <c:v>7.55615234375E-2</c:v>
                </c:pt>
                <c:pt idx="619">
                  <c:v>8.23974609375E-2</c:v>
                </c:pt>
                <c:pt idx="620">
                  <c:v>7.45849609375E-2</c:v>
                </c:pt>
                <c:pt idx="621">
                  <c:v>7.87353515625E-2</c:v>
                </c:pt>
                <c:pt idx="622">
                  <c:v>7.04345703125E-2</c:v>
                </c:pt>
                <c:pt idx="623">
                  <c:v>7.70263671875E-2</c:v>
                </c:pt>
                <c:pt idx="624">
                  <c:v>7.77587890625E-2</c:v>
                </c:pt>
                <c:pt idx="625">
                  <c:v>8.06884765625E-2</c:v>
                </c:pt>
                <c:pt idx="626">
                  <c:v>8.02001953125E-2</c:v>
                </c:pt>
                <c:pt idx="627">
                  <c:v>8.11767578125E-2</c:v>
                </c:pt>
              </c:numCache>
            </c:numRef>
          </c:xVal>
          <c:yVal>
            <c:numRef>
              <c:f>CompassCalibration_XZ!$P$16:$P$643</c:f>
              <c:numCache>
                <c:formatCode>0.0000</c:formatCode>
                <c:ptCount val="628"/>
                <c:pt idx="0">
                  <c:v>1.556396484375E-2</c:v>
                </c:pt>
                <c:pt idx="1">
                  <c:v>1.373291015625E-2</c:v>
                </c:pt>
                <c:pt idx="2">
                  <c:v>2.679443359375E-2</c:v>
                </c:pt>
                <c:pt idx="3">
                  <c:v>1.544189453125E-2</c:v>
                </c:pt>
                <c:pt idx="4">
                  <c:v>2.337646484375E-2</c:v>
                </c:pt>
                <c:pt idx="5">
                  <c:v>2.838134765625E-2</c:v>
                </c:pt>
                <c:pt idx="6">
                  <c:v>2.044677734375E-2</c:v>
                </c:pt>
                <c:pt idx="7">
                  <c:v>1.812744140625E-2</c:v>
                </c:pt>
                <c:pt idx="8">
                  <c:v>9.82666015625E-3</c:v>
                </c:pt>
                <c:pt idx="9">
                  <c:v>1.458740234375E-2</c:v>
                </c:pt>
                <c:pt idx="10">
                  <c:v>1.373291015625E-2</c:v>
                </c:pt>
                <c:pt idx="11">
                  <c:v>2.362060546875E-2</c:v>
                </c:pt>
                <c:pt idx="12">
                  <c:v>2.569580078125E-2</c:v>
                </c:pt>
                <c:pt idx="13">
                  <c:v>2.227783203125E-2</c:v>
                </c:pt>
                <c:pt idx="14">
                  <c:v>1.690673828125E-2</c:v>
                </c:pt>
                <c:pt idx="15">
                  <c:v>1.531982421875E-2</c:v>
                </c:pt>
                <c:pt idx="16">
                  <c:v>1.116943359375E-2</c:v>
                </c:pt>
                <c:pt idx="17">
                  <c:v>1.910400390625E-2</c:v>
                </c:pt>
                <c:pt idx="18">
                  <c:v>1.348876953125E-2</c:v>
                </c:pt>
                <c:pt idx="19">
                  <c:v>1.971435546875E-2</c:v>
                </c:pt>
                <c:pt idx="20">
                  <c:v>1.300048828125E-2</c:v>
                </c:pt>
                <c:pt idx="21">
                  <c:v>1.104736328125E-2</c:v>
                </c:pt>
                <c:pt idx="22">
                  <c:v>1.751708984375E-2</c:v>
                </c:pt>
                <c:pt idx="23">
                  <c:v>2.166748046875E-2</c:v>
                </c:pt>
                <c:pt idx="24">
                  <c:v>9.70458984375E-3</c:v>
                </c:pt>
                <c:pt idx="25">
                  <c:v>1.507568359375E-2</c:v>
                </c:pt>
                <c:pt idx="26">
                  <c:v>2.093505859375E-2</c:v>
                </c:pt>
                <c:pt idx="27">
                  <c:v>2.166748046875E-2</c:v>
                </c:pt>
                <c:pt idx="28">
                  <c:v>1.422119140625E-2</c:v>
                </c:pt>
                <c:pt idx="29">
                  <c:v>4.69970703125E-3</c:v>
                </c:pt>
                <c:pt idx="30">
                  <c:v>1.776123046875E-2</c:v>
                </c:pt>
                <c:pt idx="31">
                  <c:v>1.251220703125E-2</c:v>
                </c:pt>
                <c:pt idx="32">
                  <c:v>5.06591796875E-3</c:v>
                </c:pt>
                <c:pt idx="33">
                  <c:v>1.348876953125E-2</c:v>
                </c:pt>
                <c:pt idx="34">
                  <c:v>-1.64794921875E-3</c:v>
                </c:pt>
                <c:pt idx="35">
                  <c:v>6.28662109375E-3</c:v>
                </c:pt>
                <c:pt idx="36">
                  <c:v>2.62451171875E-3</c:v>
                </c:pt>
                <c:pt idx="37">
                  <c:v>3.35693359375E-3</c:v>
                </c:pt>
                <c:pt idx="38">
                  <c:v>4.82177734375E-3</c:v>
                </c:pt>
                <c:pt idx="39">
                  <c:v>1.092529296875E-2</c:v>
                </c:pt>
                <c:pt idx="40">
                  <c:v>5.4931640625E-4</c:v>
                </c:pt>
                <c:pt idx="41">
                  <c:v>7.9345703125E-4</c:v>
                </c:pt>
                <c:pt idx="42">
                  <c:v>7.87353515625E-3</c:v>
                </c:pt>
                <c:pt idx="43">
                  <c:v>8.97216796875E-3</c:v>
                </c:pt>
                <c:pt idx="44">
                  <c:v>-5.43212890625E-3</c:v>
                </c:pt>
                <c:pt idx="45">
                  <c:v>3.60107421875E-3</c:v>
                </c:pt>
                <c:pt idx="46">
                  <c:v>-5.79833984375E-3</c:v>
                </c:pt>
                <c:pt idx="47">
                  <c:v>-2.50244140625E-3</c:v>
                </c:pt>
                <c:pt idx="48">
                  <c:v>-3.35693359375E-3</c:v>
                </c:pt>
                <c:pt idx="49">
                  <c:v>-5.18798828125E-3</c:v>
                </c:pt>
                <c:pt idx="50">
                  <c:v>-2.62451171875E-3</c:v>
                </c:pt>
                <c:pt idx="51">
                  <c:v>-7.50732421875E-3</c:v>
                </c:pt>
                <c:pt idx="52">
                  <c:v>4.2724609375E-4</c:v>
                </c:pt>
                <c:pt idx="53">
                  <c:v>-7.50732421875E-3</c:v>
                </c:pt>
                <c:pt idx="54">
                  <c:v>-5.43212890625E-3</c:v>
                </c:pt>
                <c:pt idx="55">
                  <c:v>-5.06591796875E-3</c:v>
                </c:pt>
                <c:pt idx="56">
                  <c:v>-6.28662109375E-3</c:v>
                </c:pt>
                <c:pt idx="57">
                  <c:v>-1.104736328125E-2</c:v>
                </c:pt>
                <c:pt idx="58">
                  <c:v>-5.43212890625E-3</c:v>
                </c:pt>
                <c:pt idx="59">
                  <c:v>6.40869140625E-3</c:v>
                </c:pt>
                <c:pt idx="60">
                  <c:v>6.7138671875E-4</c:v>
                </c:pt>
                <c:pt idx="61">
                  <c:v>-8.23974609375E-3</c:v>
                </c:pt>
                <c:pt idx="62">
                  <c:v>-1.153564453125E-2</c:v>
                </c:pt>
                <c:pt idx="63">
                  <c:v>-1.470947265625E-2</c:v>
                </c:pt>
                <c:pt idx="64">
                  <c:v>-5.43212890625E-3</c:v>
                </c:pt>
                <c:pt idx="65">
                  <c:v>-3.11279296875E-3</c:v>
                </c:pt>
                <c:pt idx="66">
                  <c:v>-8.23974609375E-3</c:v>
                </c:pt>
                <c:pt idx="67">
                  <c:v>-2.203369140625E-2</c:v>
                </c:pt>
                <c:pt idx="68">
                  <c:v>-3.11279296875E-3</c:v>
                </c:pt>
                <c:pt idx="69">
                  <c:v>-6.16455078125E-3</c:v>
                </c:pt>
                <c:pt idx="70">
                  <c:v>-7.38525390625E-3</c:v>
                </c:pt>
                <c:pt idx="71">
                  <c:v>-1.28173828125E-3</c:v>
                </c:pt>
                <c:pt idx="72">
                  <c:v>-1.861572265625E-2</c:v>
                </c:pt>
                <c:pt idx="73">
                  <c:v>-1.312255859375E-2</c:v>
                </c:pt>
                <c:pt idx="74">
                  <c:v>-8.11767578125E-3</c:v>
                </c:pt>
                <c:pt idx="75">
                  <c:v>-5.31005859375E-3</c:v>
                </c:pt>
                <c:pt idx="76">
                  <c:v>-6.89697265625E-3</c:v>
                </c:pt>
                <c:pt idx="77">
                  <c:v>1.40380859375E-3</c:v>
                </c:pt>
                <c:pt idx="78">
                  <c:v>-1.617431640625E-2</c:v>
                </c:pt>
                <c:pt idx="79">
                  <c:v>-8.48388671875E-3</c:v>
                </c:pt>
                <c:pt idx="80">
                  <c:v>-1.544189453125E-2</c:v>
                </c:pt>
                <c:pt idx="81">
                  <c:v>-9.33837890625E-3</c:v>
                </c:pt>
                <c:pt idx="82">
                  <c:v>-1.483154296875E-2</c:v>
                </c:pt>
                <c:pt idx="83">
                  <c:v>-1.287841796875E-2</c:v>
                </c:pt>
                <c:pt idx="84">
                  <c:v>-1.336669921875E-2</c:v>
                </c:pt>
                <c:pt idx="85">
                  <c:v>-1.336669921875E-2</c:v>
                </c:pt>
                <c:pt idx="86">
                  <c:v>-1.312255859375E-2</c:v>
                </c:pt>
                <c:pt idx="87">
                  <c:v>-1.776123046875E-2</c:v>
                </c:pt>
                <c:pt idx="88">
                  <c:v>-1.080322265625E-2</c:v>
                </c:pt>
                <c:pt idx="89">
                  <c:v>-7.50732421875E-3</c:v>
                </c:pt>
                <c:pt idx="90">
                  <c:v>-9.82666015625E-3</c:v>
                </c:pt>
                <c:pt idx="91">
                  <c:v>-1.605224609375E-2</c:v>
                </c:pt>
                <c:pt idx="92">
                  <c:v>-1.031494140625E-2</c:v>
                </c:pt>
                <c:pt idx="93">
                  <c:v>-1.397705078125E-2</c:v>
                </c:pt>
                <c:pt idx="94">
                  <c:v>-1.580810546875E-2</c:v>
                </c:pt>
                <c:pt idx="95">
                  <c:v>-9.21630859375E-3</c:v>
                </c:pt>
                <c:pt idx="96">
                  <c:v>-3.070068359375E-2</c:v>
                </c:pt>
                <c:pt idx="97">
                  <c:v>-1.947021484375E-2</c:v>
                </c:pt>
                <c:pt idx="98">
                  <c:v>-1.593017578125E-2</c:v>
                </c:pt>
                <c:pt idx="99">
                  <c:v>-1.153564453125E-2</c:v>
                </c:pt>
                <c:pt idx="100">
                  <c:v>-2.276611328125E-2</c:v>
                </c:pt>
                <c:pt idx="101">
                  <c:v>-1.263427734375E-2</c:v>
                </c:pt>
                <c:pt idx="102">
                  <c:v>-1.544189453125E-2</c:v>
                </c:pt>
                <c:pt idx="103">
                  <c:v>-1.177978515625E-2</c:v>
                </c:pt>
                <c:pt idx="104">
                  <c:v>-1.104736328125E-2</c:v>
                </c:pt>
                <c:pt idx="105">
                  <c:v>-5.79833984375E-3</c:v>
                </c:pt>
                <c:pt idx="106">
                  <c:v>-8.85009765625E-3</c:v>
                </c:pt>
                <c:pt idx="107">
                  <c:v>-1.617431640625E-2</c:v>
                </c:pt>
                <c:pt idx="108">
                  <c:v>-1.177978515625E-2</c:v>
                </c:pt>
                <c:pt idx="109">
                  <c:v>-9.94873046875E-3</c:v>
                </c:pt>
                <c:pt idx="110">
                  <c:v>-1.031494140625E-2</c:v>
                </c:pt>
                <c:pt idx="111">
                  <c:v>-1.837158203125E-2</c:v>
                </c:pt>
                <c:pt idx="112">
                  <c:v>-1.361083984375E-2</c:v>
                </c:pt>
                <c:pt idx="113">
                  <c:v>-1.385498046875E-2</c:v>
                </c:pt>
                <c:pt idx="114">
                  <c:v>-7.75146484375E-3</c:v>
                </c:pt>
                <c:pt idx="115">
                  <c:v>-9.94873046875E-3</c:v>
                </c:pt>
                <c:pt idx="116">
                  <c:v>-1.580810546875E-2</c:v>
                </c:pt>
                <c:pt idx="117">
                  <c:v>-4.08935546875E-3</c:v>
                </c:pt>
                <c:pt idx="118">
                  <c:v>-4.82177734375E-3</c:v>
                </c:pt>
                <c:pt idx="119">
                  <c:v>-6.77490234375E-3</c:v>
                </c:pt>
                <c:pt idx="120">
                  <c:v>-1.092529296875E-2</c:v>
                </c:pt>
                <c:pt idx="121">
                  <c:v>-1.116943359375E-2</c:v>
                </c:pt>
                <c:pt idx="122">
                  <c:v>-6.103515625E-5</c:v>
                </c:pt>
                <c:pt idx="123">
                  <c:v>-8.85009765625E-3</c:v>
                </c:pt>
                <c:pt idx="124">
                  <c:v>-1.373291015625E-2</c:v>
                </c:pt>
                <c:pt idx="125">
                  <c:v>-8.48388671875E-3</c:v>
                </c:pt>
                <c:pt idx="126">
                  <c:v>-3.11279296875E-3</c:v>
                </c:pt>
                <c:pt idx="127">
                  <c:v>-4.57763671875E-3</c:v>
                </c:pt>
                <c:pt idx="128">
                  <c:v>-8.72802734375E-3</c:v>
                </c:pt>
                <c:pt idx="129">
                  <c:v>-3.0517578125E-4</c:v>
                </c:pt>
                <c:pt idx="130">
                  <c:v>1.77001953125E-3</c:v>
                </c:pt>
                <c:pt idx="131">
                  <c:v>-4.45556640625E-3</c:v>
                </c:pt>
                <c:pt idx="132">
                  <c:v>-3.84521484375E-3</c:v>
                </c:pt>
                <c:pt idx="133">
                  <c:v>-2.86865234375E-3</c:v>
                </c:pt>
                <c:pt idx="134">
                  <c:v>-4.94384765625E-3</c:v>
                </c:pt>
                <c:pt idx="135">
                  <c:v>-1.15966796875E-3</c:v>
                </c:pt>
                <c:pt idx="136">
                  <c:v>-1.202392578125E-2</c:v>
                </c:pt>
                <c:pt idx="137">
                  <c:v>9.82666015625E-3</c:v>
                </c:pt>
                <c:pt idx="138">
                  <c:v>1.40380859375E-3</c:v>
                </c:pt>
                <c:pt idx="139">
                  <c:v>9.94873046875E-3</c:v>
                </c:pt>
                <c:pt idx="140">
                  <c:v>4.69970703125E-3</c:v>
                </c:pt>
                <c:pt idx="141">
                  <c:v>1.214599609375E-2</c:v>
                </c:pt>
                <c:pt idx="142">
                  <c:v>3.47900390625E-3</c:v>
                </c:pt>
                <c:pt idx="143">
                  <c:v>-5.67626953125E-3</c:v>
                </c:pt>
                <c:pt idx="144">
                  <c:v>-5.06591796875E-3</c:v>
                </c:pt>
                <c:pt idx="145">
                  <c:v>5.18798828125E-3</c:v>
                </c:pt>
                <c:pt idx="146">
                  <c:v>1.483154296875E-2</c:v>
                </c:pt>
                <c:pt idx="147">
                  <c:v>4.57763671875E-3</c:v>
                </c:pt>
                <c:pt idx="148">
                  <c:v>1.470947265625E-2</c:v>
                </c:pt>
                <c:pt idx="149">
                  <c:v>1.812744140625E-2</c:v>
                </c:pt>
                <c:pt idx="150">
                  <c:v>6.16455078125E-3</c:v>
                </c:pt>
                <c:pt idx="151">
                  <c:v>6.04248046875E-3</c:v>
                </c:pt>
                <c:pt idx="152">
                  <c:v>1.483154296875E-2</c:v>
                </c:pt>
                <c:pt idx="153">
                  <c:v>1.348876953125E-2</c:v>
                </c:pt>
                <c:pt idx="154">
                  <c:v>1.275634765625E-2</c:v>
                </c:pt>
                <c:pt idx="155">
                  <c:v>1.263427734375E-2</c:v>
                </c:pt>
                <c:pt idx="156">
                  <c:v>1.141357421875E-2</c:v>
                </c:pt>
                <c:pt idx="157">
                  <c:v>1.422119140625E-2</c:v>
                </c:pt>
                <c:pt idx="158">
                  <c:v>1.348876953125E-2</c:v>
                </c:pt>
                <c:pt idx="159">
                  <c:v>1.971435546875E-2</c:v>
                </c:pt>
                <c:pt idx="160">
                  <c:v>2.056884765625E-2</c:v>
                </c:pt>
                <c:pt idx="161">
                  <c:v>1.727294921875E-2</c:v>
                </c:pt>
                <c:pt idx="162">
                  <c:v>2.044677734375E-2</c:v>
                </c:pt>
                <c:pt idx="163">
                  <c:v>1.190185546875E-2</c:v>
                </c:pt>
                <c:pt idx="164">
                  <c:v>2.178955078125E-2</c:v>
                </c:pt>
                <c:pt idx="165">
                  <c:v>1.043701171875E-2</c:v>
                </c:pt>
                <c:pt idx="166">
                  <c:v>2.008056640625E-2</c:v>
                </c:pt>
                <c:pt idx="167">
                  <c:v>2.105712890625E-2</c:v>
                </c:pt>
                <c:pt idx="168">
                  <c:v>1.861572265625E-2</c:v>
                </c:pt>
                <c:pt idx="169">
                  <c:v>2.655029296875E-2</c:v>
                </c:pt>
                <c:pt idx="170">
                  <c:v>1.849365234375E-2</c:v>
                </c:pt>
                <c:pt idx="171">
                  <c:v>2.203369140625E-2</c:v>
                </c:pt>
                <c:pt idx="172">
                  <c:v>2.752685546875E-2</c:v>
                </c:pt>
                <c:pt idx="173">
                  <c:v>9.21630859375E-3</c:v>
                </c:pt>
                <c:pt idx="174">
                  <c:v>2.593994140625E-2</c:v>
                </c:pt>
                <c:pt idx="175">
                  <c:v>2.386474609375E-2</c:v>
                </c:pt>
                <c:pt idx="176">
                  <c:v>2.813720703125E-2</c:v>
                </c:pt>
                <c:pt idx="177">
                  <c:v>2.459716796875E-2</c:v>
                </c:pt>
                <c:pt idx="178">
                  <c:v>2.716064453125E-2</c:v>
                </c:pt>
                <c:pt idx="179">
                  <c:v>2.569580078125E-2</c:v>
                </c:pt>
                <c:pt idx="180">
                  <c:v>3.228759765625E-2</c:v>
                </c:pt>
                <c:pt idx="181">
                  <c:v>2.740478515625E-2</c:v>
                </c:pt>
                <c:pt idx="182">
                  <c:v>2.740478515625E-2</c:v>
                </c:pt>
                <c:pt idx="183">
                  <c:v>2.337646484375E-2</c:v>
                </c:pt>
                <c:pt idx="184">
                  <c:v>2.313232421875E-2</c:v>
                </c:pt>
                <c:pt idx="185">
                  <c:v>2.374267578125E-2</c:v>
                </c:pt>
                <c:pt idx="186">
                  <c:v>2.655029296875E-2</c:v>
                </c:pt>
                <c:pt idx="187">
                  <c:v>2.606201171875E-2</c:v>
                </c:pt>
                <c:pt idx="188">
                  <c:v>2.117919921875E-2</c:v>
                </c:pt>
                <c:pt idx="189">
                  <c:v>2.252197265625E-2</c:v>
                </c:pt>
                <c:pt idx="190">
                  <c:v>1.617431640625E-2</c:v>
                </c:pt>
                <c:pt idx="191">
                  <c:v>1.593017578125E-2</c:v>
                </c:pt>
                <c:pt idx="192">
                  <c:v>2.301025390625E-2</c:v>
                </c:pt>
                <c:pt idx="193">
                  <c:v>1.995849609375E-2</c:v>
                </c:pt>
                <c:pt idx="194">
                  <c:v>2.825927734375E-2</c:v>
                </c:pt>
                <c:pt idx="195">
                  <c:v>2.117919921875E-2</c:v>
                </c:pt>
                <c:pt idx="196">
                  <c:v>1.800537109375E-2</c:v>
                </c:pt>
                <c:pt idx="197">
                  <c:v>1.617431640625E-2</c:v>
                </c:pt>
                <c:pt idx="198">
                  <c:v>2.154541015625E-2</c:v>
                </c:pt>
                <c:pt idx="199">
                  <c:v>1.605224609375E-2</c:v>
                </c:pt>
                <c:pt idx="200">
                  <c:v>1.324462890625E-2</c:v>
                </c:pt>
                <c:pt idx="201">
                  <c:v>7.99560546875E-3</c:v>
                </c:pt>
                <c:pt idx="202">
                  <c:v>1.397705078125E-2</c:v>
                </c:pt>
                <c:pt idx="203">
                  <c:v>2.520751953125E-2</c:v>
                </c:pt>
                <c:pt idx="204">
                  <c:v>1.361083984375E-2</c:v>
                </c:pt>
                <c:pt idx="205">
                  <c:v>1.812744140625E-2</c:v>
                </c:pt>
                <c:pt idx="206">
                  <c:v>1.080322265625E-2</c:v>
                </c:pt>
                <c:pt idx="207">
                  <c:v>1.593017578125E-2</c:v>
                </c:pt>
                <c:pt idx="208">
                  <c:v>1.300048828125E-2</c:v>
                </c:pt>
                <c:pt idx="209">
                  <c:v>1.898193359375E-2</c:v>
                </c:pt>
                <c:pt idx="210">
                  <c:v>2.264404296875E-2</c:v>
                </c:pt>
                <c:pt idx="211">
                  <c:v>2.618408203125E-2</c:v>
                </c:pt>
                <c:pt idx="212">
                  <c:v>2.264404296875E-2</c:v>
                </c:pt>
                <c:pt idx="213">
                  <c:v>2.508544921875E-2</c:v>
                </c:pt>
                <c:pt idx="214">
                  <c:v>1.312255859375E-2</c:v>
                </c:pt>
                <c:pt idx="215">
                  <c:v>1.727294921875E-2</c:v>
                </c:pt>
                <c:pt idx="216">
                  <c:v>1.031494140625E-2</c:v>
                </c:pt>
                <c:pt idx="217">
                  <c:v>9.82666015625E-3</c:v>
                </c:pt>
                <c:pt idx="218">
                  <c:v>-4.2724609375E-4</c:v>
                </c:pt>
                <c:pt idx="219">
                  <c:v>1.239013671875E-2</c:v>
                </c:pt>
                <c:pt idx="220">
                  <c:v>8.97216796875E-3</c:v>
                </c:pt>
                <c:pt idx="221">
                  <c:v>1.031494140625E-2</c:v>
                </c:pt>
                <c:pt idx="222">
                  <c:v>9.1552734375E-4</c:v>
                </c:pt>
                <c:pt idx="223">
                  <c:v>1.52587890625E-3</c:v>
                </c:pt>
                <c:pt idx="224">
                  <c:v>6.16455078125E-3</c:v>
                </c:pt>
                <c:pt idx="225">
                  <c:v>-2.38037109375E-3</c:v>
                </c:pt>
                <c:pt idx="226">
                  <c:v>9.82666015625E-3</c:v>
                </c:pt>
                <c:pt idx="227">
                  <c:v>-2.99072265625E-3</c:v>
                </c:pt>
                <c:pt idx="228">
                  <c:v>6.53076171875E-3</c:v>
                </c:pt>
                <c:pt idx="229">
                  <c:v>-3.11279296875E-3</c:v>
                </c:pt>
                <c:pt idx="230">
                  <c:v>-3.84521484375E-3</c:v>
                </c:pt>
                <c:pt idx="231">
                  <c:v>6.65283203125E-3</c:v>
                </c:pt>
                <c:pt idx="232">
                  <c:v>5.79833984375E-3</c:v>
                </c:pt>
                <c:pt idx="233">
                  <c:v>9.21630859375E-3</c:v>
                </c:pt>
                <c:pt idx="234">
                  <c:v>-2.25830078125E-3</c:v>
                </c:pt>
                <c:pt idx="235">
                  <c:v>-8.60595703125E-3</c:v>
                </c:pt>
                <c:pt idx="236">
                  <c:v>-1.40380859375E-3</c:v>
                </c:pt>
                <c:pt idx="237">
                  <c:v>-4.45556640625E-3</c:v>
                </c:pt>
                <c:pt idx="238">
                  <c:v>-8.23974609375E-3</c:v>
                </c:pt>
                <c:pt idx="239">
                  <c:v>-9.21630859375E-3</c:v>
                </c:pt>
                <c:pt idx="240">
                  <c:v>-8.85009765625E-3</c:v>
                </c:pt>
                <c:pt idx="241">
                  <c:v>-1.556396484375E-2</c:v>
                </c:pt>
                <c:pt idx="242">
                  <c:v>-1.483154296875E-2</c:v>
                </c:pt>
                <c:pt idx="243">
                  <c:v>1.03759765625E-3</c:v>
                </c:pt>
                <c:pt idx="244">
                  <c:v>-1.263427734375E-2</c:v>
                </c:pt>
                <c:pt idx="245">
                  <c:v>-1.007080078125E-2</c:v>
                </c:pt>
                <c:pt idx="246">
                  <c:v>-7.50732421875E-3</c:v>
                </c:pt>
                <c:pt idx="247">
                  <c:v>-8.23974609375E-3</c:v>
                </c:pt>
                <c:pt idx="248">
                  <c:v>-1.776123046875E-2</c:v>
                </c:pt>
                <c:pt idx="249">
                  <c:v>-5.06591796875E-3</c:v>
                </c:pt>
                <c:pt idx="250">
                  <c:v>-1.580810546875E-2</c:v>
                </c:pt>
                <c:pt idx="251">
                  <c:v>-1.519775390625E-2</c:v>
                </c:pt>
                <c:pt idx="252">
                  <c:v>-1.641845703125E-2</c:v>
                </c:pt>
                <c:pt idx="253">
                  <c:v>-8.85009765625E-3</c:v>
                </c:pt>
                <c:pt idx="254">
                  <c:v>-1.251220703125E-2</c:v>
                </c:pt>
                <c:pt idx="255">
                  <c:v>-1.348876953125E-2</c:v>
                </c:pt>
                <c:pt idx="256">
                  <c:v>-4.45556640625E-3</c:v>
                </c:pt>
                <c:pt idx="257">
                  <c:v>-8.60595703125E-3</c:v>
                </c:pt>
                <c:pt idx="258">
                  <c:v>-1.715087890625E-2</c:v>
                </c:pt>
                <c:pt idx="259">
                  <c:v>-1.470947265625E-2</c:v>
                </c:pt>
                <c:pt idx="260">
                  <c:v>-1.580810546875E-2</c:v>
                </c:pt>
                <c:pt idx="261">
                  <c:v>-9.70458984375E-3</c:v>
                </c:pt>
                <c:pt idx="262">
                  <c:v>-1.275634765625E-2</c:v>
                </c:pt>
                <c:pt idx="263">
                  <c:v>-7.75146484375E-3</c:v>
                </c:pt>
                <c:pt idx="264">
                  <c:v>-1.141357421875E-2</c:v>
                </c:pt>
                <c:pt idx="265">
                  <c:v>-1.446533203125E-2</c:v>
                </c:pt>
                <c:pt idx="266">
                  <c:v>-2.166748046875E-2</c:v>
                </c:pt>
                <c:pt idx="267">
                  <c:v>-1.690673828125E-2</c:v>
                </c:pt>
                <c:pt idx="268">
                  <c:v>-2.325439453125E-2</c:v>
                </c:pt>
                <c:pt idx="269">
                  <c:v>-1.873779296875E-2</c:v>
                </c:pt>
                <c:pt idx="270">
                  <c:v>-1.947021484375E-2</c:v>
                </c:pt>
                <c:pt idx="271">
                  <c:v>-1.422119140625E-2</c:v>
                </c:pt>
                <c:pt idx="272">
                  <c:v>-3.47900390625E-3</c:v>
                </c:pt>
                <c:pt idx="273">
                  <c:v>-1.031494140625E-2</c:v>
                </c:pt>
                <c:pt idx="274">
                  <c:v>-1.763916015625E-2</c:v>
                </c:pt>
                <c:pt idx="275">
                  <c:v>-1.568603515625E-2</c:v>
                </c:pt>
                <c:pt idx="276">
                  <c:v>-1.275634765625E-2</c:v>
                </c:pt>
                <c:pt idx="277">
                  <c:v>-1.129150390625E-2</c:v>
                </c:pt>
                <c:pt idx="278">
                  <c:v>-1.361083984375E-2</c:v>
                </c:pt>
                <c:pt idx="279">
                  <c:v>-2.191162109375E-2</c:v>
                </c:pt>
                <c:pt idx="280">
                  <c:v>-2.056884765625E-2</c:v>
                </c:pt>
                <c:pt idx="281">
                  <c:v>-2.203369140625E-2</c:v>
                </c:pt>
                <c:pt idx="282">
                  <c:v>-2.838134765625E-2</c:v>
                </c:pt>
                <c:pt idx="283">
                  <c:v>-1.483154296875E-2</c:v>
                </c:pt>
                <c:pt idx="284">
                  <c:v>-1.531982421875E-2</c:v>
                </c:pt>
                <c:pt idx="285">
                  <c:v>-2.679443359375E-2</c:v>
                </c:pt>
                <c:pt idx="286">
                  <c:v>-9.94873046875E-3</c:v>
                </c:pt>
                <c:pt idx="287">
                  <c:v>-1.239013671875E-2</c:v>
                </c:pt>
                <c:pt idx="288">
                  <c:v>-2.593994140625E-2</c:v>
                </c:pt>
                <c:pt idx="289">
                  <c:v>-1.470947265625E-2</c:v>
                </c:pt>
                <c:pt idx="290">
                  <c:v>-6.16455078125E-3</c:v>
                </c:pt>
                <c:pt idx="291">
                  <c:v>-1.617431640625E-2</c:v>
                </c:pt>
                <c:pt idx="292">
                  <c:v>-2.178955078125E-2</c:v>
                </c:pt>
                <c:pt idx="293">
                  <c:v>-1.263427734375E-2</c:v>
                </c:pt>
                <c:pt idx="294">
                  <c:v>-1.092529296875E-2</c:v>
                </c:pt>
                <c:pt idx="295">
                  <c:v>-1.434326171875E-2</c:v>
                </c:pt>
                <c:pt idx="296">
                  <c:v>-1.055908203125E-2</c:v>
                </c:pt>
                <c:pt idx="297">
                  <c:v>-1.483154296875E-2</c:v>
                </c:pt>
                <c:pt idx="298">
                  <c:v>-1.556396484375E-2</c:v>
                </c:pt>
                <c:pt idx="299">
                  <c:v>-9.58251953125E-3</c:v>
                </c:pt>
                <c:pt idx="300">
                  <c:v>-1.348876953125E-2</c:v>
                </c:pt>
                <c:pt idx="301">
                  <c:v>-1.593017578125E-2</c:v>
                </c:pt>
                <c:pt idx="302">
                  <c:v>-1.28173828125E-3</c:v>
                </c:pt>
                <c:pt idx="303">
                  <c:v>-3.60107421875E-3</c:v>
                </c:pt>
                <c:pt idx="304">
                  <c:v>-1.116943359375E-2</c:v>
                </c:pt>
                <c:pt idx="305">
                  <c:v>-7.38525390625E-3</c:v>
                </c:pt>
                <c:pt idx="306">
                  <c:v>-2.01416015625E-3</c:v>
                </c:pt>
                <c:pt idx="307">
                  <c:v>3.47900390625E-3</c:v>
                </c:pt>
                <c:pt idx="308">
                  <c:v>-5.31005859375E-3</c:v>
                </c:pt>
                <c:pt idx="309">
                  <c:v>-2.74658203125E-3</c:v>
                </c:pt>
                <c:pt idx="310">
                  <c:v>-5.43212890625E-3</c:v>
                </c:pt>
                <c:pt idx="311">
                  <c:v>-1.092529296875E-2</c:v>
                </c:pt>
                <c:pt idx="312">
                  <c:v>-1.40380859375E-3</c:v>
                </c:pt>
                <c:pt idx="313">
                  <c:v>1.15966796875E-3</c:v>
                </c:pt>
                <c:pt idx="314">
                  <c:v>1.080322265625E-2</c:v>
                </c:pt>
                <c:pt idx="315">
                  <c:v>4.57763671875E-3</c:v>
                </c:pt>
                <c:pt idx="316">
                  <c:v>-6.40869140625E-3</c:v>
                </c:pt>
                <c:pt idx="317">
                  <c:v>6.7138671875E-4</c:v>
                </c:pt>
                <c:pt idx="318">
                  <c:v>1.52587890625E-3</c:v>
                </c:pt>
                <c:pt idx="319">
                  <c:v>2.01416015625E-3</c:v>
                </c:pt>
                <c:pt idx="320">
                  <c:v>-1.89208984375E-3</c:v>
                </c:pt>
                <c:pt idx="321">
                  <c:v>3.60107421875E-3</c:v>
                </c:pt>
                <c:pt idx="322">
                  <c:v>2.25830078125E-3</c:v>
                </c:pt>
                <c:pt idx="323">
                  <c:v>6.103515625E-5</c:v>
                </c:pt>
                <c:pt idx="324">
                  <c:v>3.60107421875E-3</c:v>
                </c:pt>
                <c:pt idx="325">
                  <c:v>7.38525390625E-3</c:v>
                </c:pt>
                <c:pt idx="326">
                  <c:v>-5.4931640625E-4</c:v>
                </c:pt>
                <c:pt idx="327">
                  <c:v>1.092529296875E-2</c:v>
                </c:pt>
                <c:pt idx="328">
                  <c:v>1.446533203125E-2</c:v>
                </c:pt>
                <c:pt idx="329">
                  <c:v>2.008056640625E-2</c:v>
                </c:pt>
                <c:pt idx="330">
                  <c:v>1.934814453125E-2</c:v>
                </c:pt>
                <c:pt idx="331">
                  <c:v>2.105712890625E-2</c:v>
                </c:pt>
                <c:pt idx="332">
                  <c:v>4.82177734375E-3</c:v>
                </c:pt>
                <c:pt idx="333">
                  <c:v>1.556396484375E-2</c:v>
                </c:pt>
                <c:pt idx="334">
                  <c:v>1.507568359375E-2</c:v>
                </c:pt>
                <c:pt idx="335">
                  <c:v>1.849365234375E-2</c:v>
                </c:pt>
                <c:pt idx="336">
                  <c:v>1.837158203125E-2</c:v>
                </c:pt>
                <c:pt idx="337">
                  <c:v>3.216552734375E-2</c:v>
                </c:pt>
                <c:pt idx="338">
                  <c:v>1.458740234375E-2</c:v>
                </c:pt>
                <c:pt idx="339">
                  <c:v>2.557373046875E-2</c:v>
                </c:pt>
                <c:pt idx="340">
                  <c:v>2.459716796875E-2</c:v>
                </c:pt>
                <c:pt idx="341">
                  <c:v>1.080322265625E-2</c:v>
                </c:pt>
                <c:pt idx="342">
                  <c:v>1.409912109375E-2</c:v>
                </c:pt>
                <c:pt idx="343">
                  <c:v>2.105712890625E-2</c:v>
                </c:pt>
                <c:pt idx="344">
                  <c:v>2.447509765625E-2</c:v>
                </c:pt>
                <c:pt idx="345">
                  <c:v>1.812744140625E-2</c:v>
                </c:pt>
                <c:pt idx="346">
                  <c:v>2.374267578125E-2</c:v>
                </c:pt>
                <c:pt idx="347">
                  <c:v>1.422119140625E-2</c:v>
                </c:pt>
                <c:pt idx="348">
                  <c:v>2.716064453125E-2</c:v>
                </c:pt>
                <c:pt idx="349">
                  <c:v>1.641845703125E-2</c:v>
                </c:pt>
                <c:pt idx="350">
                  <c:v>2.056884765625E-2</c:v>
                </c:pt>
                <c:pt idx="351">
                  <c:v>2.593994140625E-2</c:v>
                </c:pt>
                <c:pt idx="352">
                  <c:v>2.484130859375E-2</c:v>
                </c:pt>
                <c:pt idx="353">
                  <c:v>1.849365234375E-2</c:v>
                </c:pt>
                <c:pt idx="354">
                  <c:v>1.177978515625E-2</c:v>
                </c:pt>
                <c:pt idx="355">
                  <c:v>2.777099609375E-2</c:v>
                </c:pt>
                <c:pt idx="356">
                  <c:v>1.678466796875E-2</c:v>
                </c:pt>
                <c:pt idx="357">
                  <c:v>1.971435546875E-2</c:v>
                </c:pt>
                <c:pt idx="358">
                  <c:v>1.422119140625E-2</c:v>
                </c:pt>
                <c:pt idx="359">
                  <c:v>2.093505859375E-2</c:v>
                </c:pt>
                <c:pt idx="360">
                  <c:v>1.300048828125E-2</c:v>
                </c:pt>
                <c:pt idx="361">
                  <c:v>1.312255859375E-2</c:v>
                </c:pt>
                <c:pt idx="362">
                  <c:v>2.117919921875E-2</c:v>
                </c:pt>
                <c:pt idx="363">
                  <c:v>2.178955078125E-2</c:v>
                </c:pt>
                <c:pt idx="364">
                  <c:v>1.934814453125E-2</c:v>
                </c:pt>
                <c:pt idx="365">
                  <c:v>2.203369140625E-2</c:v>
                </c:pt>
                <c:pt idx="366">
                  <c:v>2.423095703125E-2</c:v>
                </c:pt>
                <c:pt idx="367">
                  <c:v>2.362060546875E-2</c:v>
                </c:pt>
                <c:pt idx="368">
                  <c:v>1.361083984375E-2</c:v>
                </c:pt>
                <c:pt idx="369">
                  <c:v>1.251220703125E-2</c:v>
                </c:pt>
                <c:pt idx="370">
                  <c:v>1.751708984375E-2</c:v>
                </c:pt>
                <c:pt idx="371">
                  <c:v>1.251220703125E-2</c:v>
                </c:pt>
                <c:pt idx="372">
                  <c:v>1.983642578125E-2</c:v>
                </c:pt>
                <c:pt idx="373">
                  <c:v>2.276611328125E-2</c:v>
                </c:pt>
                <c:pt idx="374">
                  <c:v>1.812744140625E-2</c:v>
                </c:pt>
                <c:pt idx="375">
                  <c:v>1.385498046875E-2</c:v>
                </c:pt>
                <c:pt idx="376">
                  <c:v>6.04248046875E-3</c:v>
                </c:pt>
                <c:pt idx="377">
                  <c:v>1.385498046875E-2</c:v>
                </c:pt>
                <c:pt idx="378">
                  <c:v>1.507568359375E-2</c:v>
                </c:pt>
                <c:pt idx="379">
                  <c:v>1.763916015625E-2</c:v>
                </c:pt>
                <c:pt idx="380">
                  <c:v>1.971435546875E-2</c:v>
                </c:pt>
                <c:pt idx="381">
                  <c:v>1.629638671875E-2</c:v>
                </c:pt>
                <c:pt idx="382">
                  <c:v>1.666259765625E-2</c:v>
                </c:pt>
                <c:pt idx="383">
                  <c:v>1.617431640625E-2</c:v>
                </c:pt>
                <c:pt idx="384">
                  <c:v>6.89697265625E-3</c:v>
                </c:pt>
                <c:pt idx="385">
                  <c:v>1.556396484375E-2</c:v>
                </c:pt>
                <c:pt idx="386">
                  <c:v>3.11279296875E-3</c:v>
                </c:pt>
                <c:pt idx="387">
                  <c:v>4.21142578125E-3</c:v>
                </c:pt>
                <c:pt idx="388">
                  <c:v>7.50732421875E-3</c:v>
                </c:pt>
                <c:pt idx="389">
                  <c:v>9.82666015625E-3</c:v>
                </c:pt>
                <c:pt idx="390">
                  <c:v>1.312255859375E-2</c:v>
                </c:pt>
                <c:pt idx="391">
                  <c:v>1.226806640625E-2</c:v>
                </c:pt>
                <c:pt idx="392">
                  <c:v>7.14111328125E-3</c:v>
                </c:pt>
                <c:pt idx="393">
                  <c:v>1.409912109375E-2</c:v>
                </c:pt>
                <c:pt idx="394">
                  <c:v>4.45556640625E-3</c:v>
                </c:pt>
                <c:pt idx="395">
                  <c:v>2.62451171875E-3</c:v>
                </c:pt>
                <c:pt idx="396">
                  <c:v>6.40869140625E-3</c:v>
                </c:pt>
                <c:pt idx="397">
                  <c:v>1.336669921875E-2</c:v>
                </c:pt>
                <c:pt idx="398">
                  <c:v>4.57763671875E-3</c:v>
                </c:pt>
                <c:pt idx="399">
                  <c:v>3.0517578125E-4</c:v>
                </c:pt>
                <c:pt idx="400">
                  <c:v>1.77001953125E-3</c:v>
                </c:pt>
                <c:pt idx="401">
                  <c:v>9.82666015625E-3</c:v>
                </c:pt>
                <c:pt idx="402">
                  <c:v>1.678466796875E-2</c:v>
                </c:pt>
                <c:pt idx="403">
                  <c:v>1.153564453125E-2</c:v>
                </c:pt>
                <c:pt idx="404">
                  <c:v>1.15966796875E-3</c:v>
                </c:pt>
                <c:pt idx="405">
                  <c:v>1.007080078125E-2</c:v>
                </c:pt>
                <c:pt idx="406">
                  <c:v>-6.04248046875E-3</c:v>
                </c:pt>
                <c:pt idx="407">
                  <c:v>9.33837890625E-3</c:v>
                </c:pt>
                <c:pt idx="408">
                  <c:v>8.48388671875E-3</c:v>
                </c:pt>
                <c:pt idx="409">
                  <c:v>9.09423828125E-3</c:v>
                </c:pt>
                <c:pt idx="410">
                  <c:v>-4.69970703125E-3</c:v>
                </c:pt>
                <c:pt idx="411">
                  <c:v>-7.38525390625E-3</c:v>
                </c:pt>
                <c:pt idx="412">
                  <c:v>4.94384765625E-3</c:v>
                </c:pt>
                <c:pt idx="413">
                  <c:v>-5.06591796875E-3</c:v>
                </c:pt>
                <c:pt idx="414">
                  <c:v>6.53076171875E-3</c:v>
                </c:pt>
                <c:pt idx="415">
                  <c:v>-6.40869140625E-3</c:v>
                </c:pt>
                <c:pt idx="416">
                  <c:v>5.31005859375E-3</c:v>
                </c:pt>
                <c:pt idx="417">
                  <c:v>6.04248046875E-3</c:v>
                </c:pt>
                <c:pt idx="418">
                  <c:v>2.25830078125E-3</c:v>
                </c:pt>
                <c:pt idx="419">
                  <c:v>-4.69970703125E-3</c:v>
                </c:pt>
                <c:pt idx="420">
                  <c:v>3.0517578125E-4</c:v>
                </c:pt>
                <c:pt idx="421">
                  <c:v>-6.103515625E-5</c:v>
                </c:pt>
                <c:pt idx="422">
                  <c:v>-3.60107421875E-3</c:v>
                </c:pt>
                <c:pt idx="423">
                  <c:v>-1.141357421875E-2</c:v>
                </c:pt>
                <c:pt idx="424">
                  <c:v>-7.50732421875E-3</c:v>
                </c:pt>
                <c:pt idx="425">
                  <c:v>-5.31005859375E-3</c:v>
                </c:pt>
                <c:pt idx="426">
                  <c:v>-2.50244140625E-3</c:v>
                </c:pt>
                <c:pt idx="427">
                  <c:v>-9.1552734375E-4</c:v>
                </c:pt>
                <c:pt idx="428">
                  <c:v>-2.50244140625E-3</c:v>
                </c:pt>
                <c:pt idx="429">
                  <c:v>1.8310546875E-4</c:v>
                </c:pt>
                <c:pt idx="430">
                  <c:v>-1.89208984375E-3</c:v>
                </c:pt>
                <c:pt idx="431">
                  <c:v>-7.75146484375E-3</c:v>
                </c:pt>
                <c:pt idx="432">
                  <c:v>-6.77490234375E-3</c:v>
                </c:pt>
                <c:pt idx="433">
                  <c:v>-1.77001953125E-3</c:v>
                </c:pt>
                <c:pt idx="434">
                  <c:v>-3.60107421875E-3</c:v>
                </c:pt>
                <c:pt idx="435">
                  <c:v>-3.72314453125E-3</c:v>
                </c:pt>
                <c:pt idx="436">
                  <c:v>3.23486328125E-3</c:v>
                </c:pt>
                <c:pt idx="437">
                  <c:v>-3.47900390625E-3</c:v>
                </c:pt>
                <c:pt idx="438">
                  <c:v>1.64794921875E-3</c:v>
                </c:pt>
                <c:pt idx="439">
                  <c:v>4.57763671875E-3</c:v>
                </c:pt>
                <c:pt idx="440">
                  <c:v>-7.38525390625E-3</c:v>
                </c:pt>
                <c:pt idx="441">
                  <c:v>-6.103515625E-5</c:v>
                </c:pt>
                <c:pt idx="442">
                  <c:v>-6.77490234375E-3</c:v>
                </c:pt>
                <c:pt idx="443">
                  <c:v>-5.67626953125E-3</c:v>
                </c:pt>
                <c:pt idx="444">
                  <c:v>-9.82666015625E-3</c:v>
                </c:pt>
                <c:pt idx="445">
                  <c:v>-4.08935546875E-3</c:v>
                </c:pt>
                <c:pt idx="446">
                  <c:v>-8.97216796875E-3</c:v>
                </c:pt>
                <c:pt idx="447">
                  <c:v>-7.50732421875E-3</c:v>
                </c:pt>
                <c:pt idx="448">
                  <c:v>-6.89697265625E-3</c:v>
                </c:pt>
                <c:pt idx="449">
                  <c:v>-1.275634765625E-2</c:v>
                </c:pt>
                <c:pt idx="450">
                  <c:v>-1.837158203125E-2</c:v>
                </c:pt>
                <c:pt idx="451">
                  <c:v>-1.312255859375E-2</c:v>
                </c:pt>
                <c:pt idx="452">
                  <c:v>-6.40869140625E-3</c:v>
                </c:pt>
                <c:pt idx="453">
                  <c:v>-1.995849609375E-2</c:v>
                </c:pt>
                <c:pt idx="454">
                  <c:v>-1.007080078125E-2</c:v>
                </c:pt>
                <c:pt idx="455">
                  <c:v>-1.849365234375E-2</c:v>
                </c:pt>
                <c:pt idx="456">
                  <c:v>-1.141357421875E-2</c:v>
                </c:pt>
                <c:pt idx="457">
                  <c:v>-1.727294921875E-2</c:v>
                </c:pt>
                <c:pt idx="458">
                  <c:v>-1.336669921875E-2</c:v>
                </c:pt>
                <c:pt idx="459">
                  <c:v>-7.14111328125E-3</c:v>
                </c:pt>
                <c:pt idx="460">
                  <c:v>-1.055908203125E-2</c:v>
                </c:pt>
                <c:pt idx="461">
                  <c:v>-2.301025390625E-2</c:v>
                </c:pt>
                <c:pt idx="462">
                  <c:v>-9.58251953125E-3</c:v>
                </c:pt>
                <c:pt idx="463">
                  <c:v>-2.081298828125E-2</c:v>
                </c:pt>
                <c:pt idx="464">
                  <c:v>-1.153564453125E-2</c:v>
                </c:pt>
                <c:pt idx="465">
                  <c:v>-1.214599609375E-2</c:v>
                </c:pt>
                <c:pt idx="466">
                  <c:v>-9.82666015625E-3</c:v>
                </c:pt>
                <c:pt idx="467">
                  <c:v>-1.580810546875E-2</c:v>
                </c:pt>
                <c:pt idx="468">
                  <c:v>-1.141357421875E-2</c:v>
                </c:pt>
                <c:pt idx="469">
                  <c:v>-4.94384765625E-3</c:v>
                </c:pt>
                <c:pt idx="470">
                  <c:v>-1.983642578125E-2</c:v>
                </c:pt>
                <c:pt idx="471">
                  <c:v>-8.72802734375E-3</c:v>
                </c:pt>
                <c:pt idx="472">
                  <c:v>-1.531982421875E-2</c:v>
                </c:pt>
                <c:pt idx="473">
                  <c:v>-1.666259765625E-2</c:v>
                </c:pt>
                <c:pt idx="474">
                  <c:v>-9.21630859375E-3</c:v>
                </c:pt>
                <c:pt idx="475">
                  <c:v>-1.190185546875E-2</c:v>
                </c:pt>
                <c:pt idx="476">
                  <c:v>-9.09423828125E-3</c:v>
                </c:pt>
                <c:pt idx="477">
                  <c:v>-1.324462890625E-2</c:v>
                </c:pt>
                <c:pt idx="478">
                  <c:v>-1.922607421875E-2</c:v>
                </c:pt>
                <c:pt idx="479">
                  <c:v>-1.251220703125E-2</c:v>
                </c:pt>
                <c:pt idx="480">
                  <c:v>-1.470947265625E-2</c:v>
                </c:pt>
                <c:pt idx="481">
                  <c:v>-1.971435546875E-2</c:v>
                </c:pt>
                <c:pt idx="482">
                  <c:v>-8.72802734375E-3</c:v>
                </c:pt>
                <c:pt idx="483">
                  <c:v>-1.483154296875E-2</c:v>
                </c:pt>
                <c:pt idx="484">
                  <c:v>-9.94873046875E-3</c:v>
                </c:pt>
                <c:pt idx="485">
                  <c:v>-2.520751953125E-2</c:v>
                </c:pt>
                <c:pt idx="486">
                  <c:v>-1.458740234375E-2</c:v>
                </c:pt>
                <c:pt idx="487">
                  <c:v>-1.690673828125E-2</c:v>
                </c:pt>
                <c:pt idx="488">
                  <c:v>-2.325439453125E-2</c:v>
                </c:pt>
                <c:pt idx="489">
                  <c:v>-2.191162109375E-2</c:v>
                </c:pt>
                <c:pt idx="490">
                  <c:v>-1.812744140625E-2</c:v>
                </c:pt>
                <c:pt idx="491">
                  <c:v>-3.228759765625E-2</c:v>
                </c:pt>
                <c:pt idx="492">
                  <c:v>-1.605224609375E-2</c:v>
                </c:pt>
                <c:pt idx="493">
                  <c:v>-2.593994140625E-2</c:v>
                </c:pt>
                <c:pt idx="494">
                  <c:v>-4.82177734375E-3</c:v>
                </c:pt>
                <c:pt idx="495">
                  <c:v>-1.397705078125E-2</c:v>
                </c:pt>
                <c:pt idx="496">
                  <c:v>-1.373291015625E-2</c:v>
                </c:pt>
                <c:pt idx="497">
                  <c:v>-1.031494140625E-2</c:v>
                </c:pt>
                <c:pt idx="498">
                  <c:v>-8.85009765625E-3</c:v>
                </c:pt>
                <c:pt idx="499">
                  <c:v>-2.154541015625E-2</c:v>
                </c:pt>
                <c:pt idx="500">
                  <c:v>-1.593017578125E-2</c:v>
                </c:pt>
                <c:pt idx="501">
                  <c:v>-2.374267578125E-2</c:v>
                </c:pt>
                <c:pt idx="502">
                  <c:v>-1.190185546875E-2</c:v>
                </c:pt>
                <c:pt idx="503">
                  <c:v>-1.593017578125E-2</c:v>
                </c:pt>
                <c:pt idx="504">
                  <c:v>-1.763916015625E-2</c:v>
                </c:pt>
                <c:pt idx="505">
                  <c:v>-1.544189453125E-2</c:v>
                </c:pt>
                <c:pt idx="506">
                  <c:v>-2.044677734375E-2</c:v>
                </c:pt>
                <c:pt idx="507">
                  <c:v>-1.043701171875E-2</c:v>
                </c:pt>
                <c:pt idx="508">
                  <c:v>-1.898193359375E-2</c:v>
                </c:pt>
                <c:pt idx="509">
                  <c:v>-4.94384765625E-3</c:v>
                </c:pt>
                <c:pt idx="510">
                  <c:v>-2.069091796875E-2</c:v>
                </c:pt>
                <c:pt idx="511">
                  <c:v>-1.483154296875E-2</c:v>
                </c:pt>
                <c:pt idx="512">
                  <c:v>-1.715087890625E-2</c:v>
                </c:pt>
                <c:pt idx="513">
                  <c:v>-1.239013671875E-2</c:v>
                </c:pt>
                <c:pt idx="514">
                  <c:v>-1.141357421875E-2</c:v>
                </c:pt>
                <c:pt idx="515">
                  <c:v>-1.409912109375E-2</c:v>
                </c:pt>
                <c:pt idx="516">
                  <c:v>-1.190185546875E-2</c:v>
                </c:pt>
                <c:pt idx="517">
                  <c:v>-6.28662109375E-3</c:v>
                </c:pt>
                <c:pt idx="518">
                  <c:v>-1.434326171875E-2</c:v>
                </c:pt>
                <c:pt idx="519">
                  <c:v>-8.36181640625E-3</c:v>
                </c:pt>
                <c:pt idx="520">
                  <c:v>-9.82666015625E-3</c:v>
                </c:pt>
                <c:pt idx="521">
                  <c:v>-1.690673828125E-2</c:v>
                </c:pt>
                <c:pt idx="522">
                  <c:v>-6.89697265625E-3</c:v>
                </c:pt>
                <c:pt idx="523">
                  <c:v>-1.15966796875E-3</c:v>
                </c:pt>
                <c:pt idx="524">
                  <c:v>-8.60595703125E-3</c:v>
                </c:pt>
                <c:pt idx="525">
                  <c:v>-8.97216796875E-3</c:v>
                </c:pt>
                <c:pt idx="526">
                  <c:v>4.2724609375E-4</c:v>
                </c:pt>
                <c:pt idx="527">
                  <c:v>-1.873779296875E-2</c:v>
                </c:pt>
                <c:pt idx="528">
                  <c:v>-1.129150390625E-2</c:v>
                </c:pt>
                <c:pt idx="529">
                  <c:v>-4.2724609375E-4</c:v>
                </c:pt>
                <c:pt idx="530">
                  <c:v>-1.568603515625E-2</c:v>
                </c:pt>
                <c:pt idx="531">
                  <c:v>-4.33349609375E-3</c:v>
                </c:pt>
                <c:pt idx="532">
                  <c:v>-1.141357421875E-2</c:v>
                </c:pt>
                <c:pt idx="533">
                  <c:v>-1.080322265625E-2</c:v>
                </c:pt>
                <c:pt idx="534">
                  <c:v>-1.104736328125E-2</c:v>
                </c:pt>
                <c:pt idx="535">
                  <c:v>-6.65283203125E-3</c:v>
                </c:pt>
                <c:pt idx="536">
                  <c:v>-9.94873046875E-3</c:v>
                </c:pt>
                <c:pt idx="537">
                  <c:v>-6.77490234375E-3</c:v>
                </c:pt>
                <c:pt idx="538">
                  <c:v>-9.21630859375E-3</c:v>
                </c:pt>
                <c:pt idx="539">
                  <c:v>-1.64794921875E-3</c:v>
                </c:pt>
                <c:pt idx="540">
                  <c:v>-9.82666015625E-3</c:v>
                </c:pt>
                <c:pt idx="541">
                  <c:v>-6.16455078125E-3</c:v>
                </c:pt>
                <c:pt idx="542">
                  <c:v>-2.13623046875E-3</c:v>
                </c:pt>
                <c:pt idx="543">
                  <c:v>-4.33349609375E-3</c:v>
                </c:pt>
                <c:pt idx="544">
                  <c:v>-7.99560546875E-3</c:v>
                </c:pt>
                <c:pt idx="545">
                  <c:v>3.35693359375E-3</c:v>
                </c:pt>
                <c:pt idx="546">
                  <c:v>-1.214599609375E-2</c:v>
                </c:pt>
                <c:pt idx="547">
                  <c:v>-1.055908203125E-2</c:v>
                </c:pt>
                <c:pt idx="548">
                  <c:v>-1.092529296875E-2</c:v>
                </c:pt>
                <c:pt idx="549">
                  <c:v>2.86865234375E-3</c:v>
                </c:pt>
                <c:pt idx="550">
                  <c:v>1.40380859375E-3</c:v>
                </c:pt>
                <c:pt idx="551">
                  <c:v>1.40380859375E-3</c:v>
                </c:pt>
                <c:pt idx="552">
                  <c:v>-6.77490234375E-3</c:v>
                </c:pt>
                <c:pt idx="553">
                  <c:v>3.96728515625E-3</c:v>
                </c:pt>
                <c:pt idx="554">
                  <c:v>-1.89208984375E-3</c:v>
                </c:pt>
                <c:pt idx="555">
                  <c:v>1.251220703125E-2</c:v>
                </c:pt>
                <c:pt idx="556">
                  <c:v>-1.40380859375E-3</c:v>
                </c:pt>
                <c:pt idx="557">
                  <c:v>5.55419921875E-3</c:v>
                </c:pt>
                <c:pt idx="558">
                  <c:v>3.60107421875E-3</c:v>
                </c:pt>
                <c:pt idx="559">
                  <c:v>-2.50244140625E-3</c:v>
                </c:pt>
                <c:pt idx="560">
                  <c:v>7.14111328125E-3</c:v>
                </c:pt>
                <c:pt idx="561">
                  <c:v>8.60595703125E-3</c:v>
                </c:pt>
                <c:pt idx="562">
                  <c:v>8.36181640625E-3</c:v>
                </c:pt>
                <c:pt idx="563">
                  <c:v>2.62451171875E-3</c:v>
                </c:pt>
                <c:pt idx="564">
                  <c:v>1.019287109375E-2</c:v>
                </c:pt>
                <c:pt idx="565">
                  <c:v>9.1552734375E-4</c:v>
                </c:pt>
                <c:pt idx="566">
                  <c:v>6.89697265625E-3</c:v>
                </c:pt>
                <c:pt idx="567">
                  <c:v>1.605224609375E-2</c:v>
                </c:pt>
                <c:pt idx="568">
                  <c:v>7.26318359375E-3</c:v>
                </c:pt>
                <c:pt idx="569">
                  <c:v>1.544189453125E-2</c:v>
                </c:pt>
                <c:pt idx="570">
                  <c:v>-2.25830078125E-3</c:v>
                </c:pt>
                <c:pt idx="571">
                  <c:v>4.33349609375E-3</c:v>
                </c:pt>
                <c:pt idx="572">
                  <c:v>7.99560546875E-3</c:v>
                </c:pt>
                <c:pt idx="573">
                  <c:v>5.43212890625E-3</c:v>
                </c:pt>
                <c:pt idx="574">
                  <c:v>9.70458984375E-3</c:v>
                </c:pt>
                <c:pt idx="575">
                  <c:v>1.654052734375E-2</c:v>
                </c:pt>
                <c:pt idx="576">
                  <c:v>2.99072265625E-3</c:v>
                </c:pt>
                <c:pt idx="577">
                  <c:v>1.031494140625E-2</c:v>
                </c:pt>
                <c:pt idx="578">
                  <c:v>1.483154296875E-2</c:v>
                </c:pt>
                <c:pt idx="579">
                  <c:v>1.336669921875E-2</c:v>
                </c:pt>
                <c:pt idx="580">
                  <c:v>6.53076171875E-3</c:v>
                </c:pt>
                <c:pt idx="581">
                  <c:v>7.99560546875E-3</c:v>
                </c:pt>
                <c:pt idx="582">
                  <c:v>1.495361328125E-2</c:v>
                </c:pt>
                <c:pt idx="583">
                  <c:v>2.154541015625E-2</c:v>
                </c:pt>
                <c:pt idx="584">
                  <c:v>1.751708984375E-2</c:v>
                </c:pt>
                <c:pt idx="585">
                  <c:v>1.64794921875E-3</c:v>
                </c:pt>
                <c:pt idx="586">
                  <c:v>1.507568359375E-2</c:v>
                </c:pt>
                <c:pt idx="587">
                  <c:v>1.495361328125E-2</c:v>
                </c:pt>
                <c:pt idx="588">
                  <c:v>1.190185546875E-2</c:v>
                </c:pt>
                <c:pt idx="589">
                  <c:v>1.593017578125E-2</c:v>
                </c:pt>
                <c:pt idx="590">
                  <c:v>1.666259765625E-2</c:v>
                </c:pt>
                <c:pt idx="591">
                  <c:v>7.01904296875E-3</c:v>
                </c:pt>
                <c:pt idx="592">
                  <c:v>1.568603515625E-2</c:v>
                </c:pt>
                <c:pt idx="593">
                  <c:v>1.336669921875E-2</c:v>
                </c:pt>
                <c:pt idx="594">
                  <c:v>2.288818359375E-2</c:v>
                </c:pt>
                <c:pt idx="595">
                  <c:v>1.190185546875E-2</c:v>
                </c:pt>
                <c:pt idx="596">
                  <c:v>1.361083984375E-2</c:v>
                </c:pt>
                <c:pt idx="597">
                  <c:v>1.361083984375E-2</c:v>
                </c:pt>
                <c:pt idx="598">
                  <c:v>2.069091796875E-2</c:v>
                </c:pt>
                <c:pt idx="599">
                  <c:v>1.702880859375E-2</c:v>
                </c:pt>
                <c:pt idx="600">
                  <c:v>1.190185546875E-2</c:v>
                </c:pt>
                <c:pt idx="601">
                  <c:v>5.55419921875E-3</c:v>
                </c:pt>
                <c:pt idx="602">
                  <c:v>1.312255859375E-2</c:v>
                </c:pt>
                <c:pt idx="603">
                  <c:v>1.397705078125E-2</c:v>
                </c:pt>
                <c:pt idx="604">
                  <c:v>1.129150390625E-2</c:v>
                </c:pt>
                <c:pt idx="605">
                  <c:v>8.97216796875E-3</c:v>
                </c:pt>
                <c:pt idx="606">
                  <c:v>9.09423828125E-3</c:v>
                </c:pt>
                <c:pt idx="607">
                  <c:v>2.496337890625E-2</c:v>
                </c:pt>
                <c:pt idx="608">
                  <c:v>4.69970703125E-3</c:v>
                </c:pt>
                <c:pt idx="609">
                  <c:v>9.21630859375E-3</c:v>
                </c:pt>
                <c:pt idx="610">
                  <c:v>7.14111328125E-3</c:v>
                </c:pt>
                <c:pt idx="611">
                  <c:v>1.373291015625E-2</c:v>
                </c:pt>
                <c:pt idx="612">
                  <c:v>1.055908203125E-2</c:v>
                </c:pt>
                <c:pt idx="613">
                  <c:v>7.87353515625E-3</c:v>
                </c:pt>
                <c:pt idx="614">
                  <c:v>1.64794921875E-3</c:v>
                </c:pt>
                <c:pt idx="615">
                  <c:v>4.82177734375E-3</c:v>
                </c:pt>
                <c:pt idx="616">
                  <c:v>8.11767578125E-3</c:v>
                </c:pt>
                <c:pt idx="617">
                  <c:v>5.43212890625E-3</c:v>
                </c:pt>
                <c:pt idx="618">
                  <c:v>1.129150390625E-2</c:v>
                </c:pt>
                <c:pt idx="619">
                  <c:v>9.46044921875E-3</c:v>
                </c:pt>
                <c:pt idx="620">
                  <c:v>5.92041015625E-3</c:v>
                </c:pt>
                <c:pt idx="621">
                  <c:v>5.31005859375E-3</c:v>
                </c:pt>
                <c:pt idx="622">
                  <c:v>7.99560546875E-3</c:v>
                </c:pt>
                <c:pt idx="623">
                  <c:v>1.068115234375E-2</c:v>
                </c:pt>
                <c:pt idx="624">
                  <c:v>1.214599609375E-2</c:v>
                </c:pt>
                <c:pt idx="625">
                  <c:v>2.86865234375E-3</c:v>
                </c:pt>
                <c:pt idx="626">
                  <c:v>4.45556640625E-3</c:v>
                </c:pt>
                <c:pt idx="627">
                  <c:v>1.654052734375E-2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36-48DD-A245-421213F060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0220160"/>
        <c:axId val="230221696"/>
      </c:scatterChart>
      <c:valAx>
        <c:axId val="230220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600">
                    <a:solidFill>
                      <a:schemeClr val="accent1">
                        <a:lumMod val="50000"/>
                      </a:schemeClr>
                    </a:solidFill>
                  </a:defRPr>
                </a:pPr>
                <a:r>
                  <a:rPr lang="en-US" sz="1600">
                    <a:solidFill>
                      <a:schemeClr val="accent1">
                        <a:lumMod val="50000"/>
                      </a:schemeClr>
                    </a:solidFill>
                  </a:rPr>
                  <a:t>mX</a:t>
                </a:r>
              </a:p>
            </c:rich>
          </c:tx>
          <c:layout>
            <c:manualLayout>
              <c:xMode val="edge"/>
              <c:yMode val="edge"/>
              <c:x val="0.86709789548898064"/>
              <c:y val="0.71102142829161286"/>
            </c:manualLayout>
          </c:layout>
          <c:overlay val="0"/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accent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221696"/>
        <c:crosses val="autoZero"/>
        <c:crossBetween val="midCat"/>
      </c:valAx>
      <c:valAx>
        <c:axId val="23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600">
                    <a:solidFill>
                      <a:schemeClr val="accent1">
                        <a:lumMod val="50000"/>
                      </a:schemeClr>
                    </a:solidFill>
                  </a:defRPr>
                </a:pPr>
                <a:r>
                  <a:rPr lang="en-US" sz="1600">
                    <a:solidFill>
                      <a:schemeClr val="accent1">
                        <a:lumMod val="50000"/>
                      </a:schemeClr>
                    </a:solidFill>
                  </a:rPr>
                  <a:t>mZ</a:t>
                </a:r>
              </a:p>
            </c:rich>
          </c:tx>
          <c:layout>
            <c:manualLayout>
              <c:xMode val="edge"/>
              <c:yMode val="edge"/>
              <c:x val="0.31931276884688731"/>
              <c:y val="0.10186876640419948"/>
            </c:manualLayout>
          </c:layout>
          <c:overlay val="0"/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accent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220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2065143859161588"/>
          <c:y val="1.1940298507462687E-2"/>
          <c:w val="0.477145273476206"/>
          <c:h val="0.13384463509225525"/>
        </c:manualLayout>
      </c:layout>
      <c:overlay val="0"/>
      <c:txPr>
        <a:bodyPr/>
        <a:lstStyle/>
        <a:p>
          <a:pPr>
            <a:defRPr sz="1400" b="1"/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504824</xdr:colOff>
      <xdr:row>13</xdr:row>
      <xdr:rowOff>28575</xdr:rowOff>
    </xdr:from>
    <xdr:to>
      <xdr:col>12</xdr:col>
      <xdr:colOff>400050</xdr:colOff>
      <xdr:row>46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4D8A0E5-969F-46F3-AB6D-104DB0431D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13</xdr:col>
      <xdr:colOff>161925</xdr:colOff>
      <xdr:row>33</xdr:row>
      <xdr:rowOff>62572</xdr:rowOff>
    </xdr:from>
    <xdr:ext cx="2124075" cy="2194853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90D94177-881A-4C98-9330-6108C58BF08E}"/>
            </a:ext>
          </a:extLst>
        </xdr:cNvPr>
        <xdr:cNvSpPr txBox="1"/>
      </xdr:nvSpPr>
      <xdr:spPr>
        <a:xfrm>
          <a:off x="7829550" y="6368122"/>
          <a:ext cx="2124075" cy="2194853"/>
        </a:xfrm>
        <a:prstGeom prst="rect">
          <a:avLst/>
        </a:prstGeom>
        <a:solidFill>
          <a:schemeClr val="bg1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pPr algn="ctr"/>
          <a:r>
            <a:rPr lang="en-US" sz="2000" b="1">
              <a:solidFill>
                <a:schemeClr val="accent1">
                  <a:lumMod val="75000"/>
                </a:schemeClr>
              </a:solidFill>
            </a:rPr>
            <a:t>1st - Generate</a:t>
          </a:r>
          <a:r>
            <a:rPr lang="en-US" sz="2000" b="1" baseline="0">
              <a:solidFill>
                <a:schemeClr val="accent1">
                  <a:lumMod val="75000"/>
                </a:schemeClr>
              </a:solidFill>
            </a:rPr>
            <a:t> Eigen Values, Use Charac. Eq. to generate Eigen Values, &amp; calculate Phase</a:t>
          </a:r>
          <a:endParaRPr lang="en-US" sz="2000" b="1">
            <a:solidFill>
              <a:schemeClr val="accent1">
                <a:lumMod val="75000"/>
              </a:schemeClr>
            </a:solidFill>
          </a:endParaRPr>
        </a:p>
      </xdr:txBody>
    </xdr:sp>
    <xdr:clientData/>
  </xdr:oneCellAnchor>
  <xdr:twoCellAnchor>
    <xdr:from>
      <xdr:col>13</xdr:col>
      <xdr:colOff>305306</xdr:colOff>
      <xdr:row>22</xdr:row>
      <xdr:rowOff>9525</xdr:rowOff>
    </xdr:from>
    <xdr:to>
      <xdr:col>16</xdr:col>
      <xdr:colOff>551270</xdr:colOff>
      <xdr:row>30</xdr:row>
      <xdr:rowOff>169423</xdr:rowOff>
    </xdr:to>
    <xdr:sp macro="" textlink="">
      <xdr:nvSpPr>
        <xdr:cNvPr id="5" name="Bent Arrow 6">
          <a:extLst>
            <a:ext uri="{FF2B5EF4-FFF2-40B4-BE49-F238E27FC236}">
              <a16:creationId xmlns:a16="http://schemas.microsoft.com/office/drawing/2014/main" id="{4AF11AB2-2EE9-470E-B988-00F5A640D808}"/>
            </a:ext>
          </a:extLst>
        </xdr:cNvPr>
        <xdr:cNvSpPr/>
      </xdr:nvSpPr>
      <xdr:spPr>
        <a:xfrm rot="9098675" flipH="1" flipV="1">
          <a:off x="7972931" y="4219575"/>
          <a:ext cx="2046189" cy="1683898"/>
        </a:xfrm>
        <a:prstGeom prst="bentArrow">
          <a:avLst>
            <a:gd name="adj1" fmla="val 17969"/>
            <a:gd name="adj2" fmla="val 24129"/>
            <a:gd name="adj3" fmla="val 33126"/>
            <a:gd name="adj4" fmla="val 43750"/>
          </a:avLst>
        </a:prstGeom>
        <a:solidFill>
          <a:schemeClr val="accent1">
            <a:lumMod val="75000"/>
            <a:alpha val="63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oneCellAnchor>
    <xdr:from>
      <xdr:col>17</xdr:col>
      <xdr:colOff>85725</xdr:colOff>
      <xdr:row>33</xdr:row>
      <xdr:rowOff>5421</xdr:rowOff>
    </xdr:from>
    <xdr:ext cx="2657475" cy="2271053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2E7AFF06-9B94-442A-994F-88C6A62949D6}"/>
            </a:ext>
          </a:extLst>
        </xdr:cNvPr>
        <xdr:cNvSpPr txBox="1"/>
      </xdr:nvSpPr>
      <xdr:spPr>
        <a:xfrm>
          <a:off x="10163175" y="6310971"/>
          <a:ext cx="2657475" cy="2271053"/>
        </a:xfrm>
        <a:prstGeom prst="rect">
          <a:avLst/>
        </a:prstGeom>
        <a:solidFill>
          <a:schemeClr val="bg1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pPr algn="ctr"/>
          <a:r>
            <a:rPr lang="en-US" sz="2000" b="1">
              <a:solidFill>
                <a:srgbClr val="C00000"/>
              </a:solidFill>
            </a:rPr>
            <a:t>2nd - Generate Compensation Matrix and compute the Eigen Vector and Correction Factors</a:t>
          </a:r>
        </a:p>
      </xdr:txBody>
    </xdr:sp>
    <xdr:clientData/>
  </xdr:oneCellAnchor>
  <xdr:twoCellAnchor>
    <xdr:from>
      <xdr:col>18</xdr:col>
      <xdr:colOff>112136</xdr:colOff>
      <xdr:row>21</xdr:row>
      <xdr:rowOff>190499</xdr:rowOff>
    </xdr:from>
    <xdr:to>
      <xdr:col>20</xdr:col>
      <xdr:colOff>326350</xdr:colOff>
      <xdr:row>30</xdr:row>
      <xdr:rowOff>159897</xdr:rowOff>
    </xdr:to>
    <xdr:sp macro="" textlink="">
      <xdr:nvSpPr>
        <xdr:cNvPr id="7" name="Bent Arrow 8">
          <a:extLst>
            <a:ext uri="{FF2B5EF4-FFF2-40B4-BE49-F238E27FC236}">
              <a16:creationId xmlns:a16="http://schemas.microsoft.com/office/drawing/2014/main" id="{94058788-121B-45F8-BF47-94F380A34F31}"/>
            </a:ext>
          </a:extLst>
        </xdr:cNvPr>
        <xdr:cNvSpPr/>
      </xdr:nvSpPr>
      <xdr:spPr>
        <a:xfrm rot="9098675" flipH="1" flipV="1">
          <a:off x="10799186" y="4210049"/>
          <a:ext cx="1642964" cy="1683898"/>
        </a:xfrm>
        <a:prstGeom prst="bentArrow">
          <a:avLst>
            <a:gd name="adj1" fmla="val 17969"/>
            <a:gd name="adj2" fmla="val 24129"/>
            <a:gd name="adj3" fmla="val 33126"/>
            <a:gd name="adj4" fmla="val 43750"/>
          </a:avLst>
        </a:prstGeom>
        <a:solidFill>
          <a:srgbClr val="C00000">
            <a:alpha val="63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oneCellAnchor>
    <xdr:from>
      <xdr:col>22</xdr:col>
      <xdr:colOff>0</xdr:colOff>
      <xdr:row>33</xdr:row>
      <xdr:rowOff>45083</xdr:rowOff>
    </xdr:from>
    <xdr:ext cx="2619375" cy="2231392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4C565C2D-8B80-419E-A417-14E9A8086409}"/>
            </a:ext>
          </a:extLst>
        </xdr:cNvPr>
        <xdr:cNvSpPr txBox="1"/>
      </xdr:nvSpPr>
      <xdr:spPr>
        <a:xfrm>
          <a:off x="13430250" y="6350633"/>
          <a:ext cx="2619375" cy="2231392"/>
        </a:xfrm>
        <a:prstGeom prst="rect">
          <a:avLst/>
        </a:prstGeom>
        <a:solidFill>
          <a:schemeClr val="bg1">
            <a:alpha val="5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pPr algn="ctr"/>
          <a:r>
            <a:rPr lang="en-US" sz="2000" b="1">
              <a:solidFill>
                <a:srgbClr val="00B050"/>
              </a:solidFill>
            </a:rPr>
            <a:t>3rd - Compute Corrected</a:t>
          </a:r>
          <a:r>
            <a:rPr lang="en-US" sz="2000" b="1" baseline="0">
              <a:solidFill>
                <a:srgbClr val="00B050"/>
              </a:solidFill>
            </a:rPr>
            <a:t> data and Compass Degree values</a:t>
          </a:r>
          <a:endParaRPr lang="en-US" sz="2000" b="1">
            <a:solidFill>
              <a:srgbClr val="00B050"/>
            </a:solidFill>
          </a:endParaRPr>
        </a:p>
      </xdr:txBody>
    </xdr:sp>
    <xdr:clientData/>
  </xdr:oneCellAnchor>
  <xdr:twoCellAnchor>
    <xdr:from>
      <xdr:col>23</xdr:col>
      <xdr:colOff>77212</xdr:colOff>
      <xdr:row>23</xdr:row>
      <xdr:rowOff>0</xdr:rowOff>
    </xdr:from>
    <xdr:to>
      <xdr:col>25</xdr:col>
      <xdr:colOff>150221</xdr:colOff>
      <xdr:row>30</xdr:row>
      <xdr:rowOff>158953</xdr:rowOff>
    </xdr:to>
    <xdr:sp macro="" textlink="">
      <xdr:nvSpPr>
        <xdr:cNvPr id="9" name="Bent Arrow 3">
          <a:extLst>
            <a:ext uri="{FF2B5EF4-FFF2-40B4-BE49-F238E27FC236}">
              <a16:creationId xmlns:a16="http://schemas.microsoft.com/office/drawing/2014/main" id="{24806371-CDC2-4E5A-848F-B30D9A77265A}"/>
            </a:ext>
          </a:extLst>
        </xdr:cNvPr>
        <xdr:cNvSpPr/>
      </xdr:nvSpPr>
      <xdr:spPr>
        <a:xfrm rot="19703815">
          <a:off x="14221837" y="4400550"/>
          <a:ext cx="1692259" cy="1492453"/>
        </a:xfrm>
        <a:prstGeom prst="bentArrow">
          <a:avLst>
            <a:gd name="adj1" fmla="val 17969"/>
            <a:gd name="adj2" fmla="val 24129"/>
            <a:gd name="adj3" fmla="val 33126"/>
            <a:gd name="adj4" fmla="val 43750"/>
          </a:avLst>
        </a:prstGeom>
        <a:solidFill>
          <a:srgbClr val="00B050">
            <a:alpha val="63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504824</xdr:colOff>
      <xdr:row>13</xdr:row>
      <xdr:rowOff>28575</xdr:rowOff>
    </xdr:from>
    <xdr:to>
      <xdr:col>12</xdr:col>
      <xdr:colOff>400050</xdr:colOff>
      <xdr:row>46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41ED4D-11A5-4FCA-A510-323E4B6651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13</xdr:col>
      <xdr:colOff>161925</xdr:colOff>
      <xdr:row>33</xdr:row>
      <xdr:rowOff>62572</xdr:rowOff>
    </xdr:from>
    <xdr:ext cx="2124075" cy="2194853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83C495D-9B82-4659-97E4-035C6001A5BD}"/>
            </a:ext>
          </a:extLst>
        </xdr:cNvPr>
        <xdr:cNvSpPr txBox="1"/>
      </xdr:nvSpPr>
      <xdr:spPr>
        <a:xfrm>
          <a:off x="7829550" y="6368122"/>
          <a:ext cx="2124075" cy="2194853"/>
        </a:xfrm>
        <a:prstGeom prst="rect">
          <a:avLst/>
        </a:prstGeom>
        <a:solidFill>
          <a:schemeClr val="bg1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pPr algn="ctr"/>
          <a:r>
            <a:rPr lang="en-US" sz="2000" b="1">
              <a:solidFill>
                <a:schemeClr val="accent1">
                  <a:lumMod val="75000"/>
                </a:schemeClr>
              </a:solidFill>
            </a:rPr>
            <a:t>1st - Generate</a:t>
          </a:r>
          <a:r>
            <a:rPr lang="en-US" sz="2000" b="1" baseline="0">
              <a:solidFill>
                <a:schemeClr val="accent1">
                  <a:lumMod val="75000"/>
                </a:schemeClr>
              </a:solidFill>
            </a:rPr>
            <a:t> Eigen Values, Use Charac. Eq. to generate Eigen Values, &amp; calculate Phase</a:t>
          </a:r>
          <a:endParaRPr lang="en-US" sz="2000" b="1">
            <a:solidFill>
              <a:schemeClr val="accent1">
                <a:lumMod val="75000"/>
              </a:schemeClr>
            </a:solidFill>
          </a:endParaRPr>
        </a:p>
      </xdr:txBody>
    </xdr:sp>
    <xdr:clientData/>
  </xdr:oneCellAnchor>
  <xdr:twoCellAnchor>
    <xdr:from>
      <xdr:col>13</xdr:col>
      <xdr:colOff>305306</xdr:colOff>
      <xdr:row>22</xdr:row>
      <xdr:rowOff>9525</xdr:rowOff>
    </xdr:from>
    <xdr:to>
      <xdr:col>16</xdr:col>
      <xdr:colOff>551270</xdr:colOff>
      <xdr:row>30</xdr:row>
      <xdr:rowOff>169423</xdr:rowOff>
    </xdr:to>
    <xdr:sp macro="" textlink="">
      <xdr:nvSpPr>
        <xdr:cNvPr id="4" name="Bent Arrow 6">
          <a:extLst>
            <a:ext uri="{FF2B5EF4-FFF2-40B4-BE49-F238E27FC236}">
              <a16:creationId xmlns:a16="http://schemas.microsoft.com/office/drawing/2014/main" id="{B8B69938-2978-47A6-8874-F7A21CE6CBBD}"/>
            </a:ext>
          </a:extLst>
        </xdr:cNvPr>
        <xdr:cNvSpPr/>
      </xdr:nvSpPr>
      <xdr:spPr>
        <a:xfrm rot="9098675" flipH="1" flipV="1">
          <a:off x="7972931" y="4219575"/>
          <a:ext cx="2046189" cy="1683898"/>
        </a:xfrm>
        <a:prstGeom prst="bentArrow">
          <a:avLst>
            <a:gd name="adj1" fmla="val 17969"/>
            <a:gd name="adj2" fmla="val 24129"/>
            <a:gd name="adj3" fmla="val 33126"/>
            <a:gd name="adj4" fmla="val 43750"/>
          </a:avLst>
        </a:prstGeom>
        <a:solidFill>
          <a:schemeClr val="accent1">
            <a:lumMod val="75000"/>
            <a:alpha val="63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oneCellAnchor>
    <xdr:from>
      <xdr:col>17</xdr:col>
      <xdr:colOff>85725</xdr:colOff>
      <xdr:row>33</xdr:row>
      <xdr:rowOff>5421</xdr:rowOff>
    </xdr:from>
    <xdr:ext cx="2657475" cy="2271053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1340BCB-F456-4A5E-9C52-6C927DCF0A5C}"/>
            </a:ext>
          </a:extLst>
        </xdr:cNvPr>
        <xdr:cNvSpPr txBox="1"/>
      </xdr:nvSpPr>
      <xdr:spPr>
        <a:xfrm>
          <a:off x="10163175" y="6310971"/>
          <a:ext cx="2657475" cy="2271053"/>
        </a:xfrm>
        <a:prstGeom prst="rect">
          <a:avLst/>
        </a:prstGeom>
        <a:solidFill>
          <a:schemeClr val="bg1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pPr algn="ctr"/>
          <a:r>
            <a:rPr lang="en-US" sz="2000" b="1">
              <a:solidFill>
                <a:srgbClr val="C00000"/>
              </a:solidFill>
            </a:rPr>
            <a:t>2nd - Generate Compensation Matrix and compute the Eigen Vector and Correction Factors</a:t>
          </a:r>
        </a:p>
      </xdr:txBody>
    </xdr:sp>
    <xdr:clientData/>
  </xdr:oneCellAnchor>
  <xdr:twoCellAnchor>
    <xdr:from>
      <xdr:col>18</xdr:col>
      <xdr:colOff>112136</xdr:colOff>
      <xdr:row>21</xdr:row>
      <xdr:rowOff>190499</xdr:rowOff>
    </xdr:from>
    <xdr:to>
      <xdr:col>20</xdr:col>
      <xdr:colOff>326350</xdr:colOff>
      <xdr:row>30</xdr:row>
      <xdr:rowOff>159897</xdr:rowOff>
    </xdr:to>
    <xdr:sp macro="" textlink="">
      <xdr:nvSpPr>
        <xdr:cNvPr id="6" name="Bent Arrow 8">
          <a:extLst>
            <a:ext uri="{FF2B5EF4-FFF2-40B4-BE49-F238E27FC236}">
              <a16:creationId xmlns:a16="http://schemas.microsoft.com/office/drawing/2014/main" id="{11D9BDBF-E11E-4425-B902-FCCF16B2F9BA}"/>
            </a:ext>
          </a:extLst>
        </xdr:cNvPr>
        <xdr:cNvSpPr/>
      </xdr:nvSpPr>
      <xdr:spPr>
        <a:xfrm rot="9098675" flipH="1" flipV="1">
          <a:off x="10799186" y="4210049"/>
          <a:ext cx="1642964" cy="1683898"/>
        </a:xfrm>
        <a:prstGeom prst="bentArrow">
          <a:avLst>
            <a:gd name="adj1" fmla="val 17969"/>
            <a:gd name="adj2" fmla="val 24129"/>
            <a:gd name="adj3" fmla="val 33126"/>
            <a:gd name="adj4" fmla="val 43750"/>
          </a:avLst>
        </a:prstGeom>
        <a:solidFill>
          <a:srgbClr val="C00000">
            <a:alpha val="63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oneCellAnchor>
    <xdr:from>
      <xdr:col>22</xdr:col>
      <xdr:colOff>0</xdr:colOff>
      <xdr:row>33</xdr:row>
      <xdr:rowOff>45083</xdr:rowOff>
    </xdr:from>
    <xdr:ext cx="2619375" cy="2231392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2C15F36A-B6B0-49D9-A71D-9463F58C634A}"/>
            </a:ext>
          </a:extLst>
        </xdr:cNvPr>
        <xdr:cNvSpPr txBox="1"/>
      </xdr:nvSpPr>
      <xdr:spPr>
        <a:xfrm>
          <a:off x="13430250" y="6350633"/>
          <a:ext cx="2619375" cy="2231392"/>
        </a:xfrm>
        <a:prstGeom prst="rect">
          <a:avLst/>
        </a:prstGeom>
        <a:solidFill>
          <a:schemeClr val="bg1">
            <a:alpha val="5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pPr algn="ctr"/>
          <a:r>
            <a:rPr lang="en-US" sz="2000" b="1">
              <a:solidFill>
                <a:srgbClr val="00B050"/>
              </a:solidFill>
            </a:rPr>
            <a:t>3rd - Compute Corrected</a:t>
          </a:r>
          <a:r>
            <a:rPr lang="en-US" sz="2000" b="1" baseline="0">
              <a:solidFill>
                <a:srgbClr val="00B050"/>
              </a:solidFill>
            </a:rPr>
            <a:t> data and Compass Degree values</a:t>
          </a:r>
          <a:endParaRPr lang="en-US" sz="2000" b="1">
            <a:solidFill>
              <a:srgbClr val="00B050"/>
            </a:solidFill>
          </a:endParaRPr>
        </a:p>
      </xdr:txBody>
    </xdr:sp>
    <xdr:clientData/>
  </xdr:oneCellAnchor>
  <xdr:twoCellAnchor>
    <xdr:from>
      <xdr:col>23</xdr:col>
      <xdr:colOff>77212</xdr:colOff>
      <xdr:row>23</xdr:row>
      <xdr:rowOff>0</xdr:rowOff>
    </xdr:from>
    <xdr:to>
      <xdr:col>25</xdr:col>
      <xdr:colOff>150221</xdr:colOff>
      <xdr:row>30</xdr:row>
      <xdr:rowOff>158953</xdr:rowOff>
    </xdr:to>
    <xdr:sp macro="" textlink="">
      <xdr:nvSpPr>
        <xdr:cNvPr id="8" name="Bent Arrow 3">
          <a:extLst>
            <a:ext uri="{FF2B5EF4-FFF2-40B4-BE49-F238E27FC236}">
              <a16:creationId xmlns:a16="http://schemas.microsoft.com/office/drawing/2014/main" id="{B0B726C7-8C76-44C0-BA01-CD6AB60A99E3}"/>
            </a:ext>
          </a:extLst>
        </xdr:cNvPr>
        <xdr:cNvSpPr/>
      </xdr:nvSpPr>
      <xdr:spPr>
        <a:xfrm rot="19703815">
          <a:off x="14221837" y="4400550"/>
          <a:ext cx="1692259" cy="1492453"/>
        </a:xfrm>
        <a:prstGeom prst="bentArrow">
          <a:avLst>
            <a:gd name="adj1" fmla="val 17969"/>
            <a:gd name="adj2" fmla="val 24129"/>
            <a:gd name="adj3" fmla="val 33126"/>
            <a:gd name="adj4" fmla="val 43750"/>
          </a:avLst>
        </a:prstGeom>
        <a:solidFill>
          <a:srgbClr val="00B050">
            <a:alpha val="63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14</xdr:col>
      <xdr:colOff>65676</xdr:colOff>
      <xdr:row>17</xdr:row>
      <xdr:rowOff>161524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71B61CE-B885-4FBB-801F-1F6D19172B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90500"/>
          <a:ext cx="7990476" cy="320952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13</xdr:col>
      <xdr:colOff>494324</xdr:colOff>
      <xdr:row>41</xdr:row>
      <xdr:rowOff>161381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7386438-EA53-480F-AD26-744C6DB7A4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3619500"/>
          <a:ext cx="7809524" cy="43523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28"/>
  <sheetViews>
    <sheetView topLeftCell="A601" workbookViewId="0">
      <selection activeCell="A628" sqref="A628"/>
    </sheetView>
  </sheetViews>
  <sheetFormatPr defaultRowHeight="15" x14ac:dyDescent="0.25"/>
  <sheetData>
    <row r="1" spans="1:5" x14ac:dyDescent="0.25">
      <c r="A1">
        <v>0.7974853515625</v>
      </c>
      <c r="B1">
        <v>1.0181884765625</v>
      </c>
      <c r="C1">
        <v>0.2027587890625</v>
      </c>
    </row>
    <row r="2" spans="1:5" x14ac:dyDescent="0.25">
      <c r="A2">
        <v>0.7989501953125</v>
      </c>
      <c r="B2">
        <v>1.0235595703125</v>
      </c>
      <c r="C2">
        <v>0.200927734375</v>
      </c>
    </row>
    <row r="3" spans="1:5" x14ac:dyDescent="0.25">
      <c r="A3">
        <v>0.7987060546875</v>
      </c>
      <c r="B3">
        <v>1.0135498046875</v>
      </c>
      <c r="C3">
        <v>0.2139892578125</v>
      </c>
      <c r="E3" s="65" t="s">
        <v>42</v>
      </c>
    </row>
    <row r="4" spans="1:5" x14ac:dyDescent="0.25">
      <c r="A4">
        <v>0.7960205078125</v>
      </c>
      <c r="B4">
        <v>1.0155029296875</v>
      </c>
      <c r="C4">
        <v>0.20263671875</v>
      </c>
    </row>
    <row r="5" spans="1:5" x14ac:dyDescent="0.25">
      <c r="A5">
        <v>0.8018798828125</v>
      </c>
      <c r="B5">
        <v>1.0169677734375</v>
      </c>
      <c r="C5">
        <v>0.2105712890625</v>
      </c>
    </row>
    <row r="6" spans="1:5" x14ac:dyDescent="0.25">
      <c r="A6">
        <v>0.7972412109375</v>
      </c>
      <c r="B6">
        <v>1.0230712890625</v>
      </c>
      <c r="C6">
        <v>0.215576171875</v>
      </c>
    </row>
    <row r="7" spans="1:5" x14ac:dyDescent="0.25">
      <c r="A7">
        <v>0.7945556640625</v>
      </c>
      <c r="B7">
        <v>1.0159912109375</v>
      </c>
      <c r="C7">
        <v>0.2076416015625</v>
      </c>
    </row>
    <row r="8" spans="1:5" x14ac:dyDescent="0.25">
      <c r="A8">
        <v>0.7933349609375</v>
      </c>
      <c r="B8">
        <v>1.0238037109375</v>
      </c>
      <c r="C8">
        <v>0.205322265625</v>
      </c>
    </row>
    <row r="9" spans="1:5" x14ac:dyDescent="0.25">
      <c r="A9">
        <v>0.7957763671875</v>
      </c>
      <c r="B9">
        <v>1.0140380859375</v>
      </c>
      <c r="C9">
        <v>0.197021484375</v>
      </c>
    </row>
    <row r="10" spans="1:5" x14ac:dyDescent="0.25">
      <c r="A10">
        <v>0.7857666015625</v>
      </c>
      <c r="B10">
        <v>1.0113525390625</v>
      </c>
      <c r="C10">
        <v>0.2017822265625</v>
      </c>
    </row>
    <row r="11" spans="1:5" x14ac:dyDescent="0.25">
      <c r="A11">
        <v>0.7772216796875</v>
      </c>
      <c r="B11">
        <v>1.0076904296875</v>
      </c>
      <c r="C11">
        <v>0.200927734375</v>
      </c>
    </row>
    <row r="12" spans="1:5" x14ac:dyDescent="0.25">
      <c r="A12">
        <v>0.7755126953125</v>
      </c>
      <c r="B12">
        <v>1.0072021484375</v>
      </c>
      <c r="C12">
        <v>0.2108154296875</v>
      </c>
    </row>
    <row r="13" spans="1:5" x14ac:dyDescent="0.25">
      <c r="A13">
        <v>0.7762451171875</v>
      </c>
      <c r="B13">
        <v>0.9998779296875</v>
      </c>
      <c r="C13">
        <v>0.212890625</v>
      </c>
    </row>
    <row r="14" spans="1:5" x14ac:dyDescent="0.25">
      <c r="A14">
        <v>0.7696533203125</v>
      </c>
      <c r="B14">
        <v>0.9942626953125</v>
      </c>
      <c r="C14">
        <v>0.20947265625</v>
      </c>
    </row>
    <row r="15" spans="1:5" x14ac:dyDescent="0.25">
      <c r="A15">
        <v>0.7657470703125</v>
      </c>
      <c r="B15">
        <v>1.0040283203125</v>
      </c>
      <c r="C15">
        <v>0.2041015625</v>
      </c>
    </row>
    <row r="16" spans="1:5" x14ac:dyDescent="0.25">
      <c r="A16">
        <v>0.7677001953125</v>
      </c>
      <c r="B16">
        <v>0.9937744140625</v>
      </c>
      <c r="C16">
        <v>0.2025146484375</v>
      </c>
    </row>
    <row r="17" spans="1:3" x14ac:dyDescent="0.25">
      <c r="A17">
        <v>0.7567138671875</v>
      </c>
      <c r="B17">
        <v>0.9952392578125</v>
      </c>
      <c r="C17">
        <v>0.1983642578125</v>
      </c>
    </row>
    <row r="18" spans="1:3" x14ac:dyDescent="0.25">
      <c r="A18">
        <v>0.7606201171875</v>
      </c>
      <c r="B18">
        <v>0.9918212890625</v>
      </c>
      <c r="C18">
        <v>0.206298828125</v>
      </c>
    </row>
    <row r="19" spans="1:3" x14ac:dyDescent="0.25">
      <c r="A19">
        <v>0.7496337890625</v>
      </c>
      <c r="B19">
        <v>0.9886474609375</v>
      </c>
      <c r="C19">
        <v>0.20068359375</v>
      </c>
    </row>
    <row r="20" spans="1:3" x14ac:dyDescent="0.25">
      <c r="A20">
        <v>0.7508544921875</v>
      </c>
      <c r="B20">
        <v>0.9918212890625</v>
      </c>
      <c r="C20">
        <v>0.2069091796875</v>
      </c>
    </row>
    <row r="21" spans="1:3" x14ac:dyDescent="0.25">
      <c r="A21">
        <v>0.7525634765625</v>
      </c>
      <c r="B21">
        <v>0.9866943359375</v>
      </c>
      <c r="C21">
        <v>0.2001953125</v>
      </c>
    </row>
    <row r="22" spans="1:3" x14ac:dyDescent="0.25">
      <c r="A22">
        <v>0.7359619140625</v>
      </c>
      <c r="B22">
        <v>0.9759521484375</v>
      </c>
      <c r="C22">
        <v>0.1982421875</v>
      </c>
    </row>
    <row r="23" spans="1:3" x14ac:dyDescent="0.25">
      <c r="A23">
        <v>0.7364501953125</v>
      </c>
      <c r="B23">
        <v>0.9735107421875</v>
      </c>
      <c r="C23">
        <v>0.2047119140625</v>
      </c>
    </row>
    <row r="24" spans="1:3" x14ac:dyDescent="0.25">
      <c r="A24">
        <v>0.7327880859375</v>
      </c>
      <c r="B24">
        <v>0.9754638671875</v>
      </c>
      <c r="C24">
        <v>0.2088623046875</v>
      </c>
    </row>
    <row r="25" spans="1:3" x14ac:dyDescent="0.25">
      <c r="A25">
        <v>0.7210693359375</v>
      </c>
      <c r="B25">
        <v>0.9615478515625</v>
      </c>
      <c r="C25">
        <v>0.1968994140625</v>
      </c>
    </row>
    <row r="26" spans="1:3" x14ac:dyDescent="0.25">
      <c r="A26">
        <v>0.7220458984375</v>
      </c>
      <c r="B26">
        <v>0.9676513671875</v>
      </c>
      <c r="C26">
        <v>0.2022705078125</v>
      </c>
    </row>
    <row r="27" spans="1:3" x14ac:dyDescent="0.25">
      <c r="A27">
        <v>0.7183837890625</v>
      </c>
      <c r="B27">
        <v>0.9620361328125</v>
      </c>
      <c r="C27">
        <v>0.2081298828125</v>
      </c>
    </row>
    <row r="28" spans="1:3" x14ac:dyDescent="0.25">
      <c r="A28">
        <v>0.7176513671875</v>
      </c>
      <c r="B28">
        <v>0.9661865234375</v>
      </c>
      <c r="C28">
        <v>0.2088623046875</v>
      </c>
    </row>
    <row r="29" spans="1:3" x14ac:dyDescent="0.25">
      <c r="A29">
        <v>0.7122802734375</v>
      </c>
      <c r="B29">
        <v>0.9525146484375</v>
      </c>
      <c r="C29">
        <v>0.201416015625</v>
      </c>
    </row>
    <row r="30" spans="1:3" x14ac:dyDescent="0.25">
      <c r="A30">
        <v>0.7091064453125</v>
      </c>
      <c r="B30">
        <v>0.9547119140625</v>
      </c>
      <c r="C30">
        <v>0.19189453125</v>
      </c>
    </row>
    <row r="31" spans="1:3" x14ac:dyDescent="0.25">
      <c r="A31">
        <v>0.7000732421875</v>
      </c>
      <c r="B31">
        <v>0.9613037109375</v>
      </c>
      <c r="C31">
        <v>0.2049560546875</v>
      </c>
    </row>
    <row r="32" spans="1:3" x14ac:dyDescent="0.25">
      <c r="A32">
        <v>0.6937255859375</v>
      </c>
      <c r="B32">
        <v>0.9522705078125</v>
      </c>
      <c r="C32">
        <v>0.19970703125</v>
      </c>
    </row>
    <row r="33" spans="1:3" x14ac:dyDescent="0.25">
      <c r="A33">
        <v>0.6968994140625</v>
      </c>
      <c r="B33">
        <v>0.9530029296875</v>
      </c>
      <c r="C33">
        <v>0.1922607421875</v>
      </c>
    </row>
    <row r="34" spans="1:3" x14ac:dyDescent="0.25">
      <c r="A34">
        <v>0.6915283203125</v>
      </c>
      <c r="B34">
        <v>0.9564208984375</v>
      </c>
      <c r="C34">
        <v>0.20068359375</v>
      </c>
    </row>
    <row r="35" spans="1:3" x14ac:dyDescent="0.25">
      <c r="A35">
        <v>0.6927490234375</v>
      </c>
      <c r="B35">
        <v>0.9576416015625</v>
      </c>
      <c r="C35">
        <v>0.185546875</v>
      </c>
    </row>
    <row r="36" spans="1:3" x14ac:dyDescent="0.25">
      <c r="A36">
        <v>0.6788330078125</v>
      </c>
      <c r="B36">
        <v>0.9456787109375</v>
      </c>
      <c r="C36">
        <v>0.1934814453125</v>
      </c>
    </row>
    <row r="37" spans="1:3" x14ac:dyDescent="0.25">
      <c r="A37">
        <v>0.6761474609375</v>
      </c>
      <c r="B37">
        <v>0.9522705078125</v>
      </c>
      <c r="C37">
        <v>0.1898193359375</v>
      </c>
    </row>
    <row r="38" spans="1:3" x14ac:dyDescent="0.25">
      <c r="A38">
        <v>0.6759033203125</v>
      </c>
      <c r="B38">
        <v>0.9564208984375</v>
      </c>
      <c r="C38">
        <v>0.1905517578125</v>
      </c>
    </row>
    <row r="39" spans="1:3" x14ac:dyDescent="0.25">
      <c r="A39">
        <v>0.6710205078125</v>
      </c>
      <c r="B39">
        <v>0.9515380859375</v>
      </c>
      <c r="C39">
        <v>0.1920166015625</v>
      </c>
    </row>
    <row r="40" spans="1:3" x14ac:dyDescent="0.25">
      <c r="A40">
        <v>0.6600341796875</v>
      </c>
      <c r="B40">
        <v>0.9454345703125</v>
      </c>
      <c r="C40">
        <v>0.1981201171875</v>
      </c>
    </row>
    <row r="41" spans="1:3" x14ac:dyDescent="0.25">
      <c r="A41">
        <v>0.6575927734375</v>
      </c>
      <c r="B41">
        <v>0.9498291015625</v>
      </c>
      <c r="C41">
        <v>0.187744140625</v>
      </c>
    </row>
    <row r="42" spans="1:3" x14ac:dyDescent="0.25">
      <c r="A42">
        <v>0.6583251953125</v>
      </c>
      <c r="B42">
        <v>0.9488525390625</v>
      </c>
      <c r="C42">
        <v>0.18798828125</v>
      </c>
    </row>
    <row r="43" spans="1:3" x14ac:dyDescent="0.25">
      <c r="A43">
        <v>0.6517333984375</v>
      </c>
      <c r="B43">
        <v>0.9503173828125</v>
      </c>
      <c r="C43">
        <v>0.195068359375</v>
      </c>
    </row>
    <row r="44" spans="1:3" x14ac:dyDescent="0.25">
      <c r="A44">
        <v>0.6419677734375</v>
      </c>
      <c r="B44">
        <v>0.9464111328125</v>
      </c>
      <c r="C44">
        <v>0.1961669921875</v>
      </c>
    </row>
    <row r="45" spans="1:3" x14ac:dyDescent="0.25">
      <c r="A45">
        <v>0.6409912109375</v>
      </c>
      <c r="B45">
        <v>0.9459228515625</v>
      </c>
      <c r="C45">
        <v>0.1817626953125</v>
      </c>
    </row>
    <row r="46" spans="1:3" x14ac:dyDescent="0.25">
      <c r="A46">
        <v>0.6370849609375</v>
      </c>
      <c r="B46">
        <v>0.9490966796875</v>
      </c>
      <c r="C46">
        <v>0.1907958984375</v>
      </c>
    </row>
    <row r="47" spans="1:3" x14ac:dyDescent="0.25">
      <c r="A47">
        <v>0.6329345703125</v>
      </c>
      <c r="B47">
        <v>0.9559326171875</v>
      </c>
      <c r="C47">
        <v>0.181396484375</v>
      </c>
    </row>
    <row r="48" spans="1:3" x14ac:dyDescent="0.25">
      <c r="A48">
        <v>0.6300048828125</v>
      </c>
      <c r="B48">
        <v>0.9549560546875</v>
      </c>
      <c r="C48">
        <v>0.1846923828125</v>
      </c>
    </row>
    <row r="49" spans="1:3" x14ac:dyDescent="0.25">
      <c r="A49">
        <v>0.6292724609375</v>
      </c>
      <c r="B49">
        <v>0.9508056640625</v>
      </c>
      <c r="C49">
        <v>0.183837890625</v>
      </c>
    </row>
    <row r="50" spans="1:3" x14ac:dyDescent="0.25">
      <c r="A50">
        <v>0.6278076171875</v>
      </c>
      <c r="B50">
        <v>0.9483642578125</v>
      </c>
      <c r="C50">
        <v>0.1820068359375</v>
      </c>
    </row>
    <row r="51" spans="1:3" x14ac:dyDescent="0.25">
      <c r="A51">
        <v>0.6156005859375</v>
      </c>
      <c r="B51">
        <v>0.9595947265625</v>
      </c>
      <c r="C51">
        <v>0.1845703125</v>
      </c>
    </row>
    <row r="52" spans="1:3" x14ac:dyDescent="0.25">
      <c r="A52">
        <v>0.6163330078125</v>
      </c>
      <c r="B52">
        <v>0.9573974609375</v>
      </c>
      <c r="C52">
        <v>0.1796875</v>
      </c>
    </row>
    <row r="53" spans="1:3" x14ac:dyDescent="0.25">
      <c r="A53">
        <v>0.6104736328125</v>
      </c>
      <c r="B53">
        <v>0.9591064453125</v>
      </c>
      <c r="C53">
        <v>0.1876220703125</v>
      </c>
    </row>
    <row r="54" spans="1:3" x14ac:dyDescent="0.25">
      <c r="A54">
        <v>0.6126708984375</v>
      </c>
      <c r="B54">
        <v>0.9642333984375</v>
      </c>
      <c r="C54">
        <v>0.1796875</v>
      </c>
    </row>
    <row r="55" spans="1:3" x14ac:dyDescent="0.25">
      <c r="A55">
        <v>0.6051025390625</v>
      </c>
      <c r="B55">
        <v>0.9642333984375</v>
      </c>
      <c r="C55">
        <v>0.1817626953125</v>
      </c>
    </row>
    <row r="56" spans="1:3" x14ac:dyDescent="0.25">
      <c r="A56">
        <v>0.6092529296875</v>
      </c>
      <c r="B56">
        <v>0.9691162109375</v>
      </c>
      <c r="C56">
        <v>0.18212890625</v>
      </c>
    </row>
    <row r="57" spans="1:3" x14ac:dyDescent="0.25">
      <c r="A57">
        <v>0.6070556640625</v>
      </c>
      <c r="B57">
        <v>0.9710693359375</v>
      </c>
      <c r="C57">
        <v>0.180908203125</v>
      </c>
    </row>
    <row r="58" spans="1:3" x14ac:dyDescent="0.25">
      <c r="A58">
        <v>0.5989990234375</v>
      </c>
      <c r="B58">
        <v>0.9754638671875</v>
      </c>
      <c r="C58">
        <v>0.1761474609375</v>
      </c>
    </row>
    <row r="59" spans="1:3" x14ac:dyDescent="0.25">
      <c r="A59">
        <v>0.5958251953125</v>
      </c>
      <c r="B59">
        <v>0.9798583984375</v>
      </c>
      <c r="C59">
        <v>0.1817626953125</v>
      </c>
    </row>
    <row r="60" spans="1:3" x14ac:dyDescent="0.25">
      <c r="A60">
        <v>0.5955810546875</v>
      </c>
      <c r="B60">
        <v>0.9779052734375</v>
      </c>
      <c r="C60">
        <v>0.193603515625</v>
      </c>
    </row>
    <row r="61" spans="1:3" x14ac:dyDescent="0.25">
      <c r="A61">
        <v>0.5968017578125</v>
      </c>
      <c r="B61">
        <v>0.9847412109375</v>
      </c>
      <c r="C61">
        <v>0.1878662109375</v>
      </c>
    </row>
    <row r="62" spans="1:3" x14ac:dyDescent="0.25">
      <c r="A62">
        <v>0.5943603515625</v>
      </c>
      <c r="B62">
        <v>0.9832763671875</v>
      </c>
      <c r="C62">
        <v>0.178955078125</v>
      </c>
    </row>
    <row r="63" spans="1:3" x14ac:dyDescent="0.25">
      <c r="A63">
        <v>0.5941162109375</v>
      </c>
      <c r="B63">
        <v>0.9881591796875</v>
      </c>
      <c r="C63">
        <v>0.1756591796875</v>
      </c>
    </row>
    <row r="64" spans="1:3" x14ac:dyDescent="0.25">
      <c r="A64">
        <v>0.5941162109375</v>
      </c>
      <c r="B64">
        <v>0.9923095703125</v>
      </c>
      <c r="C64">
        <v>0.1724853515625</v>
      </c>
    </row>
    <row r="65" spans="1:3" x14ac:dyDescent="0.25">
      <c r="A65">
        <v>0.5975341796875</v>
      </c>
      <c r="B65">
        <v>0.9852294921875</v>
      </c>
      <c r="C65">
        <v>0.1817626953125</v>
      </c>
    </row>
    <row r="66" spans="1:3" x14ac:dyDescent="0.25">
      <c r="A66">
        <v>0.5897216796875</v>
      </c>
      <c r="B66">
        <v>0.9906005859375</v>
      </c>
      <c r="C66">
        <v>0.18408203125</v>
      </c>
    </row>
    <row r="67" spans="1:3" x14ac:dyDescent="0.25">
      <c r="A67">
        <v>0.5899658203125</v>
      </c>
      <c r="B67">
        <v>0.9754638671875</v>
      </c>
      <c r="C67">
        <v>0.178955078125</v>
      </c>
    </row>
    <row r="68" spans="1:3" x14ac:dyDescent="0.25">
      <c r="A68">
        <v>0.5938720703125</v>
      </c>
      <c r="B68">
        <v>0.9984130859375</v>
      </c>
      <c r="C68">
        <v>0.1651611328125</v>
      </c>
    </row>
    <row r="69" spans="1:3" x14ac:dyDescent="0.25">
      <c r="A69">
        <v>0.5870361328125</v>
      </c>
      <c r="B69">
        <v>0.9974365234375</v>
      </c>
      <c r="C69">
        <v>0.18408203125</v>
      </c>
    </row>
    <row r="70" spans="1:3" x14ac:dyDescent="0.25">
      <c r="A70">
        <v>0.5887451171875</v>
      </c>
      <c r="B70">
        <v>1.0067138671875</v>
      </c>
      <c r="C70">
        <v>0.1810302734375</v>
      </c>
    </row>
    <row r="71" spans="1:3" x14ac:dyDescent="0.25">
      <c r="A71">
        <v>0.5902099609375</v>
      </c>
      <c r="B71">
        <v>1.0113525390625</v>
      </c>
      <c r="C71">
        <v>0.1798095703125</v>
      </c>
    </row>
    <row r="72" spans="1:3" x14ac:dyDescent="0.25">
      <c r="A72">
        <v>0.5819091796875</v>
      </c>
      <c r="B72">
        <v>1.0213623046875</v>
      </c>
      <c r="C72">
        <v>0.1859130859375</v>
      </c>
    </row>
    <row r="73" spans="1:3" x14ac:dyDescent="0.25">
      <c r="A73">
        <v>0.5875244140625</v>
      </c>
      <c r="B73">
        <v>1.0269775390625</v>
      </c>
      <c r="C73">
        <v>0.1685791015625</v>
      </c>
    </row>
    <row r="74" spans="1:3" x14ac:dyDescent="0.25">
      <c r="A74">
        <v>0.5833740234375</v>
      </c>
      <c r="B74">
        <v>1.0311279296875</v>
      </c>
      <c r="C74">
        <v>0.174072265625</v>
      </c>
    </row>
    <row r="75" spans="1:3" x14ac:dyDescent="0.25">
      <c r="A75">
        <v>0.5902099609375</v>
      </c>
      <c r="B75">
        <v>1.0416259765625</v>
      </c>
      <c r="C75">
        <v>0.1790771484375</v>
      </c>
    </row>
    <row r="76" spans="1:3" x14ac:dyDescent="0.25">
      <c r="A76">
        <v>0.5828857421875</v>
      </c>
      <c r="B76">
        <v>1.0433349609375</v>
      </c>
      <c r="C76">
        <v>0.181884765625</v>
      </c>
    </row>
    <row r="77" spans="1:3" x14ac:dyDescent="0.25">
      <c r="A77">
        <v>0.5858154296875</v>
      </c>
      <c r="B77">
        <v>1.0516357421875</v>
      </c>
      <c r="C77">
        <v>0.1802978515625</v>
      </c>
    </row>
    <row r="78" spans="1:3" x14ac:dyDescent="0.25">
      <c r="A78">
        <v>0.5906982421875</v>
      </c>
      <c r="B78">
        <v>1.0540771484375</v>
      </c>
      <c r="C78">
        <v>0.1885986328125</v>
      </c>
    </row>
    <row r="79" spans="1:3" x14ac:dyDescent="0.25">
      <c r="A79">
        <v>0.5911865234375</v>
      </c>
      <c r="B79">
        <v>1.0635986328125</v>
      </c>
      <c r="C79">
        <v>0.1710205078125</v>
      </c>
    </row>
    <row r="80" spans="1:3" x14ac:dyDescent="0.25">
      <c r="A80">
        <v>0.5841064453125</v>
      </c>
      <c r="B80">
        <v>1.0587158203125</v>
      </c>
      <c r="C80">
        <v>0.1787109375</v>
      </c>
    </row>
    <row r="81" spans="1:3" x14ac:dyDescent="0.25">
      <c r="A81">
        <v>0.5916748046875</v>
      </c>
      <c r="B81">
        <v>1.0638427734375</v>
      </c>
      <c r="C81">
        <v>0.1717529296875</v>
      </c>
    </row>
    <row r="82" spans="1:3" x14ac:dyDescent="0.25">
      <c r="A82">
        <v>0.5948486328125</v>
      </c>
      <c r="B82">
        <v>1.0643310546875</v>
      </c>
      <c r="C82">
        <v>0.1778564453125</v>
      </c>
    </row>
    <row r="83" spans="1:3" x14ac:dyDescent="0.25">
      <c r="A83">
        <v>0.5838623046875</v>
      </c>
      <c r="B83">
        <v>1.0709228515625</v>
      </c>
      <c r="C83">
        <v>0.17236328125</v>
      </c>
    </row>
    <row r="84" spans="1:3" x14ac:dyDescent="0.25">
      <c r="A84">
        <v>0.5997314453125</v>
      </c>
      <c r="B84">
        <v>1.0736083984375</v>
      </c>
      <c r="C84">
        <v>0.17431640625</v>
      </c>
    </row>
    <row r="85" spans="1:3" x14ac:dyDescent="0.25">
      <c r="A85">
        <v>0.5980224609375</v>
      </c>
      <c r="B85">
        <v>1.0780029296875</v>
      </c>
      <c r="C85">
        <v>0.173828125</v>
      </c>
    </row>
    <row r="86" spans="1:3" x14ac:dyDescent="0.25">
      <c r="A86">
        <v>0.5963134765625</v>
      </c>
      <c r="B86">
        <v>1.0958251953125</v>
      </c>
      <c r="C86">
        <v>0.173828125</v>
      </c>
    </row>
    <row r="87" spans="1:3" x14ac:dyDescent="0.25">
      <c r="A87">
        <v>0.5992431640625</v>
      </c>
      <c r="B87">
        <v>1.0955810546875</v>
      </c>
      <c r="C87">
        <v>0.174072265625</v>
      </c>
    </row>
    <row r="88" spans="1:3" x14ac:dyDescent="0.25">
      <c r="A88">
        <v>0.5985107421875</v>
      </c>
      <c r="B88">
        <v>1.0992431640625</v>
      </c>
      <c r="C88">
        <v>0.16943359375</v>
      </c>
    </row>
    <row r="89" spans="1:3" x14ac:dyDescent="0.25">
      <c r="A89">
        <v>0.6002197265625</v>
      </c>
      <c r="B89">
        <v>1.1011962890625</v>
      </c>
      <c r="C89">
        <v>0.1763916015625</v>
      </c>
    </row>
    <row r="90" spans="1:3" x14ac:dyDescent="0.25">
      <c r="A90">
        <v>0.6070556640625</v>
      </c>
      <c r="B90">
        <v>1.1143798828125</v>
      </c>
      <c r="C90">
        <v>0.1796875</v>
      </c>
    </row>
    <row r="91" spans="1:3" x14ac:dyDescent="0.25">
      <c r="A91">
        <v>0.6097412109375</v>
      </c>
      <c r="B91">
        <v>1.1192626953125</v>
      </c>
      <c r="C91">
        <v>0.1773681640625</v>
      </c>
    </row>
    <row r="92" spans="1:3" x14ac:dyDescent="0.25">
      <c r="A92">
        <v>0.6151123046875</v>
      </c>
      <c r="B92">
        <v>1.1173095703125</v>
      </c>
      <c r="C92">
        <v>0.171142578125</v>
      </c>
    </row>
    <row r="93" spans="1:3" x14ac:dyDescent="0.25">
      <c r="A93">
        <v>0.6214599609375</v>
      </c>
      <c r="B93">
        <v>1.1373291015625</v>
      </c>
      <c r="C93">
        <v>0.1768798828125</v>
      </c>
    </row>
    <row r="94" spans="1:3" x14ac:dyDescent="0.25">
      <c r="A94">
        <v>0.6236572265625</v>
      </c>
      <c r="B94">
        <v>1.1395263671875</v>
      </c>
      <c r="C94">
        <v>0.1732177734375</v>
      </c>
    </row>
    <row r="95" spans="1:3" x14ac:dyDescent="0.25">
      <c r="A95">
        <v>0.6302490234375</v>
      </c>
      <c r="B95">
        <v>1.1363525390625</v>
      </c>
      <c r="C95">
        <v>0.17138671875</v>
      </c>
    </row>
    <row r="96" spans="1:3" x14ac:dyDescent="0.25">
      <c r="A96">
        <v>0.6319580078125</v>
      </c>
      <c r="B96">
        <v>1.1385498046875</v>
      </c>
      <c r="C96">
        <v>0.177978515625</v>
      </c>
    </row>
    <row r="97" spans="1:3" x14ac:dyDescent="0.25">
      <c r="A97">
        <v>0.6256103515625</v>
      </c>
      <c r="B97">
        <v>1.1475830078125</v>
      </c>
      <c r="C97">
        <v>0.156494140625</v>
      </c>
    </row>
    <row r="98" spans="1:3" x14ac:dyDescent="0.25">
      <c r="A98">
        <v>0.6270751953125</v>
      </c>
      <c r="B98">
        <v>1.1556396484375</v>
      </c>
      <c r="C98">
        <v>0.167724609375</v>
      </c>
    </row>
    <row r="99" spans="1:3" x14ac:dyDescent="0.25">
      <c r="A99">
        <v>0.6329345703125</v>
      </c>
      <c r="B99">
        <v>1.1595458984375</v>
      </c>
      <c r="C99">
        <v>0.1712646484375</v>
      </c>
    </row>
    <row r="100" spans="1:3" x14ac:dyDescent="0.25">
      <c r="A100">
        <v>0.6334228515625</v>
      </c>
      <c r="B100">
        <v>1.1617431640625</v>
      </c>
      <c r="C100">
        <v>0.1756591796875</v>
      </c>
    </row>
    <row r="101" spans="1:3" x14ac:dyDescent="0.25">
      <c r="A101">
        <v>0.6400146484375</v>
      </c>
      <c r="B101">
        <v>1.1646728515625</v>
      </c>
      <c r="C101">
        <v>0.1644287109375</v>
      </c>
    </row>
    <row r="102" spans="1:3" x14ac:dyDescent="0.25">
      <c r="A102">
        <v>0.6414794921875</v>
      </c>
      <c r="B102">
        <v>1.1710205078125</v>
      </c>
      <c r="C102">
        <v>0.174560546875</v>
      </c>
    </row>
    <row r="103" spans="1:3" x14ac:dyDescent="0.25">
      <c r="A103">
        <v>0.6461181640625</v>
      </c>
      <c r="B103">
        <v>1.1658935546875</v>
      </c>
      <c r="C103">
        <v>0.1717529296875</v>
      </c>
    </row>
    <row r="104" spans="1:3" x14ac:dyDescent="0.25">
      <c r="A104">
        <v>0.6488037109375</v>
      </c>
      <c r="B104">
        <v>1.1812744140625</v>
      </c>
      <c r="C104">
        <v>0.1754150390625</v>
      </c>
    </row>
    <row r="105" spans="1:3" x14ac:dyDescent="0.25">
      <c r="A105">
        <v>0.6563720703125</v>
      </c>
      <c r="B105">
        <v>1.1878662109375</v>
      </c>
      <c r="C105">
        <v>0.1761474609375</v>
      </c>
    </row>
    <row r="106" spans="1:3" x14ac:dyDescent="0.25">
      <c r="A106">
        <v>0.6585693359375</v>
      </c>
      <c r="B106">
        <v>1.1883544921875</v>
      </c>
      <c r="C106">
        <v>0.181396484375</v>
      </c>
    </row>
    <row r="107" spans="1:3" x14ac:dyDescent="0.25">
      <c r="A107">
        <v>0.6571044921875</v>
      </c>
      <c r="B107">
        <v>1.1829833984375</v>
      </c>
      <c r="C107">
        <v>0.1783447265625</v>
      </c>
    </row>
    <row r="108" spans="1:3" x14ac:dyDescent="0.25">
      <c r="A108">
        <v>0.6607666015625</v>
      </c>
      <c r="B108">
        <v>1.1824951171875</v>
      </c>
      <c r="C108">
        <v>0.1710205078125</v>
      </c>
    </row>
    <row r="109" spans="1:3" x14ac:dyDescent="0.25">
      <c r="A109">
        <v>0.6624755859375</v>
      </c>
      <c r="B109">
        <v>1.1964111328125</v>
      </c>
      <c r="C109">
        <v>0.1754150390625</v>
      </c>
    </row>
    <row r="110" spans="1:3" x14ac:dyDescent="0.25">
      <c r="A110">
        <v>0.6673583984375</v>
      </c>
      <c r="B110">
        <v>1.1995849609375</v>
      </c>
      <c r="C110">
        <v>0.17724609375</v>
      </c>
    </row>
    <row r="111" spans="1:3" x14ac:dyDescent="0.25">
      <c r="A111">
        <v>0.6688232421875</v>
      </c>
      <c r="B111">
        <v>1.1981201171875</v>
      </c>
      <c r="C111">
        <v>0.1768798828125</v>
      </c>
    </row>
    <row r="112" spans="1:3" x14ac:dyDescent="0.25">
      <c r="A112">
        <v>0.6768798828125</v>
      </c>
      <c r="B112">
        <v>1.2030029296875</v>
      </c>
      <c r="C112">
        <v>0.1688232421875</v>
      </c>
    </row>
    <row r="113" spans="1:3" x14ac:dyDescent="0.25">
      <c r="A113">
        <v>0.6778564453125</v>
      </c>
      <c r="B113">
        <v>1.2027587890625</v>
      </c>
      <c r="C113">
        <v>0.173583984375</v>
      </c>
    </row>
    <row r="114" spans="1:3" x14ac:dyDescent="0.25">
      <c r="A114">
        <v>0.6658935546875</v>
      </c>
      <c r="B114">
        <v>1.2086181640625</v>
      </c>
      <c r="C114">
        <v>0.17333984375</v>
      </c>
    </row>
    <row r="115" spans="1:3" x14ac:dyDescent="0.25">
      <c r="A115">
        <v>0.6861572265625</v>
      </c>
      <c r="B115">
        <v>1.2156982421875</v>
      </c>
      <c r="C115">
        <v>0.179443359375</v>
      </c>
    </row>
    <row r="116" spans="1:3" x14ac:dyDescent="0.25">
      <c r="A116">
        <v>0.6876220703125</v>
      </c>
      <c r="B116">
        <v>1.2088623046875</v>
      </c>
      <c r="C116">
        <v>0.17724609375</v>
      </c>
    </row>
    <row r="117" spans="1:3" x14ac:dyDescent="0.25">
      <c r="A117">
        <v>0.6932373046875</v>
      </c>
      <c r="B117">
        <v>1.2166748046875</v>
      </c>
      <c r="C117">
        <v>0.17138671875</v>
      </c>
    </row>
    <row r="118" spans="1:3" x14ac:dyDescent="0.25">
      <c r="A118">
        <v>0.6917724609375</v>
      </c>
      <c r="B118">
        <v>1.2176513671875</v>
      </c>
      <c r="C118">
        <v>0.18310546875</v>
      </c>
    </row>
    <row r="119" spans="1:3" x14ac:dyDescent="0.25">
      <c r="A119">
        <v>0.7015380859375</v>
      </c>
      <c r="B119">
        <v>1.2249755859375</v>
      </c>
      <c r="C119">
        <v>0.182373046875</v>
      </c>
    </row>
    <row r="120" spans="1:3" x14ac:dyDescent="0.25">
      <c r="A120">
        <v>0.7103271484375</v>
      </c>
      <c r="B120">
        <v>1.2374267578125</v>
      </c>
      <c r="C120">
        <v>0.180419921875</v>
      </c>
    </row>
    <row r="121" spans="1:3" x14ac:dyDescent="0.25">
      <c r="A121">
        <v>0.7000732421875</v>
      </c>
      <c r="B121">
        <v>1.2349853515625</v>
      </c>
      <c r="C121">
        <v>0.17626953125</v>
      </c>
    </row>
    <row r="122" spans="1:3" x14ac:dyDescent="0.25">
      <c r="A122">
        <v>0.7135009765625</v>
      </c>
      <c r="B122">
        <v>1.2413330078125</v>
      </c>
      <c r="C122">
        <v>0.176025390625</v>
      </c>
    </row>
    <row r="123" spans="1:3" x14ac:dyDescent="0.25">
      <c r="A123">
        <v>0.7159423828125</v>
      </c>
      <c r="B123">
        <v>1.2430419921875</v>
      </c>
      <c r="C123">
        <v>0.1871337890625</v>
      </c>
    </row>
    <row r="124" spans="1:3" x14ac:dyDescent="0.25">
      <c r="A124">
        <v>0.7174072265625</v>
      </c>
      <c r="B124">
        <v>1.2471923828125</v>
      </c>
      <c r="C124">
        <v>0.1783447265625</v>
      </c>
    </row>
    <row r="125" spans="1:3" x14ac:dyDescent="0.25">
      <c r="A125">
        <v>0.7198486328125</v>
      </c>
      <c r="B125">
        <v>1.2406005859375</v>
      </c>
      <c r="C125">
        <v>0.1734619140625</v>
      </c>
    </row>
    <row r="126" spans="1:3" x14ac:dyDescent="0.25">
      <c r="A126">
        <v>0.7293701171875</v>
      </c>
      <c r="B126">
        <v>1.2459716796875</v>
      </c>
      <c r="C126">
        <v>0.1787109375</v>
      </c>
    </row>
    <row r="127" spans="1:3" x14ac:dyDescent="0.25">
      <c r="A127">
        <v>0.7310791015625</v>
      </c>
      <c r="B127">
        <v>1.2464599609375</v>
      </c>
      <c r="C127">
        <v>0.18408203125</v>
      </c>
    </row>
    <row r="128" spans="1:3" x14ac:dyDescent="0.25">
      <c r="A128">
        <v>0.7362060546875</v>
      </c>
      <c r="B128">
        <v>1.2518310546875</v>
      </c>
      <c r="C128">
        <v>0.1826171875</v>
      </c>
    </row>
    <row r="129" spans="1:3" x14ac:dyDescent="0.25">
      <c r="A129">
        <v>0.7393798828125</v>
      </c>
      <c r="B129">
        <v>1.2484130859375</v>
      </c>
      <c r="C129">
        <v>0.178466796875</v>
      </c>
    </row>
    <row r="130" spans="1:3" x14ac:dyDescent="0.25">
      <c r="A130">
        <v>0.7445068359375</v>
      </c>
      <c r="B130">
        <v>1.2625732421875</v>
      </c>
      <c r="C130">
        <v>0.1868896484375</v>
      </c>
    </row>
    <row r="131" spans="1:3" x14ac:dyDescent="0.25">
      <c r="A131">
        <v>0.7479248046875</v>
      </c>
      <c r="B131">
        <v>1.2659912109375</v>
      </c>
      <c r="C131">
        <v>0.18896484375</v>
      </c>
    </row>
    <row r="132" spans="1:3" x14ac:dyDescent="0.25">
      <c r="A132">
        <v>0.7506103515625</v>
      </c>
      <c r="B132">
        <v>1.2672119140625</v>
      </c>
      <c r="C132">
        <v>0.1827392578125</v>
      </c>
    </row>
    <row r="133" spans="1:3" x14ac:dyDescent="0.25">
      <c r="A133">
        <v>0.7545166015625</v>
      </c>
      <c r="B133">
        <v>1.2752685546875</v>
      </c>
      <c r="C133">
        <v>0.183349609375</v>
      </c>
    </row>
    <row r="134" spans="1:3" x14ac:dyDescent="0.25">
      <c r="A134">
        <v>0.7625732421875</v>
      </c>
      <c r="B134">
        <v>1.2742919921875</v>
      </c>
      <c r="C134">
        <v>0.184326171875</v>
      </c>
    </row>
    <row r="135" spans="1:3" x14ac:dyDescent="0.25">
      <c r="A135">
        <v>0.7723388671875</v>
      </c>
      <c r="B135">
        <v>1.2733154296875</v>
      </c>
      <c r="C135">
        <v>0.1822509765625</v>
      </c>
    </row>
    <row r="136" spans="1:3" x14ac:dyDescent="0.25">
      <c r="A136">
        <v>0.7772216796875</v>
      </c>
      <c r="B136">
        <v>1.2760009765625</v>
      </c>
      <c r="C136">
        <v>0.18603515625</v>
      </c>
    </row>
    <row r="137" spans="1:3" x14ac:dyDescent="0.25">
      <c r="A137">
        <v>0.7830810546875</v>
      </c>
      <c r="B137">
        <v>1.2755126953125</v>
      </c>
      <c r="C137">
        <v>0.1751708984375</v>
      </c>
    </row>
    <row r="138" spans="1:3" x14ac:dyDescent="0.25">
      <c r="A138">
        <v>0.7840576171875</v>
      </c>
      <c r="B138">
        <v>1.2755126953125</v>
      </c>
      <c r="C138">
        <v>0.197021484375</v>
      </c>
    </row>
    <row r="139" spans="1:3" x14ac:dyDescent="0.25">
      <c r="A139">
        <v>0.7950439453125</v>
      </c>
      <c r="B139">
        <v>1.2703857421875</v>
      </c>
      <c r="C139">
        <v>0.1885986328125</v>
      </c>
    </row>
    <row r="140" spans="1:3" x14ac:dyDescent="0.25">
      <c r="A140">
        <v>0.8006591796875</v>
      </c>
      <c r="B140">
        <v>1.2730712890625</v>
      </c>
      <c r="C140">
        <v>0.1971435546875</v>
      </c>
    </row>
    <row r="141" spans="1:3" x14ac:dyDescent="0.25">
      <c r="A141">
        <v>0.8074951171875</v>
      </c>
      <c r="B141">
        <v>1.2728271484375</v>
      </c>
      <c r="C141">
        <v>0.19189453125</v>
      </c>
    </row>
    <row r="142" spans="1:3" x14ac:dyDescent="0.25">
      <c r="A142">
        <v>0.8048095703125</v>
      </c>
      <c r="B142">
        <v>1.2735595703125</v>
      </c>
      <c r="C142">
        <v>0.1993408203125</v>
      </c>
    </row>
    <row r="143" spans="1:3" x14ac:dyDescent="0.25">
      <c r="A143">
        <v>0.8082275390625</v>
      </c>
      <c r="B143">
        <v>1.2659912109375</v>
      </c>
      <c r="C143">
        <v>0.190673828125</v>
      </c>
    </row>
    <row r="144" spans="1:3" x14ac:dyDescent="0.25">
      <c r="A144">
        <v>0.8131103515625</v>
      </c>
      <c r="B144">
        <v>1.2698974609375</v>
      </c>
      <c r="C144">
        <v>0.1815185546875</v>
      </c>
    </row>
    <row r="145" spans="1:3" x14ac:dyDescent="0.25">
      <c r="A145">
        <v>0.8189697265625</v>
      </c>
      <c r="B145">
        <v>1.2662353515625</v>
      </c>
      <c r="C145">
        <v>0.18212890625</v>
      </c>
    </row>
    <row r="146" spans="1:3" x14ac:dyDescent="0.25">
      <c r="A146">
        <v>0.8150634765625</v>
      </c>
      <c r="B146">
        <v>1.2752685546875</v>
      </c>
      <c r="C146">
        <v>0.1923828125</v>
      </c>
    </row>
    <row r="147" spans="1:3" x14ac:dyDescent="0.25">
      <c r="A147">
        <v>0.8294677734375</v>
      </c>
      <c r="B147">
        <v>1.2742919921875</v>
      </c>
      <c r="C147">
        <v>0.2020263671875</v>
      </c>
    </row>
    <row r="148" spans="1:3" x14ac:dyDescent="0.25">
      <c r="A148">
        <v>0.8328857421875</v>
      </c>
      <c r="B148">
        <v>1.2747802734375</v>
      </c>
      <c r="C148">
        <v>0.1917724609375</v>
      </c>
    </row>
    <row r="149" spans="1:3" x14ac:dyDescent="0.25">
      <c r="A149">
        <v>0.8397216796875</v>
      </c>
      <c r="B149">
        <v>1.2655029296875</v>
      </c>
      <c r="C149">
        <v>0.201904296875</v>
      </c>
    </row>
    <row r="150" spans="1:3" x14ac:dyDescent="0.25">
      <c r="A150">
        <v>0.8494873046875</v>
      </c>
      <c r="B150">
        <v>1.2569580078125</v>
      </c>
      <c r="C150">
        <v>0.205322265625</v>
      </c>
    </row>
    <row r="151" spans="1:3" x14ac:dyDescent="0.25">
      <c r="A151">
        <v>0.8546142578125</v>
      </c>
      <c r="B151">
        <v>1.2547607421875</v>
      </c>
      <c r="C151">
        <v>0.193359375</v>
      </c>
    </row>
    <row r="152" spans="1:3" x14ac:dyDescent="0.25">
      <c r="A152">
        <v>0.8531494140625</v>
      </c>
      <c r="B152">
        <v>1.2647705078125</v>
      </c>
      <c r="C152">
        <v>0.1932373046875</v>
      </c>
    </row>
    <row r="153" spans="1:3" x14ac:dyDescent="0.25">
      <c r="A153">
        <v>0.8507080078125</v>
      </c>
      <c r="B153">
        <v>1.2606201171875</v>
      </c>
      <c r="C153">
        <v>0.2020263671875</v>
      </c>
    </row>
    <row r="154" spans="1:3" x14ac:dyDescent="0.25">
      <c r="A154">
        <v>0.8521728515625</v>
      </c>
      <c r="B154">
        <v>1.2547607421875</v>
      </c>
      <c r="C154">
        <v>0.20068359375</v>
      </c>
    </row>
    <row r="155" spans="1:3" x14ac:dyDescent="0.25">
      <c r="A155">
        <v>0.8555908203125</v>
      </c>
      <c r="B155">
        <v>1.2489013671875</v>
      </c>
      <c r="C155">
        <v>0.199951171875</v>
      </c>
    </row>
    <row r="156" spans="1:3" x14ac:dyDescent="0.25">
      <c r="A156">
        <v>0.8594970703125</v>
      </c>
      <c r="B156">
        <v>1.2498779296875</v>
      </c>
      <c r="C156">
        <v>0.1998291015625</v>
      </c>
    </row>
    <row r="157" spans="1:3" x14ac:dyDescent="0.25">
      <c r="A157">
        <v>0.8724365234375</v>
      </c>
      <c r="B157">
        <v>1.2440185546875</v>
      </c>
      <c r="C157">
        <v>0.1986083984375</v>
      </c>
    </row>
    <row r="158" spans="1:3" x14ac:dyDescent="0.25">
      <c r="A158">
        <v>0.8648681640625</v>
      </c>
      <c r="B158">
        <v>1.2381591796875</v>
      </c>
      <c r="C158">
        <v>0.201416015625</v>
      </c>
    </row>
    <row r="159" spans="1:3" x14ac:dyDescent="0.25">
      <c r="A159">
        <v>0.8702392578125</v>
      </c>
      <c r="B159">
        <v>1.2362060546875</v>
      </c>
      <c r="C159">
        <v>0.20068359375</v>
      </c>
    </row>
    <row r="160" spans="1:3" x14ac:dyDescent="0.25">
      <c r="A160">
        <v>0.8636474609375</v>
      </c>
      <c r="B160">
        <v>1.2308349609375</v>
      </c>
      <c r="C160">
        <v>0.2069091796875</v>
      </c>
    </row>
    <row r="161" spans="1:3" x14ac:dyDescent="0.25">
      <c r="A161">
        <v>0.8760986328125</v>
      </c>
      <c r="B161">
        <v>1.2181396484375</v>
      </c>
      <c r="C161">
        <v>0.207763671875</v>
      </c>
    </row>
    <row r="162" spans="1:3" x14ac:dyDescent="0.25">
      <c r="A162">
        <v>0.8717041015625</v>
      </c>
      <c r="B162">
        <v>1.2103271484375</v>
      </c>
      <c r="C162">
        <v>0.2044677734375</v>
      </c>
    </row>
    <row r="163" spans="1:3" x14ac:dyDescent="0.25">
      <c r="A163">
        <v>0.8704833984375</v>
      </c>
      <c r="B163">
        <v>1.2125244140625</v>
      </c>
      <c r="C163">
        <v>0.2076416015625</v>
      </c>
    </row>
    <row r="164" spans="1:3" x14ac:dyDescent="0.25">
      <c r="A164">
        <v>0.8795166015625</v>
      </c>
      <c r="B164">
        <v>1.2066650390625</v>
      </c>
      <c r="C164">
        <v>0.1990966796875</v>
      </c>
    </row>
    <row r="165" spans="1:3" x14ac:dyDescent="0.25">
      <c r="A165">
        <v>0.8824462890625</v>
      </c>
      <c r="B165">
        <v>1.1951904296875</v>
      </c>
      <c r="C165">
        <v>0.208984375</v>
      </c>
    </row>
    <row r="166" spans="1:3" x14ac:dyDescent="0.25">
      <c r="A166">
        <v>0.8790283203125</v>
      </c>
      <c r="B166">
        <v>1.1966552734375</v>
      </c>
      <c r="C166">
        <v>0.1976318359375</v>
      </c>
    </row>
    <row r="167" spans="1:3" x14ac:dyDescent="0.25">
      <c r="A167">
        <v>0.8778076171875</v>
      </c>
      <c r="B167">
        <v>1.1920166015625</v>
      </c>
      <c r="C167">
        <v>0.207275390625</v>
      </c>
    </row>
    <row r="168" spans="1:3" x14ac:dyDescent="0.25">
      <c r="A168">
        <v>0.8792724609375</v>
      </c>
      <c r="B168">
        <v>1.1763916015625</v>
      </c>
      <c r="C168">
        <v>0.208251953125</v>
      </c>
    </row>
    <row r="169" spans="1:3" x14ac:dyDescent="0.25">
      <c r="A169">
        <v>0.8778076171875</v>
      </c>
      <c r="B169">
        <v>1.1771240234375</v>
      </c>
      <c r="C169">
        <v>0.205810546875</v>
      </c>
    </row>
    <row r="170" spans="1:3" x14ac:dyDescent="0.25">
      <c r="A170">
        <v>0.8724365234375</v>
      </c>
      <c r="B170">
        <v>1.1754150390625</v>
      </c>
      <c r="C170">
        <v>0.2137451171875</v>
      </c>
    </row>
    <row r="171" spans="1:3" x14ac:dyDescent="0.25">
      <c r="A171">
        <v>0.8714599609375</v>
      </c>
      <c r="B171">
        <v>1.1732177734375</v>
      </c>
      <c r="C171">
        <v>0.2056884765625</v>
      </c>
    </row>
    <row r="172" spans="1:3" x14ac:dyDescent="0.25">
      <c r="A172">
        <v>0.8707275390625</v>
      </c>
      <c r="B172">
        <v>1.1624755859375</v>
      </c>
      <c r="C172">
        <v>0.209228515625</v>
      </c>
    </row>
    <row r="173" spans="1:3" x14ac:dyDescent="0.25">
      <c r="A173">
        <v>0.8724365234375</v>
      </c>
      <c r="B173">
        <v>1.1590576171875</v>
      </c>
      <c r="C173">
        <v>0.2147216796875</v>
      </c>
    </row>
    <row r="174" spans="1:3" x14ac:dyDescent="0.25">
      <c r="A174">
        <v>0.8692626953125</v>
      </c>
      <c r="B174">
        <v>1.1466064453125</v>
      </c>
      <c r="C174">
        <v>0.1964111328125</v>
      </c>
    </row>
    <row r="175" spans="1:3" x14ac:dyDescent="0.25">
      <c r="A175">
        <v>0.8680419921875</v>
      </c>
      <c r="B175">
        <v>1.1468505859375</v>
      </c>
      <c r="C175">
        <v>0.213134765625</v>
      </c>
    </row>
    <row r="176" spans="1:3" x14ac:dyDescent="0.25">
      <c r="A176">
        <v>0.8585205078125</v>
      </c>
      <c r="B176">
        <v>1.1278076171875</v>
      </c>
      <c r="C176">
        <v>0.2110595703125</v>
      </c>
    </row>
    <row r="177" spans="1:3" x14ac:dyDescent="0.25">
      <c r="A177">
        <v>0.8643798828125</v>
      </c>
      <c r="B177">
        <v>1.1185302734375</v>
      </c>
      <c r="C177">
        <v>0.21533203125</v>
      </c>
    </row>
    <row r="178" spans="1:3" x14ac:dyDescent="0.25">
      <c r="A178">
        <v>0.8624267578125</v>
      </c>
      <c r="B178">
        <v>1.1151123046875</v>
      </c>
      <c r="C178">
        <v>0.2117919921875</v>
      </c>
    </row>
    <row r="179" spans="1:3" x14ac:dyDescent="0.25">
      <c r="A179">
        <v>0.8497314453125</v>
      </c>
      <c r="B179">
        <v>1.1004638671875</v>
      </c>
      <c r="C179">
        <v>0.21435546875</v>
      </c>
    </row>
    <row r="180" spans="1:3" x14ac:dyDescent="0.25">
      <c r="A180">
        <v>0.8519287109375</v>
      </c>
      <c r="B180">
        <v>1.0948486328125</v>
      </c>
      <c r="C180">
        <v>0.212890625</v>
      </c>
    </row>
    <row r="181" spans="1:3" x14ac:dyDescent="0.25">
      <c r="A181">
        <v>0.8494873046875</v>
      </c>
      <c r="B181">
        <v>1.0975341796875</v>
      </c>
      <c r="C181">
        <v>0.219482421875</v>
      </c>
    </row>
    <row r="182" spans="1:3" x14ac:dyDescent="0.25">
      <c r="A182">
        <v>0.8463134765625</v>
      </c>
      <c r="B182">
        <v>1.0855712890625</v>
      </c>
      <c r="C182">
        <v>0.214599609375</v>
      </c>
    </row>
    <row r="183" spans="1:3" x14ac:dyDescent="0.25">
      <c r="A183">
        <v>0.8338623046875</v>
      </c>
      <c r="B183">
        <v>1.0775146484375</v>
      </c>
      <c r="C183">
        <v>0.214599609375</v>
      </c>
    </row>
    <row r="184" spans="1:3" x14ac:dyDescent="0.25">
      <c r="A184">
        <v>0.8284912109375</v>
      </c>
      <c r="B184">
        <v>1.0723876953125</v>
      </c>
      <c r="C184">
        <v>0.2105712890625</v>
      </c>
    </row>
    <row r="185" spans="1:3" x14ac:dyDescent="0.25">
      <c r="A185">
        <v>0.8345947265625</v>
      </c>
      <c r="B185">
        <v>1.0609130859375</v>
      </c>
      <c r="C185">
        <v>0.2103271484375</v>
      </c>
    </row>
    <row r="186" spans="1:3" x14ac:dyDescent="0.25">
      <c r="A186">
        <v>0.8236083984375</v>
      </c>
      <c r="B186">
        <v>1.0513916015625</v>
      </c>
      <c r="C186">
        <v>0.2109375</v>
      </c>
    </row>
    <row r="187" spans="1:3" x14ac:dyDescent="0.25">
      <c r="A187">
        <v>0.8233642578125</v>
      </c>
      <c r="B187">
        <v>1.0501708984375</v>
      </c>
      <c r="C187">
        <v>0.2137451171875</v>
      </c>
    </row>
    <row r="188" spans="1:3" x14ac:dyDescent="0.25">
      <c r="A188">
        <v>0.8209228515625</v>
      </c>
      <c r="B188">
        <v>1.0421142578125</v>
      </c>
      <c r="C188">
        <v>0.2132568359375</v>
      </c>
    </row>
    <row r="189" spans="1:3" x14ac:dyDescent="0.25">
      <c r="A189">
        <v>0.8167724609375</v>
      </c>
      <c r="B189">
        <v>1.0423583984375</v>
      </c>
      <c r="C189">
        <v>0.2083740234375</v>
      </c>
    </row>
    <row r="190" spans="1:3" x14ac:dyDescent="0.25">
      <c r="A190">
        <v>0.8074951171875</v>
      </c>
      <c r="B190">
        <v>1.0286865234375</v>
      </c>
      <c r="C190">
        <v>0.209716796875</v>
      </c>
    </row>
    <row r="191" spans="1:3" x14ac:dyDescent="0.25">
      <c r="A191">
        <v>0.8072509765625</v>
      </c>
      <c r="B191">
        <v>1.0299072265625</v>
      </c>
      <c r="C191">
        <v>0.203369140625</v>
      </c>
    </row>
    <row r="192" spans="1:3" x14ac:dyDescent="0.25">
      <c r="A192">
        <v>0.8021240234375</v>
      </c>
      <c r="B192">
        <v>1.0272216796875</v>
      </c>
      <c r="C192">
        <v>0.203125</v>
      </c>
    </row>
    <row r="193" spans="1:3" x14ac:dyDescent="0.25">
      <c r="A193">
        <v>0.8028564453125</v>
      </c>
      <c r="B193">
        <v>1.0223388671875</v>
      </c>
      <c r="C193">
        <v>0.210205078125</v>
      </c>
    </row>
    <row r="194" spans="1:3" x14ac:dyDescent="0.25">
      <c r="A194">
        <v>0.7918701171875</v>
      </c>
      <c r="B194">
        <v>1.0162353515625</v>
      </c>
      <c r="C194">
        <v>0.2071533203125</v>
      </c>
    </row>
    <row r="195" spans="1:3" x14ac:dyDescent="0.25">
      <c r="A195">
        <v>0.7967529296875</v>
      </c>
      <c r="B195">
        <v>1.0203857421875</v>
      </c>
      <c r="C195">
        <v>0.2154541015625</v>
      </c>
    </row>
    <row r="196" spans="1:3" x14ac:dyDescent="0.25">
      <c r="A196">
        <v>0.7938232421875</v>
      </c>
      <c r="B196">
        <v>1.0218505859375</v>
      </c>
      <c r="C196">
        <v>0.2083740234375</v>
      </c>
    </row>
    <row r="197" spans="1:3" x14ac:dyDescent="0.25">
      <c r="A197">
        <v>0.7938232421875</v>
      </c>
      <c r="B197">
        <v>1.0159912109375</v>
      </c>
      <c r="C197">
        <v>0.2052001953125</v>
      </c>
    </row>
    <row r="198" spans="1:3" x14ac:dyDescent="0.25">
      <c r="A198">
        <v>0.8018798828125</v>
      </c>
      <c r="B198">
        <v>1.0111083984375</v>
      </c>
      <c r="C198">
        <v>0.203369140625</v>
      </c>
    </row>
    <row r="199" spans="1:3" x14ac:dyDescent="0.25">
      <c r="A199">
        <v>0.7923583984375</v>
      </c>
      <c r="B199">
        <v>1.0172119140625</v>
      </c>
      <c r="C199">
        <v>0.208740234375</v>
      </c>
    </row>
    <row r="200" spans="1:3" x14ac:dyDescent="0.25">
      <c r="A200">
        <v>0.7906494140625</v>
      </c>
      <c r="B200">
        <v>1.0145263671875</v>
      </c>
      <c r="C200">
        <v>0.2032470703125</v>
      </c>
    </row>
    <row r="201" spans="1:3" x14ac:dyDescent="0.25">
      <c r="A201">
        <v>0.7801513671875</v>
      </c>
      <c r="B201">
        <v>1.0037841796875</v>
      </c>
      <c r="C201">
        <v>0.200439453125</v>
      </c>
    </row>
    <row r="202" spans="1:3" x14ac:dyDescent="0.25">
      <c r="A202">
        <v>0.7796630859375</v>
      </c>
      <c r="B202">
        <v>1.0091552734375</v>
      </c>
      <c r="C202">
        <v>0.1951904296875</v>
      </c>
    </row>
    <row r="203" spans="1:3" x14ac:dyDescent="0.25">
      <c r="A203">
        <v>0.7821044921875</v>
      </c>
      <c r="B203">
        <v>1.0047607421875</v>
      </c>
      <c r="C203">
        <v>0.201171875</v>
      </c>
    </row>
    <row r="204" spans="1:3" x14ac:dyDescent="0.25">
      <c r="A204">
        <v>0.7720947265625</v>
      </c>
      <c r="B204">
        <v>0.9967041015625</v>
      </c>
      <c r="C204">
        <v>0.21240234375</v>
      </c>
    </row>
    <row r="205" spans="1:3" x14ac:dyDescent="0.25">
      <c r="A205">
        <v>0.7711181640625</v>
      </c>
      <c r="B205">
        <v>0.9989013671875</v>
      </c>
      <c r="C205">
        <v>0.2008056640625</v>
      </c>
    </row>
    <row r="206" spans="1:3" x14ac:dyDescent="0.25">
      <c r="A206">
        <v>0.7655029296875</v>
      </c>
      <c r="B206">
        <v>0.9964599609375</v>
      </c>
      <c r="C206">
        <v>0.205322265625</v>
      </c>
    </row>
    <row r="207" spans="1:3" x14ac:dyDescent="0.25">
      <c r="A207">
        <v>0.7525634765625</v>
      </c>
      <c r="B207">
        <v>0.9903564453125</v>
      </c>
      <c r="C207">
        <v>0.197998046875</v>
      </c>
    </row>
    <row r="208" spans="1:3" x14ac:dyDescent="0.25">
      <c r="A208">
        <v>0.7469482421875</v>
      </c>
      <c r="B208">
        <v>0.9827880859375</v>
      </c>
      <c r="C208">
        <v>0.203125</v>
      </c>
    </row>
    <row r="209" spans="1:3" x14ac:dyDescent="0.25">
      <c r="A209">
        <v>0.7445068359375</v>
      </c>
      <c r="B209">
        <v>0.9725341796875</v>
      </c>
      <c r="C209">
        <v>0.2001953125</v>
      </c>
    </row>
    <row r="210" spans="1:3" x14ac:dyDescent="0.25">
      <c r="A210">
        <v>0.7352294921875</v>
      </c>
      <c r="B210">
        <v>0.9727783203125</v>
      </c>
      <c r="C210">
        <v>0.2061767578125</v>
      </c>
    </row>
    <row r="211" spans="1:3" x14ac:dyDescent="0.25">
      <c r="A211">
        <v>0.7369384765625</v>
      </c>
      <c r="B211">
        <v>0.9739990234375</v>
      </c>
      <c r="C211">
        <v>0.2098388671875</v>
      </c>
    </row>
    <row r="212" spans="1:3" x14ac:dyDescent="0.25">
      <c r="A212">
        <v>0.7274169921875</v>
      </c>
      <c r="B212">
        <v>0.9676513671875</v>
      </c>
      <c r="C212">
        <v>0.21337890625</v>
      </c>
    </row>
    <row r="213" spans="1:3" x14ac:dyDescent="0.25">
      <c r="A213">
        <v>0.7203369140625</v>
      </c>
      <c r="B213">
        <v>0.9637451171875</v>
      </c>
      <c r="C213">
        <v>0.2098388671875</v>
      </c>
    </row>
    <row r="214" spans="1:3" x14ac:dyDescent="0.25">
      <c r="A214">
        <v>0.7159423828125</v>
      </c>
      <c r="B214">
        <v>0.9659423828125</v>
      </c>
      <c r="C214">
        <v>0.2122802734375</v>
      </c>
    </row>
    <row r="215" spans="1:3" x14ac:dyDescent="0.25">
      <c r="A215">
        <v>0.7132568359375</v>
      </c>
      <c r="B215">
        <v>0.9595947265625</v>
      </c>
      <c r="C215">
        <v>0.2003173828125</v>
      </c>
    </row>
    <row r="216" spans="1:3" x14ac:dyDescent="0.25">
      <c r="A216">
        <v>0.7076416015625</v>
      </c>
      <c r="B216">
        <v>0.9542236328125</v>
      </c>
      <c r="C216">
        <v>0.2044677734375</v>
      </c>
    </row>
    <row r="217" spans="1:3" x14ac:dyDescent="0.25">
      <c r="A217">
        <v>0.6993408203125</v>
      </c>
      <c r="B217">
        <v>0.9569091796875</v>
      </c>
      <c r="C217">
        <v>0.197509765625</v>
      </c>
    </row>
    <row r="218" spans="1:3" x14ac:dyDescent="0.25">
      <c r="A218">
        <v>0.6959228515625</v>
      </c>
      <c r="B218">
        <v>0.9588623046875</v>
      </c>
      <c r="C218">
        <v>0.197021484375</v>
      </c>
    </row>
    <row r="219" spans="1:3" x14ac:dyDescent="0.25">
      <c r="A219">
        <v>0.6695556640625</v>
      </c>
      <c r="B219">
        <v>0.9527587890625</v>
      </c>
      <c r="C219">
        <v>0.186767578125</v>
      </c>
    </row>
    <row r="220" spans="1:3" x14ac:dyDescent="0.25">
      <c r="A220">
        <v>0.6768798828125</v>
      </c>
      <c r="B220">
        <v>0.9556884765625</v>
      </c>
      <c r="C220">
        <v>0.1995849609375</v>
      </c>
    </row>
    <row r="221" spans="1:3" x14ac:dyDescent="0.25">
      <c r="A221">
        <v>0.6695556640625</v>
      </c>
      <c r="B221">
        <v>0.9527587890625</v>
      </c>
      <c r="C221">
        <v>0.1961669921875</v>
      </c>
    </row>
    <row r="222" spans="1:3" x14ac:dyDescent="0.25">
      <c r="A222">
        <v>0.6588134765625</v>
      </c>
      <c r="B222">
        <v>0.9559326171875</v>
      </c>
      <c r="C222">
        <v>0.197509765625</v>
      </c>
    </row>
    <row r="223" spans="1:3" x14ac:dyDescent="0.25">
      <c r="A223">
        <v>0.6502685546875</v>
      </c>
      <c r="B223">
        <v>0.9461669921875</v>
      </c>
      <c r="C223">
        <v>0.1881103515625</v>
      </c>
    </row>
    <row r="224" spans="1:3" x14ac:dyDescent="0.25">
      <c r="A224">
        <v>0.6453857421875</v>
      </c>
      <c r="B224">
        <v>0.9544677734375</v>
      </c>
      <c r="C224">
        <v>0.188720703125</v>
      </c>
    </row>
    <row r="225" spans="1:3" x14ac:dyDescent="0.25">
      <c r="A225">
        <v>0.6497802734375</v>
      </c>
      <c r="B225">
        <v>0.9530029296875</v>
      </c>
      <c r="C225">
        <v>0.193359375</v>
      </c>
    </row>
    <row r="226" spans="1:3" x14ac:dyDescent="0.25">
      <c r="A226">
        <v>0.6268310546875</v>
      </c>
      <c r="B226">
        <v>0.9510498046875</v>
      </c>
      <c r="C226">
        <v>0.184814453125</v>
      </c>
    </row>
    <row r="227" spans="1:3" x14ac:dyDescent="0.25">
      <c r="A227">
        <v>0.6219482421875</v>
      </c>
      <c r="B227">
        <v>0.9561767578125</v>
      </c>
      <c r="C227">
        <v>0.197021484375</v>
      </c>
    </row>
    <row r="228" spans="1:3" x14ac:dyDescent="0.25">
      <c r="A228">
        <v>0.6214599609375</v>
      </c>
      <c r="B228">
        <v>0.9561767578125</v>
      </c>
      <c r="C228">
        <v>0.1842041015625</v>
      </c>
    </row>
    <row r="229" spans="1:3" x14ac:dyDescent="0.25">
      <c r="A229">
        <v>0.6234130859375</v>
      </c>
      <c r="B229">
        <v>0.9630126953125</v>
      </c>
      <c r="C229">
        <v>0.1937255859375</v>
      </c>
    </row>
    <row r="230" spans="1:3" x14ac:dyDescent="0.25">
      <c r="A230">
        <v>0.6141357421875</v>
      </c>
      <c r="B230">
        <v>0.9642333984375</v>
      </c>
      <c r="C230">
        <v>0.18408203125</v>
      </c>
    </row>
    <row r="231" spans="1:3" x14ac:dyDescent="0.25">
      <c r="A231">
        <v>0.6116943359375</v>
      </c>
      <c r="B231">
        <v>0.9742431640625</v>
      </c>
      <c r="C231">
        <v>0.183349609375</v>
      </c>
    </row>
    <row r="232" spans="1:3" x14ac:dyDescent="0.25">
      <c r="A232">
        <v>0.6116943359375</v>
      </c>
      <c r="B232">
        <v>0.9764404296875</v>
      </c>
      <c r="C232">
        <v>0.19384765625</v>
      </c>
    </row>
    <row r="233" spans="1:3" x14ac:dyDescent="0.25">
      <c r="A233">
        <v>0.5989990234375</v>
      </c>
      <c r="B233">
        <v>0.9837646484375</v>
      </c>
      <c r="C233">
        <v>0.1929931640625</v>
      </c>
    </row>
    <row r="234" spans="1:3" x14ac:dyDescent="0.25">
      <c r="A234">
        <v>0.6038818359375</v>
      </c>
      <c r="B234">
        <v>0.9791259765625</v>
      </c>
      <c r="C234">
        <v>0.1964111328125</v>
      </c>
    </row>
    <row r="235" spans="1:3" x14ac:dyDescent="0.25">
      <c r="A235">
        <v>0.5965576171875</v>
      </c>
      <c r="B235">
        <v>0.9825439453125</v>
      </c>
      <c r="C235">
        <v>0.1849365234375</v>
      </c>
    </row>
    <row r="236" spans="1:3" x14ac:dyDescent="0.25">
      <c r="A236">
        <v>0.5977783203125</v>
      </c>
      <c r="B236">
        <v>0.9849853515625</v>
      </c>
      <c r="C236">
        <v>0.1785888671875</v>
      </c>
    </row>
    <row r="237" spans="1:3" x14ac:dyDescent="0.25">
      <c r="A237">
        <v>0.5911865234375</v>
      </c>
      <c r="B237">
        <v>0.9954833984375</v>
      </c>
      <c r="C237">
        <v>0.185791015625</v>
      </c>
    </row>
    <row r="238" spans="1:3" x14ac:dyDescent="0.25">
      <c r="A238">
        <v>0.5914306640625</v>
      </c>
      <c r="B238">
        <v>0.9976806640625</v>
      </c>
      <c r="C238">
        <v>0.1827392578125</v>
      </c>
    </row>
    <row r="239" spans="1:3" x14ac:dyDescent="0.25">
      <c r="A239">
        <v>0.5855712890625</v>
      </c>
      <c r="B239">
        <v>0.9974365234375</v>
      </c>
      <c r="C239">
        <v>0.178955078125</v>
      </c>
    </row>
    <row r="240" spans="1:3" x14ac:dyDescent="0.25">
      <c r="A240">
        <v>0.5794677734375</v>
      </c>
      <c r="B240">
        <v>1.0155029296875</v>
      </c>
      <c r="C240">
        <v>0.177978515625</v>
      </c>
    </row>
    <row r="241" spans="1:3" x14ac:dyDescent="0.25">
      <c r="A241">
        <v>0.5858154296875</v>
      </c>
      <c r="B241">
        <v>1.0167236328125</v>
      </c>
      <c r="C241">
        <v>0.1783447265625</v>
      </c>
    </row>
    <row r="242" spans="1:3" x14ac:dyDescent="0.25">
      <c r="A242">
        <v>0.5875244140625</v>
      </c>
      <c r="B242">
        <v>1.0228271484375</v>
      </c>
      <c r="C242">
        <v>0.171630859375</v>
      </c>
    </row>
    <row r="243" spans="1:3" x14ac:dyDescent="0.25">
      <c r="A243">
        <v>0.5843505859375</v>
      </c>
      <c r="B243">
        <v>1.0250244140625</v>
      </c>
      <c r="C243">
        <v>0.17236328125</v>
      </c>
    </row>
    <row r="244" spans="1:3" x14ac:dyDescent="0.25">
      <c r="A244">
        <v>0.5863037109375</v>
      </c>
      <c r="B244">
        <v>1.0269775390625</v>
      </c>
      <c r="C244">
        <v>0.188232421875</v>
      </c>
    </row>
    <row r="245" spans="1:3" x14ac:dyDescent="0.25">
      <c r="A245">
        <v>0.5899658203125</v>
      </c>
      <c r="B245">
        <v>1.0316162109375</v>
      </c>
      <c r="C245">
        <v>0.174560546875</v>
      </c>
    </row>
    <row r="246" spans="1:3" x14ac:dyDescent="0.25">
      <c r="A246">
        <v>0.5936279296875</v>
      </c>
      <c r="B246">
        <v>1.0250244140625</v>
      </c>
      <c r="C246">
        <v>0.1771240234375</v>
      </c>
    </row>
    <row r="247" spans="1:3" x14ac:dyDescent="0.25">
      <c r="A247">
        <v>0.5853271484375</v>
      </c>
      <c r="B247">
        <v>1.0267333984375</v>
      </c>
      <c r="C247">
        <v>0.1796875</v>
      </c>
    </row>
    <row r="248" spans="1:3" x14ac:dyDescent="0.25">
      <c r="A248">
        <v>0.5899658203125</v>
      </c>
      <c r="B248">
        <v>1.0272216796875</v>
      </c>
      <c r="C248">
        <v>0.178955078125</v>
      </c>
    </row>
    <row r="249" spans="1:3" x14ac:dyDescent="0.25">
      <c r="A249">
        <v>0.5885009765625</v>
      </c>
      <c r="B249">
        <v>1.0335693359375</v>
      </c>
      <c r="C249">
        <v>0.16943359375</v>
      </c>
    </row>
    <row r="250" spans="1:3" x14ac:dyDescent="0.25">
      <c r="A250">
        <v>0.5936279296875</v>
      </c>
      <c r="B250">
        <v>1.0281982421875</v>
      </c>
      <c r="C250">
        <v>0.18212890625</v>
      </c>
    </row>
    <row r="251" spans="1:3" x14ac:dyDescent="0.25">
      <c r="A251">
        <v>0.5860595703125</v>
      </c>
      <c r="B251">
        <v>1.0347900390625</v>
      </c>
      <c r="C251">
        <v>0.17138671875</v>
      </c>
    </row>
    <row r="252" spans="1:3" x14ac:dyDescent="0.25">
      <c r="A252">
        <v>0.5853271484375</v>
      </c>
      <c r="B252">
        <v>1.0426025390625</v>
      </c>
      <c r="C252">
        <v>0.1719970703125</v>
      </c>
    </row>
    <row r="253" spans="1:3" x14ac:dyDescent="0.25">
      <c r="A253">
        <v>0.5924072265625</v>
      </c>
      <c r="B253">
        <v>1.0496826171875</v>
      </c>
      <c r="C253">
        <v>0.1707763671875</v>
      </c>
    </row>
    <row r="254" spans="1:3" x14ac:dyDescent="0.25">
      <c r="A254">
        <v>0.5892333984375</v>
      </c>
      <c r="B254">
        <v>1.0496826171875</v>
      </c>
      <c r="C254">
        <v>0.1783447265625</v>
      </c>
    </row>
    <row r="255" spans="1:3" x14ac:dyDescent="0.25">
      <c r="A255">
        <v>0.5921630859375</v>
      </c>
      <c r="B255">
        <v>1.0638427734375</v>
      </c>
      <c r="C255">
        <v>0.1746826171875</v>
      </c>
    </row>
    <row r="256" spans="1:3" x14ac:dyDescent="0.25">
      <c r="A256">
        <v>0.5916748046875</v>
      </c>
      <c r="B256">
        <v>1.0726318359375</v>
      </c>
      <c r="C256">
        <v>0.1737060546875</v>
      </c>
    </row>
    <row r="257" spans="1:3" x14ac:dyDescent="0.25">
      <c r="A257">
        <v>0.5882568359375</v>
      </c>
      <c r="B257">
        <v>1.0753173828125</v>
      </c>
      <c r="C257">
        <v>0.1827392578125</v>
      </c>
    </row>
    <row r="258" spans="1:3" x14ac:dyDescent="0.25">
      <c r="A258">
        <v>0.5928955078125</v>
      </c>
      <c r="B258">
        <v>1.0784912109375</v>
      </c>
      <c r="C258">
        <v>0.1785888671875</v>
      </c>
    </row>
    <row r="259" spans="1:3" x14ac:dyDescent="0.25">
      <c r="A259">
        <v>0.5965576171875</v>
      </c>
      <c r="B259">
        <v>1.0784912109375</v>
      </c>
      <c r="C259">
        <v>0.1700439453125</v>
      </c>
    </row>
    <row r="260" spans="1:3" x14ac:dyDescent="0.25">
      <c r="A260">
        <v>0.6009521484375</v>
      </c>
      <c r="B260">
        <v>1.0811767578125</v>
      </c>
      <c r="C260">
        <v>0.1724853515625</v>
      </c>
    </row>
    <row r="261" spans="1:3" x14ac:dyDescent="0.25">
      <c r="A261">
        <v>0.5958251953125</v>
      </c>
      <c r="B261">
        <v>1.0909423828125</v>
      </c>
      <c r="C261">
        <v>0.17138671875</v>
      </c>
    </row>
    <row r="262" spans="1:3" x14ac:dyDescent="0.25">
      <c r="A262">
        <v>0.5985107421875</v>
      </c>
      <c r="B262">
        <v>1.0955810546875</v>
      </c>
      <c r="C262">
        <v>0.177490234375</v>
      </c>
    </row>
    <row r="263" spans="1:3" x14ac:dyDescent="0.25">
      <c r="A263">
        <v>0.5999755859375</v>
      </c>
      <c r="B263">
        <v>1.0970458984375</v>
      </c>
      <c r="C263">
        <v>0.1744384765625</v>
      </c>
    </row>
    <row r="264" spans="1:3" x14ac:dyDescent="0.25">
      <c r="A264">
        <v>0.5997314453125</v>
      </c>
      <c r="B264">
        <v>1.1036376953125</v>
      </c>
      <c r="C264">
        <v>0.179443359375</v>
      </c>
    </row>
    <row r="265" spans="1:3" x14ac:dyDescent="0.25">
      <c r="A265">
        <v>0.6072998046875</v>
      </c>
      <c r="B265">
        <v>1.1009521484375</v>
      </c>
      <c r="C265">
        <v>0.17578125</v>
      </c>
    </row>
    <row r="266" spans="1:3" x14ac:dyDescent="0.25">
      <c r="A266">
        <v>0.6016845703125</v>
      </c>
      <c r="B266">
        <v>1.1033935546875</v>
      </c>
      <c r="C266">
        <v>0.1727294921875</v>
      </c>
    </row>
    <row r="267" spans="1:3" x14ac:dyDescent="0.25">
      <c r="A267">
        <v>0.6046142578125</v>
      </c>
      <c r="B267">
        <v>1.1124267578125</v>
      </c>
      <c r="C267">
        <v>0.16552734375</v>
      </c>
    </row>
    <row r="268" spans="1:3" x14ac:dyDescent="0.25">
      <c r="A268">
        <v>0.6116943359375</v>
      </c>
      <c r="B268">
        <v>1.1185302734375</v>
      </c>
      <c r="C268">
        <v>0.1702880859375</v>
      </c>
    </row>
    <row r="269" spans="1:3" x14ac:dyDescent="0.25">
      <c r="A269">
        <v>0.6063232421875</v>
      </c>
      <c r="B269">
        <v>1.1158447265625</v>
      </c>
      <c r="C269">
        <v>0.1639404296875</v>
      </c>
    </row>
    <row r="270" spans="1:3" x14ac:dyDescent="0.25">
      <c r="A270">
        <v>0.6077880859375</v>
      </c>
      <c r="B270">
        <v>1.1126708984375</v>
      </c>
      <c r="C270">
        <v>0.16845703125</v>
      </c>
    </row>
    <row r="271" spans="1:3" x14ac:dyDescent="0.25">
      <c r="A271">
        <v>0.6126708984375</v>
      </c>
      <c r="B271">
        <v>1.1085205078125</v>
      </c>
      <c r="C271">
        <v>0.167724609375</v>
      </c>
    </row>
    <row r="272" spans="1:3" x14ac:dyDescent="0.25">
      <c r="A272">
        <v>0.6060791015625</v>
      </c>
      <c r="B272">
        <v>1.1121826171875</v>
      </c>
      <c r="C272">
        <v>0.1729736328125</v>
      </c>
    </row>
    <row r="273" spans="1:3" x14ac:dyDescent="0.25">
      <c r="A273">
        <v>0.6153564453125</v>
      </c>
      <c r="B273">
        <v>1.1256103515625</v>
      </c>
      <c r="C273">
        <v>0.1837158203125</v>
      </c>
    </row>
    <row r="274" spans="1:3" x14ac:dyDescent="0.25">
      <c r="A274">
        <v>0.6151123046875</v>
      </c>
      <c r="B274">
        <v>1.1317138671875</v>
      </c>
      <c r="C274">
        <v>0.1768798828125</v>
      </c>
    </row>
    <row r="275" spans="1:3" x14ac:dyDescent="0.25">
      <c r="A275">
        <v>0.6207275390625</v>
      </c>
      <c r="B275">
        <v>1.1307373046875</v>
      </c>
      <c r="C275">
        <v>0.1695556640625</v>
      </c>
    </row>
    <row r="276" spans="1:3" x14ac:dyDescent="0.25">
      <c r="A276">
        <v>0.6143798828125</v>
      </c>
      <c r="B276">
        <v>1.1353759765625</v>
      </c>
      <c r="C276">
        <v>0.1715087890625</v>
      </c>
    </row>
    <row r="277" spans="1:3" x14ac:dyDescent="0.25">
      <c r="A277">
        <v>0.6219482421875</v>
      </c>
      <c r="B277">
        <v>1.1378173828125</v>
      </c>
      <c r="C277">
        <v>0.1744384765625</v>
      </c>
    </row>
    <row r="278" spans="1:3" x14ac:dyDescent="0.25">
      <c r="A278">
        <v>0.6239013671875</v>
      </c>
      <c r="B278">
        <v>1.1424560546875</v>
      </c>
      <c r="C278">
        <v>0.1759033203125</v>
      </c>
    </row>
    <row r="279" spans="1:3" x14ac:dyDescent="0.25">
      <c r="A279">
        <v>0.6234130859375</v>
      </c>
      <c r="B279">
        <v>1.1470947265625</v>
      </c>
      <c r="C279">
        <v>0.173583984375</v>
      </c>
    </row>
    <row r="280" spans="1:3" x14ac:dyDescent="0.25">
      <c r="A280">
        <v>0.6236572265625</v>
      </c>
      <c r="B280">
        <v>1.1466064453125</v>
      </c>
      <c r="C280">
        <v>0.165283203125</v>
      </c>
    </row>
    <row r="281" spans="1:3" x14ac:dyDescent="0.25">
      <c r="A281">
        <v>0.6302490234375</v>
      </c>
      <c r="B281">
        <v>1.1502685546875</v>
      </c>
      <c r="C281">
        <v>0.1666259765625</v>
      </c>
    </row>
    <row r="282" spans="1:3" x14ac:dyDescent="0.25">
      <c r="A282">
        <v>0.6285400390625</v>
      </c>
      <c r="B282">
        <v>1.1539306640625</v>
      </c>
      <c r="C282">
        <v>0.1651611328125</v>
      </c>
    </row>
    <row r="283" spans="1:3" x14ac:dyDescent="0.25">
      <c r="A283">
        <v>0.6317138671875</v>
      </c>
      <c r="B283">
        <v>1.1602783203125</v>
      </c>
      <c r="C283">
        <v>0.1588134765625</v>
      </c>
    </row>
    <row r="284" spans="1:3" x14ac:dyDescent="0.25">
      <c r="A284">
        <v>0.6414794921875</v>
      </c>
      <c r="B284">
        <v>1.1614990234375</v>
      </c>
      <c r="C284">
        <v>0.17236328125</v>
      </c>
    </row>
    <row r="285" spans="1:3" x14ac:dyDescent="0.25">
      <c r="A285">
        <v>0.6514892578125</v>
      </c>
      <c r="B285">
        <v>1.1710205078125</v>
      </c>
      <c r="C285">
        <v>0.171875</v>
      </c>
    </row>
    <row r="286" spans="1:3" x14ac:dyDescent="0.25">
      <c r="A286">
        <v>0.6505126953125</v>
      </c>
      <c r="B286">
        <v>1.1807861328125</v>
      </c>
      <c r="C286">
        <v>0.160400390625</v>
      </c>
    </row>
    <row r="287" spans="1:3" x14ac:dyDescent="0.25">
      <c r="A287">
        <v>0.6544189453125</v>
      </c>
      <c r="B287">
        <v>1.1859130859375</v>
      </c>
      <c r="C287">
        <v>0.17724609375</v>
      </c>
    </row>
    <row r="288" spans="1:3" x14ac:dyDescent="0.25">
      <c r="A288">
        <v>0.6607666015625</v>
      </c>
      <c r="B288">
        <v>1.1866455078125</v>
      </c>
      <c r="C288">
        <v>0.1748046875</v>
      </c>
    </row>
    <row r="289" spans="1:3" x14ac:dyDescent="0.25">
      <c r="A289">
        <v>0.6641845703125</v>
      </c>
      <c r="B289">
        <v>1.1903076171875</v>
      </c>
      <c r="C289">
        <v>0.1612548828125</v>
      </c>
    </row>
    <row r="290" spans="1:3" x14ac:dyDescent="0.25">
      <c r="A290">
        <v>0.6632080078125</v>
      </c>
      <c r="B290">
        <v>1.2012939453125</v>
      </c>
      <c r="C290">
        <v>0.1724853515625</v>
      </c>
    </row>
    <row r="291" spans="1:3" x14ac:dyDescent="0.25">
      <c r="A291">
        <v>0.6688232421875</v>
      </c>
      <c r="B291">
        <v>1.2039794921875</v>
      </c>
      <c r="C291">
        <v>0.1810302734375</v>
      </c>
    </row>
    <row r="292" spans="1:3" x14ac:dyDescent="0.25">
      <c r="A292">
        <v>0.6810302734375</v>
      </c>
      <c r="B292">
        <v>1.2030029296875</v>
      </c>
      <c r="C292">
        <v>0.1710205078125</v>
      </c>
    </row>
    <row r="293" spans="1:3" x14ac:dyDescent="0.25">
      <c r="A293">
        <v>0.6717529296875</v>
      </c>
      <c r="B293">
        <v>1.2088623046875</v>
      </c>
      <c r="C293">
        <v>0.1654052734375</v>
      </c>
    </row>
    <row r="294" spans="1:3" x14ac:dyDescent="0.25">
      <c r="A294">
        <v>0.6824951171875</v>
      </c>
      <c r="B294">
        <v>1.2122802734375</v>
      </c>
      <c r="C294">
        <v>0.174560546875</v>
      </c>
    </row>
    <row r="295" spans="1:3" x14ac:dyDescent="0.25">
      <c r="A295">
        <v>0.6859130859375</v>
      </c>
      <c r="B295">
        <v>1.2078857421875</v>
      </c>
      <c r="C295">
        <v>0.17626953125</v>
      </c>
    </row>
    <row r="296" spans="1:3" x14ac:dyDescent="0.25">
      <c r="A296">
        <v>0.6907958984375</v>
      </c>
      <c r="B296">
        <v>1.2135009765625</v>
      </c>
      <c r="C296">
        <v>0.1728515625</v>
      </c>
    </row>
    <row r="297" spans="1:3" x14ac:dyDescent="0.25">
      <c r="A297">
        <v>0.6793212890625</v>
      </c>
      <c r="B297">
        <v>1.2039794921875</v>
      </c>
      <c r="C297">
        <v>0.1766357421875</v>
      </c>
    </row>
    <row r="298" spans="1:3" x14ac:dyDescent="0.25">
      <c r="A298">
        <v>0.6822509765625</v>
      </c>
      <c r="B298">
        <v>1.2076416015625</v>
      </c>
      <c r="C298">
        <v>0.17236328125</v>
      </c>
    </row>
    <row r="299" spans="1:3" x14ac:dyDescent="0.25">
      <c r="A299">
        <v>0.6824951171875</v>
      </c>
      <c r="B299">
        <v>1.2056884765625</v>
      </c>
      <c r="C299">
        <v>0.171630859375</v>
      </c>
    </row>
    <row r="300" spans="1:3" x14ac:dyDescent="0.25">
      <c r="A300">
        <v>0.6878662109375</v>
      </c>
      <c r="B300">
        <v>1.2169189453125</v>
      </c>
      <c r="C300">
        <v>0.1776123046875</v>
      </c>
    </row>
    <row r="301" spans="1:3" x14ac:dyDescent="0.25">
      <c r="A301">
        <v>0.6907958984375</v>
      </c>
      <c r="B301">
        <v>1.2239990234375</v>
      </c>
      <c r="C301">
        <v>0.1737060546875</v>
      </c>
    </row>
    <row r="302" spans="1:3" x14ac:dyDescent="0.25">
      <c r="A302">
        <v>0.6968994140625</v>
      </c>
      <c r="B302">
        <v>1.2210693359375</v>
      </c>
      <c r="C302">
        <v>0.1712646484375</v>
      </c>
    </row>
    <row r="303" spans="1:3" x14ac:dyDescent="0.25">
      <c r="A303">
        <v>0.7054443359375</v>
      </c>
      <c r="B303">
        <v>1.2301025390625</v>
      </c>
      <c r="C303">
        <v>0.1859130859375</v>
      </c>
    </row>
    <row r="304" spans="1:3" x14ac:dyDescent="0.25">
      <c r="A304">
        <v>0.7139892578125</v>
      </c>
      <c r="B304">
        <v>1.2308349609375</v>
      </c>
      <c r="C304">
        <v>0.18359375</v>
      </c>
    </row>
    <row r="305" spans="1:3" x14ac:dyDescent="0.25">
      <c r="A305">
        <v>0.7164306640625</v>
      </c>
      <c r="B305">
        <v>1.2406005859375</v>
      </c>
      <c r="C305">
        <v>0.176025390625</v>
      </c>
    </row>
    <row r="306" spans="1:3" x14ac:dyDescent="0.25">
      <c r="A306">
        <v>0.7271728515625</v>
      </c>
      <c r="B306">
        <v>1.2447509765625</v>
      </c>
      <c r="C306">
        <v>0.1798095703125</v>
      </c>
    </row>
    <row r="307" spans="1:3" x14ac:dyDescent="0.25">
      <c r="A307">
        <v>0.7298583984375</v>
      </c>
      <c r="B307">
        <v>1.2425537109375</v>
      </c>
      <c r="C307">
        <v>0.1851806640625</v>
      </c>
    </row>
    <row r="308" spans="1:3" x14ac:dyDescent="0.25">
      <c r="A308">
        <v>0.7381591796875</v>
      </c>
      <c r="B308">
        <v>1.2518310546875</v>
      </c>
      <c r="C308">
        <v>0.190673828125</v>
      </c>
    </row>
    <row r="309" spans="1:3" x14ac:dyDescent="0.25">
      <c r="A309">
        <v>0.7447509765625</v>
      </c>
      <c r="B309">
        <v>1.2554931640625</v>
      </c>
      <c r="C309">
        <v>0.181884765625</v>
      </c>
    </row>
    <row r="310" spans="1:3" x14ac:dyDescent="0.25">
      <c r="A310">
        <v>0.7459716796875</v>
      </c>
      <c r="B310">
        <v>1.2550048828125</v>
      </c>
      <c r="C310">
        <v>0.1844482421875</v>
      </c>
    </row>
    <row r="311" spans="1:3" x14ac:dyDescent="0.25">
      <c r="A311">
        <v>0.7562255859375</v>
      </c>
      <c r="B311">
        <v>1.2479248046875</v>
      </c>
      <c r="C311">
        <v>0.1817626953125</v>
      </c>
    </row>
    <row r="312" spans="1:3" x14ac:dyDescent="0.25">
      <c r="A312">
        <v>0.7657470703125</v>
      </c>
      <c r="B312">
        <v>1.2703857421875</v>
      </c>
      <c r="C312">
        <v>0.17626953125</v>
      </c>
    </row>
    <row r="313" spans="1:3" x14ac:dyDescent="0.25">
      <c r="A313">
        <v>0.7720947265625</v>
      </c>
      <c r="B313">
        <v>1.2659912109375</v>
      </c>
      <c r="C313">
        <v>0.185791015625</v>
      </c>
    </row>
    <row r="314" spans="1:3" x14ac:dyDescent="0.25">
      <c r="A314">
        <v>0.7708740234375</v>
      </c>
      <c r="B314">
        <v>1.2694091796875</v>
      </c>
      <c r="C314">
        <v>0.1883544921875</v>
      </c>
    </row>
    <row r="315" spans="1:3" x14ac:dyDescent="0.25">
      <c r="A315">
        <v>0.7894287109375</v>
      </c>
      <c r="B315">
        <v>1.2711181640625</v>
      </c>
      <c r="C315">
        <v>0.197998046875</v>
      </c>
    </row>
    <row r="316" spans="1:3" x14ac:dyDescent="0.25">
      <c r="A316">
        <v>0.7926025390625</v>
      </c>
      <c r="B316">
        <v>1.2706298828125</v>
      </c>
      <c r="C316">
        <v>0.1917724609375</v>
      </c>
    </row>
    <row r="317" spans="1:3" x14ac:dyDescent="0.25">
      <c r="A317">
        <v>0.7984619140625</v>
      </c>
      <c r="B317">
        <v>1.2674560546875</v>
      </c>
      <c r="C317">
        <v>0.1807861328125</v>
      </c>
    </row>
    <row r="318" spans="1:3" x14ac:dyDescent="0.25">
      <c r="A318">
        <v>0.8028564453125</v>
      </c>
      <c r="B318">
        <v>1.2718505859375</v>
      </c>
      <c r="C318">
        <v>0.1878662109375</v>
      </c>
    </row>
    <row r="319" spans="1:3" x14ac:dyDescent="0.25">
      <c r="A319">
        <v>0.8114013671875</v>
      </c>
      <c r="B319">
        <v>1.2669677734375</v>
      </c>
      <c r="C319">
        <v>0.188720703125</v>
      </c>
    </row>
    <row r="320" spans="1:3" x14ac:dyDescent="0.25">
      <c r="A320">
        <v>0.8148193359375</v>
      </c>
      <c r="B320">
        <v>1.2711181640625</v>
      </c>
      <c r="C320">
        <v>0.189208984375</v>
      </c>
    </row>
    <row r="321" spans="1:3" x14ac:dyDescent="0.25">
      <c r="A321">
        <v>0.8197021484375</v>
      </c>
      <c r="B321">
        <v>1.2752685546875</v>
      </c>
      <c r="C321">
        <v>0.185302734375</v>
      </c>
    </row>
    <row r="322" spans="1:3" x14ac:dyDescent="0.25">
      <c r="A322">
        <v>0.8270263671875</v>
      </c>
      <c r="B322">
        <v>1.2762451171875</v>
      </c>
      <c r="C322">
        <v>0.1907958984375</v>
      </c>
    </row>
    <row r="323" spans="1:3" x14ac:dyDescent="0.25">
      <c r="A323">
        <v>0.8265380859375</v>
      </c>
      <c r="B323">
        <v>1.2698974609375</v>
      </c>
      <c r="C323">
        <v>0.189453125</v>
      </c>
    </row>
    <row r="324" spans="1:3" x14ac:dyDescent="0.25">
      <c r="A324">
        <v>0.8280029296875</v>
      </c>
      <c r="B324">
        <v>1.2725830078125</v>
      </c>
      <c r="C324">
        <v>0.187255859375</v>
      </c>
    </row>
    <row r="325" spans="1:3" x14ac:dyDescent="0.25">
      <c r="A325">
        <v>0.8231201171875</v>
      </c>
      <c r="B325">
        <v>1.2696533203125</v>
      </c>
      <c r="C325">
        <v>0.1907958984375</v>
      </c>
    </row>
    <row r="326" spans="1:3" x14ac:dyDescent="0.25">
      <c r="A326">
        <v>0.8367919921875</v>
      </c>
      <c r="B326">
        <v>1.2659912109375</v>
      </c>
      <c r="C326">
        <v>0.194580078125</v>
      </c>
    </row>
    <row r="327" spans="1:3" x14ac:dyDescent="0.25">
      <c r="A327">
        <v>0.8480224609375</v>
      </c>
      <c r="B327">
        <v>1.2628173828125</v>
      </c>
      <c r="C327">
        <v>0.1866455078125</v>
      </c>
    </row>
    <row r="328" spans="1:3" x14ac:dyDescent="0.25">
      <c r="A328">
        <v>0.8494873046875</v>
      </c>
      <c r="B328">
        <v>1.2501220703125</v>
      </c>
      <c r="C328">
        <v>0.1981201171875</v>
      </c>
    </row>
    <row r="329" spans="1:3" x14ac:dyDescent="0.25">
      <c r="A329">
        <v>0.8638916015625</v>
      </c>
      <c r="B329">
        <v>1.2515869140625</v>
      </c>
      <c r="C329">
        <v>0.20166015625</v>
      </c>
    </row>
    <row r="330" spans="1:3" x14ac:dyDescent="0.25">
      <c r="A330">
        <v>0.8673095703125</v>
      </c>
      <c r="B330">
        <v>1.2325439453125</v>
      </c>
      <c r="C330">
        <v>0.207275390625</v>
      </c>
    </row>
    <row r="331" spans="1:3" x14ac:dyDescent="0.25">
      <c r="A331">
        <v>0.8677978515625</v>
      </c>
      <c r="B331">
        <v>1.2303466796875</v>
      </c>
      <c r="C331">
        <v>0.20654296875</v>
      </c>
    </row>
    <row r="332" spans="1:3" x14ac:dyDescent="0.25">
      <c r="A332">
        <v>0.8673095703125</v>
      </c>
      <c r="B332">
        <v>1.2247314453125</v>
      </c>
      <c r="C332">
        <v>0.208251953125</v>
      </c>
    </row>
    <row r="333" spans="1:3" x14ac:dyDescent="0.25">
      <c r="A333">
        <v>0.8697509765625</v>
      </c>
      <c r="B333">
        <v>1.2108154296875</v>
      </c>
      <c r="C333">
        <v>0.1920166015625</v>
      </c>
    </row>
    <row r="334" spans="1:3" x14ac:dyDescent="0.25">
      <c r="A334">
        <v>0.8775634765625</v>
      </c>
      <c r="B334">
        <v>1.2037353515625</v>
      </c>
      <c r="C334">
        <v>0.2027587890625</v>
      </c>
    </row>
    <row r="335" spans="1:3" x14ac:dyDescent="0.25">
      <c r="A335">
        <v>0.8726806640625</v>
      </c>
      <c r="B335">
        <v>1.2017822265625</v>
      </c>
      <c r="C335">
        <v>0.2022705078125</v>
      </c>
    </row>
    <row r="336" spans="1:3" x14ac:dyDescent="0.25">
      <c r="A336">
        <v>0.8651123046875</v>
      </c>
      <c r="B336">
        <v>1.1854248046875</v>
      </c>
      <c r="C336">
        <v>0.2056884765625</v>
      </c>
    </row>
    <row r="337" spans="1:3" x14ac:dyDescent="0.25">
      <c r="A337">
        <v>0.8731689453125</v>
      </c>
      <c r="B337">
        <v>1.1617431640625</v>
      </c>
      <c r="C337">
        <v>0.20556640625</v>
      </c>
    </row>
    <row r="338" spans="1:3" x14ac:dyDescent="0.25">
      <c r="A338">
        <v>0.8675537109375</v>
      </c>
      <c r="B338">
        <v>1.1595458984375</v>
      </c>
      <c r="C338">
        <v>0.2193603515625</v>
      </c>
    </row>
    <row r="339" spans="1:3" x14ac:dyDescent="0.25">
      <c r="A339">
        <v>0.8709716796875</v>
      </c>
      <c r="B339">
        <v>1.1632080078125</v>
      </c>
      <c r="C339">
        <v>0.2017822265625</v>
      </c>
    </row>
    <row r="340" spans="1:3" x14ac:dyDescent="0.25">
      <c r="A340">
        <v>0.8721923828125</v>
      </c>
      <c r="B340">
        <v>1.1602783203125</v>
      </c>
      <c r="C340">
        <v>0.2127685546875</v>
      </c>
    </row>
    <row r="341" spans="1:3" x14ac:dyDescent="0.25">
      <c r="A341">
        <v>0.8660888671875</v>
      </c>
      <c r="B341">
        <v>1.1556396484375</v>
      </c>
      <c r="C341">
        <v>0.2117919921875</v>
      </c>
    </row>
    <row r="342" spans="1:3" x14ac:dyDescent="0.25">
      <c r="A342">
        <v>0.8656005859375</v>
      </c>
      <c r="B342">
        <v>1.1446533203125</v>
      </c>
      <c r="C342">
        <v>0.197998046875</v>
      </c>
    </row>
    <row r="343" spans="1:3" x14ac:dyDescent="0.25">
      <c r="A343">
        <v>0.8636474609375</v>
      </c>
      <c r="B343">
        <v>1.1375732421875</v>
      </c>
      <c r="C343">
        <v>0.2012939453125</v>
      </c>
    </row>
    <row r="344" spans="1:3" x14ac:dyDescent="0.25">
      <c r="A344">
        <v>0.8616943359375</v>
      </c>
      <c r="B344">
        <v>1.1290283203125</v>
      </c>
      <c r="C344">
        <v>0.208251953125</v>
      </c>
    </row>
    <row r="345" spans="1:3" x14ac:dyDescent="0.25">
      <c r="A345">
        <v>0.8621826171875</v>
      </c>
      <c r="B345">
        <v>1.1226806640625</v>
      </c>
      <c r="C345">
        <v>0.211669921875</v>
      </c>
    </row>
    <row r="346" spans="1:3" x14ac:dyDescent="0.25">
      <c r="A346">
        <v>0.8604736328125</v>
      </c>
      <c r="B346">
        <v>1.1204833984375</v>
      </c>
      <c r="C346">
        <v>0.205322265625</v>
      </c>
    </row>
    <row r="347" spans="1:3" x14ac:dyDescent="0.25">
      <c r="A347">
        <v>0.8587646484375</v>
      </c>
      <c r="B347">
        <v>1.1256103515625</v>
      </c>
      <c r="C347">
        <v>0.2109375</v>
      </c>
    </row>
    <row r="348" spans="1:3" x14ac:dyDescent="0.25">
      <c r="A348">
        <v>0.8548583984375</v>
      </c>
      <c r="B348">
        <v>1.1141357421875</v>
      </c>
      <c r="C348">
        <v>0.201416015625</v>
      </c>
    </row>
    <row r="349" spans="1:3" x14ac:dyDescent="0.25">
      <c r="A349">
        <v>0.8511962890625</v>
      </c>
      <c r="B349">
        <v>1.1055908203125</v>
      </c>
      <c r="C349">
        <v>0.21435546875</v>
      </c>
    </row>
    <row r="350" spans="1:3" x14ac:dyDescent="0.25">
      <c r="A350">
        <v>0.8499755859375</v>
      </c>
      <c r="B350">
        <v>1.0953369140625</v>
      </c>
      <c r="C350">
        <v>0.20361328125</v>
      </c>
    </row>
    <row r="351" spans="1:3" x14ac:dyDescent="0.25">
      <c r="A351">
        <v>0.8485107421875</v>
      </c>
      <c r="B351">
        <v>1.0989990234375</v>
      </c>
      <c r="C351">
        <v>0.207763671875</v>
      </c>
    </row>
    <row r="352" spans="1:3" x14ac:dyDescent="0.25">
      <c r="A352">
        <v>0.8516845703125</v>
      </c>
      <c r="B352">
        <v>1.0892333984375</v>
      </c>
      <c r="C352">
        <v>0.213134765625</v>
      </c>
    </row>
    <row r="353" spans="1:3" x14ac:dyDescent="0.25">
      <c r="A353">
        <v>0.8409423828125</v>
      </c>
      <c r="B353">
        <v>1.0894775390625</v>
      </c>
      <c r="C353">
        <v>0.2120361328125</v>
      </c>
    </row>
    <row r="354" spans="1:3" x14ac:dyDescent="0.25">
      <c r="A354">
        <v>0.8428955078125</v>
      </c>
      <c r="B354">
        <v>1.0814208984375</v>
      </c>
      <c r="C354">
        <v>0.2056884765625</v>
      </c>
    </row>
    <row r="355" spans="1:3" x14ac:dyDescent="0.25">
      <c r="A355">
        <v>0.8350830078125</v>
      </c>
      <c r="B355">
        <v>1.0682373046875</v>
      </c>
      <c r="C355">
        <v>0.198974609375</v>
      </c>
    </row>
    <row r="356" spans="1:3" x14ac:dyDescent="0.25">
      <c r="A356">
        <v>0.8333740234375</v>
      </c>
      <c r="B356">
        <v>1.0682373046875</v>
      </c>
      <c r="C356">
        <v>0.2149658203125</v>
      </c>
    </row>
    <row r="357" spans="1:3" x14ac:dyDescent="0.25">
      <c r="A357">
        <v>0.8236083984375</v>
      </c>
      <c r="B357">
        <v>1.0592041015625</v>
      </c>
      <c r="C357">
        <v>0.2039794921875</v>
      </c>
    </row>
    <row r="358" spans="1:3" x14ac:dyDescent="0.25">
      <c r="A358">
        <v>0.8284912109375</v>
      </c>
      <c r="B358">
        <v>1.0599365234375</v>
      </c>
      <c r="C358">
        <v>0.2069091796875</v>
      </c>
    </row>
    <row r="359" spans="1:3" x14ac:dyDescent="0.25">
      <c r="A359">
        <v>0.8226318359375</v>
      </c>
      <c r="B359">
        <v>1.0511474609375</v>
      </c>
      <c r="C359">
        <v>0.201416015625</v>
      </c>
    </row>
    <row r="360" spans="1:3" x14ac:dyDescent="0.25">
      <c r="A360">
        <v>0.8150634765625</v>
      </c>
      <c r="B360">
        <v>1.0452880859375</v>
      </c>
      <c r="C360">
        <v>0.2081298828125</v>
      </c>
    </row>
    <row r="361" spans="1:3" x14ac:dyDescent="0.25">
      <c r="A361">
        <v>0.8118896484375</v>
      </c>
      <c r="B361">
        <v>1.0440673828125</v>
      </c>
      <c r="C361">
        <v>0.2001953125</v>
      </c>
    </row>
    <row r="362" spans="1:3" x14ac:dyDescent="0.25">
      <c r="A362">
        <v>0.8128662109375</v>
      </c>
      <c r="B362">
        <v>1.0374755859375</v>
      </c>
      <c r="C362">
        <v>0.2003173828125</v>
      </c>
    </row>
    <row r="363" spans="1:3" x14ac:dyDescent="0.25">
      <c r="A363">
        <v>0.8074951171875</v>
      </c>
      <c r="B363">
        <v>1.0294189453125</v>
      </c>
      <c r="C363">
        <v>0.2083740234375</v>
      </c>
    </row>
    <row r="364" spans="1:3" x14ac:dyDescent="0.25">
      <c r="A364">
        <v>0.8043212890625</v>
      </c>
      <c r="B364">
        <v>1.0294189453125</v>
      </c>
      <c r="C364">
        <v>0.208984375</v>
      </c>
    </row>
    <row r="365" spans="1:3" x14ac:dyDescent="0.25">
      <c r="A365">
        <v>0.8040771484375</v>
      </c>
      <c r="B365">
        <v>1.0281982421875</v>
      </c>
      <c r="C365">
        <v>0.20654296875</v>
      </c>
    </row>
    <row r="366" spans="1:3" x14ac:dyDescent="0.25">
      <c r="A366">
        <v>0.8074951171875</v>
      </c>
      <c r="B366">
        <v>1.0230712890625</v>
      </c>
      <c r="C366">
        <v>0.209228515625</v>
      </c>
    </row>
    <row r="367" spans="1:3" x14ac:dyDescent="0.25">
      <c r="A367">
        <v>0.8077392578125</v>
      </c>
      <c r="B367">
        <v>1.0296630859375</v>
      </c>
      <c r="C367">
        <v>0.21142578125</v>
      </c>
    </row>
    <row r="368" spans="1:3" x14ac:dyDescent="0.25">
      <c r="A368">
        <v>0.8099365234375</v>
      </c>
      <c r="B368">
        <v>1.0281982421875</v>
      </c>
      <c r="C368">
        <v>0.2108154296875</v>
      </c>
    </row>
    <row r="369" spans="1:3" x14ac:dyDescent="0.25">
      <c r="A369">
        <v>0.7996826171875</v>
      </c>
      <c r="B369">
        <v>1.0242919921875</v>
      </c>
      <c r="C369">
        <v>0.2008056640625</v>
      </c>
    </row>
    <row r="370" spans="1:3" x14ac:dyDescent="0.25">
      <c r="A370">
        <v>0.7962646484375</v>
      </c>
      <c r="B370">
        <v>1.0169677734375</v>
      </c>
      <c r="C370">
        <v>0.19970703125</v>
      </c>
    </row>
    <row r="371" spans="1:3" x14ac:dyDescent="0.25">
      <c r="A371">
        <v>0.7908935546875</v>
      </c>
      <c r="B371">
        <v>1.0155029296875</v>
      </c>
      <c r="C371">
        <v>0.2047119140625</v>
      </c>
    </row>
    <row r="372" spans="1:3" x14ac:dyDescent="0.25">
      <c r="A372">
        <v>0.7825927734375</v>
      </c>
      <c r="B372">
        <v>1.0137939453125</v>
      </c>
      <c r="C372">
        <v>0.19970703125</v>
      </c>
    </row>
    <row r="373" spans="1:3" x14ac:dyDescent="0.25">
      <c r="A373">
        <v>0.7762451171875</v>
      </c>
      <c r="B373">
        <v>0.9989013671875</v>
      </c>
      <c r="C373">
        <v>0.20703125</v>
      </c>
    </row>
    <row r="374" spans="1:3" x14ac:dyDescent="0.25">
      <c r="A374">
        <v>0.7698974609375</v>
      </c>
      <c r="B374">
        <v>0.9971923828125</v>
      </c>
      <c r="C374">
        <v>0.2099609375</v>
      </c>
    </row>
    <row r="375" spans="1:3" x14ac:dyDescent="0.25">
      <c r="A375">
        <v>0.7711181640625</v>
      </c>
      <c r="B375">
        <v>0.9976806640625</v>
      </c>
      <c r="C375">
        <v>0.205322265625</v>
      </c>
    </row>
    <row r="376" spans="1:3" x14ac:dyDescent="0.25">
      <c r="A376">
        <v>0.7640380859375</v>
      </c>
      <c r="B376">
        <v>1.0006103515625</v>
      </c>
      <c r="C376">
        <v>0.2010498046875</v>
      </c>
    </row>
    <row r="377" spans="1:3" x14ac:dyDescent="0.25">
      <c r="A377">
        <v>0.7540283203125</v>
      </c>
      <c r="B377">
        <v>0.9862060546875</v>
      </c>
      <c r="C377">
        <v>0.1932373046875</v>
      </c>
    </row>
    <row r="378" spans="1:3" x14ac:dyDescent="0.25">
      <c r="A378">
        <v>0.7547607421875</v>
      </c>
      <c r="B378">
        <v>0.9837646484375</v>
      </c>
      <c r="C378">
        <v>0.2010498046875</v>
      </c>
    </row>
    <row r="379" spans="1:3" x14ac:dyDescent="0.25">
      <c r="A379">
        <v>0.7435302734375</v>
      </c>
      <c r="B379">
        <v>0.9862060546875</v>
      </c>
      <c r="C379">
        <v>0.2022705078125</v>
      </c>
    </row>
    <row r="380" spans="1:3" x14ac:dyDescent="0.25">
      <c r="A380">
        <v>0.7362060546875</v>
      </c>
      <c r="B380">
        <v>0.9718017578125</v>
      </c>
      <c r="C380">
        <v>0.204833984375</v>
      </c>
    </row>
    <row r="381" spans="1:3" x14ac:dyDescent="0.25">
      <c r="A381">
        <v>0.7374267578125</v>
      </c>
      <c r="B381">
        <v>0.9700927734375</v>
      </c>
      <c r="C381">
        <v>0.2069091796875</v>
      </c>
    </row>
    <row r="382" spans="1:3" x14ac:dyDescent="0.25">
      <c r="A382">
        <v>0.7171630859375</v>
      </c>
      <c r="B382">
        <v>0.9637451171875</v>
      </c>
      <c r="C382">
        <v>0.2034912109375</v>
      </c>
    </row>
    <row r="383" spans="1:3" x14ac:dyDescent="0.25">
      <c r="A383">
        <v>0.7281494140625</v>
      </c>
      <c r="B383">
        <v>0.9710693359375</v>
      </c>
      <c r="C383">
        <v>0.203857421875</v>
      </c>
    </row>
    <row r="384" spans="1:3" x14ac:dyDescent="0.25">
      <c r="A384">
        <v>0.7088623046875</v>
      </c>
      <c r="B384">
        <v>0.9598388671875</v>
      </c>
      <c r="C384">
        <v>0.203369140625</v>
      </c>
    </row>
    <row r="385" spans="1:3" x14ac:dyDescent="0.25">
      <c r="A385">
        <v>0.7066650390625</v>
      </c>
      <c r="B385">
        <v>0.9661865234375</v>
      </c>
      <c r="C385">
        <v>0.194091796875</v>
      </c>
    </row>
    <row r="386" spans="1:3" x14ac:dyDescent="0.25">
      <c r="A386">
        <v>0.7066650390625</v>
      </c>
      <c r="B386">
        <v>0.9517822265625</v>
      </c>
      <c r="C386">
        <v>0.2027587890625</v>
      </c>
    </row>
    <row r="387" spans="1:3" x14ac:dyDescent="0.25">
      <c r="A387">
        <v>0.6986083984375</v>
      </c>
      <c r="B387">
        <v>0.9559326171875</v>
      </c>
      <c r="C387">
        <v>0.1903076171875</v>
      </c>
    </row>
    <row r="388" spans="1:3" x14ac:dyDescent="0.25">
      <c r="A388">
        <v>0.6942138671875</v>
      </c>
      <c r="B388">
        <v>0.9549560546875</v>
      </c>
      <c r="C388">
        <v>0.19140625</v>
      </c>
    </row>
    <row r="389" spans="1:3" x14ac:dyDescent="0.25">
      <c r="A389">
        <v>0.6903076171875</v>
      </c>
      <c r="B389">
        <v>0.9515380859375</v>
      </c>
      <c r="C389">
        <v>0.1947021484375</v>
      </c>
    </row>
    <row r="390" spans="1:3" x14ac:dyDescent="0.25">
      <c r="A390">
        <v>0.6929931640625</v>
      </c>
      <c r="B390">
        <v>0.9483642578125</v>
      </c>
      <c r="C390">
        <v>0.197021484375</v>
      </c>
    </row>
    <row r="391" spans="1:3" x14ac:dyDescent="0.25">
      <c r="A391">
        <v>0.6881103515625</v>
      </c>
      <c r="B391">
        <v>0.9490966796875</v>
      </c>
      <c r="C391">
        <v>0.2003173828125</v>
      </c>
    </row>
    <row r="392" spans="1:3" x14ac:dyDescent="0.25">
      <c r="A392">
        <v>0.6793212890625</v>
      </c>
      <c r="B392">
        <v>0.9483642578125</v>
      </c>
      <c r="C392">
        <v>0.199462890625</v>
      </c>
    </row>
    <row r="393" spans="1:3" x14ac:dyDescent="0.25">
      <c r="A393">
        <v>0.6827392578125</v>
      </c>
      <c r="B393">
        <v>0.9566650390625</v>
      </c>
      <c r="C393">
        <v>0.1943359375</v>
      </c>
    </row>
    <row r="394" spans="1:3" x14ac:dyDescent="0.25">
      <c r="A394">
        <v>0.6763916015625</v>
      </c>
      <c r="B394">
        <v>0.9464111328125</v>
      </c>
      <c r="C394">
        <v>0.2012939453125</v>
      </c>
    </row>
    <row r="395" spans="1:3" x14ac:dyDescent="0.25">
      <c r="A395">
        <v>0.6700439453125</v>
      </c>
      <c r="B395">
        <v>0.9559326171875</v>
      </c>
      <c r="C395">
        <v>0.191650390625</v>
      </c>
    </row>
    <row r="396" spans="1:3" x14ac:dyDescent="0.25">
      <c r="A396">
        <v>0.6627197265625</v>
      </c>
      <c r="B396">
        <v>0.9495849609375</v>
      </c>
      <c r="C396">
        <v>0.1898193359375</v>
      </c>
    </row>
    <row r="397" spans="1:3" x14ac:dyDescent="0.25">
      <c r="A397">
        <v>0.6707763671875</v>
      </c>
      <c r="B397">
        <v>0.9520263671875</v>
      </c>
      <c r="C397">
        <v>0.193603515625</v>
      </c>
    </row>
    <row r="398" spans="1:3" x14ac:dyDescent="0.25">
      <c r="A398">
        <v>0.6629638671875</v>
      </c>
      <c r="B398">
        <v>0.9505615234375</v>
      </c>
      <c r="C398">
        <v>0.2005615234375</v>
      </c>
    </row>
    <row r="399" spans="1:3" x14ac:dyDescent="0.25">
      <c r="A399">
        <v>0.6651611328125</v>
      </c>
      <c r="B399">
        <v>0.9471435546875</v>
      </c>
      <c r="C399">
        <v>0.1917724609375</v>
      </c>
    </row>
    <row r="400" spans="1:3" x14ac:dyDescent="0.25">
      <c r="A400">
        <v>0.6571044921875</v>
      </c>
      <c r="B400">
        <v>0.9444580078125</v>
      </c>
      <c r="C400">
        <v>0.1875</v>
      </c>
    </row>
    <row r="401" spans="1:3" x14ac:dyDescent="0.25">
      <c r="A401">
        <v>0.6561279296875</v>
      </c>
      <c r="B401">
        <v>0.9486083984375</v>
      </c>
      <c r="C401">
        <v>0.18896484375</v>
      </c>
    </row>
    <row r="402" spans="1:3" x14ac:dyDescent="0.25">
      <c r="A402">
        <v>0.6490478515625</v>
      </c>
      <c r="B402">
        <v>0.9490966796875</v>
      </c>
      <c r="C402">
        <v>0.197021484375</v>
      </c>
    </row>
    <row r="403" spans="1:3" x14ac:dyDescent="0.25">
      <c r="A403">
        <v>0.6451416015625</v>
      </c>
      <c r="B403">
        <v>0.9498291015625</v>
      </c>
      <c r="C403">
        <v>0.2039794921875</v>
      </c>
    </row>
    <row r="404" spans="1:3" x14ac:dyDescent="0.25">
      <c r="A404">
        <v>0.6473388671875</v>
      </c>
      <c r="B404">
        <v>0.9490966796875</v>
      </c>
      <c r="C404">
        <v>0.19873046875</v>
      </c>
    </row>
    <row r="405" spans="1:3" x14ac:dyDescent="0.25">
      <c r="A405">
        <v>0.6414794921875</v>
      </c>
      <c r="B405">
        <v>0.9542236328125</v>
      </c>
      <c r="C405">
        <v>0.1883544921875</v>
      </c>
    </row>
    <row r="406" spans="1:3" x14ac:dyDescent="0.25">
      <c r="A406">
        <v>0.6326904296875</v>
      </c>
      <c r="B406">
        <v>0.9515380859375</v>
      </c>
      <c r="C406">
        <v>0.197265625</v>
      </c>
    </row>
    <row r="407" spans="1:3" x14ac:dyDescent="0.25">
      <c r="A407">
        <v>0.6302490234375</v>
      </c>
      <c r="B407">
        <v>0.9500732421875</v>
      </c>
      <c r="C407">
        <v>0.18115234375</v>
      </c>
    </row>
    <row r="408" spans="1:3" x14ac:dyDescent="0.25">
      <c r="A408">
        <v>0.6265869140625</v>
      </c>
      <c r="B408">
        <v>0.9503173828125</v>
      </c>
      <c r="C408">
        <v>0.196533203125</v>
      </c>
    </row>
    <row r="409" spans="1:3" x14ac:dyDescent="0.25">
      <c r="A409">
        <v>0.6268310546875</v>
      </c>
      <c r="B409">
        <v>0.9530029296875</v>
      </c>
      <c r="C409">
        <v>0.1956787109375</v>
      </c>
    </row>
    <row r="410" spans="1:3" x14ac:dyDescent="0.25">
      <c r="A410">
        <v>0.6260986328125</v>
      </c>
      <c r="B410">
        <v>0.9537353515625</v>
      </c>
      <c r="C410">
        <v>0.1962890625</v>
      </c>
    </row>
    <row r="411" spans="1:3" x14ac:dyDescent="0.25">
      <c r="A411">
        <v>0.6219482421875</v>
      </c>
      <c r="B411">
        <v>0.9500732421875</v>
      </c>
      <c r="C411">
        <v>0.1824951171875</v>
      </c>
    </row>
    <row r="412" spans="1:3" x14ac:dyDescent="0.25">
      <c r="A412">
        <v>0.6197509765625</v>
      </c>
      <c r="B412">
        <v>0.9542236328125</v>
      </c>
      <c r="C412">
        <v>0.1798095703125</v>
      </c>
    </row>
    <row r="413" spans="1:3" x14ac:dyDescent="0.25">
      <c r="A413">
        <v>0.6190185546875</v>
      </c>
      <c r="B413">
        <v>0.9576416015625</v>
      </c>
      <c r="C413">
        <v>0.192138671875</v>
      </c>
    </row>
    <row r="414" spans="1:3" x14ac:dyDescent="0.25">
      <c r="A414">
        <v>0.6163330078125</v>
      </c>
      <c r="B414">
        <v>0.9537353515625</v>
      </c>
      <c r="C414">
        <v>0.18212890625</v>
      </c>
    </row>
    <row r="415" spans="1:3" x14ac:dyDescent="0.25">
      <c r="A415">
        <v>0.6156005859375</v>
      </c>
      <c r="B415">
        <v>0.9617919921875</v>
      </c>
      <c r="C415">
        <v>0.1937255859375</v>
      </c>
    </row>
    <row r="416" spans="1:3" x14ac:dyDescent="0.25">
      <c r="A416">
        <v>0.6119384765625</v>
      </c>
      <c r="B416">
        <v>0.9656982421875</v>
      </c>
      <c r="C416">
        <v>0.1807861328125</v>
      </c>
    </row>
    <row r="417" spans="1:3" x14ac:dyDescent="0.25">
      <c r="A417">
        <v>0.6090087890625</v>
      </c>
      <c r="B417">
        <v>0.9593505859375</v>
      </c>
      <c r="C417">
        <v>0.1925048828125</v>
      </c>
    </row>
    <row r="418" spans="1:3" x14ac:dyDescent="0.25">
      <c r="A418">
        <v>0.6068115234375</v>
      </c>
      <c r="B418">
        <v>0.9676513671875</v>
      </c>
      <c r="C418">
        <v>0.1932373046875</v>
      </c>
    </row>
    <row r="419" spans="1:3" x14ac:dyDescent="0.25">
      <c r="A419">
        <v>0.6077880859375</v>
      </c>
      <c r="B419">
        <v>0.9647216796875</v>
      </c>
      <c r="C419">
        <v>0.189453125</v>
      </c>
    </row>
    <row r="420" spans="1:3" x14ac:dyDescent="0.25">
      <c r="A420">
        <v>0.5992431640625</v>
      </c>
      <c r="B420">
        <v>0.9722900390625</v>
      </c>
      <c r="C420">
        <v>0.1824951171875</v>
      </c>
    </row>
    <row r="421" spans="1:3" x14ac:dyDescent="0.25">
      <c r="A421">
        <v>0.6014404296875</v>
      </c>
      <c r="B421">
        <v>0.9710693359375</v>
      </c>
      <c r="C421">
        <v>0.1875</v>
      </c>
    </row>
    <row r="422" spans="1:3" x14ac:dyDescent="0.25">
      <c r="A422">
        <v>0.5948486328125</v>
      </c>
      <c r="B422">
        <v>0.9720458984375</v>
      </c>
      <c r="C422">
        <v>0.1871337890625</v>
      </c>
    </row>
    <row r="423" spans="1:3" x14ac:dyDescent="0.25">
      <c r="A423">
        <v>0.6021728515625</v>
      </c>
      <c r="B423">
        <v>0.9676513671875</v>
      </c>
      <c r="C423">
        <v>0.18359375</v>
      </c>
    </row>
    <row r="424" spans="1:3" x14ac:dyDescent="0.25">
      <c r="A424">
        <v>0.5972900390625</v>
      </c>
      <c r="B424">
        <v>0.9757080078125</v>
      </c>
      <c r="C424">
        <v>0.17578125</v>
      </c>
    </row>
    <row r="425" spans="1:3" x14ac:dyDescent="0.25">
      <c r="A425">
        <v>0.5938720703125</v>
      </c>
      <c r="B425">
        <v>0.9796142578125</v>
      </c>
      <c r="C425">
        <v>0.1796875</v>
      </c>
    </row>
    <row r="426" spans="1:3" x14ac:dyDescent="0.25">
      <c r="A426">
        <v>0.5904541015625</v>
      </c>
      <c r="B426">
        <v>0.9847412109375</v>
      </c>
      <c r="C426">
        <v>0.181884765625</v>
      </c>
    </row>
    <row r="427" spans="1:3" x14ac:dyDescent="0.25">
      <c r="A427">
        <v>0.5875244140625</v>
      </c>
      <c r="B427">
        <v>0.9901123046875</v>
      </c>
      <c r="C427">
        <v>0.1846923828125</v>
      </c>
    </row>
    <row r="428" spans="1:3" x14ac:dyDescent="0.25">
      <c r="A428">
        <v>0.6004638671875</v>
      </c>
      <c r="B428">
        <v>0.9888916015625</v>
      </c>
      <c r="C428">
        <v>0.186279296875</v>
      </c>
    </row>
    <row r="429" spans="1:3" x14ac:dyDescent="0.25">
      <c r="A429">
        <v>0.5863037109375</v>
      </c>
      <c r="B429">
        <v>0.9896240234375</v>
      </c>
      <c r="C429">
        <v>0.1846923828125</v>
      </c>
    </row>
    <row r="430" spans="1:3" x14ac:dyDescent="0.25">
      <c r="A430">
        <v>0.5931396484375</v>
      </c>
      <c r="B430">
        <v>0.9925537109375</v>
      </c>
      <c r="C430">
        <v>0.1873779296875</v>
      </c>
    </row>
    <row r="431" spans="1:3" x14ac:dyDescent="0.25">
      <c r="A431">
        <v>0.5965576171875</v>
      </c>
      <c r="B431">
        <v>0.9954833984375</v>
      </c>
      <c r="C431">
        <v>0.185302734375</v>
      </c>
    </row>
    <row r="432" spans="1:3" x14ac:dyDescent="0.25">
      <c r="A432">
        <v>0.5928955078125</v>
      </c>
      <c r="B432">
        <v>0.9869384765625</v>
      </c>
      <c r="C432">
        <v>0.179443359375</v>
      </c>
    </row>
    <row r="433" spans="1:3" x14ac:dyDescent="0.25">
      <c r="A433">
        <v>0.5850830078125</v>
      </c>
      <c r="B433">
        <v>0.9842529296875</v>
      </c>
      <c r="C433">
        <v>0.180419921875</v>
      </c>
    </row>
    <row r="434" spans="1:3" x14ac:dyDescent="0.25">
      <c r="A434">
        <v>0.5887451171875</v>
      </c>
      <c r="B434">
        <v>0.9913330078125</v>
      </c>
      <c r="C434">
        <v>0.1854248046875</v>
      </c>
    </row>
    <row r="435" spans="1:3" x14ac:dyDescent="0.25">
      <c r="A435">
        <v>0.5875244140625</v>
      </c>
      <c r="B435">
        <v>0.9854736328125</v>
      </c>
      <c r="C435">
        <v>0.18359375</v>
      </c>
    </row>
    <row r="436" spans="1:3" x14ac:dyDescent="0.25">
      <c r="A436">
        <v>0.5904541015625</v>
      </c>
      <c r="B436">
        <v>0.9901123046875</v>
      </c>
      <c r="C436">
        <v>0.1834716796875</v>
      </c>
    </row>
    <row r="437" spans="1:3" x14ac:dyDescent="0.25">
      <c r="A437">
        <v>0.5904541015625</v>
      </c>
      <c r="B437">
        <v>0.9937744140625</v>
      </c>
      <c r="C437">
        <v>0.1904296875</v>
      </c>
    </row>
    <row r="438" spans="1:3" x14ac:dyDescent="0.25">
      <c r="A438">
        <v>0.5789794921875</v>
      </c>
      <c r="B438">
        <v>0.9959716796875</v>
      </c>
      <c r="C438">
        <v>0.1837158203125</v>
      </c>
    </row>
    <row r="439" spans="1:3" x14ac:dyDescent="0.25">
      <c r="A439">
        <v>0.5838623046875</v>
      </c>
      <c r="B439">
        <v>0.9949951171875</v>
      </c>
      <c r="C439">
        <v>0.1888427734375</v>
      </c>
    </row>
    <row r="440" spans="1:3" x14ac:dyDescent="0.25">
      <c r="A440">
        <v>0.5806884765625</v>
      </c>
      <c r="B440">
        <v>0.9998779296875</v>
      </c>
      <c r="C440">
        <v>0.1917724609375</v>
      </c>
    </row>
    <row r="441" spans="1:3" x14ac:dyDescent="0.25">
      <c r="A441">
        <v>0.5797119140625</v>
      </c>
      <c r="B441">
        <v>1.0108642578125</v>
      </c>
      <c r="C441">
        <v>0.1798095703125</v>
      </c>
    </row>
    <row r="442" spans="1:3" x14ac:dyDescent="0.25">
      <c r="A442">
        <v>0.5804443359375</v>
      </c>
      <c r="B442">
        <v>1.0147705078125</v>
      </c>
      <c r="C442">
        <v>0.1871337890625</v>
      </c>
    </row>
    <row r="443" spans="1:3" x14ac:dyDescent="0.25">
      <c r="A443">
        <v>0.5838623046875</v>
      </c>
      <c r="B443">
        <v>1.0140380859375</v>
      </c>
      <c r="C443">
        <v>0.180419921875</v>
      </c>
    </row>
    <row r="444" spans="1:3" x14ac:dyDescent="0.25">
      <c r="A444">
        <v>0.5804443359375</v>
      </c>
      <c r="B444">
        <v>1.0189208984375</v>
      </c>
      <c r="C444">
        <v>0.1815185546875</v>
      </c>
    </row>
    <row r="445" spans="1:3" x14ac:dyDescent="0.25">
      <c r="A445">
        <v>0.5760498046875</v>
      </c>
      <c r="B445">
        <v>1.0250244140625</v>
      </c>
      <c r="C445">
        <v>0.1773681640625</v>
      </c>
    </row>
    <row r="446" spans="1:3" x14ac:dyDescent="0.25">
      <c r="A446">
        <v>0.5848388671875</v>
      </c>
      <c r="B446">
        <v>1.0367431640625</v>
      </c>
      <c r="C446">
        <v>0.18310546875</v>
      </c>
    </row>
    <row r="447" spans="1:3" x14ac:dyDescent="0.25">
      <c r="A447">
        <v>0.5780029296875</v>
      </c>
      <c r="B447">
        <v>1.0335693359375</v>
      </c>
      <c r="C447">
        <v>0.17822265625</v>
      </c>
    </row>
    <row r="448" spans="1:3" x14ac:dyDescent="0.25">
      <c r="A448">
        <v>0.5828857421875</v>
      </c>
      <c r="B448">
        <v>1.0413818359375</v>
      </c>
      <c r="C448">
        <v>0.1796875</v>
      </c>
    </row>
    <row r="449" spans="1:3" x14ac:dyDescent="0.25">
      <c r="A449">
        <v>0.5836181640625</v>
      </c>
      <c r="B449">
        <v>1.0447998046875</v>
      </c>
      <c r="C449">
        <v>0.1802978515625</v>
      </c>
    </row>
    <row r="450" spans="1:3" x14ac:dyDescent="0.25">
      <c r="A450">
        <v>0.5804443359375</v>
      </c>
      <c r="B450">
        <v>1.0445556640625</v>
      </c>
      <c r="C450">
        <v>0.1744384765625</v>
      </c>
    </row>
    <row r="451" spans="1:3" x14ac:dyDescent="0.25">
      <c r="A451">
        <v>0.5841064453125</v>
      </c>
      <c r="B451">
        <v>1.0548095703125</v>
      </c>
      <c r="C451">
        <v>0.1688232421875</v>
      </c>
    </row>
    <row r="452" spans="1:3" x14ac:dyDescent="0.25">
      <c r="A452">
        <v>0.5877685546875</v>
      </c>
      <c r="B452">
        <v>1.0548095703125</v>
      </c>
      <c r="C452">
        <v>0.174072265625</v>
      </c>
    </row>
    <row r="453" spans="1:3" x14ac:dyDescent="0.25">
      <c r="A453">
        <v>0.5850830078125</v>
      </c>
      <c r="B453">
        <v>1.0596923828125</v>
      </c>
      <c r="C453">
        <v>0.1807861328125</v>
      </c>
    </row>
    <row r="454" spans="1:3" x14ac:dyDescent="0.25">
      <c r="A454">
        <v>0.5799560546875</v>
      </c>
      <c r="B454">
        <v>1.0601806640625</v>
      </c>
      <c r="C454">
        <v>0.167236328125</v>
      </c>
    </row>
    <row r="455" spans="1:3" x14ac:dyDescent="0.25">
      <c r="A455">
        <v>0.5799560546875</v>
      </c>
      <c r="B455">
        <v>1.0594482421875</v>
      </c>
      <c r="C455">
        <v>0.1771240234375</v>
      </c>
    </row>
    <row r="456" spans="1:3" x14ac:dyDescent="0.25">
      <c r="A456">
        <v>0.5916748046875</v>
      </c>
      <c r="B456">
        <v>1.0660400390625</v>
      </c>
      <c r="C456">
        <v>0.168701171875</v>
      </c>
    </row>
    <row r="457" spans="1:3" x14ac:dyDescent="0.25">
      <c r="A457">
        <v>0.5865478515625</v>
      </c>
      <c r="B457">
        <v>1.0765380859375</v>
      </c>
      <c r="C457">
        <v>0.17578125</v>
      </c>
    </row>
    <row r="458" spans="1:3" x14ac:dyDescent="0.25">
      <c r="A458">
        <v>0.5875244140625</v>
      </c>
      <c r="B458">
        <v>1.0721435546875</v>
      </c>
      <c r="C458">
        <v>0.169921875</v>
      </c>
    </row>
    <row r="459" spans="1:3" x14ac:dyDescent="0.25">
      <c r="A459">
        <v>0.5892333984375</v>
      </c>
      <c r="B459">
        <v>1.0718994140625</v>
      </c>
      <c r="C459">
        <v>0.173828125</v>
      </c>
    </row>
    <row r="460" spans="1:3" x14ac:dyDescent="0.25">
      <c r="A460">
        <v>0.5936279296875</v>
      </c>
      <c r="B460">
        <v>1.0765380859375</v>
      </c>
      <c r="C460">
        <v>0.1800537109375</v>
      </c>
    </row>
    <row r="461" spans="1:3" x14ac:dyDescent="0.25">
      <c r="A461">
        <v>0.5941162109375</v>
      </c>
      <c r="B461">
        <v>1.0765380859375</v>
      </c>
      <c r="C461">
        <v>0.1766357421875</v>
      </c>
    </row>
    <row r="462" spans="1:3" x14ac:dyDescent="0.25">
      <c r="A462">
        <v>0.5889892578125</v>
      </c>
      <c r="B462">
        <v>1.0775146484375</v>
      </c>
      <c r="C462">
        <v>0.1641845703125</v>
      </c>
    </row>
    <row r="463" spans="1:3" x14ac:dyDescent="0.25">
      <c r="A463">
        <v>0.5885009765625</v>
      </c>
      <c r="B463">
        <v>1.0850830078125</v>
      </c>
      <c r="C463">
        <v>0.1776123046875</v>
      </c>
    </row>
    <row r="464" spans="1:3" x14ac:dyDescent="0.25">
      <c r="A464">
        <v>0.5921630859375</v>
      </c>
      <c r="B464">
        <v>1.0885009765625</v>
      </c>
      <c r="C464">
        <v>0.1663818359375</v>
      </c>
    </row>
    <row r="465" spans="1:3" x14ac:dyDescent="0.25">
      <c r="A465">
        <v>0.5931396484375</v>
      </c>
      <c r="B465">
        <v>1.0875244140625</v>
      </c>
      <c r="C465">
        <v>0.1756591796875</v>
      </c>
    </row>
    <row r="466" spans="1:3" x14ac:dyDescent="0.25">
      <c r="A466">
        <v>0.5936279296875</v>
      </c>
      <c r="B466">
        <v>1.0880126953125</v>
      </c>
      <c r="C466">
        <v>0.175048828125</v>
      </c>
    </row>
    <row r="467" spans="1:3" x14ac:dyDescent="0.25">
      <c r="A467">
        <v>0.6002197265625</v>
      </c>
      <c r="B467">
        <v>1.0997314453125</v>
      </c>
      <c r="C467">
        <v>0.1773681640625</v>
      </c>
    </row>
    <row r="468" spans="1:3" x14ac:dyDescent="0.25">
      <c r="A468">
        <v>0.6046142578125</v>
      </c>
      <c r="B468">
        <v>1.1075439453125</v>
      </c>
      <c r="C468">
        <v>0.17138671875</v>
      </c>
    </row>
    <row r="469" spans="1:3" x14ac:dyDescent="0.25">
      <c r="A469">
        <v>0.6063232421875</v>
      </c>
      <c r="B469">
        <v>1.1060791015625</v>
      </c>
      <c r="C469">
        <v>0.17578125</v>
      </c>
    </row>
    <row r="470" spans="1:3" x14ac:dyDescent="0.25">
      <c r="A470">
        <v>0.6055908203125</v>
      </c>
      <c r="B470">
        <v>1.1094970703125</v>
      </c>
      <c r="C470">
        <v>0.1822509765625</v>
      </c>
    </row>
    <row r="471" spans="1:3" x14ac:dyDescent="0.25">
      <c r="A471">
        <v>0.6036376953125</v>
      </c>
      <c r="B471">
        <v>1.1109619140625</v>
      </c>
      <c r="C471">
        <v>0.1673583984375</v>
      </c>
    </row>
    <row r="472" spans="1:3" x14ac:dyDescent="0.25">
      <c r="A472">
        <v>0.6065673828125</v>
      </c>
      <c r="B472">
        <v>1.1136474609375</v>
      </c>
      <c r="C472">
        <v>0.178466796875</v>
      </c>
    </row>
    <row r="473" spans="1:3" x14ac:dyDescent="0.25">
      <c r="A473">
        <v>0.6068115234375</v>
      </c>
      <c r="B473">
        <v>1.1063232421875</v>
      </c>
      <c r="C473">
        <v>0.171875</v>
      </c>
    </row>
    <row r="474" spans="1:3" x14ac:dyDescent="0.25">
      <c r="A474">
        <v>0.6068115234375</v>
      </c>
      <c r="B474">
        <v>1.1148681640625</v>
      </c>
      <c r="C474">
        <v>0.1705322265625</v>
      </c>
    </row>
    <row r="475" spans="1:3" x14ac:dyDescent="0.25">
      <c r="A475">
        <v>0.6033935546875</v>
      </c>
      <c r="B475">
        <v>1.1143798828125</v>
      </c>
      <c r="C475">
        <v>0.177978515625</v>
      </c>
    </row>
    <row r="476" spans="1:3" x14ac:dyDescent="0.25">
      <c r="A476">
        <v>0.6036376953125</v>
      </c>
      <c r="B476">
        <v>1.1187744140625</v>
      </c>
      <c r="C476">
        <v>0.17529296875</v>
      </c>
    </row>
    <row r="477" spans="1:3" x14ac:dyDescent="0.25">
      <c r="A477">
        <v>0.6092529296875</v>
      </c>
      <c r="B477">
        <v>1.1129150390625</v>
      </c>
      <c r="C477">
        <v>0.1781005859375</v>
      </c>
    </row>
    <row r="478" spans="1:3" x14ac:dyDescent="0.25">
      <c r="A478">
        <v>0.6068115234375</v>
      </c>
      <c r="B478">
        <v>1.1185302734375</v>
      </c>
      <c r="C478">
        <v>0.1739501953125</v>
      </c>
    </row>
    <row r="479" spans="1:3" x14ac:dyDescent="0.25">
      <c r="A479">
        <v>0.6077880859375</v>
      </c>
      <c r="B479">
        <v>1.1253662109375</v>
      </c>
      <c r="C479">
        <v>0.16796875</v>
      </c>
    </row>
    <row r="480" spans="1:3" x14ac:dyDescent="0.25">
      <c r="A480">
        <v>0.6080322265625</v>
      </c>
      <c r="B480">
        <v>1.1231689453125</v>
      </c>
      <c r="C480">
        <v>0.1746826171875</v>
      </c>
    </row>
    <row r="481" spans="1:3" x14ac:dyDescent="0.25">
      <c r="A481">
        <v>0.6204833984375</v>
      </c>
      <c r="B481">
        <v>1.1331787109375</v>
      </c>
      <c r="C481">
        <v>0.1724853515625</v>
      </c>
    </row>
    <row r="482" spans="1:3" x14ac:dyDescent="0.25">
      <c r="A482">
        <v>0.6195068359375</v>
      </c>
      <c r="B482">
        <v>1.1419677734375</v>
      </c>
      <c r="C482">
        <v>0.16748046875</v>
      </c>
    </row>
    <row r="483" spans="1:3" x14ac:dyDescent="0.25">
      <c r="A483">
        <v>0.6256103515625</v>
      </c>
      <c r="B483">
        <v>1.1539306640625</v>
      </c>
      <c r="C483">
        <v>0.178466796875</v>
      </c>
    </row>
    <row r="484" spans="1:3" x14ac:dyDescent="0.25">
      <c r="A484">
        <v>0.6253662109375</v>
      </c>
      <c r="B484">
        <v>1.1463623046875</v>
      </c>
      <c r="C484">
        <v>0.17236328125</v>
      </c>
    </row>
    <row r="485" spans="1:3" x14ac:dyDescent="0.25">
      <c r="A485">
        <v>0.6248779296875</v>
      </c>
      <c r="B485">
        <v>1.1551513671875</v>
      </c>
      <c r="C485">
        <v>0.17724609375</v>
      </c>
    </row>
    <row r="486" spans="1:3" x14ac:dyDescent="0.25">
      <c r="A486">
        <v>0.6319580078125</v>
      </c>
      <c r="B486">
        <v>1.1536865234375</v>
      </c>
      <c r="C486">
        <v>0.1619873046875</v>
      </c>
    </row>
    <row r="487" spans="1:3" x14ac:dyDescent="0.25">
      <c r="A487">
        <v>0.6331787109375</v>
      </c>
      <c r="B487">
        <v>1.1539306640625</v>
      </c>
      <c r="C487">
        <v>0.172607421875</v>
      </c>
    </row>
    <row r="488" spans="1:3" x14ac:dyDescent="0.25">
      <c r="A488">
        <v>0.6297607421875</v>
      </c>
      <c r="B488">
        <v>1.1595458984375</v>
      </c>
      <c r="C488">
        <v>0.1702880859375</v>
      </c>
    </row>
    <row r="489" spans="1:3" x14ac:dyDescent="0.25">
      <c r="A489">
        <v>0.6256103515625</v>
      </c>
      <c r="B489">
        <v>1.1663818359375</v>
      </c>
      <c r="C489">
        <v>0.1639404296875</v>
      </c>
    </row>
    <row r="490" spans="1:3" x14ac:dyDescent="0.25">
      <c r="A490">
        <v>0.6317138671875</v>
      </c>
      <c r="B490">
        <v>1.1671142578125</v>
      </c>
      <c r="C490">
        <v>0.165283203125</v>
      </c>
    </row>
    <row r="491" spans="1:3" x14ac:dyDescent="0.25">
      <c r="A491">
        <v>0.6339111328125</v>
      </c>
      <c r="B491">
        <v>1.1641845703125</v>
      </c>
      <c r="C491">
        <v>0.1690673828125</v>
      </c>
    </row>
    <row r="492" spans="1:3" x14ac:dyDescent="0.25">
      <c r="A492">
        <v>0.6331787109375</v>
      </c>
      <c r="B492">
        <v>1.1680908203125</v>
      </c>
      <c r="C492">
        <v>0.1549072265625</v>
      </c>
    </row>
    <row r="493" spans="1:3" x14ac:dyDescent="0.25">
      <c r="A493">
        <v>0.6383056640625</v>
      </c>
      <c r="B493">
        <v>1.1649169921875</v>
      </c>
      <c r="C493">
        <v>0.171142578125</v>
      </c>
    </row>
    <row r="494" spans="1:3" x14ac:dyDescent="0.25">
      <c r="A494">
        <v>0.6397705078125</v>
      </c>
      <c r="B494">
        <v>1.1602783203125</v>
      </c>
      <c r="C494">
        <v>0.1612548828125</v>
      </c>
    </row>
    <row r="495" spans="1:3" x14ac:dyDescent="0.25">
      <c r="A495">
        <v>0.6356201171875</v>
      </c>
      <c r="B495">
        <v>1.1712646484375</v>
      </c>
      <c r="C495">
        <v>0.182373046875</v>
      </c>
    </row>
    <row r="496" spans="1:3" x14ac:dyDescent="0.25">
      <c r="A496">
        <v>0.6395263671875</v>
      </c>
      <c r="B496">
        <v>1.1734619140625</v>
      </c>
      <c r="C496">
        <v>0.1732177734375</v>
      </c>
    </row>
    <row r="497" spans="1:3" x14ac:dyDescent="0.25">
      <c r="A497">
        <v>0.6448974609375</v>
      </c>
      <c r="B497">
        <v>1.1744384765625</v>
      </c>
      <c r="C497">
        <v>0.1734619140625</v>
      </c>
    </row>
    <row r="498" spans="1:3" x14ac:dyDescent="0.25">
      <c r="A498">
        <v>0.6397705078125</v>
      </c>
      <c r="B498">
        <v>1.1829833984375</v>
      </c>
      <c r="C498">
        <v>0.1768798828125</v>
      </c>
    </row>
    <row r="499" spans="1:3" x14ac:dyDescent="0.25">
      <c r="A499">
        <v>0.6478271484375</v>
      </c>
      <c r="B499">
        <v>1.1800537109375</v>
      </c>
      <c r="C499">
        <v>0.1783447265625</v>
      </c>
    </row>
    <row r="500" spans="1:3" x14ac:dyDescent="0.25">
      <c r="A500">
        <v>0.6517333984375</v>
      </c>
      <c r="B500">
        <v>1.1878662109375</v>
      </c>
      <c r="C500">
        <v>0.1656494140625</v>
      </c>
    </row>
    <row r="501" spans="1:3" x14ac:dyDescent="0.25">
      <c r="A501">
        <v>0.6541748046875</v>
      </c>
      <c r="B501">
        <v>1.1912841796875</v>
      </c>
      <c r="C501">
        <v>0.1712646484375</v>
      </c>
    </row>
    <row r="502" spans="1:3" x14ac:dyDescent="0.25">
      <c r="A502">
        <v>0.6568603515625</v>
      </c>
      <c r="B502">
        <v>1.1905517578125</v>
      </c>
      <c r="C502">
        <v>0.1634521484375</v>
      </c>
    </row>
    <row r="503" spans="1:3" x14ac:dyDescent="0.25">
      <c r="A503">
        <v>0.6585693359375</v>
      </c>
      <c r="B503">
        <v>1.1964111328125</v>
      </c>
      <c r="C503">
        <v>0.17529296875</v>
      </c>
    </row>
    <row r="504" spans="1:3" x14ac:dyDescent="0.25">
      <c r="A504">
        <v>0.6702880859375</v>
      </c>
      <c r="B504">
        <v>1.2015380859375</v>
      </c>
      <c r="C504">
        <v>0.1712646484375</v>
      </c>
    </row>
    <row r="505" spans="1:3" x14ac:dyDescent="0.25">
      <c r="A505">
        <v>0.6622314453125</v>
      </c>
      <c r="B505">
        <v>1.2044677734375</v>
      </c>
      <c r="C505">
        <v>0.1695556640625</v>
      </c>
    </row>
    <row r="506" spans="1:3" x14ac:dyDescent="0.25">
      <c r="A506">
        <v>0.6671142578125</v>
      </c>
      <c r="B506">
        <v>1.2042236328125</v>
      </c>
      <c r="C506">
        <v>0.1717529296875</v>
      </c>
    </row>
    <row r="507" spans="1:3" x14ac:dyDescent="0.25">
      <c r="A507">
        <v>0.6773681640625</v>
      </c>
      <c r="B507">
        <v>1.2049560546875</v>
      </c>
      <c r="C507">
        <v>0.166748046875</v>
      </c>
    </row>
    <row r="508" spans="1:3" x14ac:dyDescent="0.25">
      <c r="A508">
        <v>0.6800537109375</v>
      </c>
      <c r="B508">
        <v>1.2161865234375</v>
      </c>
      <c r="C508">
        <v>0.1767578125</v>
      </c>
    </row>
    <row r="509" spans="1:3" x14ac:dyDescent="0.25">
      <c r="A509">
        <v>0.6844482421875</v>
      </c>
      <c r="B509">
        <v>1.2154541015625</v>
      </c>
      <c r="C509">
        <v>0.168212890625</v>
      </c>
    </row>
    <row r="510" spans="1:3" x14ac:dyDescent="0.25">
      <c r="A510">
        <v>0.6778564453125</v>
      </c>
      <c r="B510">
        <v>1.2193603515625</v>
      </c>
      <c r="C510">
        <v>0.1822509765625</v>
      </c>
    </row>
    <row r="511" spans="1:3" x14ac:dyDescent="0.25">
      <c r="A511">
        <v>0.6871337890625</v>
      </c>
      <c r="B511">
        <v>1.2196044921875</v>
      </c>
      <c r="C511">
        <v>0.16650390625</v>
      </c>
    </row>
    <row r="512" spans="1:3" x14ac:dyDescent="0.25">
      <c r="A512">
        <v>0.6883544921875</v>
      </c>
      <c r="B512">
        <v>1.2196044921875</v>
      </c>
      <c r="C512">
        <v>0.17236328125</v>
      </c>
    </row>
    <row r="513" spans="1:3" x14ac:dyDescent="0.25">
      <c r="A513">
        <v>0.6900634765625</v>
      </c>
      <c r="B513">
        <v>1.2283935546875</v>
      </c>
      <c r="C513">
        <v>0.1700439453125</v>
      </c>
    </row>
    <row r="514" spans="1:3" x14ac:dyDescent="0.25">
      <c r="A514">
        <v>0.6976318359375</v>
      </c>
      <c r="B514">
        <v>1.2279052734375</v>
      </c>
      <c r="C514">
        <v>0.1748046875</v>
      </c>
    </row>
    <row r="515" spans="1:3" x14ac:dyDescent="0.25">
      <c r="A515">
        <v>0.6907958984375</v>
      </c>
      <c r="B515">
        <v>1.2283935546875</v>
      </c>
      <c r="C515">
        <v>0.17578125</v>
      </c>
    </row>
    <row r="516" spans="1:3" x14ac:dyDescent="0.25">
      <c r="A516">
        <v>0.6939697265625</v>
      </c>
      <c r="B516">
        <v>1.2296142578125</v>
      </c>
      <c r="C516">
        <v>0.173095703125</v>
      </c>
    </row>
    <row r="517" spans="1:3" x14ac:dyDescent="0.25">
      <c r="A517">
        <v>0.6976318359375</v>
      </c>
      <c r="B517">
        <v>1.2349853515625</v>
      </c>
      <c r="C517">
        <v>0.17529296875</v>
      </c>
    </row>
    <row r="518" spans="1:3" x14ac:dyDescent="0.25">
      <c r="A518">
        <v>0.6983642578125</v>
      </c>
      <c r="B518">
        <v>1.2332763671875</v>
      </c>
      <c r="C518">
        <v>0.180908203125</v>
      </c>
    </row>
    <row r="519" spans="1:3" x14ac:dyDescent="0.25">
      <c r="A519">
        <v>0.7030029296875</v>
      </c>
      <c r="B519">
        <v>1.2310791015625</v>
      </c>
      <c r="C519">
        <v>0.1728515625</v>
      </c>
    </row>
    <row r="520" spans="1:3" x14ac:dyDescent="0.25">
      <c r="A520">
        <v>0.6995849609375</v>
      </c>
      <c r="B520">
        <v>1.2423095703125</v>
      </c>
      <c r="C520">
        <v>0.1788330078125</v>
      </c>
    </row>
    <row r="521" spans="1:3" x14ac:dyDescent="0.25">
      <c r="A521">
        <v>0.7025146484375</v>
      </c>
      <c r="B521">
        <v>1.2410888671875</v>
      </c>
      <c r="C521">
        <v>0.1773681640625</v>
      </c>
    </row>
    <row r="522" spans="1:3" x14ac:dyDescent="0.25">
      <c r="A522">
        <v>0.7042236328125</v>
      </c>
      <c r="B522">
        <v>1.2413330078125</v>
      </c>
      <c r="C522">
        <v>0.1702880859375</v>
      </c>
    </row>
    <row r="523" spans="1:3" x14ac:dyDescent="0.25">
      <c r="A523">
        <v>0.7127685546875</v>
      </c>
      <c r="B523">
        <v>1.2364501953125</v>
      </c>
      <c r="C523">
        <v>0.1802978515625</v>
      </c>
    </row>
    <row r="524" spans="1:3" x14ac:dyDescent="0.25">
      <c r="A524">
        <v>0.7078857421875</v>
      </c>
      <c r="B524">
        <v>1.2271728515625</v>
      </c>
      <c r="C524">
        <v>0.18603515625</v>
      </c>
    </row>
    <row r="525" spans="1:3" x14ac:dyDescent="0.25">
      <c r="A525">
        <v>0.7098388671875</v>
      </c>
      <c r="B525">
        <v>1.2296142578125</v>
      </c>
      <c r="C525">
        <v>0.1785888671875</v>
      </c>
    </row>
    <row r="526" spans="1:3" x14ac:dyDescent="0.25">
      <c r="A526">
        <v>0.7054443359375</v>
      </c>
      <c r="B526">
        <v>1.2374267578125</v>
      </c>
      <c r="C526">
        <v>0.17822265625</v>
      </c>
    </row>
    <row r="527" spans="1:3" x14ac:dyDescent="0.25">
      <c r="A527">
        <v>0.7052001953125</v>
      </c>
      <c r="B527">
        <v>1.2225341796875</v>
      </c>
      <c r="C527">
        <v>0.1876220703125</v>
      </c>
    </row>
    <row r="528" spans="1:3" x14ac:dyDescent="0.25">
      <c r="A528">
        <v>0.7176513671875</v>
      </c>
      <c r="B528">
        <v>1.2376708984375</v>
      </c>
      <c r="C528">
        <v>0.16845703125</v>
      </c>
    </row>
    <row r="529" spans="1:3" x14ac:dyDescent="0.25">
      <c r="A529">
        <v>0.7069091796875</v>
      </c>
      <c r="B529">
        <v>1.2381591796875</v>
      </c>
      <c r="C529">
        <v>0.1759033203125</v>
      </c>
    </row>
    <row r="530" spans="1:3" x14ac:dyDescent="0.25">
      <c r="A530">
        <v>0.7181396484375</v>
      </c>
      <c r="B530">
        <v>1.2342529296875</v>
      </c>
      <c r="C530">
        <v>0.186767578125</v>
      </c>
    </row>
    <row r="531" spans="1:3" x14ac:dyDescent="0.25">
      <c r="A531">
        <v>0.7176513671875</v>
      </c>
      <c r="B531">
        <v>1.2410888671875</v>
      </c>
      <c r="C531">
        <v>0.1715087890625</v>
      </c>
    </row>
    <row r="532" spans="1:3" x14ac:dyDescent="0.25">
      <c r="A532">
        <v>0.7242431640625</v>
      </c>
      <c r="B532">
        <v>1.2515869140625</v>
      </c>
      <c r="C532">
        <v>0.182861328125</v>
      </c>
    </row>
    <row r="533" spans="1:3" x14ac:dyDescent="0.25">
      <c r="A533">
        <v>0.7249755859375</v>
      </c>
      <c r="B533">
        <v>1.2457275390625</v>
      </c>
      <c r="C533">
        <v>0.17578125</v>
      </c>
    </row>
    <row r="534" spans="1:3" x14ac:dyDescent="0.25">
      <c r="A534">
        <v>0.7252197265625</v>
      </c>
      <c r="B534">
        <v>1.2545166015625</v>
      </c>
      <c r="C534">
        <v>0.1763916015625</v>
      </c>
    </row>
    <row r="535" spans="1:3" x14ac:dyDescent="0.25">
      <c r="A535">
        <v>0.7330322265625</v>
      </c>
      <c r="B535">
        <v>1.2574462890625</v>
      </c>
      <c r="C535">
        <v>0.1761474609375</v>
      </c>
    </row>
    <row r="536" spans="1:3" x14ac:dyDescent="0.25">
      <c r="A536">
        <v>0.7308349609375</v>
      </c>
      <c r="B536">
        <v>1.2508544921875</v>
      </c>
      <c r="C536">
        <v>0.1805419921875</v>
      </c>
    </row>
    <row r="537" spans="1:3" x14ac:dyDescent="0.25">
      <c r="A537">
        <v>0.7283935546875</v>
      </c>
      <c r="B537">
        <v>1.2564697265625</v>
      </c>
      <c r="C537">
        <v>0.17724609375</v>
      </c>
    </row>
    <row r="538" spans="1:3" x14ac:dyDescent="0.25">
      <c r="A538">
        <v>0.7315673828125</v>
      </c>
      <c r="B538">
        <v>1.2576904296875</v>
      </c>
      <c r="C538">
        <v>0.180419921875</v>
      </c>
    </row>
    <row r="539" spans="1:3" x14ac:dyDescent="0.25">
      <c r="A539">
        <v>0.7376708984375</v>
      </c>
      <c r="B539">
        <v>1.2552490234375</v>
      </c>
      <c r="C539">
        <v>0.177978515625</v>
      </c>
    </row>
    <row r="540" spans="1:3" x14ac:dyDescent="0.25">
      <c r="A540">
        <v>0.7366943359375</v>
      </c>
      <c r="B540">
        <v>1.2608642578125</v>
      </c>
      <c r="C540">
        <v>0.185546875</v>
      </c>
    </row>
    <row r="541" spans="1:3" x14ac:dyDescent="0.25">
      <c r="A541">
        <v>0.7427978515625</v>
      </c>
      <c r="B541">
        <v>1.2611083984375</v>
      </c>
      <c r="C541">
        <v>0.1773681640625</v>
      </c>
    </row>
    <row r="542" spans="1:3" x14ac:dyDescent="0.25">
      <c r="A542">
        <v>0.7540283203125</v>
      </c>
      <c r="B542">
        <v>1.2576904296875</v>
      </c>
      <c r="C542">
        <v>0.1810302734375</v>
      </c>
    </row>
    <row r="543" spans="1:3" x14ac:dyDescent="0.25">
      <c r="A543">
        <v>0.7608642578125</v>
      </c>
      <c r="B543">
        <v>1.2672119140625</v>
      </c>
      <c r="C543">
        <v>0.18505859375</v>
      </c>
    </row>
    <row r="544" spans="1:3" x14ac:dyDescent="0.25">
      <c r="A544">
        <v>0.7562255859375</v>
      </c>
      <c r="B544">
        <v>1.2698974609375</v>
      </c>
      <c r="C544">
        <v>0.182861328125</v>
      </c>
    </row>
    <row r="545" spans="1:3" x14ac:dyDescent="0.25">
      <c r="A545">
        <v>0.7696533203125</v>
      </c>
      <c r="B545">
        <v>1.2603759765625</v>
      </c>
      <c r="C545">
        <v>0.17919921875</v>
      </c>
    </row>
    <row r="546" spans="1:3" x14ac:dyDescent="0.25">
      <c r="A546">
        <v>0.7723388671875</v>
      </c>
      <c r="B546">
        <v>1.2716064453125</v>
      </c>
      <c r="C546">
        <v>0.1905517578125</v>
      </c>
    </row>
    <row r="547" spans="1:3" x14ac:dyDescent="0.25">
      <c r="A547">
        <v>0.7777099609375</v>
      </c>
      <c r="B547">
        <v>1.2694091796875</v>
      </c>
      <c r="C547">
        <v>0.175048828125</v>
      </c>
    </row>
    <row r="548" spans="1:3" x14ac:dyDescent="0.25">
      <c r="A548">
        <v>0.7723388671875</v>
      </c>
      <c r="B548">
        <v>1.2735595703125</v>
      </c>
      <c r="C548">
        <v>0.1766357421875</v>
      </c>
    </row>
    <row r="549" spans="1:3" x14ac:dyDescent="0.25">
      <c r="A549">
        <v>0.7806396484375</v>
      </c>
      <c r="B549">
        <v>1.2728271484375</v>
      </c>
      <c r="C549">
        <v>0.17626953125</v>
      </c>
    </row>
    <row r="550" spans="1:3" x14ac:dyDescent="0.25">
      <c r="A550">
        <v>0.7772216796875</v>
      </c>
      <c r="B550">
        <v>1.2738037109375</v>
      </c>
      <c r="C550">
        <v>0.1900634765625</v>
      </c>
    </row>
    <row r="551" spans="1:3" x14ac:dyDescent="0.25">
      <c r="A551">
        <v>0.7867431640625</v>
      </c>
      <c r="B551">
        <v>1.2706298828125</v>
      </c>
      <c r="C551">
        <v>0.1885986328125</v>
      </c>
    </row>
    <row r="552" spans="1:3" x14ac:dyDescent="0.25">
      <c r="A552">
        <v>0.7926025390625</v>
      </c>
      <c r="B552">
        <v>1.2762451171875</v>
      </c>
      <c r="C552">
        <v>0.1885986328125</v>
      </c>
    </row>
    <row r="553" spans="1:3" x14ac:dyDescent="0.25">
      <c r="A553">
        <v>0.7987060546875</v>
      </c>
      <c r="B553">
        <v>1.2764892578125</v>
      </c>
      <c r="C553">
        <v>0.180419921875</v>
      </c>
    </row>
    <row r="554" spans="1:3" x14ac:dyDescent="0.25">
      <c r="A554">
        <v>0.7952880859375</v>
      </c>
      <c r="B554">
        <v>1.2791748046875</v>
      </c>
      <c r="C554">
        <v>0.191162109375</v>
      </c>
    </row>
    <row r="555" spans="1:3" x14ac:dyDescent="0.25">
      <c r="A555">
        <v>0.7957763671875</v>
      </c>
      <c r="B555">
        <v>1.2784423828125</v>
      </c>
      <c r="C555">
        <v>0.185302734375</v>
      </c>
    </row>
    <row r="556" spans="1:3" x14ac:dyDescent="0.25">
      <c r="A556">
        <v>0.8050537109375</v>
      </c>
      <c r="B556">
        <v>1.2803955078125</v>
      </c>
      <c r="C556">
        <v>0.19970703125</v>
      </c>
    </row>
    <row r="557" spans="1:3" x14ac:dyDescent="0.25">
      <c r="A557">
        <v>0.8035888671875</v>
      </c>
      <c r="B557">
        <v>1.2801513671875</v>
      </c>
      <c r="C557">
        <v>0.185791015625</v>
      </c>
    </row>
    <row r="558" spans="1:3" x14ac:dyDescent="0.25">
      <c r="A558">
        <v>0.8043212890625</v>
      </c>
      <c r="B558">
        <v>1.2764892578125</v>
      </c>
      <c r="C558">
        <v>0.1927490234375</v>
      </c>
    </row>
    <row r="559" spans="1:3" x14ac:dyDescent="0.25">
      <c r="A559">
        <v>0.8070068359375</v>
      </c>
      <c r="B559">
        <v>1.2747802734375</v>
      </c>
      <c r="C559">
        <v>0.1907958984375</v>
      </c>
    </row>
    <row r="560" spans="1:3" x14ac:dyDescent="0.25">
      <c r="A560">
        <v>0.8145751953125</v>
      </c>
      <c r="B560">
        <v>1.2774658203125</v>
      </c>
      <c r="C560">
        <v>0.1846923828125</v>
      </c>
    </row>
    <row r="561" spans="1:3" x14ac:dyDescent="0.25">
      <c r="A561">
        <v>0.8082275390625</v>
      </c>
      <c r="B561">
        <v>1.2781982421875</v>
      </c>
      <c r="C561">
        <v>0.1943359375</v>
      </c>
    </row>
    <row r="562" spans="1:3" x14ac:dyDescent="0.25">
      <c r="A562">
        <v>0.8201904296875</v>
      </c>
      <c r="B562">
        <v>1.2696533203125</v>
      </c>
      <c r="C562">
        <v>0.19580078125</v>
      </c>
    </row>
    <row r="563" spans="1:3" x14ac:dyDescent="0.25">
      <c r="A563">
        <v>0.8187255859375</v>
      </c>
      <c r="B563">
        <v>1.2801513671875</v>
      </c>
      <c r="C563">
        <v>0.195556640625</v>
      </c>
    </row>
    <row r="564" spans="1:3" x14ac:dyDescent="0.25">
      <c r="A564">
        <v>0.8209228515625</v>
      </c>
      <c r="B564">
        <v>1.2740478515625</v>
      </c>
      <c r="C564">
        <v>0.1898193359375</v>
      </c>
    </row>
    <row r="565" spans="1:3" x14ac:dyDescent="0.25">
      <c r="A565">
        <v>0.8240966796875</v>
      </c>
      <c r="B565">
        <v>1.2728271484375</v>
      </c>
      <c r="C565">
        <v>0.1973876953125</v>
      </c>
    </row>
    <row r="566" spans="1:3" x14ac:dyDescent="0.25">
      <c r="A566">
        <v>0.8270263671875</v>
      </c>
      <c r="B566">
        <v>1.2664794921875</v>
      </c>
      <c r="C566">
        <v>0.1881103515625</v>
      </c>
    </row>
    <row r="567" spans="1:3" x14ac:dyDescent="0.25">
      <c r="A567">
        <v>0.8226318359375</v>
      </c>
      <c r="B567">
        <v>1.2652587890625</v>
      </c>
      <c r="C567">
        <v>0.194091796875</v>
      </c>
    </row>
    <row r="568" spans="1:3" x14ac:dyDescent="0.25">
      <c r="A568">
        <v>0.8250732421875</v>
      </c>
      <c r="B568">
        <v>1.2669677734375</v>
      </c>
      <c r="C568">
        <v>0.2032470703125</v>
      </c>
    </row>
    <row r="569" spans="1:3" x14ac:dyDescent="0.25">
      <c r="A569">
        <v>0.8331298828125</v>
      </c>
      <c r="B569">
        <v>1.2752685546875</v>
      </c>
      <c r="C569">
        <v>0.1944580078125</v>
      </c>
    </row>
    <row r="570" spans="1:3" x14ac:dyDescent="0.25">
      <c r="A570">
        <v>0.8270263671875</v>
      </c>
      <c r="B570">
        <v>1.2667236328125</v>
      </c>
      <c r="C570">
        <v>0.20263671875</v>
      </c>
    </row>
    <row r="571" spans="1:3" x14ac:dyDescent="0.25">
      <c r="A571">
        <v>0.8292236328125</v>
      </c>
      <c r="B571">
        <v>1.2713623046875</v>
      </c>
      <c r="C571">
        <v>0.1849365234375</v>
      </c>
    </row>
    <row r="572" spans="1:3" x14ac:dyDescent="0.25">
      <c r="A572">
        <v>0.8411865234375</v>
      </c>
      <c r="B572">
        <v>1.2686767578125</v>
      </c>
      <c r="C572">
        <v>0.1915283203125</v>
      </c>
    </row>
    <row r="573" spans="1:3" x14ac:dyDescent="0.25">
      <c r="A573">
        <v>0.8436279296875</v>
      </c>
      <c r="B573">
        <v>1.2672119140625</v>
      </c>
      <c r="C573">
        <v>0.1951904296875</v>
      </c>
    </row>
    <row r="574" spans="1:3" x14ac:dyDescent="0.25">
      <c r="A574">
        <v>0.8372802734375</v>
      </c>
      <c r="B574">
        <v>1.2655029296875</v>
      </c>
      <c r="C574">
        <v>0.192626953125</v>
      </c>
    </row>
    <row r="575" spans="1:3" x14ac:dyDescent="0.25">
      <c r="A575">
        <v>0.8475341796875</v>
      </c>
      <c r="B575">
        <v>1.2630615234375</v>
      </c>
      <c r="C575">
        <v>0.1968994140625</v>
      </c>
    </row>
    <row r="576" spans="1:3" x14ac:dyDescent="0.25">
      <c r="A576">
        <v>0.8477783203125</v>
      </c>
      <c r="B576">
        <v>1.2611083984375</v>
      </c>
      <c r="C576">
        <v>0.2037353515625</v>
      </c>
    </row>
    <row r="577" spans="1:3" x14ac:dyDescent="0.25">
      <c r="A577">
        <v>0.8497314453125</v>
      </c>
      <c r="B577">
        <v>1.2625732421875</v>
      </c>
      <c r="C577">
        <v>0.190185546875</v>
      </c>
    </row>
    <row r="578" spans="1:3" x14ac:dyDescent="0.25">
      <c r="A578">
        <v>0.8555908203125</v>
      </c>
      <c r="B578">
        <v>1.2618408203125</v>
      </c>
      <c r="C578">
        <v>0.197509765625</v>
      </c>
    </row>
    <row r="579" spans="1:3" x14ac:dyDescent="0.25">
      <c r="A579">
        <v>0.8563232421875</v>
      </c>
      <c r="B579">
        <v>1.2515869140625</v>
      </c>
      <c r="C579">
        <v>0.2020263671875</v>
      </c>
    </row>
    <row r="580" spans="1:3" x14ac:dyDescent="0.25">
      <c r="A580">
        <v>0.8636474609375</v>
      </c>
      <c r="B580">
        <v>1.2469482421875</v>
      </c>
      <c r="C580">
        <v>0.2005615234375</v>
      </c>
    </row>
    <row r="581" spans="1:3" x14ac:dyDescent="0.25">
      <c r="A581">
        <v>0.8541259765625</v>
      </c>
      <c r="B581">
        <v>1.2430419921875</v>
      </c>
      <c r="C581">
        <v>0.1937255859375</v>
      </c>
    </row>
    <row r="582" spans="1:3" x14ac:dyDescent="0.25">
      <c r="A582">
        <v>0.8609619140625</v>
      </c>
      <c r="B582">
        <v>1.2406005859375</v>
      </c>
      <c r="C582">
        <v>0.1951904296875</v>
      </c>
    </row>
    <row r="583" spans="1:3" x14ac:dyDescent="0.25">
      <c r="A583">
        <v>0.8673095703125</v>
      </c>
      <c r="B583">
        <v>1.2393798828125</v>
      </c>
      <c r="C583">
        <v>0.2021484375</v>
      </c>
    </row>
    <row r="584" spans="1:3" x14ac:dyDescent="0.25">
      <c r="A584">
        <v>0.8641357421875</v>
      </c>
      <c r="B584">
        <v>1.2322998046875</v>
      </c>
      <c r="C584">
        <v>0.208740234375</v>
      </c>
    </row>
    <row r="585" spans="1:3" x14ac:dyDescent="0.25">
      <c r="A585">
        <v>0.8658447265625</v>
      </c>
      <c r="B585">
        <v>1.2232666015625</v>
      </c>
      <c r="C585">
        <v>0.2047119140625</v>
      </c>
    </row>
    <row r="586" spans="1:3" x14ac:dyDescent="0.25">
      <c r="A586">
        <v>0.8719482421875</v>
      </c>
      <c r="B586">
        <v>1.2220458984375</v>
      </c>
      <c r="C586">
        <v>0.1888427734375</v>
      </c>
    </row>
    <row r="587" spans="1:3" x14ac:dyDescent="0.25">
      <c r="A587">
        <v>0.8690185546875</v>
      </c>
      <c r="B587">
        <v>1.2198486328125</v>
      </c>
      <c r="C587">
        <v>0.2022705078125</v>
      </c>
    </row>
    <row r="588" spans="1:3" x14ac:dyDescent="0.25">
      <c r="A588">
        <v>0.8739013671875</v>
      </c>
      <c r="B588">
        <v>1.2161865234375</v>
      </c>
      <c r="C588">
        <v>0.2021484375</v>
      </c>
    </row>
    <row r="589" spans="1:3" x14ac:dyDescent="0.25">
      <c r="A589">
        <v>0.8760986328125</v>
      </c>
      <c r="B589">
        <v>1.2005615234375</v>
      </c>
      <c r="C589">
        <v>0.1990966796875</v>
      </c>
    </row>
    <row r="590" spans="1:3" x14ac:dyDescent="0.25">
      <c r="A590">
        <v>0.8736572265625</v>
      </c>
      <c r="B590">
        <v>1.2047119140625</v>
      </c>
      <c r="C590">
        <v>0.203125</v>
      </c>
    </row>
    <row r="591" spans="1:3" x14ac:dyDescent="0.25">
      <c r="A591">
        <v>0.8739013671875</v>
      </c>
      <c r="B591">
        <v>1.1995849609375</v>
      </c>
      <c r="C591">
        <v>0.203857421875</v>
      </c>
    </row>
    <row r="592" spans="1:3" x14ac:dyDescent="0.25">
      <c r="A592">
        <v>0.8680419921875</v>
      </c>
      <c r="B592">
        <v>1.1944580078125</v>
      </c>
      <c r="C592">
        <v>0.1942138671875</v>
      </c>
    </row>
    <row r="593" spans="1:3" x14ac:dyDescent="0.25">
      <c r="A593">
        <v>0.8709716796875</v>
      </c>
      <c r="B593">
        <v>1.1832275390625</v>
      </c>
      <c r="C593">
        <v>0.202880859375</v>
      </c>
    </row>
    <row r="594" spans="1:3" x14ac:dyDescent="0.25">
      <c r="A594">
        <v>0.8724365234375</v>
      </c>
      <c r="B594">
        <v>1.1751708984375</v>
      </c>
      <c r="C594">
        <v>0.2005615234375</v>
      </c>
    </row>
    <row r="595" spans="1:3" x14ac:dyDescent="0.25">
      <c r="A595">
        <v>0.8656005859375</v>
      </c>
      <c r="B595">
        <v>1.1781005859375</v>
      </c>
      <c r="C595">
        <v>0.2100830078125</v>
      </c>
    </row>
    <row r="596" spans="1:3" x14ac:dyDescent="0.25">
      <c r="A596">
        <v>0.8687744140625</v>
      </c>
      <c r="B596">
        <v>1.1690673828125</v>
      </c>
      <c r="C596">
        <v>0.1990966796875</v>
      </c>
    </row>
    <row r="597" spans="1:3" x14ac:dyDescent="0.25">
      <c r="A597">
        <v>0.8675537109375</v>
      </c>
      <c r="B597">
        <v>1.1624755859375</v>
      </c>
      <c r="C597">
        <v>0.2008056640625</v>
      </c>
    </row>
    <row r="598" spans="1:3" x14ac:dyDescent="0.25">
      <c r="A598">
        <v>0.8660888671875</v>
      </c>
      <c r="B598">
        <v>1.1610107421875</v>
      </c>
      <c r="C598">
        <v>0.2008056640625</v>
      </c>
    </row>
    <row r="599" spans="1:3" x14ac:dyDescent="0.25">
      <c r="A599">
        <v>0.8638916015625</v>
      </c>
      <c r="B599">
        <v>1.1568603515625</v>
      </c>
      <c r="C599">
        <v>0.2078857421875</v>
      </c>
    </row>
    <row r="600" spans="1:3" x14ac:dyDescent="0.25">
      <c r="A600">
        <v>0.8619384765625</v>
      </c>
      <c r="B600">
        <v>1.1544189453125</v>
      </c>
      <c r="C600">
        <v>0.2042236328125</v>
      </c>
    </row>
    <row r="601" spans="1:3" x14ac:dyDescent="0.25">
      <c r="A601">
        <v>0.8536376953125</v>
      </c>
      <c r="B601">
        <v>1.1392822265625</v>
      </c>
      <c r="C601">
        <v>0.1990966796875</v>
      </c>
    </row>
    <row r="602" spans="1:3" x14ac:dyDescent="0.25">
      <c r="A602">
        <v>0.8580322265625</v>
      </c>
      <c r="B602">
        <v>1.1285400390625</v>
      </c>
      <c r="C602">
        <v>0.1927490234375</v>
      </c>
    </row>
    <row r="603" spans="1:3" x14ac:dyDescent="0.25">
      <c r="A603">
        <v>0.8599853515625</v>
      </c>
      <c r="B603">
        <v>1.1400146484375</v>
      </c>
      <c r="C603">
        <v>0.2003173828125</v>
      </c>
    </row>
    <row r="604" spans="1:3" x14ac:dyDescent="0.25">
      <c r="A604">
        <v>0.8494873046875</v>
      </c>
      <c r="B604">
        <v>1.1236572265625</v>
      </c>
      <c r="C604">
        <v>0.201171875</v>
      </c>
    </row>
    <row r="605" spans="1:3" x14ac:dyDescent="0.25">
      <c r="A605">
        <v>0.8499755859375</v>
      </c>
      <c r="B605">
        <v>1.1173095703125</v>
      </c>
      <c r="C605">
        <v>0.198486328125</v>
      </c>
    </row>
    <row r="606" spans="1:3" x14ac:dyDescent="0.25">
      <c r="A606">
        <v>0.8536376953125</v>
      </c>
      <c r="B606">
        <v>1.1070556640625</v>
      </c>
      <c r="C606">
        <v>0.1961669921875</v>
      </c>
    </row>
    <row r="607" spans="1:3" x14ac:dyDescent="0.25">
      <c r="A607">
        <v>0.8436279296875</v>
      </c>
      <c r="B607">
        <v>1.1077880859375</v>
      </c>
      <c r="C607">
        <v>0.1962890625</v>
      </c>
    </row>
    <row r="608" spans="1:3" x14ac:dyDescent="0.25">
      <c r="A608">
        <v>0.8421630859375</v>
      </c>
      <c r="B608">
        <v>1.0914306640625</v>
      </c>
      <c r="C608">
        <v>0.212158203125</v>
      </c>
    </row>
    <row r="609" spans="1:3" x14ac:dyDescent="0.25">
      <c r="A609">
        <v>0.8367919921875</v>
      </c>
      <c r="B609">
        <v>1.0972900390625</v>
      </c>
      <c r="C609">
        <v>0.19189453125</v>
      </c>
    </row>
    <row r="610" spans="1:3" x14ac:dyDescent="0.25">
      <c r="A610">
        <v>0.8328857421875</v>
      </c>
      <c r="B610">
        <v>1.0823974609375</v>
      </c>
      <c r="C610">
        <v>0.1964111328125</v>
      </c>
    </row>
    <row r="611" spans="1:3" x14ac:dyDescent="0.25">
      <c r="A611">
        <v>0.8260498046875</v>
      </c>
      <c r="B611">
        <v>1.0811767578125</v>
      </c>
      <c r="C611">
        <v>0.1943359375</v>
      </c>
    </row>
    <row r="612" spans="1:3" x14ac:dyDescent="0.25">
      <c r="A612">
        <v>0.8270263671875</v>
      </c>
      <c r="B612">
        <v>1.0748291015625</v>
      </c>
      <c r="C612">
        <v>0.200927734375</v>
      </c>
    </row>
    <row r="613" spans="1:3" x14ac:dyDescent="0.25">
      <c r="A613">
        <v>0.8204345703125</v>
      </c>
      <c r="B613">
        <v>1.0665283203125</v>
      </c>
      <c r="C613">
        <v>0.19775390625</v>
      </c>
    </row>
    <row r="614" spans="1:3" x14ac:dyDescent="0.25">
      <c r="A614">
        <v>0.8167724609375</v>
      </c>
      <c r="B614">
        <v>1.0504150390625</v>
      </c>
      <c r="C614">
        <v>0.195068359375</v>
      </c>
    </row>
    <row r="615" spans="1:3" x14ac:dyDescent="0.25">
      <c r="A615">
        <v>0.8140869140625</v>
      </c>
      <c r="B615">
        <v>1.0462646484375</v>
      </c>
      <c r="C615">
        <v>0.1888427734375</v>
      </c>
    </row>
    <row r="616" spans="1:3" x14ac:dyDescent="0.25">
      <c r="A616">
        <v>0.8099365234375</v>
      </c>
      <c r="B616">
        <v>1.0438232421875</v>
      </c>
      <c r="C616">
        <v>0.1920166015625</v>
      </c>
    </row>
    <row r="617" spans="1:3" x14ac:dyDescent="0.25">
      <c r="A617">
        <v>0.8077392578125</v>
      </c>
      <c r="B617">
        <v>1.0423583984375</v>
      </c>
      <c r="C617">
        <v>0.1953125</v>
      </c>
    </row>
    <row r="618" spans="1:3" x14ac:dyDescent="0.25">
      <c r="A618">
        <v>0.8118896484375</v>
      </c>
      <c r="B618">
        <v>1.0426025390625</v>
      </c>
      <c r="C618">
        <v>0.192626953125</v>
      </c>
    </row>
    <row r="619" spans="1:3" x14ac:dyDescent="0.25">
      <c r="A619">
        <v>0.8048095703125</v>
      </c>
      <c r="B619">
        <v>1.0408935546875</v>
      </c>
      <c r="C619">
        <v>0.198486328125</v>
      </c>
    </row>
    <row r="620" spans="1:3" x14ac:dyDescent="0.25">
      <c r="A620">
        <v>0.8116455078125</v>
      </c>
      <c r="B620">
        <v>1.0418701171875</v>
      </c>
      <c r="C620">
        <v>0.1966552734375</v>
      </c>
    </row>
    <row r="621" spans="1:3" x14ac:dyDescent="0.25">
      <c r="A621">
        <v>0.8038330078125</v>
      </c>
      <c r="B621">
        <v>1.0408935546875</v>
      </c>
      <c r="C621">
        <v>0.193115234375</v>
      </c>
    </row>
    <row r="622" spans="1:3" x14ac:dyDescent="0.25">
      <c r="A622">
        <v>0.8079833984375</v>
      </c>
      <c r="B622">
        <v>1.0413818359375</v>
      </c>
      <c r="C622">
        <v>0.1925048828125</v>
      </c>
    </row>
    <row r="623" spans="1:3" x14ac:dyDescent="0.25">
      <c r="A623">
        <v>0.7996826171875</v>
      </c>
      <c r="B623">
        <v>1.0345458984375</v>
      </c>
      <c r="C623">
        <v>0.1951904296875</v>
      </c>
    </row>
    <row r="624" spans="1:3" x14ac:dyDescent="0.25">
      <c r="A624">
        <v>0.8062744140625</v>
      </c>
      <c r="B624">
        <v>1.0413818359375</v>
      </c>
      <c r="C624">
        <v>0.1978759765625</v>
      </c>
    </row>
    <row r="625" spans="1:3" x14ac:dyDescent="0.25">
      <c r="A625">
        <v>0.8070068359375</v>
      </c>
      <c r="B625">
        <v>1.0408935546875</v>
      </c>
      <c r="C625">
        <v>0.1993408203125</v>
      </c>
    </row>
    <row r="626" spans="1:3" x14ac:dyDescent="0.25">
      <c r="A626">
        <v>0.8099365234375</v>
      </c>
      <c r="B626">
        <v>1.0364990234375</v>
      </c>
      <c r="C626">
        <v>0.1900634765625</v>
      </c>
    </row>
    <row r="627" spans="1:3" x14ac:dyDescent="0.25">
      <c r="A627">
        <v>0.8094482421875</v>
      </c>
      <c r="B627">
        <v>1.0369873046875</v>
      </c>
      <c r="C627">
        <v>0.191650390625</v>
      </c>
    </row>
    <row r="628" spans="1:3" x14ac:dyDescent="0.25">
      <c r="A628">
        <v>0.8104248046875</v>
      </c>
      <c r="B628">
        <v>1.0426025390625</v>
      </c>
      <c r="C628">
        <v>0.2037353515625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643"/>
  <sheetViews>
    <sheetView showGridLines="0" topLeftCell="A13" zoomScaleNormal="100" workbookViewId="0">
      <selection activeCell="Y8" sqref="Y8"/>
    </sheetView>
  </sheetViews>
  <sheetFormatPr defaultRowHeight="15" x14ac:dyDescent="0.25"/>
  <cols>
    <col min="5" max="14" width="8.7109375" customWidth="1"/>
    <col min="19" max="19" width="11.42578125" customWidth="1"/>
    <col min="20" max="20" width="10" customWidth="1"/>
    <col min="21" max="21" width="10.5703125" customWidth="1"/>
    <col min="23" max="24" width="10.7109375" customWidth="1"/>
    <col min="25" max="25" width="13.5703125" customWidth="1"/>
  </cols>
  <sheetData>
    <row r="1" spans="1:31" x14ac:dyDescent="0.25">
      <c r="P1" s="81" t="s">
        <v>14</v>
      </c>
      <c r="Q1" s="81"/>
      <c r="R1" s="80"/>
      <c r="S1" s="8"/>
      <c r="T1" s="8"/>
      <c r="U1" s="8"/>
      <c r="V1" s="8"/>
      <c r="W1" s="10"/>
      <c r="X1" s="10"/>
      <c r="Y1" s="10"/>
      <c r="Z1" s="10"/>
      <c r="AA1" s="8"/>
      <c r="AB1" s="8"/>
      <c r="AC1" s="8"/>
      <c r="AD1" s="8"/>
      <c r="AE1" s="8"/>
    </row>
    <row r="2" spans="1:31" x14ac:dyDescent="0.25">
      <c r="P2" s="8" t="s">
        <v>15</v>
      </c>
      <c r="Q2" s="11" t="s">
        <v>16</v>
      </c>
      <c r="R2" s="8"/>
      <c r="S2" s="8"/>
      <c r="T2" s="8"/>
      <c r="U2" s="8"/>
      <c r="V2" s="8"/>
      <c r="W2" s="10"/>
      <c r="X2" s="10"/>
      <c r="Y2" s="10"/>
      <c r="Z2" s="10"/>
      <c r="AA2" s="8"/>
      <c r="AB2" s="8"/>
      <c r="AC2" s="8"/>
      <c r="AD2" s="44"/>
      <c r="AE2" s="8"/>
    </row>
    <row r="3" spans="1:31" x14ac:dyDescent="0.25">
      <c r="C3" s="1" t="s">
        <v>12</v>
      </c>
      <c r="D3" s="1" t="s">
        <v>13</v>
      </c>
      <c r="E3" s="1" t="s">
        <v>41</v>
      </c>
      <c r="P3" s="8" t="s">
        <v>17</v>
      </c>
      <c r="Q3" s="55">
        <f>-(T4+U5)</f>
        <v>-14.071147203445435</v>
      </c>
      <c r="R3" s="8"/>
      <c r="S3" s="12"/>
      <c r="T3" s="94" t="s">
        <v>18</v>
      </c>
      <c r="U3" s="95"/>
      <c r="V3" s="8"/>
      <c r="W3" s="10" t="s">
        <v>19</v>
      </c>
      <c r="X3" s="10"/>
      <c r="Y3" s="10"/>
      <c r="AA3" s="90" t="s">
        <v>40</v>
      </c>
      <c r="AB3" s="91"/>
      <c r="AC3" s="91"/>
      <c r="AD3" s="92"/>
      <c r="AE3" s="8"/>
    </row>
    <row r="4" spans="1:31" x14ac:dyDescent="0.25">
      <c r="B4">
        <v>0</v>
      </c>
      <c r="C4">
        <f>COS(RADIANS(B4))</f>
        <v>1</v>
      </c>
      <c r="D4">
        <f>SIN(RADIANS(B4))</f>
        <v>0</v>
      </c>
      <c r="E4">
        <f>MOD(DEGREES(ATAN2(C4,D4))+360, 360)</f>
        <v>0</v>
      </c>
      <c r="P4" s="8" t="s">
        <v>20</v>
      </c>
      <c r="Q4" s="55">
        <f>T4*U5-U4*T5</f>
        <v>40.060546267682426</v>
      </c>
      <c r="R4" s="8"/>
      <c r="S4" s="58">
        <f>Q7</f>
        <v>10.107828414978796</v>
      </c>
      <c r="T4" s="68">
        <f>SUM(R16:R643)</f>
        <v>6.237883985042572</v>
      </c>
      <c r="U4" s="69">
        <f>SUM(S16:S643)</f>
        <v>2.9668907821178436</v>
      </c>
      <c r="V4" s="8"/>
      <c r="W4" s="14" t="s">
        <v>21</v>
      </c>
      <c r="X4" s="10"/>
      <c r="Y4" s="10"/>
      <c r="AA4" s="48"/>
      <c r="AB4" s="3" t="s">
        <v>12</v>
      </c>
      <c r="AC4" s="4" t="s">
        <v>32</v>
      </c>
      <c r="AD4" s="4" t="s">
        <v>39</v>
      </c>
    </row>
    <row r="5" spans="1:31" ht="15" customHeight="1" x14ac:dyDescent="0.25">
      <c r="B5">
        <v>20</v>
      </c>
      <c r="C5">
        <f t="shared" ref="C5:C9" si="0">COS(RADIANS(B5))</f>
        <v>0.93969262078590843</v>
      </c>
      <c r="D5">
        <f t="shared" ref="D5:D9" si="1">SIN(RADIANS(B5))</f>
        <v>0.34202014332566871</v>
      </c>
      <c r="E5">
        <f t="shared" ref="E5:E9" si="2">MOD(DEGREES(ATAN2(C5,D5))+360, 360)</f>
        <v>20</v>
      </c>
      <c r="J5" s="89" t="s">
        <v>46</v>
      </c>
      <c r="K5" s="89"/>
      <c r="L5" s="89"/>
      <c r="P5" s="8" t="s">
        <v>22</v>
      </c>
      <c r="Q5" s="8"/>
      <c r="R5" s="8"/>
      <c r="S5" s="59">
        <f>Q8</f>
        <v>3.9633187884666388</v>
      </c>
      <c r="T5" s="70">
        <f>SUM(T16:T643)</f>
        <v>2.9668907821178436</v>
      </c>
      <c r="U5" s="71">
        <f>SUM(U16:U643)</f>
        <v>7.8332632184028625</v>
      </c>
      <c r="V5" s="8"/>
      <c r="W5" s="15">
        <f>IF(SIGN(S7)&lt;&gt;SIGN(U7),ATAN2(T12,U12)*180/PI()-180,ATAN2(T12,U12)*180/PI())</f>
        <v>52.524441591360556</v>
      </c>
      <c r="X5" s="63">
        <f>SQRT(POWER((O16-O34),2)+POWER((P16-P34),2))</f>
        <v>5.6235608273120873E-2</v>
      </c>
      <c r="Y5" s="11" t="s">
        <v>23</v>
      </c>
      <c r="AA5" s="82" t="s">
        <v>3</v>
      </c>
      <c r="AB5" s="66">
        <f>MIN('Raw Data'!A1:A628)</f>
        <v>0.5760498046875</v>
      </c>
      <c r="AC5" s="66">
        <f>MIN('Raw Data'!B1:B628)</f>
        <v>0.9444580078125</v>
      </c>
      <c r="AD5" s="66">
        <f>MIN('Raw Data'!C1:C628)</f>
        <v>0.1549072265625</v>
      </c>
    </row>
    <row r="6" spans="1:31" x14ac:dyDescent="0.25">
      <c r="B6">
        <v>90</v>
      </c>
      <c r="C6">
        <f t="shared" si="0"/>
        <v>6.1257422745431001E-17</v>
      </c>
      <c r="D6">
        <f t="shared" si="1"/>
        <v>1</v>
      </c>
      <c r="E6">
        <f t="shared" si="2"/>
        <v>90</v>
      </c>
      <c r="J6" s="89"/>
      <c r="K6" s="89"/>
      <c r="L6" s="89"/>
      <c r="P6" s="94" t="s">
        <v>24</v>
      </c>
      <c r="Q6" s="95"/>
      <c r="R6" s="8"/>
      <c r="S6" s="38" t="s">
        <v>25</v>
      </c>
      <c r="T6" s="39"/>
      <c r="U6" s="39"/>
      <c r="V6" s="8"/>
      <c r="W6" s="16">
        <f>IF(SIGN(S9)&lt;&gt;SIGN(U9),ATAN2(T13,U13)*180/PI()-180,ATAN2(T13,U13)*180/PI())</f>
        <v>-37.475558408639444</v>
      </c>
      <c r="X6" s="63">
        <f>SQRT(POWER((O25-O43),2)+POWER((P25-P43),2))</f>
        <v>8.17291509890989E-2</v>
      </c>
      <c r="Y6" s="11" t="s">
        <v>26</v>
      </c>
      <c r="AA6" s="83" t="s">
        <v>4</v>
      </c>
      <c r="AB6" s="67">
        <f>MAX('Raw Data'!A1:A628)</f>
        <v>0.8824462890625</v>
      </c>
      <c r="AC6" s="67">
        <f>MAX('Raw Data'!B1:B628)</f>
        <v>1.2803955078125</v>
      </c>
      <c r="AD6" s="67">
        <f>MAX('Raw Data'!C1:C628)</f>
        <v>0.219482421875</v>
      </c>
    </row>
    <row r="7" spans="1:31" x14ac:dyDescent="0.25">
      <c r="B7">
        <v>150</v>
      </c>
      <c r="C7">
        <f t="shared" si="0"/>
        <v>-0.86602540378443871</v>
      </c>
      <c r="D7">
        <f t="shared" si="1"/>
        <v>0.49999999999999994</v>
      </c>
      <c r="E7">
        <f t="shared" si="2"/>
        <v>150</v>
      </c>
      <c r="J7" s="89"/>
      <c r="K7" s="89"/>
      <c r="L7" s="89"/>
      <c r="P7" s="17" t="s">
        <v>12</v>
      </c>
      <c r="Q7" s="56">
        <f>(-Q3+SQRT(POWER(Q3,2)-4*Q4))/2</f>
        <v>10.107828414978796</v>
      </c>
      <c r="R7" s="8"/>
      <c r="S7" s="40">
        <f>S4-T4</f>
        <v>3.8699444299362238</v>
      </c>
      <c r="T7" s="41">
        <v>0</v>
      </c>
      <c r="U7" s="42">
        <f>U4</f>
        <v>2.9668907821178436</v>
      </c>
      <c r="V7" s="8"/>
      <c r="W7" s="18" t="s">
        <v>27</v>
      </c>
      <c r="X7" s="10"/>
      <c r="Y7" s="10"/>
      <c r="AA7" s="46" t="s">
        <v>5</v>
      </c>
      <c r="AB7" s="29">
        <f>(AB6+AB5)/2</f>
        <v>0.729248046875</v>
      </c>
      <c r="AC7" s="30">
        <f t="shared" ref="AC7:AD7" si="3">(AC6+AC5)/2</f>
        <v>1.1124267578125</v>
      </c>
      <c r="AD7" s="30">
        <f t="shared" si="3"/>
        <v>0.18719482421875</v>
      </c>
    </row>
    <row r="8" spans="1:31" x14ac:dyDescent="0.25">
      <c r="B8">
        <v>180</v>
      </c>
      <c r="C8">
        <f t="shared" si="0"/>
        <v>-1</v>
      </c>
      <c r="D8">
        <f t="shared" si="1"/>
        <v>1.22514845490862E-16</v>
      </c>
      <c r="E8">
        <f t="shared" si="2"/>
        <v>180</v>
      </c>
      <c r="J8" s="89"/>
      <c r="K8" s="89"/>
      <c r="L8" s="89"/>
      <c r="P8" s="17" t="s">
        <v>13</v>
      </c>
      <c r="Q8" s="56">
        <f>(-Q3-SQRT(POWER(Q3,2)-4*Q4))/2</f>
        <v>3.9633187884666388</v>
      </c>
      <c r="R8" s="8"/>
      <c r="S8" s="59">
        <f>S4-U5</f>
        <v>2.2745651965759333</v>
      </c>
      <c r="T8" s="36">
        <f>T5</f>
        <v>2.9668907821178436</v>
      </c>
      <c r="U8" s="37">
        <v>0</v>
      </c>
      <c r="V8" s="8"/>
      <c r="W8" s="64">
        <f>IF(X5&gt;X6,W5,W6)</f>
        <v>-37.475558408639444</v>
      </c>
      <c r="X8" s="10"/>
      <c r="Y8" s="10"/>
      <c r="AA8" s="47" t="s">
        <v>28</v>
      </c>
      <c r="AB8" s="32">
        <f>AB6-AB5</f>
        <v>0.306396484375</v>
      </c>
      <c r="AC8" s="33">
        <f t="shared" ref="AC8:AD8" si="4">AC6-AC5</f>
        <v>0.3359375</v>
      </c>
      <c r="AD8" s="33">
        <f t="shared" si="4"/>
        <v>6.45751953125E-2</v>
      </c>
    </row>
    <row r="9" spans="1:31" x14ac:dyDescent="0.25">
      <c r="B9">
        <v>270</v>
      </c>
      <c r="C9">
        <f t="shared" si="0"/>
        <v>-1.83772268236293E-16</v>
      </c>
      <c r="D9">
        <f t="shared" si="1"/>
        <v>-1</v>
      </c>
      <c r="E9">
        <f t="shared" si="2"/>
        <v>270</v>
      </c>
      <c r="P9" s="19" t="s">
        <v>28</v>
      </c>
      <c r="Q9" s="57">
        <f>SQRT(Q7/Q8)</f>
        <v>1.5969798169021918</v>
      </c>
      <c r="R9" s="8"/>
      <c r="S9" s="60">
        <f>S5-T4</f>
        <v>-2.2745651965759333</v>
      </c>
      <c r="T9" s="41">
        <v>0</v>
      </c>
      <c r="U9" s="42">
        <f>U4</f>
        <v>2.9668907821178436</v>
      </c>
      <c r="V9" s="8"/>
      <c r="W9" s="10"/>
      <c r="X9" s="10"/>
      <c r="Y9" s="10"/>
      <c r="Z9" s="10"/>
      <c r="AD9" s="43"/>
    </row>
    <row r="10" spans="1:31" ht="15.75" thickBot="1" x14ac:dyDescent="0.3">
      <c r="P10" s="8"/>
      <c r="Q10" s="8"/>
      <c r="R10" s="8"/>
      <c r="S10" s="35">
        <f>S5-U5</f>
        <v>-3.8699444299362238</v>
      </c>
      <c r="T10" s="36">
        <f>T5</f>
        <v>2.9668907821178436</v>
      </c>
      <c r="U10" s="37">
        <v>0</v>
      </c>
      <c r="V10" s="8"/>
      <c r="W10" s="11" t="s">
        <v>29</v>
      </c>
      <c r="X10" s="10"/>
      <c r="Y10" s="10"/>
      <c r="Z10" s="10"/>
      <c r="AA10" s="85" t="s">
        <v>45</v>
      </c>
      <c r="AB10" s="86"/>
      <c r="AC10" s="86"/>
      <c r="AD10" s="87"/>
    </row>
    <row r="11" spans="1:31" x14ac:dyDescent="0.25">
      <c r="A11" t="s">
        <v>33</v>
      </c>
      <c r="B11">
        <v>0.2</v>
      </c>
      <c r="O11" t="s">
        <v>36</v>
      </c>
      <c r="P11" s="74">
        <f>(MAX('Raw Data'!A1:A628)+MIN('Raw Data'!A1:A628))/2</f>
        <v>0.729248046875</v>
      </c>
      <c r="Q11" s="8"/>
      <c r="R11" s="8"/>
      <c r="S11" s="8"/>
      <c r="T11" s="94" t="s">
        <v>30</v>
      </c>
      <c r="U11" s="95"/>
      <c r="V11" s="8"/>
      <c r="W11" s="96" t="s">
        <v>47</v>
      </c>
      <c r="X11" s="97"/>
      <c r="Y11" s="20" t="s">
        <v>31</v>
      </c>
      <c r="Z11" s="21"/>
      <c r="AA11" s="2"/>
      <c r="AB11" s="3" t="s">
        <v>0</v>
      </c>
      <c r="AC11" s="3" t="s">
        <v>1</v>
      </c>
      <c r="AD11" s="4" t="s">
        <v>2</v>
      </c>
    </row>
    <row r="12" spans="1:31" x14ac:dyDescent="0.25">
      <c r="A12" t="s">
        <v>34</v>
      </c>
      <c r="B12">
        <f>1-B11</f>
        <v>0.8</v>
      </c>
      <c r="O12" t="s">
        <v>37</v>
      </c>
      <c r="P12" s="74">
        <f>(MAX('Raw Data'!B1:B628)+MIN('Raw Data'!B1:B628))/2</f>
        <v>1.1124267578125</v>
      </c>
      <c r="Q12" s="8"/>
      <c r="R12" s="8"/>
      <c r="S12" s="8"/>
      <c r="T12" s="61">
        <f>U7/(S7+0.0000000000000001)</f>
        <v>0.76664945345655455</v>
      </c>
      <c r="U12" s="22">
        <v>1</v>
      </c>
      <c r="V12" s="8"/>
      <c r="W12" s="49">
        <f>IF(X5&gt;X6,COS(W8*PI()/180),COS(W8*PI()/180)*Q9)</f>
        <v>1.2673838753185529</v>
      </c>
      <c r="X12" s="50">
        <f>IF(X5&gt;X6,SIN(W8*PI()/180),SIN(W8*PI()/180)*Q9)</f>
        <v>-0.97163915533261858</v>
      </c>
      <c r="Y12" s="51">
        <f>-P11</f>
        <v>-0.729248046875</v>
      </c>
      <c r="Z12" s="21"/>
      <c r="AA12" s="5" t="s">
        <v>3</v>
      </c>
      <c r="AB12" s="66">
        <f>MIN(A$16:A$643)</f>
        <v>0.58154871297515698</v>
      </c>
      <c r="AC12" s="66">
        <f>MIN(B$16:B$643)</f>
        <v>0.94944735335544683</v>
      </c>
      <c r="AD12" s="72">
        <f>MIN(C$16:C$643)</f>
        <v>0.1660307920347088</v>
      </c>
    </row>
    <row r="13" spans="1:31" ht="15.75" thickBot="1" x14ac:dyDescent="0.3">
      <c r="P13" s="8"/>
      <c r="Q13" s="8"/>
      <c r="R13" s="8"/>
      <c r="S13" s="8"/>
      <c r="T13" s="62">
        <f>U9/(S9+0.0000000000000001)</f>
        <v>-1.3043771119790797</v>
      </c>
      <c r="U13" s="23">
        <v>1</v>
      </c>
      <c r="V13" s="8"/>
      <c r="W13" s="52">
        <f>IF(X5&gt;X6,-SIN(W8*PI()/180)*Q9,-SIN(W8*PI()/180))</f>
        <v>0.60842294000771791</v>
      </c>
      <c r="X13" s="53">
        <f>IF(X5&gt;X6,COS(W8*PI()/180)*Q9,COS(W8*PI()/180))</f>
        <v>0.79361295734908766</v>
      </c>
      <c r="Y13" s="54">
        <f>-P12</f>
        <v>-1.1124267578125</v>
      </c>
      <c r="Z13" s="21"/>
      <c r="AA13" s="6" t="s">
        <v>4</v>
      </c>
      <c r="AB13" s="67">
        <f>MAX(A$16:A$643)</f>
        <v>0.87543614966509542</v>
      </c>
      <c r="AC13" s="67">
        <f>MAX(B$16:B$643)</f>
        <v>1.2767249632097664</v>
      </c>
      <c r="AD13" s="73">
        <f>MAX(C$16:C$643)</f>
        <v>0.21354568036365701</v>
      </c>
    </row>
    <row r="14" spans="1:31" x14ac:dyDescent="0.25">
      <c r="A14" s="88" t="s">
        <v>44</v>
      </c>
      <c r="B14" s="88"/>
      <c r="C14" s="88"/>
      <c r="O14" s="98" t="s">
        <v>35</v>
      </c>
      <c r="P14" s="98"/>
      <c r="R14" s="93" t="s">
        <v>6</v>
      </c>
      <c r="S14" s="93"/>
      <c r="T14" s="93"/>
      <c r="U14" s="93"/>
      <c r="W14" s="93" t="s">
        <v>11</v>
      </c>
      <c r="X14" s="93"/>
      <c r="Y14" s="43"/>
      <c r="Z14" s="75"/>
      <c r="AA14" s="24" t="s">
        <v>5</v>
      </c>
      <c r="AB14" s="76">
        <f>(AB13+AB12)/2</f>
        <v>0.7284924313201262</v>
      </c>
      <c r="AC14" s="76">
        <f>(AC13+AC12)/2</f>
        <v>1.1130861582826066</v>
      </c>
      <c r="AD14" s="77">
        <f t="shared" ref="AD14" si="5">(AD13-AD12)/2</f>
        <v>2.3757444164474104E-2</v>
      </c>
    </row>
    <row r="15" spans="1:31" x14ac:dyDescent="0.25">
      <c r="A15" s="1" t="s">
        <v>0</v>
      </c>
      <c r="B15" s="1" t="s">
        <v>1</v>
      </c>
      <c r="C15" s="1" t="s">
        <v>2</v>
      </c>
      <c r="D15" s="1"/>
      <c r="O15" s="7" t="s">
        <v>12</v>
      </c>
      <c r="P15" s="7" t="s">
        <v>13</v>
      </c>
      <c r="R15" s="7" t="s">
        <v>7</v>
      </c>
      <c r="S15" s="7" t="s">
        <v>8</v>
      </c>
      <c r="T15" s="7" t="s">
        <v>9</v>
      </c>
      <c r="U15" s="7" t="s">
        <v>10</v>
      </c>
      <c r="W15" s="7" t="s">
        <v>12</v>
      </c>
      <c r="X15" s="7" t="s">
        <v>13</v>
      </c>
      <c r="Y15" s="7" t="s">
        <v>38</v>
      </c>
      <c r="Z15" s="13"/>
      <c r="AA15" s="25" t="s">
        <v>28</v>
      </c>
      <c r="AB15" s="78">
        <f>AB13-AB12</f>
        <v>0.29388743668993844</v>
      </c>
      <c r="AC15" s="78">
        <f>AC13-AC12</f>
        <v>0.32727760985431953</v>
      </c>
      <c r="AD15" s="79">
        <f>AD13-AD12</f>
        <v>4.7514888328948207E-2</v>
      </c>
    </row>
    <row r="16" spans="1:31" x14ac:dyDescent="0.25">
      <c r="A16">
        <f>'Raw Data'!A1</f>
        <v>0.7974853515625</v>
      </c>
      <c r="B16">
        <f>'Raw Data'!B1</f>
        <v>1.0181884765625</v>
      </c>
      <c r="C16">
        <f>'Raw Data'!C1</f>
        <v>0.2027587890625</v>
      </c>
      <c r="O16" s="26">
        <f>'Raw Data'!A1-$P$11</f>
        <v>6.82373046875E-2</v>
      </c>
      <c r="P16" s="26">
        <f>'Raw Data'!B1-$P$12</f>
        <v>-9.423828125E-2</v>
      </c>
      <c r="R16" s="8">
        <f>O16*O16</f>
        <v>4.6563297510147095E-3</v>
      </c>
      <c r="S16" s="8">
        <f>O16*P16</f>
        <v>-6.4305663108825684E-3</v>
      </c>
      <c r="T16" s="8">
        <f>O16*P16</f>
        <v>-6.4305663108825684E-3</v>
      </c>
      <c r="U16" s="8">
        <f>P16*P16</f>
        <v>8.8808536529541016E-3</v>
      </c>
      <c r="W16" s="9">
        <f>('Raw Data'!A1+$Y$12)*$W$12+('Raw Data'!B1+$Y$13)*$X$12</f>
        <v>0.17804846364988436</v>
      </c>
      <c r="X16" s="9">
        <f>('Raw Data'!B1+$Y$13)*$X$13+('Raw Data'!A1+$Y$12)*$W$13</f>
        <v>-3.3271579542136394E-2</v>
      </c>
      <c r="Y16" s="45">
        <f>MOD(360-DEGREES(ATAN2(W16,X16)), 360)</f>
        <v>10.584676129680872</v>
      </c>
      <c r="Z16" s="43"/>
    </row>
    <row r="17" spans="1:30" x14ac:dyDescent="0.25">
      <c r="A17">
        <f>'Raw Data'!A2*$B$11+A16*$B$12</f>
        <v>0.79777832031250007</v>
      </c>
      <c r="B17">
        <f>'Raw Data'!B2*$B$11+B16*$B$12</f>
        <v>1.0192626953124999</v>
      </c>
      <c r="C17">
        <f>'Raw Data'!C2*$B$11+C16*$B$12</f>
        <v>0.20239257812500003</v>
      </c>
      <c r="O17" s="26">
        <f>'Raw Data'!A2-$P$11</f>
        <v>6.97021484375E-2</v>
      </c>
      <c r="P17" s="26">
        <f>'Raw Data'!B2-$P$12</f>
        <v>-8.88671875E-2</v>
      </c>
      <c r="R17" s="8">
        <f t="shared" ref="R17:R80" si="6">O17*O17</f>
        <v>4.8583894968032837E-3</v>
      </c>
      <c r="S17" s="8">
        <f t="shared" ref="S17:S80" si="7">O17*P17</f>
        <v>-6.1942338943481445E-3</v>
      </c>
      <c r="T17" s="8">
        <f t="shared" ref="T17:T80" si="8">O17*P17</f>
        <v>-6.1942338943481445E-3</v>
      </c>
      <c r="U17" s="8">
        <f t="shared" ref="U17:U80" si="9">P17*P17</f>
        <v>7.8973770141601563E-3</v>
      </c>
      <c r="W17" s="9">
        <f>('Raw Data'!A2+$Y$12)*$W$12+('Raw Data'!B2+$Y$13)*$X$12</f>
        <v>0.17468621800403322</v>
      </c>
      <c r="X17" s="9">
        <f>('Raw Data'!B2+$Y$13)*$X$13+('Raw Data'!A2+$Y$12)*$W$13</f>
        <v>-2.8117765405972765E-2</v>
      </c>
      <c r="Y17" s="45">
        <f t="shared" ref="Y17:Y80" si="10">MOD(360-DEGREES(ATAN2(W17,X17)), 360)</f>
        <v>9.1439867520976463</v>
      </c>
      <c r="AA17" s="85" t="s">
        <v>43</v>
      </c>
      <c r="AB17" s="86"/>
      <c r="AC17" s="86"/>
      <c r="AD17" s="87"/>
    </row>
    <row r="18" spans="1:30" x14ac:dyDescent="0.25">
      <c r="A18">
        <f>'Raw Data'!A3*$B$11+A17*$B$12</f>
        <v>0.79796386718750012</v>
      </c>
      <c r="B18">
        <f>'Raw Data'!B3*$B$11+B17*$B$12</f>
        <v>1.0181201171875001</v>
      </c>
      <c r="C18">
        <f>'Raw Data'!C3*$B$11+C17*$B$12</f>
        <v>0.20471191406250006</v>
      </c>
      <c r="O18" s="26">
        <f>'Raw Data'!A3-$P$11</f>
        <v>6.94580078125E-2</v>
      </c>
      <c r="P18" s="26">
        <f>'Raw Data'!B3-$P$12</f>
        <v>-9.8876953125E-2</v>
      </c>
      <c r="R18" s="8">
        <f t="shared" si="6"/>
        <v>4.824414849281311E-3</v>
      </c>
      <c r="S18" s="8">
        <f t="shared" si="7"/>
        <v>-6.8677961826324463E-3</v>
      </c>
      <c r="T18" s="8">
        <f t="shared" si="8"/>
        <v>-6.8677961826324463E-3</v>
      </c>
      <c r="U18" s="8">
        <f t="shared" si="9"/>
        <v>9.7766518592834473E-3</v>
      </c>
      <c r="W18" s="9">
        <f>('Raw Data'!A3+$Y$12)*$W$12+('Raw Data'!B3+$Y$13)*$X$12</f>
        <v>0.18410267832955049</v>
      </c>
      <c r="X18" s="9">
        <f>('Raw Data'!B3+$Y$13)*$X$13+('Raw Data'!A3+$Y$12)*$W$13</f>
        <v>-3.6210185862838078E-2</v>
      </c>
      <c r="Y18" s="45">
        <f t="shared" si="10"/>
        <v>11.127171486625741</v>
      </c>
      <c r="AA18" s="34"/>
      <c r="AB18" s="3" t="s">
        <v>12</v>
      </c>
      <c r="AC18" s="4" t="s">
        <v>32</v>
      </c>
      <c r="AD18" s="4" t="s">
        <v>38</v>
      </c>
    </row>
    <row r="19" spans="1:30" x14ac:dyDescent="0.25">
      <c r="A19">
        <f>'Raw Data'!A4*$B$11+A18*$B$12</f>
        <v>0.7975751953125001</v>
      </c>
      <c r="B19">
        <f>'Raw Data'!B4*$B$11+B18*$B$12</f>
        <v>1.0175966796875002</v>
      </c>
      <c r="C19">
        <f>'Raw Data'!C4*$B$11+C18*$B$12</f>
        <v>0.20429687500000004</v>
      </c>
      <c r="O19" s="26">
        <f>'Raw Data'!A4-$P$11</f>
        <v>6.67724609375E-2</v>
      </c>
      <c r="P19" s="26">
        <f>'Raw Data'!B4-$P$12</f>
        <v>-9.6923828125E-2</v>
      </c>
      <c r="R19" s="8">
        <f t="shared" si="6"/>
        <v>4.4585615396499634E-3</v>
      </c>
      <c r="S19" s="8">
        <f t="shared" si="7"/>
        <v>-6.4718425273895264E-3</v>
      </c>
      <c r="T19" s="8">
        <f t="shared" si="8"/>
        <v>-6.4718425273895264E-3</v>
      </c>
      <c r="U19" s="8">
        <f t="shared" si="9"/>
        <v>9.394228458404541E-3</v>
      </c>
      <c r="W19" s="9">
        <f>('Raw Data'!A4+$Y$12)*$W$12+('Raw Data'!B4+$Y$13)*$X$12</f>
        <v>0.17880132679850436</v>
      </c>
      <c r="X19" s="9">
        <f>('Raw Data'!B4+$Y$13)*$X$13+('Raw Data'!A4+$Y$12)*$W$13</f>
        <v>-3.6294108880731681E-2</v>
      </c>
      <c r="Y19" s="45">
        <f t="shared" si="10"/>
        <v>11.474324994269523</v>
      </c>
      <c r="AA19" s="27" t="s">
        <v>3</v>
      </c>
      <c r="AB19" s="66">
        <f>MIN(W16:W643)</f>
        <v>-0.18377361044952012</v>
      </c>
      <c r="AC19" s="66">
        <f>MIN(X16:X643)</f>
        <v>-0.19463965625744056</v>
      </c>
      <c r="AD19" s="72">
        <f>MIN(Y16:Y643)</f>
        <v>7.4084385704509259E-3</v>
      </c>
    </row>
    <row r="20" spans="1:30" x14ac:dyDescent="0.25">
      <c r="A20">
        <f>'Raw Data'!A5*$B$11+A19*$B$12</f>
        <v>0.79843613281250014</v>
      </c>
      <c r="B20">
        <f>'Raw Data'!B5*$B$11+B19*$B$12</f>
        <v>1.0174708984375003</v>
      </c>
      <c r="C20">
        <f>'Raw Data'!C5*$B$11+C19*$B$12</f>
        <v>0.20555175781250004</v>
      </c>
      <c r="O20" s="26">
        <f>'Raw Data'!A5-$P$11</f>
        <v>7.26318359375E-2</v>
      </c>
      <c r="P20" s="26">
        <f>'Raw Data'!B5-$P$12</f>
        <v>-9.5458984375E-2</v>
      </c>
      <c r="R20" s="8">
        <f t="shared" si="6"/>
        <v>5.2753835916519165E-3</v>
      </c>
      <c r="S20" s="8">
        <f t="shared" si="7"/>
        <v>-6.933361291885376E-3</v>
      </c>
      <c r="T20" s="8">
        <f t="shared" si="8"/>
        <v>-6.933361291885376E-3</v>
      </c>
      <c r="U20" s="8">
        <f t="shared" si="9"/>
        <v>9.1124176979064941E-3</v>
      </c>
      <c r="W20" s="9">
        <f>('Raw Data'!A5+$Y$12)*$W$12+('Raw Data'!B5+$Y$13)*$X$12</f>
        <v>0.18480410464900471</v>
      </c>
      <c r="X20" s="9">
        <f>('Raw Data'!B5+$Y$13)*$X$13+('Raw Data'!A5+$Y$12)*$W$13</f>
        <v>-3.1566611736132129E-2</v>
      </c>
      <c r="Y20" s="45">
        <f t="shared" si="10"/>
        <v>9.6932123521433482</v>
      </c>
      <c r="AA20" s="28" t="s">
        <v>4</v>
      </c>
      <c r="AB20" s="67">
        <f>MAX(W16:W643)</f>
        <v>0.19049730282478178</v>
      </c>
      <c r="AC20" s="67">
        <f>MAX(X16:X643)</f>
        <v>0.19628640806634462</v>
      </c>
      <c r="AD20" s="73">
        <f>MAX(Y16:Y643)</f>
        <v>358.64850250956118</v>
      </c>
    </row>
    <row r="21" spans="1:30" x14ac:dyDescent="0.25">
      <c r="A21">
        <f>'Raw Data'!A6*$B$11+A20*$B$12</f>
        <v>0.79819714843750011</v>
      </c>
      <c r="B21">
        <f>'Raw Data'!B6*$B$11+B20*$B$12</f>
        <v>1.0185909765625003</v>
      </c>
      <c r="C21">
        <f>'Raw Data'!C6*$B$11+C20*$B$12</f>
        <v>0.20755664062500004</v>
      </c>
      <c r="O21" s="26">
        <f>'Raw Data'!A6-$P$11</f>
        <v>6.79931640625E-2</v>
      </c>
      <c r="P21" s="26">
        <f>'Raw Data'!B6-$P$12</f>
        <v>-8.935546875E-2</v>
      </c>
      <c r="R21" s="8">
        <f t="shared" si="6"/>
        <v>4.6230703592300415E-3</v>
      </c>
      <c r="S21" s="8">
        <f t="shared" si="7"/>
        <v>-6.0755610466003418E-3</v>
      </c>
      <c r="T21" s="8">
        <f t="shared" si="8"/>
        <v>-6.0755610466003418E-3</v>
      </c>
      <c r="U21" s="8">
        <f t="shared" si="9"/>
        <v>7.9843997955322266E-3</v>
      </c>
      <c r="W21" s="9">
        <f>('Raw Data'!A6+$Y$12)*$W$12+('Raw Data'!B6+$Y$13)*$X$12</f>
        <v>0.17299471194530161</v>
      </c>
      <c r="X21" s="9">
        <f>('Raw Data'!B6+$Y$13)*$X$13+('Raw Data'!A6+$Y$12)*$W$13</f>
        <v>-2.9545057030668127E-2</v>
      </c>
      <c r="Y21" s="45">
        <f t="shared" si="10"/>
        <v>9.6918034247102014</v>
      </c>
      <c r="AA21" s="31" t="s">
        <v>5</v>
      </c>
      <c r="AB21" s="29">
        <f>(AB20+AB19)/2</f>
        <v>3.3618461876308292E-3</v>
      </c>
      <c r="AC21" s="30">
        <f>(AC20+AC19)/2</f>
        <v>8.2337590445202835E-4</v>
      </c>
      <c r="AD21" s="30">
        <f>(AD20+AD19)/2</f>
        <v>179.32795547406582</v>
      </c>
    </row>
    <row r="22" spans="1:30" x14ac:dyDescent="0.25">
      <c r="A22">
        <f>'Raw Data'!A7*$B$11+A21*$B$12</f>
        <v>0.79746885156250014</v>
      </c>
      <c r="B22">
        <f>'Raw Data'!B7*$B$11+B21*$B$12</f>
        <v>1.0180710234375003</v>
      </c>
      <c r="C22">
        <f>'Raw Data'!C7*$B$11+C21*$B$12</f>
        <v>0.20757363281250005</v>
      </c>
      <c r="O22" s="26">
        <f>'Raw Data'!A7-$P$11</f>
        <v>6.53076171875E-2</v>
      </c>
      <c r="P22" s="26">
        <f>'Raw Data'!B7-$P$12</f>
        <v>-9.6435546875E-2</v>
      </c>
      <c r="R22" s="8">
        <f t="shared" si="6"/>
        <v>4.2650848627090454E-3</v>
      </c>
      <c r="S22" s="8">
        <f t="shared" si="7"/>
        <v>-6.2979757785797119E-3</v>
      </c>
      <c r="T22" s="8">
        <f t="shared" si="8"/>
        <v>-6.2979757785797119E-3</v>
      </c>
      <c r="U22" s="8">
        <f t="shared" si="9"/>
        <v>9.2998147010803223E-3</v>
      </c>
      <c r="W22" s="9">
        <f>('Raw Data'!A7+$Y$12)*$W$12+('Raw Data'!B7+$Y$13)*$X$12</f>
        <v>0.17647037426857842</v>
      </c>
      <c r="X22" s="9">
        <f>('Raw Data'!B7+$Y$13)*$X$13+('Raw Data'!A7+$Y$12)*$W$13</f>
        <v>-3.6797847094927991E-2</v>
      </c>
      <c r="Y22" s="45">
        <f t="shared" si="10"/>
        <v>11.778614992704831</v>
      </c>
      <c r="AA22" s="25" t="s">
        <v>28</v>
      </c>
      <c r="AB22" s="32">
        <f>AB20-AB19</f>
        <v>0.3742709132743019</v>
      </c>
      <c r="AC22" s="33">
        <f>AC20-AC19</f>
        <v>0.39092606432378518</v>
      </c>
      <c r="AD22" s="33">
        <f>AD20-AD19</f>
        <v>358.64109407099073</v>
      </c>
    </row>
    <row r="23" spans="1:30" x14ac:dyDescent="0.25">
      <c r="A23">
        <f>'Raw Data'!A8*$B$11+A22*$B$12</f>
        <v>0.79664207343750015</v>
      </c>
      <c r="B23">
        <f>'Raw Data'!B8*$B$11+B22*$B$12</f>
        <v>1.0192175609375003</v>
      </c>
      <c r="C23">
        <f>'Raw Data'!C8*$B$11+C22*$B$12</f>
        <v>0.20712335937500007</v>
      </c>
      <c r="O23" s="26">
        <f>'Raw Data'!A8-$P$11</f>
        <v>6.40869140625E-2</v>
      </c>
      <c r="P23" s="26">
        <f>'Raw Data'!B8-$P$12</f>
        <v>-8.8623046875E-2</v>
      </c>
      <c r="R23" s="8">
        <f t="shared" si="6"/>
        <v>4.1071325540542603E-3</v>
      </c>
      <c r="S23" s="8">
        <f t="shared" si="7"/>
        <v>-5.6795775890350342E-3</v>
      </c>
      <c r="T23" s="8">
        <f t="shared" si="8"/>
        <v>-5.6795775890350342E-3</v>
      </c>
      <c r="U23" s="8">
        <f t="shared" si="9"/>
        <v>7.8540444374084473E-3</v>
      </c>
      <c r="W23" s="9">
        <f>('Raw Data'!A8+$Y$12)*$W$12+('Raw Data'!B8+$Y$13)*$X$12</f>
        <v>0.16733234391036639</v>
      </c>
      <c r="X23" s="9">
        <f>('Raw Data'!B8+$Y$13)*$X$13+('Raw Data'!A8+$Y$12)*$W$13</f>
        <v>-3.1340449649827365E-2</v>
      </c>
      <c r="Y23" s="45">
        <f t="shared" si="10"/>
        <v>10.608287717035353</v>
      </c>
    </row>
    <row r="24" spans="1:30" x14ac:dyDescent="0.25">
      <c r="A24">
        <f>'Raw Data'!A9*$B$11+A23*$B$12</f>
        <v>0.79646893218750014</v>
      </c>
      <c r="B24">
        <f>'Raw Data'!B9*$B$11+B23*$B$12</f>
        <v>1.0181816659375003</v>
      </c>
      <c r="C24">
        <f>'Raw Data'!C9*$B$11+C23*$B$12</f>
        <v>0.20510298437500005</v>
      </c>
      <c r="O24" s="26">
        <f>'Raw Data'!A9-$P$11</f>
        <v>6.65283203125E-2</v>
      </c>
      <c r="P24" s="26">
        <f>'Raw Data'!B9-$P$12</f>
        <v>-9.8388671875E-2</v>
      </c>
      <c r="R24" s="8">
        <f t="shared" si="6"/>
        <v>4.4260174036026001E-3</v>
      </c>
      <c r="S24" s="8">
        <f t="shared" si="7"/>
        <v>-6.54563307762146E-3</v>
      </c>
      <c r="T24" s="8">
        <f t="shared" si="8"/>
        <v>-6.54563307762146E-3</v>
      </c>
      <c r="U24" s="8">
        <f t="shared" si="9"/>
        <v>9.680330753326416E-3</v>
      </c>
      <c r="W24" s="9">
        <f>('Raw Data'!A9+$Y$12)*$W$12+('Raw Data'!B9+$Y$13)*$X$12</f>
        <v>0.17991520645101342</v>
      </c>
      <c r="X24" s="9">
        <f>('Raw Data'!B9+$Y$13)*$X$13+('Raw Data'!A9+$Y$12)*$W$13</f>
        <v>-3.7605168618061326E-2</v>
      </c>
      <c r="Y24" s="45">
        <f t="shared" si="10"/>
        <v>11.805774310211859</v>
      </c>
    </row>
    <row r="25" spans="1:30" x14ac:dyDescent="0.25">
      <c r="A25">
        <f>'Raw Data'!A10*$B$11+A24*$B$12</f>
        <v>0.79432846606250007</v>
      </c>
      <c r="B25">
        <f>'Raw Data'!B10*$B$11+B24*$B$12</f>
        <v>1.0168158405625003</v>
      </c>
      <c r="C25">
        <f>'Raw Data'!C10*$B$11+C24*$B$12</f>
        <v>0.20443883281250003</v>
      </c>
      <c r="O25" s="26">
        <f>'Raw Data'!A10-$P$11</f>
        <v>5.65185546875E-2</v>
      </c>
      <c r="P25" s="26">
        <f>'Raw Data'!B10-$P$12</f>
        <v>-0.10107421875</v>
      </c>
      <c r="R25" s="8">
        <f t="shared" si="6"/>
        <v>3.1943470239639282E-3</v>
      </c>
      <c r="S25" s="8">
        <f t="shared" si="7"/>
        <v>-5.7125687599182129E-3</v>
      </c>
      <c r="T25" s="8">
        <f t="shared" si="8"/>
        <v>-5.7125687599182129E-3</v>
      </c>
      <c r="U25" s="8">
        <f t="shared" si="9"/>
        <v>1.0215997695922852E-2</v>
      </c>
      <c r="W25" s="9">
        <f>('Raw Data'!A10+$Y$12)*$W$12+('Raw Data'!B10+$Y$13)*$X$12</f>
        <v>0.16983837339940164</v>
      </c>
      <c r="X25" s="9">
        <f>('Raw Data'!B10+$Y$13)*$X$13+('Raw Data'!A10+$Y$12)*$W$13</f>
        <v>-4.5826624445980374E-2</v>
      </c>
      <c r="Y25" s="45">
        <f t="shared" si="10"/>
        <v>15.100224625743692</v>
      </c>
    </row>
    <row r="26" spans="1:30" x14ac:dyDescent="0.25">
      <c r="A26">
        <f>'Raw Data'!A11*$B$11+A25*$B$12</f>
        <v>0.79090710878750015</v>
      </c>
      <c r="B26">
        <f>'Raw Data'!B11*$B$11+B25*$B$12</f>
        <v>1.0149907583875004</v>
      </c>
      <c r="C26">
        <f>'Raw Data'!C11*$B$11+C25*$B$12</f>
        <v>0.20373661312500005</v>
      </c>
      <c r="O26" s="26">
        <f>'Raw Data'!A11-$P$11</f>
        <v>4.79736328125E-2</v>
      </c>
      <c r="P26" s="26">
        <f>'Raw Data'!B11-$P$12</f>
        <v>-0.104736328125</v>
      </c>
      <c r="R26" s="8">
        <f t="shared" si="6"/>
        <v>2.3014694452285767E-3</v>
      </c>
      <c r="S26" s="8">
        <f t="shared" si="7"/>
        <v>-5.0245821475982666E-3</v>
      </c>
      <c r="T26" s="8">
        <f t="shared" si="8"/>
        <v>-5.0245821475982666E-3</v>
      </c>
      <c r="U26" s="8">
        <f t="shared" si="9"/>
        <v>1.0969698429107666E-2</v>
      </c>
      <c r="W26" s="9">
        <f>('Raw Data'!A11+$Y$12)*$W$12+('Raw Data'!B11+$Y$13)*$X$12</f>
        <v>0.16256692605903053</v>
      </c>
      <c r="X26" s="9">
        <f>('Raw Data'!B11+$Y$13)*$X$13+('Raw Data'!A11+$Y$12)*$W$13</f>
        <v>-5.3931848386533705E-2</v>
      </c>
      <c r="Y26" s="45">
        <f t="shared" si="10"/>
        <v>18.353349528703859</v>
      </c>
    </row>
    <row r="27" spans="1:30" x14ac:dyDescent="0.25">
      <c r="A27">
        <f>'Raw Data'!A12*$B$11+A26*$B$12</f>
        <v>0.78782822609250025</v>
      </c>
      <c r="B27">
        <f>'Raw Data'!B12*$B$11+B26*$B$12</f>
        <v>1.0134330363975004</v>
      </c>
      <c r="C27">
        <f>'Raw Data'!C12*$B$11+C26*$B$12</f>
        <v>0.20515237643750006</v>
      </c>
      <c r="O27" s="26">
        <f>'Raw Data'!A12-$P$11</f>
        <v>4.62646484375E-2</v>
      </c>
      <c r="P27" s="26">
        <f>'Raw Data'!B12-$P$12</f>
        <v>-0.105224609375</v>
      </c>
      <c r="R27" s="8">
        <f t="shared" si="6"/>
        <v>2.1404176950454712E-3</v>
      </c>
      <c r="S27" s="8">
        <f t="shared" si="7"/>
        <v>-4.8681795597076416E-3</v>
      </c>
      <c r="T27" s="8">
        <f t="shared" si="8"/>
        <v>-4.8681795597076416E-3</v>
      </c>
      <c r="U27" s="8">
        <f t="shared" si="9"/>
        <v>1.1072218418121338E-2</v>
      </c>
      <c r="W27" s="9">
        <f>('Raw Data'!A12+$Y$12)*$W$12+('Raw Data'!B12+$Y$13)*$X$12</f>
        <v>0.16087542000029892</v>
      </c>
      <c r="X27" s="9">
        <f>('Raw Data'!B12+$Y$13)*$X$13+('Raw Data'!A12+$Y$12)*$W$13</f>
        <v>-5.535914001122906E-2</v>
      </c>
      <c r="Y27" s="45">
        <f t="shared" si="10"/>
        <v>18.988947794643593</v>
      </c>
    </row>
    <row r="28" spans="1:30" x14ac:dyDescent="0.25">
      <c r="A28">
        <f>'Raw Data'!A13*$B$11+A27*$B$12</f>
        <v>0.78551160431150024</v>
      </c>
      <c r="B28">
        <f>'Raw Data'!B13*$B$11+B27*$B$12</f>
        <v>1.0107220150555003</v>
      </c>
      <c r="C28">
        <f>'Raw Data'!C13*$B$11+C27*$B$12</f>
        <v>0.20670002615000005</v>
      </c>
      <c r="O28" s="26">
        <f>'Raw Data'!A13-$P$11</f>
        <v>4.69970703125E-2</v>
      </c>
      <c r="P28" s="26">
        <f>'Raw Data'!B13-$P$12</f>
        <v>-0.112548828125</v>
      </c>
      <c r="R28" s="8">
        <f t="shared" si="6"/>
        <v>2.2087246179580688E-3</v>
      </c>
      <c r="S28" s="8">
        <f t="shared" si="7"/>
        <v>-5.2894651889801025E-3</v>
      </c>
      <c r="T28" s="8">
        <f t="shared" si="8"/>
        <v>-5.2894651889801025E-3</v>
      </c>
      <c r="U28" s="8">
        <f t="shared" si="9"/>
        <v>1.2667238712310791E-2</v>
      </c>
      <c r="W28" s="9">
        <f>('Raw Data'!A13+$Y$12)*$W$12+('Raw Data'!B13+$Y$13)*$X$12</f>
        <v>0.16892017739432583</v>
      </c>
      <c r="X28" s="9">
        <f>('Raw Data'!B13+$Y$13)*$X$13+('Raw Data'!A13+$Y$12)*$W$13</f>
        <v>-6.0726112643174734E-2</v>
      </c>
      <c r="Y28" s="45">
        <f t="shared" si="10"/>
        <v>19.773303627927305</v>
      </c>
    </row>
    <row r="29" spans="1:30" x14ac:dyDescent="0.25">
      <c r="A29">
        <f>'Raw Data'!A14*$B$11+A28*$B$12</f>
        <v>0.78233994751170022</v>
      </c>
      <c r="B29">
        <f>'Raw Data'!B14*$B$11+B28*$B$12</f>
        <v>1.0074301511069002</v>
      </c>
      <c r="C29">
        <f>'Raw Data'!C14*$B$11+C28*$B$12</f>
        <v>0.20725455217000005</v>
      </c>
      <c r="O29" s="26">
        <f>'Raw Data'!A14-$P$11</f>
        <v>4.04052734375E-2</v>
      </c>
      <c r="P29" s="26">
        <f>'Raw Data'!B14-$P$12</f>
        <v>-0.1181640625</v>
      </c>
      <c r="R29" s="8">
        <f t="shared" si="6"/>
        <v>1.6325861215591431E-3</v>
      </c>
      <c r="S29" s="8">
        <f t="shared" si="7"/>
        <v>-4.7744512557983398E-3</v>
      </c>
      <c r="T29" s="8">
        <f t="shared" si="8"/>
        <v>-4.7744512557983398E-3</v>
      </c>
      <c r="U29" s="8">
        <f t="shared" si="9"/>
        <v>1.3962745666503906E-2</v>
      </c>
      <c r="W29" s="9">
        <f>('Raw Data'!A14+$Y$12)*$W$12+('Raw Data'!B14+$Y$13)*$X$12</f>
        <v>0.16602182191069528</v>
      </c>
      <c r="X29" s="9">
        <f>('Raw Data'!B14+$Y$13)*$X$13+('Raw Data'!A14+$Y$12)*$W$13</f>
        <v>-6.9193035836347935E-2</v>
      </c>
      <c r="Y29" s="45">
        <f t="shared" si="10"/>
        <v>22.624945117083143</v>
      </c>
    </row>
    <row r="30" spans="1:30" x14ac:dyDescent="0.25">
      <c r="A30">
        <f>'Raw Data'!A15*$B$11+A29*$B$12</f>
        <v>0.77902137207186029</v>
      </c>
      <c r="B30">
        <f>'Raw Data'!B15*$B$11+B29*$B$12</f>
        <v>1.00674978494802</v>
      </c>
      <c r="C30">
        <f>'Raw Data'!C15*$B$11+C29*$B$12</f>
        <v>0.20662395423600005</v>
      </c>
      <c r="O30" s="26">
        <f>'Raw Data'!A15-$P$11</f>
        <v>3.64990234375E-2</v>
      </c>
      <c r="P30" s="26">
        <f>'Raw Data'!B15-$P$12</f>
        <v>-0.1083984375</v>
      </c>
      <c r="R30" s="8">
        <f t="shared" si="6"/>
        <v>1.3321787118911743E-3</v>
      </c>
      <c r="S30" s="8">
        <f t="shared" si="7"/>
        <v>-3.9564371109008789E-3</v>
      </c>
      <c r="T30" s="8">
        <f t="shared" si="8"/>
        <v>-3.9564371109008789E-3</v>
      </c>
      <c r="U30" s="8">
        <f t="shared" si="9"/>
        <v>1.1750221252441406E-2</v>
      </c>
      <c r="W30" s="9">
        <f>('Raw Data'!A15+$Y$12)*$W$12+('Raw Data'!B15+$Y$13)*$X$12</f>
        <v>0.15158244002143709</v>
      </c>
      <c r="X30" s="9">
        <f>('Raw Data'!B15+$Y$13)*$X$13+('Raw Data'!A15+$Y$12)*$W$13</f>
        <v>-6.3819561409140899E-2</v>
      </c>
      <c r="Y30" s="45">
        <f t="shared" si="10"/>
        <v>22.832169604395233</v>
      </c>
    </row>
    <row r="31" spans="1:30" x14ac:dyDescent="0.25">
      <c r="A31">
        <f>'Raw Data'!A16*$B$11+A30*$B$12</f>
        <v>0.77675713671998825</v>
      </c>
      <c r="B31">
        <f>'Raw Data'!B16*$B$11+B30*$B$12</f>
        <v>1.0041547107709161</v>
      </c>
      <c r="C31">
        <f>'Raw Data'!C16*$B$11+C30*$B$12</f>
        <v>0.20580209307630004</v>
      </c>
      <c r="O31" s="26">
        <f>'Raw Data'!A16-$P$11</f>
        <v>3.84521484375E-2</v>
      </c>
      <c r="P31" s="26">
        <f>'Raw Data'!B16-$P$12</f>
        <v>-0.11865234375</v>
      </c>
      <c r="R31" s="8">
        <f t="shared" si="6"/>
        <v>1.4785677194595337E-3</v>
      </c>
      <c r="S31" s="8">
        <f t="shared" si="7"/>
        <v>-4.5624375343322754E-3</v>
      </c>
      <c r="T31" s="8">
        <f t="shared" si="8"/>
        <v>-4.5624375343322754E-3</v>
      </c>
      <c r="U31" s="8">
        <f t="shared" si="9"/>
        <v>1.4078378677368164E-2</v>
      </c>
      <c r="W31" s="9">
        <f>('Raw Data'!A16+$Y$12)*$W$12+('Raw Data'!B16+$Y$13)*$X$12</f>
        <v>0.16402089596052849</v>
      </c>
      <c r="X31" s="9">
        <f>('Raw Data'!B16+$Y$13)*$X$13+('Raw Data'!A16+$Y$12)*$W$13</f>
        <v>-7.0768868217881101E-2</v>
      </c>
      <c r="Y31" s="45">
        <f t="shared" si="10"/>
        <v>23.338387079214101</v>
      </c>
    </row>
    <row r="32" spans="1:30" x14ac:dyDescent="0.25">
      <c r="A32">
        <f>'Raw Data'!A17*$B$11+A31*$B$12</f>
        <v>0.77274848281349062</v>
      </c>
      <c r="B32">
        <f>'Raw Data'!B17*$B$11+B31*$B$12</f>
        <v>1.002371620179233</v>
      </c>
      <c r="C32">
        <f>'Raw Data'!C17*$B$11+C31*$B$12</f>
        <v>0.20431452602354006</v>
      </c>
      <c r="O32" s="26">
        <f>'Raw Data'!A17-$P$11</f>
        <v>2.74658203125E-2</v>
      </c>
      <c r="P32" s="26">
        <f>'Raw Data'!B17-$P$12</f>
        <v>-0.1171875</v>
      </c>
      <c r="R32" s="8">
        <f t="shared" si="6"/>
        <v>7.543712854385376E-4</v>
      </c>
      <c r="S32" s="8">
        <f t="shared" si="7"/>
        <v>-3.2186508178710938E-3</v>
      </c>
      <c r="T32" s="8">
        <f t="shared" si="8"/>
        <v>-3.2186508178710938E-3</v>
      </c>
      <c r="U32" s="8">
        <f t="shared" si="9"/>
        <v>1.373291015625E-2</v>
      </c>
      <c r="W32" s="9">
        <f>('Raw Data'!A17+$Y$12)*$W$12+('Raw Data'!B17+$Y$13)*$X$12</f>
        <v>0.14867370130200053</v>
      </c>
      <c r="X32" s="9">
        <f>('Raw Data'!B17+$Y$13)*$X$13+('Raw Data'!A17+$Y$12)*$W$13</f>
        <v>-7.6290683295091255E-2</v>
      </c>
      <c r="Y32" s="45">
        <f t="shared" si="10"/>
        <v>27.164252850359446</v>
      </c>
    </row>
    <row r="33" spans="1:25" x14ac:dyDescent="0.25">
      <c r="A33">
        <f>'Raw Data'!A18*$B$11+A32*$B$12</f>
        <v>0.77032280968829248</v>
      </c>
      <c r="B33">
        <f>'Raw Data'!B18*$B$11+B32*$B$12</f>
        <v>1.0002615539558866</v>
      </c>
      <c r="C33">
        <f>'Raw Data'!C18*$B$11+C32*$B$12</f>
        <v>0.20471138644383205</v>
      </c>
      <c r="O33" s="26">
        <f>'Raw Data'!A18-$P$11</f>
        <v>3.13720703125E-2</v>
      </c>
      <c r="P33" s="26">
        <f>'Raw Data'!B18-$P$12</f>
        <v>-0.12060546875</v>
      </c>
      <c r="R33" s="8">
        <f t="shared" si="6"/>
        <v>9.8420679569244385E-4</v>
      </c>
      <c r="S33" s="8">
        <f t="shared" si="7"/>
        <v>-3.7836432456970215E-3</v>
      </c>
      <c r="T33" s="8">
        <f t="shared" si="8"/>
        <v>-3.7836432456970215E-3</v>
      </c>
      <c r="U33" s="8">
        <f t="shared" si="9"/>
        <v>1.4545679092407227E-2</v>
      </c>
      <c r="W33" s="9">
        <f>('Raw Data'!A18+$Y$12)*$W$12+('Raw Data'!B18+$Y$13)*$X$12</f>
        <v>0.15694545183416689</v>
      </c>
      <c r="X33" s="9">
        <f>('Raw Data'!B18+$Y$13)*$X$13+('Raw Data'!A18+$Y$12)*$W$13</f>
        <v>-7.662657547350038E-2</v>
      </c>
      <c r="Y33" s="45">
        <f t="shared" si="10"/>
        <v>26.023341867687463</v>
      </c>
    </row>
    <row r="34" spans="1:25" x14ac:dyDescent="0.25">
      <c r="A34">
        <f>'Raw Data'!A19*$B$11+A33*$B$12</f>
        <v>0.76618500556313396</v>
      </c>
      <c r="B34">
        <f>'Raw Data'!B19*$B$11+B33*$B$12</f>
        <v>0.99793873535220934</v>
      </c>
      <c r="C34">
        <f>'Raw Data'!C19*$B$11+C33*$B$12</f>
        <v>0.20390582790506565</v>
      </c>
      <c r="O34" s="26">
        <f>'Raw Data'!A19-$P$11</f>
        <v>2.03857421875E-2</v>
      </c>
      <c r="P34" s="26">
        <f>'Raw Data'!B19-$P$12</f>
        <v>-0.123779296875</v>
      </c>
      <c r="R34" s="8">
        <f t="shared" si="6"/>
        <v>4.1557848453521729E-4</v>
      </c>
      <c r="S34" s="8">
        <f t="shared" si="7"/>
        <v>-2.5233328342437744E-3</v>
      </c>
      <c r="T34" s="8">
        <f t="shared" si="8"/>
        <v>-2.5233328342437744E-3</v>
      </c>
      <c r="U34" s="8">
        <f t="shared" si="9"/>
        <v>1.5321314334869385E-2</v>
      </c>
      <c r="W34" s="9">
        <f>('Raw Data'!A19+$Y$12)*$W$12+('Raw Data'!B19+$Y$13)*$X$12</f>
        <v>0.1461053723981291</v>
      </c>
      <c r="X34" s="9">
        <f>('Raw Data'!B19+$Y$13)*$X$13+('Raw Data'!A19+$Y$12)*$W$13</f>
        <v>-8.5829700655601318E-2</v>
      </c>
      <c r="Y34" s="45">
        <f t="shared" si="10"/>
        <v>30.432135049150588</v>
      </c>
    </row>
    <row r="35" spans="1:25" x14ac:dyDescent="0.25">
      <c r="A35">
        <f>'Raw Data'!A20*$B$11+A34*$B$12</f>
        <v>0.76311890288800721</v>
      </c>
      <c r="B35">
        <f>'Raw Data'!B20*$B$11+B34*$B$12</f>
        <v>0.99671524609426754</v>
      </c>
      <c r="C35">
        <f>'Raw Data'!C20*$B$11+C34*$B$12</f>
        <v>0.20450649826155254</v>
      </c>
      <c r="O35" s="26">
        <f>'Raw Data'!A20-$P$11</f>
        <v>2.16064453125E-2</v>
      </c>
      <c r="P35" s="26">
        <f>'Raw Data'!B20-$P$12</f>
        <v>-0.12060546875</v>
      </c>
      <c r="R35" s="8">
        <f t="shared" si="6"/>
        <v>4.6683847904205322E-4</v>
      </c>
      <c r="S35" s="8">
        <f t="shared" si="7"/>
        <v>-2.6058554649353027E-3</v>
      </c>
      <c r="T35" s="8">
        <f t="shared" si="8"/>
        <v>-2.6058554649353027E-3</v>
      </c>
      <c r="U35" s="8">
        <f t="shared" si="9"/>
        <v>1.4545679092407227E-2</v>
      </c>
      <c r="W35" s="9">
        <f>('Raw Data'!A20+$Y$12)*$W$12+('Raw Data'!B20+$Y$13)*$X$12</f>
        <v>0.14456865617675915</v>
      </c>
      <c r="X35" s="9">
        <f>('Raw Data'!B20+$Y$13)*$X$13+('Raw Data'!A20+$Y$12)*$W$13</f>
        <v>-8.2568205747013249E-2</v>
      </c>
      <c r="Y35" s="45">
        <f t="shared" si="10"/>
        <v>29.732195602989862</v>
      </c>
    </row>
    <row r="36" spans="1:25" x14ac:dyDescent="0.25">
      <c r="A36">
        <f>'Raw Data'!A21*$B$11+A35*$B$12</f>
        <v>0.76100781762290581</v>
      </c>
      <c r="B36">
        <f>'Raw Data'!B21*$B$11+B35*$B$12</f>
        <v>0.9947110640629141</v>
      </c>
      <c r="C36">
        <f>'Raw Data'!C21*$B$11+C35*$B$12</f>
        <v>0.20364426110924205</v>
      </c>
      <c r="O36" s="26">
        <f>'Raw Data'!A21-$P$11</f>
        <v>2.33154296875E-2</v>
      </c>
      <c r="P36" s="26">
        <f>'Raw Data'!B21-$P$12</f>
        <v>-0.125732421875</v>
      </c>
      <c r="R36" s="8">
        <f t="shared" si="6"/>
        <v>5.4360926151275635E-4</v>
      </c>
      <c r="S36" s="8">
        <f t="shared" si="7"/>
        <v>-2.9315054416656494E-3</v>
      </c>
      <c r="T36" s="8">
        <f t="shared" si="8"/>
        <v>-2.9315054416656494E-3</v>
      </c>
      <c r="U36" s="8">
        <f t="shared" si="9"/>
        <v>1.5808641910552979E-2</v>
      </c>
      <c r="W36" s="9">
        <f>('Raw Data'!A21+$Y$12)*$W$12+('Raw Data'!B21+$Y$13)*$X$12</f>
        <v>0.15171614382061044</v>
      </c>
      <c r="X36" s="9">
        <f>('Raw Data'!B21+$Y$13)*$X$13+('Raw Data'!A21+$Y$12)*$W$13</f>
        <v>-8.5597236880869898E-2</v>
      </c>
      <c r="Y36" s="45">
        <f t="shared" si="10"/>
        <v>29.431401508209092</v>
      </c>
    </row>
    <row r="37" spans="1:25" x14ac:dyDescent="0.25">
      <c r="A37">
        <f>'Raw Data'!A22*$B$11+A36*$B$12</f>
        <v>0.7559986369108247</v>
      </c>
      <c r="B37">
        <f>'Raw Data'!B22*$B$11+B36*$B$12</f>
        <v>0.99095928093783137</v>
      </c>
      <c r="C37">
        <f>'Raw Data'!C22*$B$11+C36*$B$12</f>
        <v>0.20256384638739364</v>
      </c>
      <c r="O37" s="26">
        <f>'Raw Data'!A22-$P$11</f>
        <v>6.7138671875E-3</v>
      </c>
      <c r="P37" s="26">
        <f>'Raw Data'!B22-$P$12</f>
        <v>-0.136474609375</v>
      </c>
      <c r="R37" s="8">
        <f t="shared" si="6"/>
        <v>4.507601261138916E-5</v>
      </c>
      <c r="S37" s="8">
        <f t="shared" si="7"/>
        <v>-9.1627240180969238E-4</v>
      </c>
      <c r="T37" s="8">
        <f t="shared" si="8"/>
        <v>-9.1627240180969238E-4</v>
      </c>
      <c r="U37" s="8">
        <f t="shared" si="9"/>
        <v>1.8625319004058838E-2</v>
      </c>
      <c r="W37" s="9">
        <f>('Raw Data'!A22+$Y$12)*$W$12+('Raw Data'!B22+$Y$13)*$X$12</f>
        <v>0.14111312119194191</v>
      </c>
      <c r="X37" s="9">
        <f>('Raw Data'!B22+$Y$13)*$X$13+('Raw Data'!A22+$Y$12)*$W$13</f>
        <v>-0.10422314753611518</v>
      </c>
      <c r="Y37" s="45">
        <f t="shared" si="10"/>
        <v>36.448786000531186</v>
      </c>
    </row>
    <row r="38" spans="1:25" x14ac:dyDescent="0.25">
      <c r="A38">
        <f>'Raw Data'!A23*$B$11+A37*$B$12</f>
        <v>0.75208894859115982</v>
      </c>
      <c r="B38">
        <f>'Raw Data'!B23*$B$11+B37*$B$12</f>
        <v>0.98746957318776518</v>
      </c>
      <c r="C38">
        <f>'Raw Data'!C23*$B$11+C37*$B$12</f>
        <v>0.20299345992241494</v>
      </c>
      <c r="O38" s="26">
        <f>'Raw Data'!A23-$P$11</f>
        <v>7.2021484375E-3</v>
      </c>
      <c r="P38" s="26">
        <f>'Raw Data'!B23-$P$12</f>
        <v>-0.138916015625</v>
      </c>
      <c r="R38" s="8">
        <f t="shared" si="6"/>
        <v>5.1870942115783691E-5</v>
      </c>
      <c r="S38" s="8">
        <f t="shared" si="7"/>
        <v>-1.0004937648773193E-3</v>
      </c>
      <c r="T38" s="8">
        <f t="shared" si="8"/>
        <v>-1.0004937648773193E-3</v>
      </c>
      <c r="U38" s="8">
        <f t="shared" si="9"/>
        <v>1.9297659397125244E-2</v>
      </c>
      <c r="W38" s="9">
        <f>('Raw Data'!A23+$Y$12)*$W$12+('Raw Data'!B23+$Y$13)*$X$12</f>
        <v>0.14410412688138607</v>
      </c>
      <c r="X38" s="9">
        <f>('Raw Data'!B23+$Y$13)*$X$13+('Raw Data'!A23+$Y$12)*$W$13</f>
        <v>-0.10586359765659258</v>
      </c>
      <c r="Y38" s="45">
        <f t="shared" si="10"/>
        <v>36.302219020177745</v>
      </c>
    </row>
    <row r="39" spans="1:25" x14ac:dyDescent="0.25">
      <c r="A39">
        <f>'Raw Data'!A24*$B$11+A38*$B$12</f>
        <v>0.74822877606042792</v>
      </c>
      <c r="B39">
        <f>'Raw Data'!B24*$B$11+B38*$B$12</f>
        <v>0.98506843198771221</v>
      </c>
      <c r="C39">
        <f>'Raw Data'!C24*$B$11+C38*$B$12</f>
        <v>0.20416722887543196</v>
      </c>
      <c r="O39" s="26">
        <f>'Raw Data'!A24-$P$11</f>
        <v>3.5400390625E-3</v>
      </c>
      <c r="P39" s="26">
        <f>'Raw Data'!B24-$P$12</f>
        <v>-0.136962890625</v>
      </c>
      <c r="R39" s="8">
        <f t="shared" si="6"/>
        <v>1.2531876564025879E-5</v>
      </c>
      <c r="S39" s="8">
        <f t="shared" si="7"/>
        <v>-4.8485398292541504E-4</v>
      </c>
      <c r="T39" s="8">
        <f t="shared" si="8"/>
        <v>-4.8485398292541504E-4</v>
      </c>
      <c r="U39" s="8">
        <f t="shared" si="9"/>
        <v>1.8758833408355713E-2</v>
      </c>
      <c r="W39" s="9">
        <f>('Raw Data'!A24+$Y$12)*$W$12+('Raw Data'!B24+$Y$13)*$X$12</f>
        <v>0.13756509578459913</v>
      </c>
      <c r="X39" s="9">
        <f>('Raw Data'!B24+$Y$13)*$X$13+('Raw Data'!A24+$Y$12)*$W$13</f>
        <v>-0.10654168370183746</v>
      </c>
      <c r="Y39" s="45">
        <f t="shared" si="10"/>
        <v>37.757135615995537</v>
      </c>
    </row>
    <row r="40" spans="1:25" x14ac:dyDescent="0.25">
      <c r="A40">
        <f>'Raw Data'!A25*$B$11+A39*$B$12</f>
        <v>0.74279688803584243</v>
      </c>
      <c r="B40">
        <f>'Raw Data'!B25*$B$11+B39*$B$12</f>
        <v>0.98036431590266981</v>
      </c>
      <c r="C40">
        <f>'Raw Data'!C25*$B$11+C39*$B$12</f>
        <v>0.20271366591284556</v>
      </c>
      <c r="O40" s="26">
        <f>'Raw Data'!A25-$P$11</f>
        <v>-8.1787109375E-3</v>
      </c>
      <c r="P40" s="26">
        <f>'Raw Data'!B25-$P$12</f>
        <v>-0.15087890625</v>
      </c>
      <c r="R40" s="8">
        <f t="shared" si="6"/>
        <v>6.6891312599182129E-5</v>
      </c>
      <c r="S40" s="8">
        <f t="shared" si="7"/>
        <v>1.2339949607849121E-3</v>
      </c>
      <c r="T40" s="8">
        <f t="shared" si="8"/>
        <v>1.2339949607849121E-3</v>
      </c>
      <c r="U40" s="8">
        <f t="shared" si="9"/>
        <v>2.2764444351196289E-2</v>
      </c>
      <c r="W40" s="9">
        <f>('Raw Data'!A25+$Y$12)*$W$12+('Raw Data'!B25+$Y$13)*$X$12</f>
        <v>0.13623428666318038</v>
      </c>
      <c r="X40" s="9">
        <f>('Raw Data'!B25+$Y$13)*$X$13+('Raw Data'!A25+$Y$12)*$W$13</f>
        <v>-0.12471557034472527</v>
      </c>
      <c r="Y40" s="45">
        <f t="shared" si="10"/>
        <v>42.472519465114544</v>
      </c>
    </row>
    <row r="41" spans="1:25" x14ac:dyDescent="0.25">
      <c r="A41">
        <f>'Raw Data'!A26*$B$11+A40*$B$12</f>
        <v>0.73864669011617401</v>
      </c>
      <c r="B41">
        <f>'Raw Data'!B26*$B$11+B40*$B$12</f>
        <v>0.97782172615963581</v>
      </c>
      <c r="C41">
        <f>'Raw Data'!C26*$B$11+C40*$B$12</f>
        <v>0.20262503429277648</v>
      </c>
      <c r="O41" s="26">
        <f>'Raw Data'!A26-$P$11</f>
        <v>-7.2021484375E-3</v>
      </c>
      <c r="P41" s="26">
        <f>'Raw Data'!B26-$P$12</f>
        <v>-0.144775390625</v>
      </c>
      <c r="R41" s="8">
        <f t="shared" si="6"/>
        <v>5.1870942115783691E-5</v>
      </c>
      <c r="S41" s="8">
        <f t="shared" si="7"/>
        <v>1.0426938533782959E-3</v>
      </c>
      <c r="T41" s="8">
        <f t="shared" si="8"/>
        <v>1.0426938533782959E-3</v>
      </c>
      <c r="U41" s="8">
        <f t="shared" si="9"/>
        <v>2.0959913730621338E-2</v>
      </c>
      <c r="W41" s="9">
        <f>('Raw Data'!A26+$Y$12)*$W$12+('Raw Data'!B26+$Y$13)*$X$12</f>
        <v>0.13154155146248669</v>
      </c>
      <c r="X41" s="9">
        <f>('Raw Data'!B26+$Y$13)*$X$13+('Raw Data'!A26+$Y$12)*$W$13</f>
        <v>-0.11927757823199138</v>
      </c>
      <c r="Y41" s="45">
        <f t="shared" si="10"/>
        <v>42.200713009904689</v>
      </c>
    </row>
    <row r="42" spans="1:25" x14ac:dyDescent="0.25">
      <c r="A42">
        <f>'Raw Data'!A27*$B$11+A41*$B$12</f>
        <v>0.73459410990543927</v>
      </c>
      <c r="B42">
        <f>'Raw Data'!B27*$B$11+B41*$B$12</f>
        <v>0.97466460749020867</v>
      </c>
      <c r="C42">
        <f>'Raw Data'!C27*$B$11+C41*$B$12</f>
        <v>0.20372600399672119</v>
      </c>
      <c r="O42" s="26">
        <f>'Raw Data'!A27-$P$11</f>
        <v>-1.08642578125E-2</v>
      </c>
      <c r="P42" s="26">
        <f>'Raw Data'!B27-$P$12</f>
        <v>-0.150390625</v>
      </c>
      <c r="R42" s="8">
        <f t="shared" si="6"/>
        <v>1.1803209781646729E-4</v>
      </c>
      <c r="S42" s="8">
        <f t="shared" si="7"/>
        <v>1.6338825225830078E-3</v>
      </c>
      <c r="T42" s="8">
        <f t="shared" si="8"/>
        <v>1.6338825225830078E-3</v>
      </c>
      <c r="U42" s="8">
        <f t="shared" si="9"/>
        <v>2.2617340087890625E-2</v>
      </c>
      <c r="W42" s="9">
        <f>('Raw Data'!A27+$Y$12)*$W$12+('Raw Data'!B27+$Y$13)*$X$12</f>
        <v>0.13235623467607849</v>
      </c>
      <c r="X42" s="9">
        <f>('Raw Data'!B27+$Y$13)*$X$13+('Raw Data'!A27+$Y$12)*$W$13</f>
        <v>-0.12596201234311069</v>
      </c>
      <c r="Y42" s="45">
        <f t="shared" si="10"/>
        <v>43.582031434684552</v>
      </c>
    </row>
    <row r="43" spans="1:25" x14ac:dyDescent="0.25">
      <c r="A43">
        <f>'Raw Data'!A28*$B$11+A42*$B$12</f>
        <v>0.73120556136185144</v>
      </c>
      <c r="B43">
        <f>'Raw Data'!B28*$B$11+B42*$B$12</f>
        <v>0.97296899067966702</v>
      </c>
      <c r="C43">
        <f>'Raw Data'!C28*$B$11+C42*$B$12</f>
        <v>0.20475326413487696</v>
      </c>
      <c r="O43" s="26">
        <f>'Raw Data'!A28-$P$11</f>
        <v>-1.15966796875E-2</v>
      </c>
      <c r="P43" s="26">
        <f>'Raw Data'!B28-$P$12</f>
        <v>-0.146240234375</v>
      </c>
      <c r="R43" s="8">
        <f t="shared" si="6"/>
        <v>1.344829797744751E-4</v>
      </c>
      <c r="S43" s="8">
        <f t="shared" si="7"/>
        <v>1.6959011554718018E-3</v>
      </c>
      <c r="T43" s="8">
        <f t="shared" si="8"/>
        <v>1.6959011554718018E-3</v>
      </c>
      <c r="U43" s="8">
        <f t="shared" si="9"/>
        <v>2.1386206150054932E-2</v>
      </c>
      <c r="W43" s="9">
        <f>('Raw Data'!A28+$Y$12)*$W$12+('Raw Data'!B28+$Y$13)*$X$12</f>
        <v>0.12739529296059746</v>
      </c>
      <c r="X43" s="9">
        <f>('Raw Data'!B28+$Y$13)*$X$13+('Raw Data'!A28+$Y$12)*$W$13</f>
        <v>-0.123113830835564</v>
      </c>
      <c r="Y43" s="45">
        <f t="shared" si="10"/>
        <v>44.020850717597455</v>
      </c>
    </row>
    <row r="44" spans="1:25" x14ac:dyDescent="0.25">
      <c r="A44">
        <f>'Raw Data'!A29*$B$11+A43*$B$12</f>
        <v>0.7274205037769812</v>
      </c>
      <c r="B44">
        <f>'Raw Data'!B29*$B$11+B43*$B$12</f>
        <v>0.96887812223123371</v>
      </c>
      <c r="C44">
        <f>'Raw Data'!C29*$B$11+C43*$B$12</f>
        <v>0.20408581443290158</v>
      </c>
      <c r="O44" s="26">
        <f>'Raw Data'!A29-$P$11</f>
        <v>-1.69677734375E-2</v>
      </c>
      <c r="P44" s="26">
        <f>'Raw Data'!B29-$P$12</f>
        <v>-0.159912109375</v>
      </c>
      <c r="R44" s="8">
        <f t="shared" si="6"/>
        <v>2.8790533542633057E-4</v>
      </c>
      <c r="S44" s="8">
        <f t="shared" si="7"/>
        <v>2.7133524417877197E-3</v>
      </c>
      <c r="T44" s="8">
        <f t="shared" si="8"/>
        <v>2.7133524417877197E-3</v>
      </c>
      <c r="U44" s="8">
        <f t="shared" si="9"/>
        <v>2.5571882724761963E-2</v>
      </c>
      <c r="W44" s="9">
        <f>('Raw Data'!A29+$Y$12)*$W$12+('Raw Data'!B29+$Y$13)*$X$12</f>
        <v>0.13387218442583634</v>
      </c>
      <c r="X44" s="9">
        <f>('Raw Data'!B29+$Y$13)*$X$13+('Raw Data'!A29+$Y$12)*$W$13</f>
        <v>-0.13723190463725313</v>
      </c>
      <c r="Y44" s="45">
        <f t="shared" si="10"/>
        <v>45.710014870826171</v>
      </c>
    </row>
    <row r="45" spans="1:25" x14ac:dyDescent="0.25">
      <c r="A45">
        <f>'Raw Data'!A30*$B$11+A44*$B$12</f>
        <v>0.72375769208408502</v>
      </c>
      <c r="B45">
        <f>'Raw Data'!B30*$B$11+B44*$B$12</f>
        <v>0.96604488059748694</v>
      </c>
      <c r="C45">
        <f>'Raw Data'!C30*$B$11+C44*$B$12</f>
        <v>0.20164755779632129</v>
      </c>
      <c r="O45" s="26">
        <f>'Raw Data'!A30-$P$11</f>
        <v>-2.01416015625E-2</v>
      </c>
      <c r="P45" s="26">
        <f>'Raw Data'!B30-$P$12</f>
        <v>-0.15771484375</v>
      </c>
      <c r="R45" s="8">
        <f t="shared" si="6"/>
        <v>4.0568411350250244E-4</v>
      </c>
      <c r="S45" s="8">
        <f t="shared" si="7"/>
        <v>3.1766295433044434E-3</v>
      </c>
      <c r="T45" s="8">
        <f t="shared" si="8"/>
        <v>3.1766295433044434E-3</v>
      </c>
      <c r="U45" s="8">
        <f t="shared" si="9"/>
        <v>2.4873971939086914E-2</v>
      </c>
      <c r="W45" s="9">
        <f>('Raw Data'!A30+$Y$12)*$W$12+('Raw Data'!B30+$Y$13)*$X$12</f>
        <v>0.12771477652126245</v>
      </c>
      <c r="X45" s="9">
        <f>('Raw Data'!B30+$Y$13)*$X$13+('Raw Data'!A30+$Y$12)*$W$13</f>
        <v>-0.13741915600540708</v>
      </c>
      <c r="Y45" s="45">
        <f t="shared" si="10"/>
        <v>47.096192980098863</v>
      </c>
    </row>
    <row r="46" spans="1:25" x14ac:dyDescent="0.25">
      <c r="A46">
        <f>'Raw Data'!A31*$B$11+A45*$B$12</f>
        <v>0.71902080210476804</v>
      </c>
      <c r="B46">
        <f>'Raw Data'!B31*$B$11+B45*$B$12</f>
        <v>0.96509664666548955</v>
      </c>
      <c r="C46">
        <f>'Raw Data'!C31*$B$11+C45*$B$12</f>
        <v>0.20230925717455703</v>
      </c>
      <c r="O46" s="26">
        <f>'Raw Data'!A31-$P$11</f>
        <v>-2.91748046875E-2</v>
      </c>
      <c r="P46" s="26">
        <f>'Raw Data'!B31-$P$12</f>
        <v>-0.151123046875</v>
      </c>
      <c r="R46" s="8">
        <f t="shared" si="6"/>
        <v>8.5116922855377197E-4</v>
      </c>
      <c r="S46" s="8">
        <f t="shared" si="7"/>
        <v>4.4089853763580322E-3</v>
      </c>
      <c r="T46" s="8">
        <f t="shared" si="8"/>
        <v>4.4089853763580322E-3</v>
      </c>
      <c r="U46" s="8">
        <f t="shared" si="9"/>
        <v>2.2838175296783447E-2</v>
      </c>
      <c r="W46" s="9">
        <f>('Raw Data'!A31+$Y$12)*$W$12+('Raw Data'!B31+$Y$13)*$X$12</f>
        <v>0.1098613925904111</v>
      </c>
      <c r="X46" s="9">
        <f>('Raw Data'!B31+$Y$13)*$X$13+('Raw Data'!A31+$Y$12)*$W$13</f>
        <v>-0.13768382859619324</v>
      </c>
      <c r="Y46" s="45">
        <f t="shared" si="10"/>
        <v>51.412752279133997</v>
      </c>
    </row>
    <row r="47" spans="1:25" x14ac:dyDescent="0.25">
      <c r="A47">
        <f>'Raw Data'!A32*$B$11+A46*$B$12</f>
        <v>0.71396175887131452</v>
      </c>
      <c r="B47">
        <f>'Raw Data'!B32*$B$11+B46*$B$12</f>
        <v>0.96253141889489169</v>
      </c>
      <c r="C47">
        <f>'Raw Data'!C32*$B$11+C46*$B$12</f>
        <v>0.20178881198964563</v>
      </c>
      <c r="O47" s="26">
        <f>'Raw Data'!A32-$P$11</f>
        <v>-3.55224609375E-2</v>
      </c>
      <c r="P47" s="26">
        <f>'Raw Data'!B32-$P$12</f>
        <v>-0.16015625</v>
      </c>
      <c r="R47" s="8">
        <f t="shared" si="6"/>
        <v>1.2618452310562134E-3</v>
      </c>
      <c r="S47" s="8">
        <f t="shared" si="7"/>
        <v>5.6891441345214844E-3</v>
      </c>
      <c r="T47" s="8">
        <f t="shared" si="8"/>
        <v>5.6891441345214844E-3</v>
      </c>
      <c r="U47" s="8">
        <f t="shared" si="9"/>
        <v>2.56500244140625E-2</v>
      </c>
      <c r="W47" s="9">
        <f>('Raw Data'!A32+$Y$12)*$W$12+('Raw Data'!B32+$Y$13)*$X$12</f>
        <v>0.11059348926741903</v>
      </c>
      <c r="X47" s="9">
        <f>('Raw Data'!B32+$Y$13)*$X$13+('Raw Data'!A32+$Y$12)*$W$13</f>
        <v>-0.14871475532034287</v>
      </c>
      <c r="Y47" s="45">
        <f t="shared" si="10"/>
        <v>53.363226020260925</v>
      </c>
    </row>
    <row r="48" spans="1:25" x14ac:dyDescent="0.25">
      <c r="A48">
        <f>'Raw Data'!A33*$B$11+A47*$B$12</f>
        <v>0.71054928990955168</v>
      </c>
      <c r="B48">
        <f>'Raw Data'!B33*$B$11+B47*$B$12</f>
        <v>0.96062572105341348</v>
      </c>
      <c r="C48">
        <f>'Raw Data'!C33*$B$11+C47*$B$12</f>
        <v>0.1998831980292165</v>
      </c>
      <c r="O48" s="26">
        <f>'Raw Data'!A33-$P$11</f>
        <v>-3.23486328125E-2</v>
      </c>
      <c r="P48" s="26">
        <f>'Raw Data'!B33-$P$12</f>
        <v>-0.159423828125</v>
      </c>
      <c r="R48" s="8">
        <f t="shared" si="6"/>
        <v>1.0464340448379517E-3</v>
      </c>
      <c r="S48" s="8">
        <f t="shared" si="7"/>
        <v>5.1571428775787354E-3</v>
      </c>
      <c r="T48" s="8">
        <f t="shared" si="8"/>
        <v>5.1571428775787354E-3</v>
      </c>
      <c r="U48" s="8">
        <f t="shared" si="9"/>
        <v>2.5415956974029541E-2</v>
      </c>
      <c r="W48" s="9">
        <f>('Raw Data'!A33+$Y$12)*$W$12+('Raw Data'!B33+$Y$13)*$X$12</f>
        <v>0.11390429808410442</v>
      </c>
      <c r="X48" s="9">
        <f>('Raw Data'!B33+$Y$13)*$X$13+('Raw Data'!A33+$Y$12)*$W$13</f>
        <v>-0.14620246599120529</v>
      </c>
      <c r="Y48" s="45">
        <f t="shared" si="10"/>
        <v>52.078341943673877</v>
      </c>
    </row>
    <row r="49" spans="1:25" x14ac:dyDescent="0.25">
      <c r="A49">
        <f>'Raw Data'!A34*$B$11+A48*$B$12</f>
        <v>0.70674509599014135</v>
      </c>
      <c r="B49">
        <f>'Raw Data'!B34*$B$11+B48*$B$12</f>
        <v>0.95978475653023088</v>
      </c>
      <c r="C49">
        <f>'Raw Data'!C34*$B$11+C48*$B$12</f>
        <v>0.2000432771733732</v>
      </c>
      <c r="O49" s="26">
        <f>'Raw Data'!A34-$P$11</f>
        <v>-3.77197265625E-2</v>
      </c>
      <c r="P49" s="26">
        <f>'Raw Data'!B34-$P$12</f>
        <v>-0.156005859375</v>
      </c>
      <c r="R49" s="8">
        <f t="shared" si="6"/>
        <v>1.4227777719497681E-3</v>
      </c>
      <c r="S49" s="8">
        <f t="shared" si="7"/>
        <v>5.8844983577728271E-3</v>
      </c>
      <c r="T49" s="8">
        <f t="shared" si="8"/>
        <v>5.8844983577728271E-3</v>
      </c>
      <c r="U49" s="8">
        <f t="shared" si="9"/>
        <v>2.4337828159332275E-2</v>
      </c>
      <c r="W49" s="9">
        <f>('Raw Data'!A34+$Y$12)*$W$12+('Raw Data'!B34+$Y$13)*$X$12</f>
        <v>0.10377602820332686</v>
      </c>
      <c r="X49" s="9">
        <f>('Raw Data'!B34+$Y$13)*$X$13+('Raw Data'!A34+$Y$12)*$W$13</f>
        <v>-0.14675781835382309</v>
      </c>
      <c r="Y49" s="45">
        <f t="shared" si="10"/>
        <v>54.734938907173898</v>
      </c>
    </row>
    <row r="50" spans="1:25" x14ac:dyDescent="0.25">
      <c r="A50">
        <f>'Raw Data'!A35*$B$11+A49*$B$12</f>
        <v>0.70394588147961312</v>
      </c>
      <c r="B50">
        <f>'Raw Data'!B35*$B$11+B49*$B$12</f>
        <v>0.9593561255366847</v>
      </c>
      <c r="C50">
        <f>'Raw Data'!C35*$B$11+C49*$B$12</f>
        <v>0.19714399673869856</v>
      </c>
      <c r="O50" s="26">
        <f>'Raw Data'!A35-$P$11</f>
        <v>-3.64990234375E-2</v>
      </c>
      <c r="P50" s="26">
        <f>'Raw Data'!B35-$P$12</f>
        <v>-0.15478515625</v>
      </c>
      <c r="R50" s="8">
        <f t="shared" si="6"/>
        <v>1.3321787118911743E-3</v>
      </c>
      <c r="S50" s="8">
        <f t="shared" si="7"/>
        <v>5.6495070457458496E-3</v>
      </c>
      <c r="T50" s="8">
        <f t="shared" si="8"/>
        <v>5.6495070457458496E-3</v>
      </c>
      <c r="U50" s="8">
        <f t="shared" si="9"/>
        <v>2.3958444595336914E-2</v>
      </c>
      <c r="W50" s="9">
        <f>('Raw Data'!A35+$Y$12)*$W$12+('Raw Data'!B35+$Y$13)*$X$12</f>
        <v>0.10413704470721596</v>
      </c>
      <c r="X50" s="9">
        <f>('Raw Data'!B35+$Y$13)*$X$13+('Raw Data'!A35+$Y$12)*$W$13</f>
        <v>-0.14504634875255745</v>
      </c>
      <c r="Y50" s="45">
        <f t="shared" si="10"/>
        <v>54.323277794485819</v>
      </c>
    </row>
    <row r="51" spans="1:25" x14ac:dyDescent="0.25">
      <c r="A51">
        <f>'Raw Data'!A36*$B$11+A50*$B$12</f>
        <v>0.69892330674619052</v>
      </c>
      <c r="B51">
        <f>'Raw Data'!B36*$B$11+B50*$B$12</f>
        <v>0.95662064261684776</v>
      </c>
      <c r="C51">
        <f>'Raw Data'!C36*$B$11+C50*$B$12</f>
        <v>0.19641148645345885</v>
      </c>
      <c r="O51" s="26">
        <f>'Raw Data'!A36-$P$11</f>
        <v>-5.04150390625E-2</v>
      </c>
      <c r="P51" s="26">
        <f>'Raw Data'!B36-$P$12</f>
        <v>-0.166748046875</v>
      </c>
      <c r="R51" s="8">
        <f t="shared" si="6"/>
        <v>2.5416761636734009E-3</v>
      </c>
      <c r="S51" s="8">
        <f t="shared" si="7"/>
        <v>8.4066092967987061E-3</v>
      </c>
      <c r="T51" s="8">
        <f t="shared" si="8"/>
        <v>8.4066092967987061E-3</v>
      </c>
      <c r="U51" s="8">
        <f t="shared" si="9"/>
        <v>2.7804911136627197E-2</v>
      </c>
      <c r="W51" s="9">
        <f>('Raw Data'!A36+$Y$12)*$W$12+('Raw Data'!B36+$Y$13)*$X$12</f>
        <v>9.8123723837621399E-2</v>
      </c>
      <c r="X51" s="9">
        <f>('Raw Data'!B36+$Y$13)*$X$13+('Raw Data'!A36+$Y$12)*$W$13</f>
        <v>-0.16300707689966323</v>
      </c>
      <c r="Y51" s="45">
        <f t="shared" si="10"/>
        <v>58.953745708268684</v>
      </c>
    </row>
    <row r="52" spans="1:25" x14ac:dyDescent="0.25">
      <c r="A52">
        <f>'Raw Data'!A37*$B$11+A51*$B$12</f>
        <v>0.69436813758445248</v>
      </c>
      <c r="B52">
        <f>'Raw Data'!B37*$B$11+B51*$B$12</f>
        <v>0.95575061565597819</v>
      </c>
      <c r="C52">
        <f>'Raw Data'!C37*$B$11+C51*$B$12</f>
        <v>0.19509305635026708</v>
      </c>
      <c r="O52" s="26">
        <f>'Raw Data'!A37-$P$11</f>
        <v>-5.31005859375E-2</v>
      </c>
      <c r="P52" s="26">
        <f>'Raw Data'!B37-$P$12</f>
        <v>-0.16015625</v>
      </c>
      <c r="R52" s="8">
        <f t="shared" si="6"/>
        <v>2.8196722269058228E-3</v>
      </c>
      <c r="S52" s="8">
        <f t="shared" si="7"/>
        <v>8.5043907165527344E-3</v>
      </c>
      <c r="T52" s="8">
        <f t="shared" si="8"/>
        <v>8.5043907165527344E-3</v>
      </c>
      <c r="U52" s="8">
        <f t="shared" si="9"/>
        <v>2.56500244140625E-2</v>
      </c>
      <c r="W52" s="9">
        <f>('Raw Data'!A37+$Y$12)*$W$12+('Raw Data'!B37+$Y$13)*$X$12</f>
        <v>8.8315257084085094E-2</v>
      </c>
      <c r="X52" s="9">
        <f>('Raw Data'!B37+$Y$13)*$X$13+('Raw Data'!A37+$Y$12)*$W$13</f>
        <v>-0.15940968981266604</v>
      </c>
      <c r="Y52" s="45">
        <f t="shared" si="10"/>
        <v>61.012917687054028</v>
      </c>
    </row>
    <row r="53" spans="1:25" x14ac:dyDescent="0.25">
      <c r="A53">
        <f>'Raw Data'!A38*$B$11+A52*$B$12</f>
        <v>0.69067517413006208</v>
      </c>
      <c r="B53">
        <f>'Raw Data'!B38*$B$11+B52*$B$12</f>
        <v>0.95588467221228257</v>
      </c>
      <c r="C53">
        <f>'Raw Data'!C38*$B$11+C52*$B$12</f>
        <v>0.19418479664271368</v>
      </c>
      <c r="O53" s="26">
        <f>'Raw Data'!A38-$P$11</f>
        <v>-5.33447265625E-2</v>
      </c>
      <c r="P53" s="26">
        <f>'Raw Data'!B38-$P$12</f>
        <v>-0.156005859375</v>
      </c>
      <c r="R53" s="8">
        <f t="shared" si="6"/>
        <v>2.8456598520278931E-3</v>
      </c>
      <c r="S53" s="8">
        <f t="shared" si="7"/>
        <v>8.3220899105072021E-3</v>
      </c>
      <c r="T53" s="8">
        <f t="shared" si="8"/>
        <v>8.3220899105072021E-3</v>
      </c>
      <c r="U53" s="8">
        <f t="shared" si="9"/>
        <v>2.4337828159332275E-2</v>
      </c>
      <c r="W53" s="9">
        <f>('Raw Data'!A38+$Y$12)*$W$12+('Raw Data'!B38+$Y$13)*$X$12</f>
        <v>8.3973155151474466E-2</v>
      </c>
      <c r="X53" s="9">
        <f>('Raw Data'!B38+$Y$13)*$X$13+('Raw Data'!A38+$Y$12)*$W$13</f>
        <v>-0.1562644267914437</v>
      </c>
      <c r="Y53" s="45">
        <f t="shared" si="10"/>
        <v>61.747368321699241</v>
      </c>
    </row>
    <row r="54" spans="1:25" x14ac:dyDescent="0.25">
      <c r="A54">
        <f>'Raw Data'!A39*$B$11+A53*$B$12</f>
        <v>0.68674424086654962</v>
      </c>
      <c r="B54">
        <f>'Raw Data'!B39*$B$11+B53*$B$12</f>
        <v>0.95501535495732615</v>
      </c>
      <c r="C54">
        <f>'Raw Data'!C39*$B$11+C53*$B$12</f>
        <v>0.19375115762667094</v>
      </c>
      <c r="O54" s="26">
        <f>'Raw Data'!A39-$P$11</f>
        <v>-5.82275390625E-2</v>
      </c>
      <c r="P54" s="26">
        <f>'Raw Data'!B39-$P$12</f>
        <v>-0.160888671875</v>
      </c>
      <c r="R54" s="8">
        <f t="shared" si="6"/>
        <v>3.3904463052749634E-3</v>
      </c>
      <c r="S54" s="8">
        <f t="shared" si="7"/>
        <v>9.3681514263153076E-3</v>
      </c>
      <c r="T54" s="8">
        <f t="shared" si="8"/>
        <v>9.3681514263153076E-3</v>
      </c>
      <c r="U54" s="8">
        <f t="shared" si="9"/>
        <v>2.5885164737701416E-2</v>
      </c>
      <c r="W54" s="9">
        <f>('Raw Data'!A39+$Y$12)*$W$12+('Raw Data'!B39+$Y$13)*$X$12</f>
        <v>8.2529089135918166E-2</v>
      </c>
      <c r="X54" s="9">
        <f>('Raw Data'!B39+$Y$13)*$X$13+('Raw Data'!A39+$Y$12)*$W$13</f>
        <v>-0.16311030519650624</v>
      </c>
      <c r="Y54" s="45">
        <f t="shared" si="10"/>
        <v>63.161911163064588</v>
      </c>
    </row>
    <row r="55" spans="1:25" x14ac:dyDescent="0.25">
      <c r="A55">
        <f>'Raw Data'!A40*$B$11+A54*$B$12</f>
        <v>0.68140222863073974</v>
      </c>
      <c r="B55">
        <f>'Raw Data'!B40*$B$11+B54*$B$12</f>
        <v>0.95309919802836096</v>
      </c>
      <c r="C55">
        <f>'Raw Data'!C40*$B$11+C54*$B$12</f>
        <v>0.19462494953883674</v>
      </c>
      <c r="O55" s="26">
        <f>'Raw Data'!A40-$P$11</f>
        <v>-6.92138671875E-2</v>
      </c>
      <c r="P55" s="26">
        <f>'Raw Data'!B40-$P$12</f>
        <v>-0.1669921875</v>
      </c>
      <c r="R55" s="8">
        <f t="shared" si="6"/>
        <v>4.7905594110488892E-3</v>
      </c>
      <c r="S55" s="8">
        <f t="shared" si="7"/>
        <v>1.1558175086975098E-2</v>
      </c>
      <c r="T55" s="8">
        <f t="shared" si="8"/>
        <v>1.1558175086975098E-2</v>
      </c>
      <c r="U55" s="8">
        <f t="shared" si="9"/>
        <v>2.7886390686035156E-2</v>
      </c>
      <c r="W55" s="9">
        <f>('Raw Data'!A40+$Y$12)*$W$12+('Raw Data'!B40+$Y$13)*$X$12</f>
        <v>7.4535608787768895E-2</v>
      </c>
      <c r="X55" s="9">
        <f>('Raw Data'!B40+$Y$13)*$X$13+('Raw Data'!A40+$Y$12)*$W$13</f>
        <v>-0.17463846833959082</v>
      </c>
      <c r="Y55" s="45">
        <f t="shared" si="10"/>
        <v>66.887235389557134</v>
      </c>
    </row>
    <row r="56" spans="1:25" x14ac:dyDescent="0.25">
      <c r="A56">
        <f>'Raw Data'!A41*$B$11+A55*$B$12</f>
        <v>0.67664033759209175</v>
      </c>
      <c r="B56">
        <f>'Raw Data'!B41*$B$11+B55*$B$12</f>
        <v>0.95244517873518875</v>
      </c>
      <c r="C56">
        <f>'Raw Data'!C41*$B$11+C55*$B$12</f>
        <v>0.19324878775606941</v>
      </c>
      <c r="O56" s="26">
        <f>'Raw Data'!A41-$P$11</f>
        <v>-7.16552734375E-2</v>
      </c>
      <c r="P56" s="26">
        <f>'Raw Data'!B41-$P$12</f>
        <v>-0.16259765625</v>
      </c>
      <c r="R56" s="8">
        <f t="shared" si="6"/>
        <v>5.1344782114028931E-3</v>
      </c>
      <c r="S56" s="8">
        <f t="shared" si="7"/>
        <v>1.1650979518890381E-2</v>
      </c>
      <c r="T56" s="8">
        <f t="shared" si="8"/>
        <v>1.1650979518890381E-2</v>
      </c>
      <c r="U56" s="8">
        <f t="shared" si="9"/>
        <v>2.6437997817993164E-2</v>
      </c>
      <c r="W56" s="9">
        <f>('Raw Data'!A41+$Y$12)*$W$12+('Raw Data'!B41+$Y$13)*$X$12</f>
        <v>6.7171511241584159E-2</v>
      </c>
      <c r="X56" s="9">
        <f>('Raw Data'!B41+$Y$13)*$X$13+('Raw Data'!A41+$Y$12)*$W$13</f>
        <v>-0.17263631896649356</v>
      </c>
      <c r="Y56" s="45">
        <f t="shared" si="10"/>
        <v>68.739357547805469</v>
      </c>
    </row>
    <row r="57" spans="1:25" x14ac:dyDescent="0.25">
      <c r="A57">
        <f>'Raw Data'!A42*$B$11+A56*$B$12</f>
        <v>0.67297730913617348</v>
      </c>
      <c r="B57">
        <f>'Raw Data'!B42*$B$11+B56*$B$12</f>
        <v>0.95172665080065111</v>
      </c>
      <c r="C57">
        <f>'Raw Data'!C42*$B$11+C56*$B$12</f>
        <v>0.19219668645485555</v>
      </c>
      <c r="O57" s="26">
        <f>'Raw Data'!A42-$P$11</f>
        <v>-7.09228515625E-2</v>
      </c>
      <c r="P57" s="26">
        <f>'Raw Data'!B42-$P$12</f>
        <v>-0.16357421875</v>
      </c>
      <c r="R57" s="8">
        <f t="shared" si="6"/>
        <v>5.0300508737564087E-3</v>
      </c>
      <c r="S57" s="8">
        <f t="shared" si="7"/>
        <v>1.1601150035858154E-2</v>
      </c>
      <c r="T57" s="8">
        <f t="shared" si="8"/>
        <v>1.1601150035858154E-2</v>
      </c>
      <c r="U57" s="8">
        <f t="shared" si="9"/>
        <v>2.6756525039672852E-2</v>
      </c>
      <c r="W57" s="9">
        <f>('Raw Data'!A42+$Y$12)*$W$12+('Raw Data'!B42+$Y$13)*$X$12</f>
        <v>6.9048637278519231E-2</v>
      </c>
      <c r="X57" s="9">
        <f>('Raw Data'!B42+$Y$13)*$X$13+('Raw Data'!A42+$Y$12)*$W$13</f>
        <v>-0.17296570934964131</v>
      </c>
      <c r="Y57" s="45">
        <f t="shared" si="10"/>
        <v>68.237908277205918</v>
      </c>
    </row>
    <row r="58" spans="1:25" x14ac:dyDescent="0.25">
      <c r="A58">
        <f>'Raw Data'!A43*$B$11+A57*$B$12</f>
        <v>0.66872852699643881</v>
      </c>
      <c r="B58">
        <f>'Raw Data'!B43*$B$11+B57*$B$12</f>
        <v>0.95144479720302089</v>
      </c>
      <c r="C58">
        <f>'Raw Data'!C43*$B$11+C57*$B$12</f>
        <v>0.19277102103888444</v>
      </c>
      <c r="O58" s="26">
        <f>'Raw Data'!A43-$P$11</f>
        <v>-7.75146484375E-2</v>
      </c>
      <c r="P58" s="26">
        <f>'Raw Data'!B43-$P$12</f>
        <v>-0.162109375</v>
      </c>
      <c r="R58" s="8">
        <f t="shared" si="6"/>
        <v>6.0085207223892212E-3</v>
      </c>
      <c r="S58" s="8">
        <f t="shared" si="7"/>
        <v>1.2565851211547852E-2</v>
      </c>
      <c r="T58" s="8">
        <f t="shared" si="8"/>
        <v>1.2565851211547852E-2</v>
      </c>
      <c r="U58" s="8">
        <f t="shared" si="9"/>
        <v>2.6279449462890625E-2</v>
      </c>
      <c r="W58" s="9">
        <f>('Raw Data'!A43+$Y$12)*$W$12+('Raw Data'!B43+$Y$13)*$X$12</f>
        <v>5.9271000665824747E-2</v>
      </c>
      <c r="X58" s="9">
        <f>('Raw Data'!B43+$Y$13)*$X$13+('Raw Data'!A43+$Y$12)*$W$13</f>
        <v>-0.17581379080377069</v>
      </c>
      <c r="Y58" s="45">
        <f t="shared" si="10"/>
        <v>71.369817659456601</v>
      </c>
    </row>
    <row r="59" spans="1:25" x14ac:dyDescent="0.25">
      <c r="A59">
        <f>'Raw Data'!A44*$B$11+A58*$B$12</f>
        <v>0.66337637628465107</v>
      </c>
      <c r="B59">
        <f>'Raw Data'!B44*$B$11+B58*$B$12</f>
        <v>0.95043806432491684</v>
      </c>
      <c r="C59">
        <f>'Raw Data'!C44*$B$11+C58*$B$12</f>
        <v>0.19345021526860756</v>
      </c>
      <c r="O59" s="26">
        <f>'Raw Data'!A44-$P$11</f>
        <v>-8.72802734375E-2</v>
      </c>
      <c r="P59" s="26">
        <f>'Raw Data'!B44-$P$12</f>
        <v>-0.166015625</v>
      </c>
      <c r="R59" s="8">
        <f t="shared" si="6"/>
        <v>7.6178461313247681E-3</v>
      </c>
      <c r="S59" s="8">
        <f t="shared" si="7"/>
        <v>1.4489889144897461E-2</v>
      </c>
      <c r="T59" s="8">
        <f t="shared" si="8"/>
        <v>1.4489889144897461E-2</v>
      </c>
      <c r="U59" s="8">
        <f t="shared" si="9"/>
        <v>2.7561187744140625E-2</v>
      </c>
      <c r="W59" s="9">
        <f>('Raw Data'!A44+$Y$12)*$W$12+('Raw Data'!B44+$Y$13)*$X$12</f>
        <v>5.0689670458935035E-2</v>
      </c>
      <c r="X59" s="9">
        <f>('Raw Data'!B44+$Y$13)*$X$13+('Raw Data'!A44+$Y$12)*$W$13</f>
        <v>-0.1848554716919284</v>
      </c>
      <c r="Y59" s="45">
        <f t="shared" si="10"/>
        <v>74.665708340003391</v>
      </c>
    </row>
    <row r="60" spans="1:25" x14ac:dyDescent="0.25">
      <c r="A60">
        <f>'Raw Data'!A45*$B$11+A59*$B$12</f>
        <v>0.65889934321522081</v>
      </c>
      <c r="B60">
        <f>'Raw Data'!B45*$B$11+B59*$B$12</f>
        <v>0.94953502177243354</v>
      </c>
      <c r="C60">
        <f>'Raw Data'!C45*$B$11+C59*$B$12</f>
        <v>0.19111271127738605</v>
      </c>
      <c r="O60" s="26">
        <f>'Raw Data'!A45-$P$11</f>
        <v>-8.82568359375E-2</v>
      </c>
      <c r="P60" s="26">
        <f>'Raw Data'!B45-$P$12</f>
        <v>-0.16650390625</v>
      </c>
      <c r="R60" s="8">
        <f t="shared" si="6"/>
        <v>7.7892690896987915E-3</v>
      </c>
      <c r="S60" s="8">
        <f t="shared" si="7"/>
        <v>1.4695107936859131E-2</v>
      </c>
      <c r="T60" s="8">
        <f t="shared" si="8"/>
        <v>1.4695107936859131E-2</v>
      </c>
      <c r="U60" s="8">
        <f t="shared" si="9"/>
        <v>2.7723550796508789E-2</v>
      </c>
      <c r="W60" s="9">
        <f>('Raw Data'!A45+$Y$12)*$W$12+('Raw Data'!B45+$Y$13)*$X$12</f>
        <v>4.9926424074509035E-2</v>
      </c>
      <c r="X60" s="9">
        <f>('Raw Data'!B45+$Y$13)*$X$13+('Raw Data'!A45+$Y$12)*$W$13</f>
        <v>-0.18583714104611032</v>
      </c>
      <c r="Y60" s="45">
        <f t="shared" si="10"/>
        <v>74.962176052711584</v>
      </c>
    </row>
    <row r="61" spans="1:25" x14ac:dyDescent="0.25">
      <c r="A61">
        <f>'Raw Data'!A46*$B$11+A60*$B$12</f>
        <v>0.65453646675967669</v>
      </c>
      <c r="B61">
        <f>'Raw Data'!B46*$B$11+B60*$B$12</f>
        <v>0.94944735335544683</v>
      </c>
      <c r="C61">
        <f>'Raw Data'!C46*$B$11+C60*$B$12</f>
        <v>0.19104934870940887</v>
      </c>
      <c r="O61" s="26">
        <f>'Raw Data'!A46-$P$11</f>
        <v>-9.21630859375E-2</v>
      </c>
      <c r="P61" s="26">
        <f>'Raw Data'!B46-$P$12</f>
        <v>-0.163330078125</v>
      </c>
      <c r="R61" s="8">
        <f t="shared" si="6"/>
        <v>8.4940344095230103E-3</v>
      </c>
      <c r="S61" s="8">
        <f t="shared" si="7"/>
        <v>1.5053004026412964E-2</v>
      </c>
      <c r="T61" s="8">
        <f t="shared" si="8"/>
        <v>1.5053004026412964E-2</v>
      </c>
      <c r="U61" s="8">
        <f t="shared" si="9"/>
        <v>2.6676714420318604E-2</v>
      </c>
      <c r="W61" s="9">
        <f>('Raw Data'!A46+$Y$12)*$W$12+('Raw Data'!B46+$Y$13)*$X$12</f>
        <v>4.1891890133000029E-2</v>
      </c>
      <c r="X61" s="9">
        <f>('Raw Data'!B46+$Y$13)*$X$13+('Raw Data'!A46+$Y$12)*$W$13</f>
        <v>-0.1856950020311165</v>
      </c>
      <c r="Y61" s="45">
        <f t="shared" si="10"/>
        <v>77.287164674170867</v>
      </c>
    </row>
    <row r="62" spans="1:25" x14ac:dyDescent="0.25">
      <c r="A62">
        <f>'Raw Data'!A47*$B$11+A61*$B$12</f>
        <v>0.6502160874702414</v>
      </c>
      <c r="B62">
        <f>'Raw Data'!B47*$B$11+B61*$B$12</f>
        <v>0.95074440612185751</v>
      </c>
      <c r="C62">
        <f>'Raw Data'!C47*$B$11+C61*$B$12</f>
        <v>0.18911877584252712</v>
      </c>
      <c r="O62" s="26">
        <f>'Raw Data'!A47-$P$11</f>
        <v>-9.63134765625E-2</v>
      </c>
      <c r="P62" s="26">
        <f>'Raw Data'!B47-$P$12</f>
        <v>-0.156494140625</v>
      </c>
      <c r="R62" s="8">
        <f t="shared" si="6"/>
        <v>9.2762857675552368E-3</v>
      </c>
      <c r="S62" s="8">
        <f t="shared" si="7"/>
        <v>1.5072494745254517E-2</v>
      </c>
      <c r="T62" s="8">
        <f t="shared" si="8"/>
        <v>1.5072494745254517E-2</v>
      </c>
      <c r="U62" s="8">
        <f t="shared" si="9"/>
        <v>2.4490416049957275E-2</v>
      </c>
      <c r="W62" s="9">
        <f>('Raw Data'!A47+$Y$12)*$W$12+('Raw Data'!B47+$Y$13)*$X$12</f>
        <v>2.9989687440195159E-2</v>
      </c>
      <c r="X62" s="9">
        <f>('Raw Data'!B47+$Y$13)*$X$13+('Raw Data'!A47+$Y$12)*$W$13</f>
        <v>-0.18279510632173093</v>
      </c>
      <c r="Y62" s="45">
        <f t="shared" si="10"/>
        <v>80.682955042119772</v>
      </c>
    </row>
    <row r="63" spans="1:25" x14ac:dyDescent="0.25">
      <c r="A63">
        <f>'Raw Data'!A48*$B$11+A62*$B$12</f>
        <v>0.64617384653869314</v>
      </c>
      <c r="B63">
        <f>'Raw Data'!B48*$B$11+B62*$B$12</f>
        <v>0.9515867358349861</v>
      </c>
      <c r="C63">
        <f>'Raw Data'!C48*$B$11+C62*$B$12</f>
        <v>0.18823349723652172</v>
      </c>
      <c r="O63" s="26">
        <f>'Raw Data'!A48-$P$11</f>
        <v>-9.92431640625E-2</v>
      </c>
      <c r="P63" s="26">
        <f>'Raw Data'!B48-$P$12</f>
        <v>-0.157470703125</v>
      </c>
      <c r="R63" s="8">
        <f t="shared" si="6"/>
        <v>9.8492056131362915E-3</v>
      </c>
      <c r="S63" s="8">
        <f t="shared" si="7"/>
        <v>1.5627890825271606E-2</v>
      </c>
      <c r="T63" s="8">
        <f t="shared" si="8"/>
        <v>1.5627890825271606E-2</v>
      </c>
      <c r="U63" s="8">
        <f t="shared" si="9"/>
        <v>2.4797022342681885E-2</v>
      </c>
      <c r="W63" s="9">
        <f>('Raw Data'!A48+$Y$12)*$W$12+('Raw Data'!B48+$Y$13)*$X$12</f>
        <v>2.7225515105602338E-2</v>
      </c>
      <c r="X63" s="9">
        <f>('Raw Data'!B48+$Y$13)*$X$13+('Raw Data'!A48+$Y$12)*$W$13</f>
        <v>-0.18535260805744602</v>
      </c>
      <c r="Y63" s="45">
        <f t="shared" si="10"/>
        <v>81.643863475544322</v>
      </c>
    </row>
    <row r="64" spans="1:25" x14ac:dyDescent="0.25">
      <c r="A64">
        <f>'Raw Data'!A49*$B$11+A63*$B$12</f>
        <v>0.64279356941845456</v>
      </c>
      <c r="B64">
        <f>'Raw Data'!B49*$B$11+B63*$B$12</f>
        <v>0.9514305214804889</v>
      </c>
      <c r="C64">
        <f>'Raw Data'!C49*$B$11+C63*$B$12</f>
        <v>0.18735437591421739</v>
      </c>
      <c r="O64" s="26">
        <f>'Raw Data'!A49-$P$11</f>
        <v>-9.99755859375E-2</v>
      </c>
      <c r="P64" s="26">
        <f>'Raw Data'!B49-$P$12</f>
        <v>-0.16162109375</v>
      </c>
      <c r="R64" s="8">
        <f t="shared" si="6"/>
        <v>9.9951177835464478E-3</v>
      </c>
      <c r="S64" s="8">
        <f t="shared" si="7"/>
        <v>1.6158163547515869E-2</v>
      </c>
      <c r="T64" s="8">
        <f t="shared" si="8"/>
        <v>1.6158163547515869E-2</v>
      </c>
      <c r="U64" s="8">
        <f t="shared" si="9"/>
        <v>2.6121377944946289E-2</v>
      </c>
      <c r="W64" s="9">
        <f>('Raw Data'!A49+$Y$12)*$W$12+('Raw Data'!B49+$Y$13)*$X$12</f>
        <v>3.0329937472472202E-2</v>
      </c>
      <c r="X64" s="9">
        <f>('Raw Data'!B49+$Y$13)*$X$13+('Raw Data'!A49+$Y$12)*$W$13</f>
        <v>-0.18909203410601966</v>
      </c>
      <c r="Y64" s="45">
        <f t="shared" si="10"/>
        <v>80.88750371415324</v>
      </c>
    </row>
    <row r="65" spans="1:25" x14ac:dyDescent="0.25">
      <c r="A65">
        <f>'Raw Data'!A50*$B$11+A64*$B$12</f>
        <v>0.63979637897226371</v>
      </c>
      <c r="B65">
        <f>'Raw Data'!B50*$B$11+B64*$B$12</f>
        <v>0.95081726874689121</v>
      </c>
      <c r="C65">
        <f>'Raw Data'!C50*$B$11+C64*$B$12</f>
        <v>0.18628486791887391</v>
      </c>
      <c r="O65" s="26">
        <f>'Raw Data'!A50-$P$11</f>
        <v>-0.1014404296875</v>
      </c>
      <c r="P65" s="26">
        <f>'Raw Data'!B50-$P$12</f>
        <v>-0.1640625</v>
      </c>
      <c r="R65" s="8">
        <f t="shared" si="6"/>
        <v>1.0290160775184631E-2</v>
      </c>
      <c r="S65" s="8">
        <f t="shared" si="7"/>
        <v>1.6642570495605469E-2</v>
      </c>
      <c r="T65" s="8">
        <f t="shared" si="8"/>
        <v>1.6642570495605469E-2</v>
      </c>
      <c r="U65" s="8">
        <f t="shared" si="9"/>
        <v>2.691650390625E-2</v>
      </c>
      <c r="W65" s="9">
        <f>('Raw Data'!A50+$Y$12)*$W$12+('Raw Data'!B50+$Y$13)*$X$12</f>
        <v>3.0845584030434803E-2</v>
      </c>
      <c r="X65" s="9">
        <f>('Raw Data'!B50+$Y$13)*$X$13+('Raw Data'!A50+$Y$12)*$W$13</f>
        <v>-0.19192081028119964</v>
      </c>
      <c r="Y65" s="45">
        <f t="shared" si="10"/>
        <v>80.869483577670053</v>
      </c>
    </row>
    <row r="66" spans="1:25" x14ac:dyDescent="0.25">
      <c r="A66">
        <f>'Raw Data'!A51*$B$11+A65*$B$12</f>
        <v>0.63495722036531099</v>
      </c>
      <c r="B66">
        <f>'Raw Data'!B51*$B$11+B65*$B$12</f>
        <v>0.95257276031001303</v>
      </c>
      <c r="C66">
        <f>'Raw Data'!C51*$B$11+C65*$B$12</f>
        <v>0.18594195683509915</v>
      </c>
      <c r="O66" s="26">
        <f>'Raw Data'!A51-$P$11</f>
        <v>-0.1136474609375</v>
      </c>
      <c r="P66" s="26">
        <f>'Raw Data'!B51-$P$12</f>
        <v>-0.15283203125</v>
      </c>
      <c r="R66" s="8">
        <f t="shared" si="6"/>
        <v>1.2915745377540588E-2</v>
      </c>
      <c r="S66" s="8">
        <f t="shared" si="7"/>
        <v>1.7368972301483154E-2</v>
      </c>
      <c r="T66" s="8">
        <f t="shared" si="8"/>
        <v>1.7368972301483154E-2</v>
      </c>
      <c r="U66" s="8">
        <f t="shared" si="9"/>
        <v>2.3357629776000977E-2</v>
      </c>
      <c r="W66" s="9">
        <f>('Raw Data'!A51+$Y$12)*$W$12+('Raw Data'!B51+$Y$13)*$X$12</f>
        <v>4.4626262884357448E-3</v>
      </c>
      <c r="X66" s="9">
        <f>('Raw Data'!B51+$Y$13)*$X$13+('Raw Data'!A51+$Y$12)*$W$13</f>
        <v>-0.19043520260598673</v>
      </c>
      <c r="Y66" s="45">
        <f t="shared" si="10"/>
        <v>88.657586096093837</v>
      </c>
    </row>
    <row r="67" spans="1:25" x14ac:dyDescent="0.25">
      <c r="A67">
        <f>'Raw Data'!A52*$B$11+A66*$B$12</f>
        <v>0.63123237785474884</v>
      </c>
      <c r="B67">
        <f>'Raw Data'!B52*$B$11+B66*$B$12</f>
        <v>0.95353770043551056</v>
      </c>
      <c r="C67">
        <f>'Raw Data'!C52*$B$11+C66*$B$12</f>
        <v>0.18469106546807934</v>
      </c>
      <c r="O67" s="26">
        <f>'Raw Data'!A52-$P$11</f>
        <v>-0.1129150390625</v>
      </c>
      <c r="P67" s="26">
        <f>'Raw Data'!B52-$P$12</f>
        <v>-0.155029296875</v>
      </c>
      <c r="R67" s="8">
        <f t="shared" si="6"/>
        <v>1.2749806046485901E-2</v>
      </c>
      <c r="S67" s="8">
        <f t="shared" si="7"/>
        <v>1.7505139112472534E-2</v>
      </c>
      <c r="T67" s="8">
        <f t="shared" si="8"/>
        <v>1.7505139112472534E-2</v>
      </c>
      <c r="U67" s="8">
        <f t="shared" si="9"/>
        <v>2.4034082889556885E-2</v>
      </c>
      <c r="W67" s="9">
        <f>('Raw Data'!A52+$Y$12)*$W$12+('Raw Data'!B52+$Y$13)*$X$12</f>
        <v>7.5258352786577443E-3</v>
      </c>
      <c r="X67" s="9">
        <f>('Raw Data'!B52+$Y$13)*$X$13+('Raw Data'!A52+$Y$12)*$W$13</f>
        <v>-0.19173335880621101</v>
      </c>
      <c r="Y67" s="45">
        <f t="shared" si="10"/>
        <v>87.752204630584856</v>
      </c>
    </row>
    <row r="68" spans="1:25" x14ac:dyDescent="0.25">
      <c r="A68">
        <f>'Raw Data'!A53*$B$11+A67*$B$12</f>
        <v>0.62708062884629912</v>
      </c>
      <c r="B68">
        <f>'Raw Data'!B53*$B$11+B67*$B$12</f>
        <v>0.9546514494109084</v>
      </c>
      <c r="C68">
        <f>'Raw Data'!C53*$B$11+C67*$B$12</f>
        <v>0.18527726643696349</v>
      </c>
      <c r="O68" s="26">
        <f>'Raw Data'!A53-$P$11</f>
        <v>-0.1187744140625</v>
      </c>
      <c r="P68" s="26">
        <f>'Raw Data'!B53-$P$12</f>
        <v>-0.1533203125</v>
      </c>
      <c r="R68" s="8">
        <f t="shared" si="6"/>
        <v>1.4107361435890198E-2</v>
      </c>
      <c r="S68" s="8">
        <f t="shared" si="7"/>
        <v>1.8210530281066895E-2</v>
      </c>
      <c r="T68" s="8">
        <f t="shared" si="8"/>
        <v>1.8210530281066895E-2</v>
      </c>
      <c r="U68" s="8">
        <f t="shared" si="9"/>
        <v>2.3507118225097656E-2</v>
      </c>
      <c r="W68" s="9">
        <f>('Raw Data'!A53+$Y$12)*$W$12+('Raw Data'!B53+$Y$13)*$X$12</f>
        <v>-1.5607582503885387E-3</v>
      </c>
      <c r="X68" s="9">
        <f>('Raw Data'!B53+$Y$13)*$X$13+('Raw Data'!A53+$Y$12)*$W$13</f>
        <v>-0.19394206482641158</v>
      </c>
      <c r="Y68" s="45">
        <f t="shared" si="10"/>
        <v>90.46108063388499</v>
      </c>
    </row>
    <row r="69" spans="1:25" x14ac:dyDescent="0.25">
      <c r="A69">
        <f>'Raw Data'!A54*$B$11+A68*$B$12</f>
        <v>0.62419868276453938</v>
      </c>
      <c r="B69">
        <f>'Raw Data'!B54*$B$11+B68*$B$12</f>
        <v>0.95656783921622679</v>
      </c>
      <c r="C69">
        <f>'Raw Data'!C54*$B$11+C68*$B$12</f>
        <v>0.18415931314957082</v>
      </c>
      <c r="O69" s="26">
        <f>'Raw Data'!A54-$P$11</f>
        <v>-0.1165771484375</v>
      </c>
      <c r="P69" s="26">
        <f>'Raw Data'!B54-$P$12</f>
        <v>-0.148193359375</v>
      </c>
      <c r="R69" s="8">
        <f t="shared" si="6"/>
        <v>1.3590231537818909E-2</v>
      </c>
      <c r="S69" s="8">
        <f t="shared" si="7"/>
        <v>1.7275959253311157E-2</v>
      </c>
      <c r="T69" s="8">
        <f t="shared" si="8"/>
        <v>1.7275959253311157E-2</v>
      </c>
      <c r="U69" s="8">
        <f t="shared" si="9"/>
        <v>2.19612717628479E-2</v>
      </c>
      <c r="W69" s="9">
        <f>('Raw Data'!A54+$Y$12)*$W$12+('Raw Data'!B54+$Y$13)*$X$12</f>
        <v>-3.7575276312767358E-3</v>
      </c>
      <c r="X69" s="9">
        <f>('Raw Data'!B54+$Y$13)*$X$13+('Raw Data'!A54+$Y$12)*$W$13</f>
        <v>-0.18853638158314978</v>
      </c>
      <c r="Y69" s="45">
        <f t="shared" si="10"/>
        <v>91.141752986275264</v>
      </c>
    </row>
    <row r="70" spans="1:25" x14ac:dyDescent="0.25">
      <c r="A70">
        <f>'Raw Data'!A55*$B$11+A69*$B$12</f>
        <v>0.62037945402413153</v>
      </c>
      <c r="B70">
        <f>'Raw Data'!B55*$B$11+B69*$B$12</f>
        <v>0.95810095106048154</v>
      </c>
      <c r="C70">
        <f>'Raw Data'!C55*$B$11+C69*$B$12</f>
        <v>0.18367998958215664</v>
      </c>
      <c r="O70" s="26">
        <f>'Raw Data'!A55-$P$11</f>
        <v>-0.1241455078125</v>
      </c>
      <c r="P70" s="26">
        <f>'Raw Data'!B55-$P$12</f>
        <v>-0.148193359375</v>
      </c>
      <c r="R70" s="8">
        <f t="shared" si="6"/>
        <v>1.5412107110023499E-2</v>
      </c>
      <c r="S70" s="8">
        <f t="shared" si="7"/>
        <v>1.8397539854049683E-2</v>
      </c>
      <c r="T70" s="8">
        <f t="shared" si="8"/>
        <v>1.8397539854049683E-2</v>
      </c>
      <c r="U70" s="8">
        <f t="shared" si="9"/>
        <v>2.19612717628479E-2</v>
      </c>
      <c r="W70" s="9">
        <f>('Raw Data'!A55+$Y$12)*$W$12+('Raw Data'!B55+$Y$13)*$X$12</f>
        <v>-1.3349544265767732E-2</v>
      </c>
      <c r="X70" s="9">
        <f>('Raw Data'!B55+$Y$13)*$X$13+('Raw Data'!A55+$Y$12)*$W$13</f>
        <v>-0.19314114504512225</v>
      </c>
      <c r="Y70" s="45">
        <f t="shared" si="10"/>
        <v>93.953885710989766</v>
      </c>
    </row>
    <row r="71" spans="1:25" x14ac:dyDescent="0.25">
      <c r="A71">
        <f>'Raw Data'!A56*$B$11+A70*$B$12</f>
        <v>0.61815414915680522</v>
      </c>
      <c r="B71">
        <f>'Raw Data'!B56*$B$11+B70*$B$12</f>
        <v>0.96030400303588526</v>
      </c>
      <c r="C71">
        <f>'Raw Data'!C56*$B$11+C70*$B$12</f>
        <v>0.18336977291572534</v>
      </c>
      <c r="O71" s="26">
        <f>'Raw Data'!A56-$P$11</f>
        <v>-0.1199951171875</v>
      </c>
      <c r="P71" s="26">
        <f>'Raw Data'!B56-$P$12</f>
        <v>-0.143310546875</v>
      </c>
      <c r="R71" s="8">
        <f t="shared" si="6"/>
        <v>1.4398828148841858E-2</v>
      </c>
      <c r="S71" s="8">
        <f t="shared" si="7"/>
        <v>1.7196565866470337E-2</v>
      </c>
      <c r="T71" s="8">
        <f t="shared" si="8"/>
        <v>1.7196565866470337E-2</v>
      </c>
      <c r="U71" s="8">
        <f t="shared" si="9"/>
        <v>2.0537912845611572E-2</v>
      </c>
      <c r="W71" s="9">
        <f>('Raw Data'!A56+$Y$12)*$W$12+('Raw Data'!B56+$Y$13)*$X$12</f>
        <v>-1.2833737924517002E-2</v>
      </c>
      <c r="X71" s="9">
        <f>('Raw Data'!B56+$Y$13)*$X$13+('Raw Data'!A56+$Y$12)*$W$13</f>
        <v>-0.18674088891057319</v>
      </c>
      <c r="Y71" s="45">
        <f t="shared" si="10"/>
        <v>93.931461554474254</v>
      </c>
    </row>
    <row r="72" spans="1:25" x14ac:dyDescent="0.25">
      <c r="A72">
        <f>'Raw Data'!A57*$B$11+A71*$B$12</f>
        <v>0.61593445213794418</v>
      </c>
      <c r="B72">
        <f>'Raw Data'!B57*$B$11+B71*$B$12</f>
        <v>0.96245706961620825</v>
      </c>
      <c r="C72">
        <f>'Raw Data'!C57*$B$11+C71*$B$12</f>
        <v>0.18287745895758029</v>
      </c>
      <c r="O72" s="26">
        <f>'Raw Data'!A57-$P$11</f>
        <v>-0.1221923828125</v>
      </c>
      <c r="P72" s="26">
        <f>'Raw Data'!B57-$P$12</f>
        <v>-0.141357421875</v>
      </c>
      <c r="R72" s="8">
        <f t="shared" si="6"/>
        <v>1.4930978417396545E-2</v>
      </c>
      <c r="S72" s="8">
        <f t="shared" si="7"/>
        <v>1.7272800207138062E-2</v>
      </c>
      <c r="T72" s="8">
        <f t="shared" si="8"/>
        <v>1.7272800207138062E-2</v>
      </c>
      <c r="U72" s="8">
        <f t="shared" si="9"/>
        <v>1.9981920719146729E-2</v>
      </c>
      <c r="W72" s="9">
        <f>('Raw Data'!A57+$Y$12)*$W$12+('Raw Data'!B57+$Y$13)*$X$12</f>
        <v>-1.7516249672692774E-2</v>
      </c>
      <c r="X72" s="9">
        <f>('Raw Data'!B57+$Y$13)*$X$13+('Raw Data'!A57+$Y$12)*$W$13</f>
        <v>-0.18652773041479115</v>
      </c>
      <c r="Y72" s="45">
        <f t="shared" si="10"/>
        <v>95.364738960777572</v>
      </c>
    </row>
    <row r="73" spans="1:25" x14ac:dyDescent="0.25">
      <c r="A73">
        <f>'Raw Data'!A58*$B$11+A72*$B$12</f>
        <v>0.61254736639785534</v>
      </c>
      <c r="B73">
        <f>'Raw Data'!B58*$B$11+B72*$B$12</f>
        <v>0.96505842913046658</v>
      </c>
      <c r="C73">
        <f>'Raw Data'!C58*$B$11+C72*$B$12</f>
        <v>0.18153145935356424</v>
      </c>
      <c r="O73" s="26">
        <f>'Raw Data'!A58-$P$11</f>
        <v>-0.1302490234375</v>
      </c>
      <c r="P73" s="26">
        <f>'Raw Data'!B58-$P$12</f>
        <v>-0.136962890625</v>
      </c>
      <c r="R73" s="8">
        <f t="shared" si="6"/>
        <v>1.6964808106422424E-2</v>
      </c>
      <c r="S73" s="8">
        <f t="shared" si="7"/>
        <v>1.7839282751083374E-2</v>
      </c>
      <c r="T73" s="8">
        <f t="shared" si="8"/>
        <v>1.7839282751083374E-2</v>
      </c>
      <c r="U73" s="8">
        <f t="shared" si="9"/>
        <v>1.8758833408355713E-2</v>
      </c>
      <c r="W73" s="9">
        <f>('Raw Data'!A58+$Y$12)*$W$12+('Raw Data'!B58+$Y$13)*$X$12</f>
        <v>-3.1997004721886962E-2</v>
      </c>
      <c r="X73" s="9">
        <f>('Raw Data'!B58+$Y$13)*$X$13+('Raw Data'!A58+$Y$12)*$W$13</f>
        <v>-0.1879420184489638</v>
      </c>
      <c r="Y73" s="45">
        <f t="shared" si="10"/>
        <v>99.661929637468347</v>
      </c>
    </row>
    <row r="74" spans="1:25" x14ac:dyDescent="0.25">
      <c r="A74">
        <f>'Raw Data'!A59*$B$11+A73*$B$12</f>
        <v>0.60920293218078425</v>
      </c>
      <c r="B74">
        <f>'Raw Data'!B59*$B$11+B73*$B$12</f>
        <v>0.96801842299187335</v>
      </c>
      <c r="C74">
        <f>'Raw Data'!C59*$B$11+C73*$B$12</f>
        <v>0.18157770654535138</v>
      </c>
      <c r="O74" s="26">
        <f>'Raw Data'!A59-$P$11</f>
        <v>-0.1334228515625</v>
      </c>
      <c r="P74" s="26">
        <f>'Raw Data'!B59-$P$12</f>
        <v>-0.132568359375</v>
      </c>
      <c r="R74" s="8">
        <f t="shared" si="6"/>
        <v>1.7801657319068909E-2</v>
      </c>
      <c r="S74" s="8">
        <f t="shared" si="7"/>
        <v>1.768764853477478E-2</v>
      </c>
      <c r="T74" s="8">
        <f t="shared" si="8"/>
        <v>1.768764853477478E-2</v>
      </c>
      <c r="U74" s="8">
        <f t="shared" si="9"/>
        <v>1.757436990737915E-2</v>
      </c>
      <c r="W74" s="9">
        <f>('Raw Data'!A59+$Y$12)*$W$12+('Raw Data'!B59+$Y$13)*$X$12</f>
        <v>-4.0289361942377283E-2</v>
      </c>
      <c r="X74" s="9">
        <f>('Raw Data'!B59+$Y$13)*$X$13+('Raw Data'!A59+$Y$12)*$W$13</f>
        <v>-0.18638549134637999</v>
      </c>
      <c r="Y74" s="45">
        <f t="shared" si="10"/>
        <v>102.19747210041311</v>
      </c>
    </row>
    <row r="75" spans="1:25" x14ac:dyDescent="0.25">
      <c r="A75">
        <f>'Raw Data'!A60*$B$11+A74*$B$12</f>
        <v>0.60647855668212747</v>
      </c>
      <c r="B75">
        <f>'Raw Data'!B60*$B$11+B74*$B$12</f>
        <v>0.9699957930809987</v>
      </c>
      <c r="C75">
        <f>'Raw Data'!C60*$B$11+C74*$B$12</f>
        <v>0.18398286836128111</v>
      </c>
      <c r="O75" s="26">
        <f>'Raw Data'!A60-$P$11</f>
        <v>-0.1336669921875</v>
      </c>
      <c r="P75" s="26">
        <f>'Raw Data'!B60-$P$12</f>
        <v>-0.134521484375</v>
      </c>
      <c r="R75" s="8">
        <f t="shared" si="6"/>
        <v>1.7866864800453186E-2</v>
      </c>
      <c r="S75" s="8">
        <f t="shared" si="7"/>
        <v>1.7981082201004028E-2</v>
      </c>
      <c r="T75" s="8">
        <f t="shared" si="8"/>
        <v>1.7981082201004028E-2</v>
      </c>
      <c r="U75" s="8">
        <f t="shared" si="9"/>
        <v>1.8096029758453369E-2</v>
      </c>
      <c r="W75" s="9">
        <f>('Raw Data'!A60+$Y$12)*$W$12+('Raw Data'!B60+$Y$13)*$X$12</f>
        <v>-3.8701049108553431E-2</v>
      </c>
      <c r="X75" s="9">
        <f>('Raw Data'!B60+$Y$13)*$X$13+('Raw Data'!A60+$Y$12)*$W$13</f>
        <v>-0.18808405741054024</v>
      </c>
      <c r="Y75" s="45">
        <f t="shared" si="10"/>
        <v>101.62716386759155</v>
      </c>
    </row>
    <row r="76" spans="1:25" x14ac:dyDescent="0.25">
      <c r="A76">
        <f>'Raw Data'!A61*$B$11+A75*$B$12</f>
        <v>0.60454319690820202</v>
      </c>
      <c r="B76">
        <f>'Raw Data'!B61*$B$11+B75*$B$12</f>
        <v>0.97294487665229901</v>
      </c>
      <c r="C76">
        <f>'Raw Data'!C61*$B$11+C75*$B$12</f>
        <v>0.18475953687652488</v>
      </c>
      <c r="O76" s="26">
        <f>'Raw Data'!A61-$P$11</f>
        <v>-0.1324462890625</v>
      </c>
      <c r="P76" s="26">
        <f>'Raw Data'!B61-$P$12</f>
        <v>-0.127685546875</v>
      </c>
      <c r="R76" s="8">
        <f t="shared" si="6"/>
        <v>1.7542019486427307E-2</v>
      </c>
      <c r="S76" s="8">
        <f t="shared" si="7"/>
        <v>1.6911476850509644E-2</v>
      </c>
      <c r="T76" s="8">
        <f t="shared" si="8"/>
        <v>1.6911476850509644E-2</v>
      </c>
      <c r="U76" s="8">
        <f t="shared" si="9"/>
        <v>1.6303598880767822E-2</v>
      </c>
      <c r="W76" s="9">
        <f>('Raw Data'!A61+$Y$12)*$W$12+('Raw Data'!B61+$Y$13)*$X$12</f>
        <v>-4.3796014189784044E-2</v>
      </c>
      <c r="X76" s="9">
        <f>('Raw Data'!B61+$Y$13)*$X$13+('Raw Data'!A61+$Y$12)*$W$13</f>
        <v>-0.18191626505072261</v>
      </c>
      <c r="Y76" s="45">
        <f t="shared" si="10"/>
        <v>103.53626058643732</v>
      </c>
    </row>
    <row r="77" spans="1:25" x14ac:dyDescent="0.25">
      <c r="A77">
        <f>'Raw Data'!A62*$B$11+A76*$B$12</f>
        <v>0.60250662783906161</v>
      </c>
      <c r="B77">
        <f>'Raw Data'!B62*$B$11+B76*$B$12</f>
        <v>0.97501117475933929</v>
      </c>
      <c r="C77">
        <f>'Raw Data'!C62*$B$11+C76*$B$12</f>
        <v>0.18359864512621993</v>
      </c>
      <c r="O77" s="26">
        <f>'Raw Data'!A62-$P$11</f>
        <v>-0.1348876953125</v>
      </c>
      <c r="P77" s="26">
        <f>'Raw Data'!B62-$P$12</f>
        <v>-0.129150390625</v>
      </c>
      <c r="R77" s="8">
        <f t="shared" si="6"/>
        <v>1.8194690346717834E-2</v>
      </c>
      <c r="S77" s="8">
        <f t="shared" si="7"/>
        <v>1.7420798540115356E-2</v>
      </c>
      <c r="T77" s="8">
        <f t="shared" si="8"/>
        <v>1.7420798540115356E-2</v>
      </c>
      <c r="U77" s="8">
        <f t="shared" si="9"/>
        <v>1.6679823398590088E-2</v>
      </c>
      <c r="W77" s="9">
        <f>('Raw Data'!A62+$Y$12)*$W$12+('Raw Data'!B62+$Y$13)*$X$12</f>
        <v>-4.5466913560191724E-2</v>
      </c>
      <c r="X77" s="9">
        <f>('Raw Data'!B62+$Y$13)*$X$13+('Raw Data'!A62+$Y$12)*$W$13</f>
        <v>-0.18456419159959264</v>
      </c>
      <c r="Y77" s="45">
        <f t="shared" si="10"/>
        <v>103.83910817107972</v>
      </c>
    </row>
    <row r="78" spans="1:25" x14ac:dyDescent="0.25">
      <c r="A78">
        <f>'Raw Data'!A63*$B$11+A77*$B$12</f>
        <v>0.60082854445874934</v>
      </c>
      <c r="B78">
        <f>'Raw Data'!B63*$B$11+B77*$B$12</f>
        <v>0.97764077574497144</v>
      </c>
      <c r="C78">
        <f>'Raw Data'!C63*$B$11+C77*$B$12</f>
        <v>0.18201075203847594</v>
      </c>
      <c r="O78" s="26">
        <f>'Raw Data'!A63-$P$11</f>
        <v>-0.1351318359375</v>
      </c>
      <c r="P78" s="26">
        <f>'Raw Data'!B63-$P$12</f>
        <v>-0.124267578125</v>
      </c>
      <c r="R78" s="8">
        <f t="shared" si="6"/>
        <v>1.8260613083839417E-2</v>
      </c>
      <c r="S78" s="8">
        <f t="shared" si="7"/>
        <v>1.6792505979537964E-2</v>
      </c>
      <c r="T78" s="8">
        <f t="shared" si="8"/>
        <v>1.6792505979537964E-2</v>
      </c>
      <c r="U78" s="8">
        <f t="shared" si="9"/>
        <v>1.5442430973052979E-2</v>
      </c>
      <c r="W78" s="9">
        <f>('Raw Data'!A63+$Y$12)*$W$12+('Raw Data'!B63+$Y$13)*$X$12</f>
        <v>-5.0520665264774459E-2</v>
      </c>
      <c r="X78" s="9">
        <f>('Raw Data'!B63+$Y$13)*$X$13+('Raw Data'!A63+$Y$12)*$W$13</f>
        <v>-0.18083766908812438</v>
      </c>
      <c r="Y78" s="45">
        <f t="shared" si="10"/>
        <v>105.60878227540729</v>
      </c>
    </row>
    <row r="79" spans="1:25" x14ac:dyDescent="0.25">
      <c r="A79">
        <f>'Raw Data'!A64*$B$11+A78*$B$12</f>
        <v>0.59948607775449947</v>
      </c>
      <c r="B79">
        <f>'Raw Data'!B64*$B$11+B78*$B$12</f>
        <v>0.98057453465847721</v>
      </c>
      <c r="C79">
        <f>'Raw Data'!C64*$B$11+C78*$B$12</f>
        <v>0.18010567194328075</v>
      </c>
      <c r="O79" s="26">
        <f>'Raw Data'!A64-$P$11</f>
        <v>-0.1351318359375</v>
      </c>
      <c r="P79" s="26">
        <f>'Raw Data'!B64-$P$12</f>
        <v>-0.1201171875</v>
      </c>
      <c r="R79" s="8">
        <f t="shared" si="6"/>
        <v>1.8260613083839417E-2</v>
      </c>
      <c r="S79" s="8">
        <f t="shared" si="7"/>
        <v>1.6231656074523926E-2</v>
      </c>
      <c r="T79" s="8">
        <f t="shared" si="8"/>
        <v>1.6231656074523926E-2</v>
      </c>
      <c r="U79" s="8">
        <f t="shared" si="9"/>
        <v>1.4428138732910156E-2</v>
      </c>
      <c r="W79" s="9">
        <f>('Raw Data'!A64+$Y$12)*$W$12+('Raw Data'!B64+$Y$13)*$X$12</f>
        <v>-5.4553347305949879E-2</v>
      </c>
      <c r="X79" s="9">
        <f>('Raw Data'!B64+$Y$13)*$X$13+('Raw Data'!A64+$Y$12)*$W$13</f>
        <v>-0.17754386531006422</v>
      </c>
      <c r="Y79" s="45">
        <f t="shared" si="10"/>
        <v>107.08045855852208</v>
      </c>
    </row>
    <row r="80" spans="1:25" x14ac:dyDescent="0.25">
      <c r="A80">
        <f>'Raw Data'!A65*$B$11+A79*$B$12</f>
        <v>0.59909569814109953</v>
      </c>
      <c r="B80">
        <f>'Raw Data'!B65*$B$11+B79*$B$12</f>
        <v>0.98150552616428177</v>
      </c>
      <c r="C80">
        <f>'Raw Data'!C65*$B$11+C79*$B$12</f>
        <v>0.1804370766171246</v>
      </c>
      <c r="O80" s="26">
        <f>'Raw Data'!A65-$P$11</f>
        <v>-0.1317138671875</v>
      </c>
      <c r="P80" s="26">
        <f>'Raw Data'!B65-$P$12</f>
        <v>-0.127197265625</v>
      </c>
      <c r="R80" s="8">
        <f t="shared" si="6"/>
        <v>1.7348542809486389E-2</v>
      </c>
      <c r="S80" s="8">
        <f t="shared" si="7"/>
        <v>1.6753643751144409E-2</v>
      </c>
      <c r="T80" s="8">
        <f t="shared" si="8"/>
        <v>1.6753643751144409E-2</v>
      </c>
      <c r="U80" s="8">
        <f t="shared" si="9"/>
        <v>1.6179144382476807E-2</v>
      </c>
      <c r="W80" s="9">
        <f>('Raw Data'!A65+$Y$12)*$W$12+('Raw Data'!B65+$Y$13)*$X$12</f>
        <v>-4.3342187696793225E-2</v>
      </c>
      <c r="X80" s="9">
        <f>('Raw Data'!B65+$Y$13)*$X$13+('Raw Data'!A65+$Y$12)*$W$13</f>
        <v>-0.18108313645337853</v>
      </c>
      <c r="Y80" s="45">
        <f t="shared" si="10"/>
        <v>103.46049589724385</v>
      </c>
    </row>
    <row r="81" spans="1:25" x14ac:dyDescent="0.25">
      <c r="A81">
        <f>'Raw Data'!A66*$B$11+A80*$B$12</f>
        <v>0.59722089445037962</v>
      </c>
      <c r="B81">
        <f>'Raw Data'!B66*$B$11+B80*$B$12</f>
        <v>0.98332453811892551</v>
      </c>
      <c r="C81">
        <f>'Raw Data'!C66*$B$11+C80*$B$12</f>
        <v>0.18116606754369968</v>
      </c>
      <c r="O81" s="26">
        <f>'Raw Data'!A66-$P$11</f>
        <v>-0.1395263671875</v>
      </c>
      <c r="P81" s="26">
        <f>'Raw Data'!B66-$P$12</f>
        <v>-0.121826171875</v>
      </c>
      <c r="R81" s="8">
        <f t="shared" ref="R81:R144" si="11">O81*O81</f>
        <v>1.9467607140541077E-2</v>
      </c>
      <c r="S81" s="8">
        <f t="shared" ref="S81:S144" si="12">O81*P81</f>
        <v>1.6997963190078735E-2</v>
      </c>
      <c r="T81" s="8">
        <f t="shared" ref="T81:T144" si="13">O81*P81</f>
        <v>1.6997963190078735E-2</v>
      </c>
      <c r="U81" s="8">
        <f t="shared" ref="U81:U144" si="14">P81*P81</f>
        <v>1.4841616153717041E-2</v>
      </c>
      <c r="W81" s="9">
        <f>('Raw Data'!A66+$Y$12)*$W$12+('Raw Data'!B66+$Y$13)*$X$12</f>
        <v>-5.8462389217181707E-2</v>
      </c>
      <c r="X81" s="9">
        <f>('Raw Data'!B66+$Y$13)*$X$13+('Raw Data'!A66+$Y$12)*$W$13</f>
        <v>-0.18157387107705214</v>
      </c>
      <c r="Y81" s="45">
        <f t="shared" ref="Y81:Y144" si="15">MOD(360-DEGREES(ATAN2(W81,X81)), 360)</f>
        <v>107.8473013314719</v>
      </c>
    </row>
    <row r="82" spans="1:25" x14ac:dyDescent="0.25">
      <c r="A82">
        <f>'Raw Data'!A67*$B$11+A81*$B$12</f>
        <v>0.5957698796228037</v>
      </c>
      <c r="B82">
        <f>'Raw Data'!B67*$B$11+B81*$B$12</f>
        <v>0.98175240393264041</v>
      </c>
      <c r="C82">
        <f>'Raw Data'!C67*$B$11+C81*$B$12</f>
        <v>0.18072386965995976</v>
      </c>
      <c r="O82" s="26">
        <f>'Raw Data'!A67-$P$11</f>
        <v>-0.1392822265625</v>
      </c>
      <c r="P82" s="26">
        <f>'Raw Data'!B67-$P$12</f>
        <v>-0.136962890625</v>
      </c>
      <c r="R82" s="8">
        <f t="shared" si="11"/>
        <v>1.9399538636207581E-2</v>
      </c>
      <c r="S82" s="8">
        <f t="shared" si="12"/>
        <v>1.9076496362686157E-2</v>
      </c>
      <c r="T82" s="8">
        <f t="shared" si="13"/>
        <v>1.9076496362686157E-2</v>
      </c>
      <c r="U82" s="8">
        <f t="shared" si="14"/>
        <v>1.8758833408355713E-2</v>
      </c>
      <c r="W82" s="9">
        <f>('Raw Data'!A67+$Y$12)*$W$12+('Raw Data'!B67+$Y$13)*$X$12</f>
        <v>-4.3445540704989127E-2</v>
      </c>
      <c r="X82" s="9">
        <f>('Raw Data'!B67+$Y$13)*$X$13+('Raw Data'!A67+$Y$12)*$W$13</f>
        <v>-0.19343802645196317</v>
      </c>
      <c r="Y82" s="45">
        <f t="shared" si="15"/>
        <v>102.65838717196482</v>
      </c>
    </row>
    <row r="83" spans="1:25" x14ac:dyDescent="0.25">
      <c r="A83">
        <f>'Raw Data'!A68*$B$11+A82*$B$12</f>
        <v>0.59539031776074292</v>
      </c>
      <c r="B83">
        <f>'Raw Data'!B68*$B$11+B82*$B$12</f>
        <v>0.98508454033361237</v>
      </c>
      <c r="C83">
        <f>'Raw Data'!C68*$B$11+C82*$B$12</f>
        <v>0.17761132229046783</v>
      </c>
      <c r="O83" s="26">
        <f>'Raw Data'!A68-$P$11</f>
        <v>-0.1353759765625</v>
      </c>
      <c r="P83" s="26">
        <f>'Raw Data'!B68-$P$12</f>
        <v>-0.114013671875</v>
      </c>
      <c r="R83" s="8">
        <f t="shared" si="11"/>
        <v>1.8326655030250549E-2</v>
      </c>
      <c r="S83" s="8">
        <f t="shared" si="12"/>
        <v>1.5434712171554565E-2</v>
      </c>
      <c r="T83" s="8">
        <f t="shared" si="13"/>
        <v>1.5434712171554565E-2</v>
      </c>
      <c r="U83" s="8">
        <f t="shared" si="14"/>
        <v>1.2999117374420166E-2</v>
      </c>
      <c r="W83" s="9">
        <f>('Raw Data'!A68+$Y$12)*$W$12+('Raw Data'!B68+$Y$13)*$X$12</f>
        <v>-6.0793181963819498E-2</v>
      </c>
      <c r="X83" s="9">
        <f>('Raw Data'!B68+$Y$13)*$X$13+('Raw Data'!A68+$Y$12)*$W$13</f>
        <v>-0.1728485769815194</v>
      </c>
      <c r="Y83" s="45">
        <f t="shared" si="15"/>
        <v>109.37746282131093</v>
      </c>
    </row>
    <row r="84" spans="1:25" x14ac:dyDescent="0.25">
      <c r="A84">
        <f>'Raw Data'!A69*$B$11+A83*$B$12</f>
        <v>0.59371948077109438</v>
      </c>
      <c r="B84">
        <f>'Raw Data'!B69*$B$11+B83*$B$12</f>
        <v>0.98755493695438989</v>
      </c>
      <c r="C84">
        <f>'Raw Data'!C69*$B$11+C83*$B$12</f>
        <v>0.17890546408237429</v>
      </c>
      <c r="O84" s="26">
        <f>'Raw Data'!A69-$P$11</f>
        <v>-0.1422119140625</v>
      </c>
      <c r="P84" s="26">
        <f>'Raw Data'!B69-$P$12</f>
        <v>-0.114990234375</v>
      </c>
      <c r="R84" s="8">
        <f t="shared" si="11"/>
        <v>2.0224228501319885E-2</v>
      </c>
      <c r="S84" s="8">
        <f t="shared" si="12"/>
        <v>1.6352981328964233E-2</v>
      </c>
      <c r="T84" s="8">
        <f t="shared" si="13"/>
        <v>1.6352981328964233E-2</v>
      </c>
      <c r="U84" s="8">
        <f t="shared" si="14"/>
        <v>1.3222754001617432E-2</v>
      </c>
      <c r="W84" s="9">
        <f>('Raw Data'!A69+$Y$12)*$W$12+('Raw Data'!B69+$Y$13)*$X$12</f>
        <v>-6.8508072561375408E-2</v>
      </c>
      <c r="X84" s="9">
        <f>('Raw Data'!B69+$Y$13)*$X$13+('Raw Data'!A69+$Y$12)*$W$13</f>
        <v>-0.17778273082663965</v>
      </c>
      <c r="Y84" s="45">
        <f t="shared" si="15"/>
        <v>111.07402726262831</v>
      </c>
    </row>
    <row r="85" spans="1:25" x14ac:dyDescent="0.25">
      <c r="A85">
        <f>'Raw Data'!A70*$B$11+A84*$B$12</f>
        <v>0.59272460805437555</v>
      </c>
      <c r="B85">
        <f>'Raw Data'!B70*$B$11+B84*$B$12</f>
        <v>0.99138672300101205</v>
      </c>
      <c r="C85">
        <f>'Raw Data'!C70*$B$11+C84*$B$12</f>
        <v>0.17933042595339943</v>
      </c>
      <c r="O85" s="26">
        <f>'Raw Data'!A70-$P$11</f>
        <v>-0.1405029296875</v>
      </c>
      <c r="P85" s="26">
        <f>'Raw Data'!B70-$P$12</f>
        <v>-0.105712890625</v>
      </c>
      <c r="R85" s="8">
        <f t="shared" si="11"/>
        <v>1.9741073250770569E-2</v>
      </c>
      <c r="S85" s="8">
        <f t="shared" si="12"/>
        <v>1.4852970838546753E-2</v>
      </c>
      <c r="T85" s="8">
        <f t="shared" si="13"/>
        <v>1.4852970838546753E-2</v>
      </c>
      <c r="U85" s="8">
        <f t="shared" si="14"/>
        <v>1.1175215244293213E-2</v>
      </c>
      <c r="W85" s="9">
        <f>('Raw Data'!A70+$Y$12)*$W$12+('Raw Data'!B70+$Y$13)*$X$12</f>
        <v>-7.5356363766309414E-2</v>
      </c>
      <c r="X85" s="9">
        <f>('Raw Data'!B70+$Y$13)*$X$13+('Raw Data'!A70+$Y$12)*$W$13</f>
        <v>-0.16938032531899333</v>
      </c>
      <c r="Y85" s="45">
        <f t="shared" si="15"/>
        <v>113.98401504133824</v>
      </c>
    </row>
    <row r="86" spans="1:25" x14ac:dyDescent="0.25">
      <c r="A86">
        <f>'Raw Data'!A71*$B$11+A85*$B$12</f>
        <v>0.59222167863100039</v>
      </c>
      <c r="B86">
        <f>'Raw Data'!B71*$B$11+B85*$B$12</f>
        <v>0.99537988621330964</v>
      </c>
      <c r="C86">
        <f>'Raw Data'!C71*$B$11+C85*$B$12</f>
        <v>0.17942625482521957</v>
      </c>
      <c r="O86" s="26">
        <f>'Raw Data'!A71-$P$11</f>
        <v>-0.1390380859375</v>
      </c>
      <c r="P86" s="26">
        <f>'Raw Data'!B71-$P$12</f>
        <v>-0.10107421875</v>
      </c>
      <c r="R86" s="8">
        <f t="shared" si="11"/>
        <v>1.9331589341163635E-2</v>
      </c>
      <c r="S86" s="8">
        <f t="shared" si="12"/>
        <v>1.4053165912628174E-2</v>
      </c>
      <c r="T86" s="8">
        <f t="shared" si="13"/>
        <v>1.4053165912628174E-2</v>
      </c>
      <c r="U86" s="8">
        <f t="shared" si="14"/>
        <v>1.0215997695922852E-2</v>
      </c>
      <c r="W86" s="9">
        <f>('Raw Data'!A71+$Y$12)*$W$12+('Raw Data'!B71+$Y$13)*$X$12</f>
        <v>-7.8006959640188417E-2</v>
      </c>
      <c r="X86" s="9">
        <f>('Raw Data'!B71+$Y$13)*$X$13+('Raw Data'!A71+$Y$12)*$W$13</f>
        <v>-0.16480777067307562</v>
      </c>
      <c r="Y86" s="45">
        <f t="shared" si="15"/>
        <v>115.32917135138518</v>
      </c>
    </row>
    <row r="87" spans="1:25" x14ac:dyDescent="0.25">
      <c r="A87">
        <f>'Raw Data'!A72*$B$11+A86*$B$12</f>
        <v>0.5901591788423004</v>
      </c>
      <c r="B87">
        <f>'Raw Data'!B72*$B$11+B86*$B$12</f>
        <v>1.0005763699081478</v>
      </c>
      <c r="C87">
        <f>'Raw Data'!C72*$B$11+C86*$B$12</f>
        <v>0.18072362104767564</v>
      </c>
      <c r="O87" s="26">
        <f>'Raw Data'!A72-$P$11</f>
        <v>-0.1473388671875</v>
      </c>
      <c r="P87" s="26">
        <f>'Raw Data'!B72-$P$12</f>
        <v>-9.1064453125E-2</v>
      </c>
      <c r="R87" s="8">
        <f t="shared" si="11"/>
        <v>2.1708741784095764E-2</v>
      </c>
      <c r="S87" s="8">
        <f t="shared" si="12"/>
        <v>1.3417333364486694E-2</v>
      </c>
      <c r="T87" s="8">
        <f t="shared" si="13"/>
        <v>1.3417333364486694E-2</v>
      </c>
      <c r="U87" s="8">
        <f t="shared" si="14"/>
        <v>8.2927346229553223E-3</v>
      </c>
      <c r="W87" s="9">
        <f>('Raw Data'!A72+$Y$12)*$W$12+('Raw Data'!B72+$Y$13)*$X$12</f>
        <v>-9.8253116165937487E-2</v>
      </c>
      <c r="X87" s="9">
        <f>('Raw Data'!B72+$Y$13)*$X$13+('Raw Data'!A72+$Y$12)*$W$13</f>
        <v>-0.16191427670553404</v>
      </c>
      <c r="Y87" s="45">
        <f t="shared" si="15"/>
        <v>121.25028995911555</v>
      </c>
    </row>
    <row r="88" spans="1:25" x14ac:dyDescent="0.25">
      <c r="A88">
        <f>'Raw Data'!A73*$B$11+A87*$B$12</f>
        <v>0.58963222588634034</v>
      </c>
      <c r="B88">
        <f>'Raw Data'!B73*$B$11+B87*$B$12</f>
        <v>1.0058566037390182</v>
      </c>
      <c r="C88">
        <f>'Raw Data'!C73*$B$11+C87*$B$12</f>
        <v>0.17829471715064052</v>
      </c>
      <c r="O88" s="26">
        <f>'Raw Data'!A73-$P$11</f>
        <v>-0.1417236328125</v>
      </c>
      <c r="P88" s="26">
        <f>'Raw Data'!B73-$P$12</f>
        <v>-8.544921875E-2</v>
      </c>
      <c r="R88" s="8">
        <f t="shared" si="11"/>
        <v>2.0085588097572327E-2</v>
      </c>
      <c r="S88" s="8">
        <f t="shared" si="12"/>
        <v>1.211017370223999E-2</v>
      </c>
      <c r="T88" s="8">
        <f t="shared" si="13"/>
        <v>1.211017370223999E-2</v>
      </c>
      <c r="U88" s="8">
        <f t="shared" si="14"/>
        <v>7.3015689849853516E-3</v>
      </c>
      <c r="W88" s="9">
        <f>('Raw Data'!A73+$Y$12)*$W$12+('Raw Data'!B73+$Y$13)*$X$12</f>
        <v>-9.6592440248047709E-2</v>
      </c>
      <c r="X88" s="9">
        <f>('Raw Data'!B73+$Y$13)*$X$13+('Raw Data'!A73+$Y$12)*$W$13</f>
        <v>-0.15404151653971215</v>
      </c>
      <c r="Y88" s="45">
        <f t="shared" si="15"/>
        <v>122.08995722366842</v>
      </c>
    </row>
    <row r="89" spans="1:25" x14ac:dyDescent="0.25">
      <c r="A89">
        <f>'Raw Data'!A74*$B$11+A88*$B$12</f>
        <v>0.58838058539657234</v>
      </c>
      <c r="B89">
        <f>'Raw Data'!B74*$B$11+B88*$B$12</f>
        <v>1.0109108689287145</v>
      </c>
      <c r="C89">
        <f>'Raw Data'!C74*$B$11+C88*$B$12</f>
        <v>0.17745022684551243</v>
      </c>
      <c r="O89" s="26">
        <f>'Raw Data'!A74-$P$11</f>
        <v>-0.1458740234375</v>
      </c>
      <c r="P89" s="26">
        <f>'Raw Data'!B74-$P$12</f>
        <v>-8.1298828125E-2</v>
      </c>
      <c r="R89" s="8">
        <f t="shared" si="11"/>
        <v>2.1279230713844299E-2</v>
      </c>
      <c r="S89" s="8">
        <f t="shared" si="12"/>
        <v>1.1859387159347534E-2</v>
      </c>
      <c r="T89" s="8">
        <f t="shared" si="13"/>
        <v>1.1859387159347534E-2</v>
      </c>
      <c r="U89" s="8">
        <f t="shared" si="14"/>
        <v>6.609499454498291E-3</v>
      </c>
      <c r="W89" s="9">
        <f>('Raw Data'!A74+$Y$12)*$W$12+('Raw Data'!B74+$Y$13)*$X$12</f>
        <v>-0.10588526044362143</v>
      </c>
      <c r="X89" s="9">
        <f>('Raw Data'!B74+$Y$13)*$X$13+('Raw Data'!A74+$Y$12)*$W$13</f>
        <v>-0.15327290562789492</v>
      </c>
      <c r="Y89" s="45">
        <f t="shared" si="15"/>
        <v>124.6378140086897</v>
      </c>
    </row>
    <row r="90" spans="1:25" x14ac:dyDescent="0.25">
      <c r="A90">
        <f>'Raw Data'!A75*$B$11+A89*$B$12</f>
        <v>0.58874646050475787</v>
      </c>
      <c r="B90">
        <f>'Raw Data'!B75*$B$11+B89*$B$12</f>
        <v>1.0170538904554716</v>
      </c>
      <c r="C90">
        <f>'Raw Data'!C75*$B$11+C89*$B$12</f>
        <v>0.17777561116390997</v>
      </c>
      <c r="O90" s="26">
        <f>'Raw Data'!A75-$P$11</f>
        <v>-0.1390380859375</v>
      </c>
      <c r="P90" s="26">
        <f>'Raw Data'!B75-$P$12</f>
        <v>-7.080078125E-2</v>
      </c>
      <c r="R90" s="8">
        <f t="shared" si="11"/>
        <v>1.9331589341163635E-2</v>
      </c>
      <c r="S90" s="8">
        <f t="shared" si="12"/>
        <v>9.8440051078796387E-3</v>
      </c>
      <c r="T90" s="8">
        <f t="shared" si="13"/>
        <v>9.8440051078796387E-3</v>
      </c>
      <c r="U90" s="8">
        <f t="shared" si="14"/>
        <v>5.0127506256103516E-3</v>
      </c>
      <c r="W90" s="9">
        <f>('Raw Data'!A75+$Y$12)*$W$12+('Raw Data'!B75+$Y$13)*$X$12</f>
        <v>-0.10742181688170324</v>
      </c>
      <c r="X90" s="9">
        <f>('Raw Data'!B75+$Y$13)*$X$13+('Raw Data'!A75+$Y$12)*$W$13</f>
        <v>-0.14078237840957783</v>
      </c>
      <c r="Y90" s="45">
        <f t="shared" si="15"/>
        <v>127.34488223960511</v>
      </c>
    </row>
    <row r="91" spans="1:25" x14ac:dyDescent="0.25">
      <c r="A91">
        <f>'Raw Data'!A76*$B$11+A90*$B$12</f>
        <v>0.58757431684130634</v>
      </c>
      <c r="B91">
        <f>'Raw Data'!B76*$B$11+B90*$B$12</f>
        <v>1.0223101045518772</v>
      </c>
      <c r="C91">
        <f>'Raw Data'!C76*$B$11+C90*$B$12</f>
        <v>0.17859744205612799</v>
      </c>
      <c r="O91" s="26">
        <f>'Raw Data'!A76-$P$11</f>
        <v>-0.1463623046875</v>
      </c>
      <c r="P91" s="26">
        <f>'Raw Data'!B76-$P$12</f>
        <v>-6.9091796875E-2</v>
      </c>
      <c r="R91" s="8">
        <f t="shared" si="11"/>
        <v>2.1421924233436584E-2</v>
      </c>
      <c r="S91" s="8">
        <f t="shared" si="12"/>
        <v>1.011243462562561E-2</v>
      </c>
      <c r="T91" s="8">
        <f t="shared" si="13"/>
        <v>1.011243462562561E-2</v>
      </c>
      <c r="U91" s="8">
        <f t="shared" si="14"/>
        <v>4.7736763954162598E-3</v>
      </c>
      <c r="W91" s="9">
        <f>('Raw Data'!A76+$Y$12)*$W$12+('Raw Data'!B76+$Y$13)*$X$12</f>
        <v>-0.11836492975936069</v>
      </c>
      <c r="X91" s="9">
        <f>('Raw Data'!B76+$Y$13)*$X$13+('Raw Data'!A76+$Y$12)*$W$13</f>
        <v>-0.14388232897080536</v>
      </c>
      <c r="Y91" s="45">
        <f t="shared" si="15"/>
        <v>129.44245402756775</v>
      </c>
    </row>
    <row r="92" spans="1:25" x14ac:dyDescent="0.25">
      <c r="A92">
        <f>'Raw Data'!A77*$B$11+A91*$B$12</f>
        <v>0.58722253941054514</v>
      </c>
      <c r="B92">
        <f>'Raw Data'!B77*$B$11+B91*$B$12</f>
        <v>1.0281752320790019</v>
      </c>
      <c r="C92">
        <f>'Raw Data'!C77*$B$11+C91*$B$12</f>
        <v>0.17893752395740239</v>
      </c>
      <c r="O92" s="26">
        <f>'Raw Data'!A77-$P$11</f>
        <v>-0.1434326171875</v>
      </c>
      <c r="P92" s="26">
        <f>'Raw Data'!B77-$P$12</f>
        <v>-6.0791015625E-2</v>
      </c>
      <c r="R92" s="8">
        <f t="shared" si="11"/>
        <v>2.057291567325592E-2</v>
      </c>
      <c r="S92" s="8">
        <f t="shared" si="12"/>
        <v>8.7194144725799561E-3</v>
      </c>
      <c r="T92" s="8">
        <f t="shared" si="13"/>
        <v>8.7194144725799561E-3</v>
      </c>
      <c r="U92" s="8">
        <f t="shared" si="14"/>
        <v>3.6955475807189941E-3</v>
      </c>
      <c r="W92" s="9">
        <f>('Raw Data'!A77+$Y$12)*$W$12+('Raw Data'!B77+$Y$13)*$X$12</f>
        <v>-0.12271725514448922</v>
      </c>
      <c r="X92" s="9">
        <f>('Raw Data'!B77+$Y$13)*$X$13+('Raw Data'!A77+$Y$12)*$W$13</f>
        <v>-0.13551223233263113</v>
      </c>
      <c r="Y92" s="45">
        <f t="shared" si="15"/>
        <v>132.16337920741319</v>
      </c>
    </row>
    <row r="93" spans="1:25" x14ac:dyDescent="0.25">
      <c r="A93">
        <f>'Raw Data'!A78*$B$11+A92*$B$12</f>
        <v>0.58791767996593614</v>
      </c>
      <c r="B93">
        <f>'Raw Data'!B78*$B$11+B92*$B$12</f>
        <v>1.0333556153507015</v>
      </c>
      <c r="C93">
        <f>'Raw Data'!C78*$B$11+C92*$B$12</f>
        <v>0.18086974572842193</v>
      </c>
      <c r="O93" s="26">
        <f>'Raw Data'!A78-$P$11</f>
        <v>-0.1385498046875</v>
      </c>
      <c r="P93" s="26">
        <f>'Raw Data'!B78-$P$12</f>
        <v>-5.8349609375E-2</v>
      </c>
      <c r="R93" s="8">
        <f t="shared" si="11"/>
        <v>1.9196048378944397E-2</v>
      </c>
      <c r="S93" s="8">
        <f t="shared" si="12"/>
        <v>8.0843269824981689E-3</v>
      </c>
      <c r="T93" s="8">
        <f t="shared" si="13"/>
        <v>8.0843269824981689E-3</v>
      </c>
      <c r="U93" s="8">
        <f t="shared" si="14"/>
        <v>3.4046769142150879E-3</v>
      </c>
      <c r="W93" s="9">
        <f>('Raw Data'!A78+$Y$12)*$W$12+('Raw Data'!B78+$Y$13)*$X$12</f>
        <v>-0.1189010232223591</v>
      </c>
      <c r="X93" s="9">
        <f>('Raw Data'!B78+$Y$13)*$X$13+('Raw Data'!A78+$Y$12)*$W$13</f>
        <v>-0.13060388556172164</v>
      </c>
      <c r="Y93" s="45">
        <f t="shared" si="15"/>
        <v>132.31454763846017</v>
      </c>
    </row>
    <row r="94" spans="1:25" x14ac:dyDescent="0.25">
      <c r="A94">
        <f>'Raw Data'!A79*$B$11+A93*$B$12</f>
        <v>0.58857144866024891</v>
      </c>
      <c r="B94">
        <f>'Raw Data'!B79*$B$11+B93*$B$12</f>
        <v>1.0394042188430612</v>
      </c>
      <c r="C94">
        <f>'Raw Data'!C79*$B$11+C93*$B$12</f>
        <v>0.17889989814523755</v>
      </c>
      <c r="O94" s="26">
        <f>'Raw Data'!A79-$P$11</f>
        <v>-0.1380615234375</v>
      </c>
      <c r="P94" s="26">
        <f>'Raw Data'!B79-$P$12</f>
        <v>-4.8828125E-2</v>
      </c>
      <c r="R94" s="8">
        <f t="shared" si="11"/>
        <v>1.9060984253883362E-2</v>
      </c>
      <c r="S94" s="8">
        <f t="shared" si="12"/>
        <v>6.7412853240966797E-3</v>
      </c>
      <c r="T94" s="8">
        <f t="shared" si="13"/>
        <v>6.7412853240966797E-3</v>
      </c>
      <c r="U94" s="8">
        <f t="shared" si="14"/>
        <v>2.384185791015625E-3</v>
      </c>
      <c r="W94" s="9">
        <f>('Raw Data'!A79+$Y$12)*$W$12+('Raw Data'!B79+$Y$13)*$X$12</f>
        <v>-0.12753363047512645</v>
      </c>
      <c r="X94" s="9">
        <f>('Raw Data'!B79+$Y$13)*$X$13+('Raw Data'!A79+$Y$12)*$W$13</f>
        <v>-0.12275043067484913</v>
      </c>
      <c r="Y94" s="45">
        <f t="shared" si="15"/>
        <v>136.09485119515097</v>
      </c>
    </row>
    <row r="95" spans="1:25" x14ac:dyDescent="0.25">
      <c r="A95">
        <f>'Raw Data'!A80*$B$11+A94*$B$12</f>
        <v>0.58767844799069913</v>
      </c>
      <c r="B95">
        <f>'Raw Data'!B80*$B$11+B94*$B$12</f>
        <v>1.0432665391369491</v>
      </c>
      <c r="C95">
        <f>'Raw Data'!C80*$B$11+C94*$B$12</f>
        <v>0.17886210601619004</v>
      </c>
      <c r="O95" s="26">
        <f>'Raw Data'!A80-$P$11</f>
        <v>-0.1451416015625</v>
      </c>
      <c r="P95" s="26">
        <f>'Raw Data'!B80-$P$12</f>
        <v>-5.37109375E-2</v>
      </c>
      <c r="R95" s="8">
        <f t="shared" si="11"/>
        <v>2.1066084504127502E-2</v>
      </c>
      <c r="S95" s="8">
        <f t="shared" si="12"/>
        <v>7.7956914901733398E-3</v>
      </c>
      <c r="T95" s="8">
        <f t="shared" si="13"/>
        <v>7.7956914901733398E-3</v>
      </c>
      <c r="U95" s="8">
        <f t="shared" si="14"/>
        <v>2.8848648071289063E-3</v>
      </c>
      <c r="W95" s="9">
        <f>('Raw Data'!A80+$Y$12)*$W$12+('Raw Data'!B80+$Y$13)*$X$12</f>
        <v>-0.13176247551359951</v>
      </c>
      <c r="X95" s="9">
        <f>('Raw Data'!B80+$Y$13)*$X$13+('Raw Data'!A80+$Y$12)*$W$13</f>
        <v>-0.13093317589145204</v>
      </c>
      <c r="Y95" s="45">
        <f t="shared" si="15"/>
        <v>135.18087551203439</v>
      </c>
    </row>
    <row r="96" spans="1:25" x14ac:dyDescent="0.25">
      <c r="A96">
        <f>'Raw Data'!A81*$B$11+A95*$B$12</f>
        <v>0.58847771933005932</v>
      </c>
      <c r="B96">
        <f>'Raw Data'!B81*$B$11+B95*$B$12</f>
        <v>1.0473817859970593</v>
      </c>
      <c r="C96">
        <f>'Raw Data'!C81*$B$11+C95*$B$12</f>
        <v>0.17744027075045204</v>
      </c>
      <c r="O96" s="26">
        <f>'Raw Data'!A81-$P$11</f>
        <v>-0.1375732421875</v>
      </c>
      <c r="P96" s="26">
        <f>'Raw Data'!B81-$P$12</f>
        <v>-4.8583984375E-2</v>
      </c>
      <c r="R96" s="8">
        <f t="shared" si="11"/>
        <v>1.892639696598053E-2</v>
      </c>
      <c r="S96" s="8">
        <f t="shared" si="12"/>
        <v>6.6838562488555908E-3</v>
      </c>
      <c r="T96" s="8">
        <f t="shared" si="13"/>
        <v>6.6838562488555908E-3</v>
      </c>
      <c r="U96" s="8">
        <f t="shared" si="14"/>
        <v>2.3604035377502441E-3</v>
      </c>
      <c r="W96" s="9">
        <f>('Raw Data'!A81+$Y$12)*$W$12+('Raw Data'!B81+$Y$13)*$X$12</f>
        <v>-0.12715200728291345</v>
      </c>
      <c r="X96" s="9">
        <f>('Raw Data'!B81+$Y$13)*$X$13+('Raw Data'!A81+$Y$12)*$W$13</f>
        <v>-0.12225959599775818</v>
      </c>
      <c r="Y96" s="45">
        <f t="shared" si="15"/>
        <v>136.12375915852749</v>
      </c>
    </row>
    <row r="97" spans="1:25" x14ac:dyDescent="0.25">
      <c r="A97">
        <f>'Raw Data'!A82*$B$11+A96*$B$12</f>
        <v>0.58975190202654748</v>
      </c>
      <c r="B97">
        <f>'Raw Data'!B82*$B$11+B96*$B$12</f>
        <v>1.0507716397351476</v>
      </c>
      <c r="C97">
        <f>'Raw Data'!C82*$B$11+C96*$B$12</f>
        <v>0.17752350566286165</v>
      </c>
      <c r="O97" s="26">
        <f>'Raw Data'!A82-$P$11</f>
        <v>-0.1343994140625</v>
      </c>
      <c r="P97" s="26">
        <f>'Raw Data'!B82-$P$12</f>
        <v>-4.8095703125E-2</v>
      </c>
      <c r="R97" s="8">
        <f t="shared" si="11"/>
        <v>1.8063202500343323E-2</v>
      </c>
      <c r="S97" s="8">
        <f t="shared" si="12"/>
        <v>6.4640343189239502E-3</v>
      </c>
      <c r="T97" s="8">
        <f t="shared" si="13"/>
        <v>6.4640343189239502E-3</v>
      </c>
      <c r="U97" s="8">
        <f t="shared" si="14"/>
        <v>2.3131966590881348E-3</v>
      </c>
      <c r="W97" s="9">
        <f>('Raw Data'!A82+$Y$12)*$W$12+('Raw Data'!B82+$Y$13)*$X$12</f>
        <v>-0.1236039818755707</v>
      </c>
      <c r="X97" s="9">
        <f>('Raw Data'!B82+$Y$13)*$X$13+('Raw Data'!A82+$Y$12)*$W$13</f>
        <v>-0.11994105983203589</v>
      </c>
      <c r="Y97" s="45">
        <f t="shared" si="15"/>
        <v>135.86166464366556</v>
      </c>
    </row>
    <row r="98" spans="1:25" x14ac:dyDescent="0.25">
      <c r="A98">
        <f>'Raw Data'!A83*$B$11+A97*$B$12</f>
        <v>0.58857398255873805</v>
      </c>
      <c r="B98">
        <f>'Raw Data'!B83*$B$11+B97*$B$12</f>
        <v>1.0548018821006182</v>
      </c>
      <c r="C98">
        <f>'Raw Data'!C83*$B$11+C97*$B$12</f>
        <v>0.17649146078028935</v>
      </c>
      <c r="O98" s="26">
        <f>'Raw Data'!A83-$P$11</f>
        <v>-0.1453857421875</v>
      </c>
      <c r="P98" s="26">
        <f>'Raw Data'!B83-$P$12</f>
        <v>-4.150390625E-2</v>
      </c>
      <c r="R98" s="8">
        <f t="shared" si="11"/>
        <v>2.1137014031410217E-2</v>
      </c>
      <c r="S98" s="8">
        <f t="shared" si="12"/>
        <v>6.0340762138366699E-3</v>
      </c>
      <c r="T98" s="8">
        <f t="shared" si="13"/>
        <v>6.0340762138366699E-3</v>
      </c>
      <c r="U98" s="8">
        <f t="shared" si="14"/>
        <v>1.7225742340087891E-3</v>
      </c>
      <c r="W98" s="9">
        <f>('Raw Data'!A83+$Y$12)*$W$12+('Raw Data'!B83+$Y$13)*$X$12</f>
        <v>-0.1439327249379036</v>
      </c>
      <c r="X98" s="9">
        <f>('Raw Data'!B83+$Y$13)*$X$13+('Raw Data'!A83+$Y$12)*$W$13</f>
        <v>-0.12139405847752463</v>
      </c>
      <c r="Y98" s="45">
        <f t="shared" si="15"/>
        <v>139.85543776143095</v>
      </c>
    </row>
    <row r="99" spans="1:25" x14ac:dyDescent="0.25">
      <c r="A99">
        <f>'Raw Data'!A84*$B$11+A98*$B$12</f>
        <v>0.59080547510949044</v>
      </c>
      <c r="B99">
        <f>'Raw Data'!B84*$B$11+B98*$B$12</f>
        <v>1.0585631853679947</v>
      </c>
      <c r="C99">
        <f>'Raw Data'!C84*$B$11+C98*$B$12</f>
        <v>0.17605644987423147</v>
      </c>
      <c r="O99" s="26">
        <f>'Raw Data'!A84-$P$11</f>
        <v>-0.1295166015625</v>
      </c>
      <c r="P99" s="26">
        <f>'Raw Data'!B84-$P$12</f>
        <v>-3.8818359375E-2</v>
      </c>
      <c r="R99" s="8">
        <f t="shared" si="11"/>
        <v>1.6774550080299377E-2</v>
      </c>
      <c r="S99" s="8">
        <f t="shared" si="12"/>
        <v>5.0276219844818115E-3</v>
      </c>
      <c r="T99" s="8">
        <f t="shared" si="13"/>
        <v>5.0276219844818115E-3</v>
      </c>
      <c r="U99" s="8">
        <f t="shared" si="14"/>
        <v>1.5068650245666504E-3</v>
      </c>
      <c r="W99" s="9">
        <f>('Raw Data'!A84+$Y$12)*$W$12+('Raw Data'!B84+$Y$13)*$X$12</f>
        <v>-0.12642981449184715</v>
      </c>
      <c r="X99" s="9">
        <f>('Raw Data'!B84+$Y$13)*$X$13+('Raw Data'!A84+$Y$12)*$W$13</f>
        <v>-0.10960762448549788</v>
      </c>
      <c r="Y99" s="45">
        <f t="shared" si="15"/>
        <v>139.07652943895664</v>
      </c>
    </row>
    <row r="100" spans="1:25" x14ac:dyDescent="0.25">
      <c r="A100">
        <f>'Raw Data'!A85*$B$11+A99*$B$12</f>
        <v>0.59224887227509238</v>
      </c>
      <c r="B100">
        <f>'Raw Data'!B85*$B$11+B99*$B$12</f>
        <v>1.0624511342318959</v>
      </c>
      <c r="C100">
        <f>'Raw Data'!C85*$B$11+C99*$B$12</f>
        <v>0.17561078489938517</v>
      </c>
      <c r="O100" s="26">
        <f>'Raw Data'!A85-$P$11</f>
        <v>-0.1312255859375</v>
      </c>
      <c r="P100" s="26">
        <f>'Raw Data'!B85-$P$12</f>
        <v>-3.4423828125E-2</v>
      </c>
      <c r="R100" s="8">
        <f t="shared" si="11"/>
        <v>1.7220154404640198E-2</v>
      </c>
      <c r="S100" s="8">
        <f t="shared" si="12"/>
        <v>4.517287015914917E-3</v>
      </c>
      <c r="T100" s="8">
        <f t="shared" si="13"/>
        <v>4.517287015914917E-3</v>
      </c>
      <c r="U100" s="8">
        <f t="shared" si="14"/>
        <v>1.184999942779541E-3</v>
      </c>
      <c r="W100" s="9">
        <f>('Raw Data'!A85+$Y$12)*$W$12+('Raw Data'!B85+$Y$13)*$X$12</f>
        <v>-0.13286565236372633</v>
      </c>
      <c r="X100" s="9">
        <f>('Raw Data'!B85+$Y$13)*$X$13+('Raw Data'!A85+$Y$12)*$W$13</f>
        <v>-0.10715985284188714</v>
      </c>
      <c r="Y100" s="45">
        <f t="shared" si="15"/>
        <v>141.11285591812015</v>
      </c>
    </row>
    <row r="101" spans="1:25" x14ac:dyDescent="0.25">
      <c r="A101">
        <f>'Raw Data'!A86*$B$11+A100*$B$12</f>
        <v>0.5930617931325739</v>
      </c>
      <c r="B101">
        <f>'Raw Data'!B86*$B$11+B100*$B$12</f>
        <v>1.0691259464480167</v>
      </c>
      <c r="C101">
        <f>'Raw Data'!C86*$B$11+C100*$B$12</f>
        <v>0.17525425291950814</v>
      </c>
      <c r="O101" s="26">
        <f>'Raw Data'!A86-$P$11</f>
        <v>-0.1329345703125</v>
      </c>
      <c r="P101" s="26">
        <f>'Raw Data'!B86-$P$12</f>
        <v>-1.66015625E-2</v>
      </c>
      <c r="R101" s="8">
        <f t="shared" si="11"/>
        <v>1.7671599984169006E-2</v>
      </c>
      <c r="S101" s="8">
        <f t="shared" si="12"/>
        <v>2.2069215774536133E-3</v>
      </c>
      <c r="T101" s="8">
        <f t="shared" si="13"/>
        <v>2.2069215774536133E-3</v>
      </c>
      <c r="U101" s="8">
        <f t="shared" si="14"/>
        <v>2.7561187744140625E-4</v>
      </c>
      <c r="W101" s="9">
        <f>('Raw Data'!A86+$Y$12)*$W$12+('Raw Data'!B86+$Y$13)*$X$12</f>
        <v>-0.15234840272176123</v>
      </c>
      <c r="X101" s="9">
        <f>('Raw Data'!B86+$Y$13)*$X$13+('Raw Data'!A86+$Y$12)*$W$13</f>
        <v>-9.4055657210434657E-2</v>
      </c>
      <c r="Y101" s="45">
        <f t="shared" si="15"/>
        <v>148.30997430546483</v>
      </c>
    </row>
    <row r="102" spans="1:25" x14ac:dyDescent="0.25">
      <c r="A102">
        <f>'Raw Data'!A87*$B$11+A101*$B$12</f>
        <v>0.59429806731855916</v>
      </c>
      <c r="B102">
        <f>'Raw Data'!B87*$B$11+B101*$B$12</f>
        <v>1.0744169680959135</v>
      </c>
      <c r="C102">
        <f>'Raw Data'!C87*$B$11+C101*$B$12</f>
        <v>0.17501785546060653</v>
      </c>
      <c r="O102" s="26">
        <f>'Raw Data'!A87-$P$11</f>
        <v>-0.1300048828125</v>
      </c>
      <c r="P102" s="26">
        <f>'Raw Data'!B87-$P$12</f>
        <v>-1.6845703125E-2</v>
      </c>
      <c r="R102" s="8">
        <f t="shared" si="11"/>
        <v>1.6901269555091858E-2</v>
      </c>
      <c r="S102" s="8">
        <f t="shared" si="12"/>
        <v>2.19002366065979E-3</v>
      </c>
      <c r="T102" s="8">
        <f t="shared" si="13"/>
        <v>2.19002366065979E-3</v>
      </c>
      <c r="U102" s="8">
        <f t="shared" si="14"/>
        <v>2.8377771377563477E-4</v>
      </c>
      <c r="W102" s="9">
        <f>('Raw Data'!A87+$Y$12)*$W$12+('Raw Data'!B87+$Y$13)*$X$12</f>
        <v>-0.14839814743388152</v>
      </c>
      <c r="X102" s="9">
        <f>('Raw Data'!B87+$Y$13)*$X$13+('Raw Data'!A87+$Y$12)*$W$13</f>
        <v>-9.2466921291796109E-2</v>
      </c>
      <c r="Y102" s="45">
        <f t="shared" si="15"/>
        <v>148.07295651325694</v>
      </c>
    </row>
    <row r="103" spans="1:25" x14ac:dyDescent="0.25">
      <c r="A103">
        <f>'Raw Data'!A88*$B$11+A102*$B$12</f>
        <v>0.59514060229234733</v>
      </c>
      <c r="B103">
        <f>'Raw Data'!B88*$B$11+B102*$B$12</f>
        <v>1.079382207289231</v>
      </c>
      <c r="C103">
        <f>'Raw Data'!C88*$B$11+C102*$B$12</f>
        <v>0.17390100311848522</v>
      </c>
      <c r="O103" s="26">
        <f>'Raw Data'!A88-$P$11</f>
        <v>-0.1307373046875</v>
      </c>
      <c r="P103" s="26">
        <f>'Raw Data'!B88-$P$12</f>
        <v>-1.318359375E-2</v>
      </c>
      <c r="R103" s="8">
        <f t="shared" si="11"/>
        <v>1.7092242836952209E-2</v>
      </c>
      <c r="S103" s="8">
        <f t="shared" si="12"/>
        <v>1.7235875129699707E-3</v>
      </c>
      <c r="T103" s="8">
        <f t="shared" si="13"/>
        <v>1.7235875129699707E-3</v>
      </c>
      <c r="U103" s="8">
        <f t="shared" si="14"/>
        <v>1.7380714416503906E-4</v>
      </c>
      <c r="W103" s="9">
        <f>('Raw Data'!A88+$Y$12)*$W$12+('Raw Data'!B88+$Y$13)*$X$12</f>
        <v>-0.15288465596804779</v>
      </c>
      <c r="X103" s="9">
        <f>('Raw Data'!B88+$Y$13)*$X$13+('Raw Data'!A88+$Y$12)*$W$13</f>
        <v>-9.0006246111080004E-2</v>
      </c>
      <c r="Y103" s="45">
        <f t="shared" si="15"/>
        <v>149.51382945837827</v>
      </c>
    </row>
    <row r="104" spans="1:25" x14ac:dyDescent="0.25">
      <c r="A104">
        <f>'Raw Data'!A89*$B$11+A103*$B$12</f>
        <v>0.59615642714637795</v>
      </c>
      <c r="B104">
        <f>'Raw Data'!B89*$B$11+B103*$B$12</f>
        <v>1.0837450236438848</v>
      </c>
      <c r="C104">
        <f>'Raw Data'!C89*$B$11+C103*$B$12</f>
        <v>0.17439912280728817</v>
      </c>
      <c r="O104" s="26">
        <f>'Raw Data'!A89-$P$11</f>
        <v>-0.1290283203125</v>
      </c>
      <c r="P104" s="26">
        <f>'Raw Data'!B89-$P$12</f>
        <v>-1.123046875E-2</v>
      </c>
      <c r="R104" s="8">
        <f t="shared" si="11"/>
        <v>1.66483074426651E-2</v>
      </c>
      <c r="S104" s="8">
        <f t="shared" si="12"/>
        <v>1.4490485191345215E-3</v>
      </c>
      <c r="T104" s="8">
        <f t="shared" si="13"/>
        <v>1.4490485191345215E-3</v>
      </c>
      <c r="U104" s="8">
        <f t="shared" si="14"/>
        <v>1.2612342834472656E-4</v>
      </c>
      <c r="W104" s="9">
        <f>('Raw Data'!A89+$Y$12)*$W$12+('Raw Data'!B89+$Y$13)*$X$12</f>
        <v>-0.15261644945326044</v>
      </c>
      <c r="X104" s="9">
        <f>('Raw Data'!B89+$Y$13)*$X$13+('Raw Data'!A89+$Y$12)*$W$13</f>
        <v>-8.7416435505892801E-2</v>
      </c>
      <c r="Y104" s="45">
        <f t="shared" si="15"/>
        <v>150.19655943617278</v>
      </c>
    </row>
    <row r="105" spans="1:25" x14ac:dyDescent="0.25">
      <c r="A105">
        <f>'Raw Data'!A90*$B$11+A104*$B$12</f>
        <v>0.59833627452960236</v>
      </c>
      <c r="B105">
        <f>'Raw Data'!B90*$B$11+B104*$B$12</f>
        <v>1.0898719954776079</v>
      </c>
      <c r="C105">
        <f>'Raw Data'!C90*$B$11+C104*$B$12</f>
        <v>0.17545679824583055</v>
      </c>
      <c r="O105" s="26">
        <f>'Raw Data'!A90-$P$11</f>
        <v>-0.1221923828125</v>
      </c>
      <c r="P105" s="26">
        <f>'Raw Data'!B90-$P$12</f>
        <v>1.953125E-3</v>
      </c>
      <c r="R105" s="8">
        <f t="shared" si="11"/>
        <v>1.4930978417396545E-2</v>
      </c>
      <c r="S105" s="8">
        <f t="shared" si="12"/>
        <v>-2.3865699768066406E-4</v>
      </c>
      <c r="T105" s="8">
        <f t="shared" si="13"/>
        <v>-2.3865699768066406E-4</v>
      </c>
      <c r="U105" s="8">
        <f t="shared" si="14"/>
        <v>3.814697265625E-6</v>
      </c>
      <c r="W105" s="9">
        <f>('Raw Data'!A90+$Y$12)*$W$12+('Raw Data'!B90+$Y$13)*$X$12</f>
        <v>-0.15676238838857343</v>
      </c>
      <c r="X105" s="9">
        <f>('Raw Data'!B90+$Y$13)*$X$13+('Raw Data'!A90+$Y$12)*$W$13</f>
        <v>-7.2794623490007343E-2</v>
      </c>
      <c r="Y105" s="45">
        <f t="shared" si="15"/>
        <v>155.09159727843598</v>
      </c>
    </row>
    <row r="106" spans="1:25" x14ac:dyDescent="0.25">
      <c r="A106">
        <f>'Raw Data'!A91*$B$11+A105*$B$12</f>
        <v>0.60061726181118191</v>
      </c>
      <c r="B106">
        <f>'Raw Data'!B91*$B$11+B105*$B$12</f>
        <v>1.0957501354445864</v>
      </c>
      <c r="C106">
        <f>'Raw Data'!C91*$B$11+C105*$B$12</f>
        <v>0.17583907140916444</v>
      </c>
      <c r="O106" s="26">
        <f>'Raw Data'!A91-$P$11</f>
        <v>-0.1195068359375</v>
      </c>
      <c r="P106" s="26">
        <f>'Raw Data'!B91-$P$12</f>
        <v>6.8359375E-3</v>
      </c>
      <c r="R106" s="8">
        <f t="shared" si="11"/>
        <v>1.4281883835792542E-2</v>
      </c>
      <c r="S106" s="8">
        <f t="shared" si="12"/>
        <v>-8.1694126129150391E-4</v>
      </c>
      <c r="T106" s="8">
        <f t="shared" si="13"/>
        <v>-8.1694126129150391E-4</v>
      </c>
      <c r="U106" s="8">
        <f t="shared" si="14"/>
        <v>4.673004150390625E-5</v>
      </c>
      <c r="W106" s="9">
        <f>('Raw Data'!A91+$Y$12)*$W$12+('Raw Data'!B91+$Y$13)*$X$12</f>
        <v>-0.15810310139593384</v>
      </c>
      <c r="X106" s="9">
        <f>('Raw Data'!B91+$Y$13)*$X$13+('Raw Data'!A91+$Y$12)*$W$13</f>
        <v>-6.7285611896485228E-2</v>
      </c>
      <c r="Y106" s="45">
        <f t="shared" si="15"/>
        <v>156.94633760286649</v>
      </c>
    </row>
    <row r="107" spans="1:25" x14ac:dyDescent="0.25">
      <c r="A107">
        <f>'Raw Data'!A92*$B$11+A106*$B$12</f>
        <v>0.60351627038644551</v>
      </c>
      <c r="B107">
        <f>'Raw Data'!B92*$B$11+B106*$B$12</f>
        <v>1.1000620224181692</v>
      </c>
      <c r="C107">
        <f>'Raw Data'!C92*$B$11+C106*$B$12</f>
        <v>0.17489977275233157</v>
      </c>
      <c r="O107" s="26">
        <f>'Raw Data'!A92-$P$11</f>
        <v>-0.1141357421875</v>
      </c>
      <c r="P107" s="26">
        <f>'Raw Data'!B92-$P$12</f>
        <v>4.8828125E-3</v>
      </c>
      <c r="R107" s="8">
        <f t="shared" si="11"/>
        <v>1.3026967644691467E-2</v>
      </c>
      <c r="S107" s="8">
        <f t="shared" si="12"/>
        <v>-5.5730342864990234E-4</v>
      </c>
      <c r="T107" s="8">
        <f t="shared" si="13"/>
        <v>-5.5730342864990234E-4</v>
      </c>
      <c r="U107" s="8">
        <f t="shared" si="14"/>
        <v>2.384185791015625E-5</v>
      </c>
      <c r="W107" s="9">
        <f>('Raw Data'!A92+$Y$12)*$W$12+('Raw Data'!B92+$Y$13)*$X$12</f>
        <v>-0.14939813105910055</v>
      </c>
      <c r="X107" s="9">
        <f>('Raw Data'!B92+$Y$13)*$X$13+('Raw Data'!A92+$Y$12)*$W$13</f>
        <v>-6.5567740553375567E-2</v>
      </c>
      <c r="Y107" s="45">
        <f t="shared" si="15"/>
        <v>156.30432625385549</v>
      </c>
    </row>
    <row r="108" spans="1:25" x14ac:dyDescent="0.25">
      <c r="A108">
        <f>'Raw Data'!A93*$B$11+A107*$B$12</f>
        <v>0.60710500849665638</v>
      </c>
      <c r="B108">
        <f>'Raw Data'!B93*$B$11+B107*$B$12</f>
        <v>1.1075154382470354</v>
      </c>
      <c r="C108">
        <f>'Raw Data'!C93*$B$11+C107*$B$12</f>
        <v>0.17529579476436524</v>
      </c>
      <c r="O108" s="26">
        <f>'Raw Data'!A93-$P$11</f>
        <v>-0.1077880859375</v>
      </c>
      <c r="P108" s="26">
        <f>'Raw Data'!B93-$P$12</f>
        <v>2.490234375E-2</v>
      </c>
      <c r="R108" s="8">
        <f t="shared" si="11"/>
        <v>1.1618271470069885E-2</v>
      </c>
      <c r="S108" s="8">
        <f t="shared" si="12"/>
        <v>-2.684175968170166E-3</v>
      </c>
      <c r="T108" s="8">
        <f t="shared" si="13"/>
        <v>-2.684175968170166E-3</v>
      </c>
      <c r="U108" s="8">
        <f t="shared" si="14"/>
        <v>6.2012672424316406E-4</v>
      </c>
      <c r="W108" s="9">
        <f>('Raw Data'!A93+$Y$12)*$W$12+('Raw Data'!B93+$Y$13)*$X$12</f>
        <v>-0.16080497431569049</v>
      </c>
      <c r="X108" s="9">
        <f>('Raw Data'!B93+$Y$13)*$X$13+('Raw Data'!A93+$Y$12)*$W$13</f>
        <v>-4.5817921475537232E-2</v>
      </c>
      <c r="Y108" s="45">
        <f t="shared" si="15"/>
        <v>164.09623659079921</v>
      </c>
    </row>
    <row r="109" spans="1:25" x14ac:dyDescent="0.25">
      <c r="A109">
        <f>'Raw Data'!A94*$B$11+A108*$B$12</f>
        <v>0.61041545210982517</v>
      </c>
      <c r="B109">
        <f>'Raw Data'!B94*$B$11+B108*$B$12</f>
        <v>1.1139176240351283</v>
      </c>
      <c r="C109">
        <f>'Raw Data'!C94*$B$11+C108*$B$12</f>
        <v>0.1748801904989922</v>
      </c>
      <c r="O109" s="26">
        <f>'Raw Data'!A94-$P$11</f>
        <v>-0.1055908203125</v>
      </c>
      <c r="P109" s="26">
        <f>'Raw Data'!B94-$P$12</f>
        <v>2.7099609375E-2</v>
      </c>
      <c r="R109" s="8">
        <f t="shared" si="11"/>
        <v>1.1149421334266663E-2</v>
      </c>
      <c r="S109" s="8">
        <f t="shared" si="12"/>
        <v>-2.8614699840545654E-3</v>
      </c>
      <c r="T109" s="8">
        <f t="shared" si="13"/>
        <v>-2.8614699840545654E-3</v>
      </c>
      <c r="U109" s="8">
        <f t="shared" si="14"/>
        <v>7.3438882827758789E-4</v>
      </c>
      <c r="W109" s="9">
        <f>('Raw Data'!A94+$Y$12)*$W$12+('Raw Data'!B94+$Y$13)*$X$12</f>
        <v>-0.16015514460869015</v>
      </c>
      <c r="X109" s="9">
        <f>('Raw Data'!B94+$Y$13)*$X$13+('Raw Data'!A94+$Y$12)*$W$13</f>
        <v>-4.2737276193259094E-2</v>
      </c>
      <c r="Y109" s="45">
        <f t="shared" si="15"/>
        <v>165.05881788023908</v>
      </c>
    </row>
    <row r="110" spans="1:25" x14ac:dyDescent="0.25">
      <c r="A110">
        <f>'Raw Data'!A95*$B$11+A109*$B$12</f>
        <v>0.61438216637536014</v>
      </c>
      <c r="B110">
        <f>'Raw Data'!B95*$B$11+B109*$B$12</f>
        <v>1.1184046070406026</v>
      </c>
      <c r="C110">
        <f>'Raw Data'!C95*$B$11+C109*$B$12</f>
        <v>0.17418149614919376</v>
      </c>
      <c r="O110" s="26">
        <f>'Raw Data'!A95-$P$11</f>
        <v>-9.89990234375E-2</v>
      </c>
      <c r="P110" s="26">
        <f>'Raw Data'!B95-$P$12</f>
        <v>2.392578125E-2</v>
      </c>
      <c r="R110" s="8">
        <f t="shared" si="11"/>
        <v>9.8008066415786743E-3</v>
      </c>
      <c r="S110" s="8">
        <f t="shared" si="12"/>
        <v>-2.368628978729248E-3</v>
      </c>
      <c r="T110" s="8">
        <f t="shared" si="13"/>
        <v>-2.368628978729248E-3</v>
      </c>
      <c r="U110" s="8">
        <f t="shared" si="14"/>
        <v>5.7244300842285156E-4</v>
      </c>
      <c r="W110" s="9">
        <f>('Raw Data'!A95+$Y$12)*$W$12+('Raw Data'!B95+$Y$13)*$X$12</f>
        <v>-0.14871699186139398</v>
      </c>
      <c r="X110" s="9">
        <f>('Raw Data'!B95+$Y$13)*$X$13+('Raw Data'!A95+$Y$12)*$W$13</f>
        <v>-4.1245466883036874E-2</v>
      </c>
      <c r="Y110" s="45">
        <f t="shared" si="15"/>
        <v>164.49907166380603</v>
      </c>
    </row>
    <row r="111" spans="1:25" x14ac:dyDescent="0.25">
      <c r="A111">
        <f>'Raw Data'!A96*$B$11+A110*$B$12</f>
        <v>0.61789733466278807</v>
      </c>
      <c r="B111">
        <f>'Raw Data'!B96*$B$11+B110*$B$12</f>
        <v>1.1224336465699822</v>
      </c>
      <c r="C111">
        <f>'Raw Data'!C96*$B$11+C110*$B$12</f>
        <v>0.17494090004435503</v>
      </c>
      <c r="O111" s="26">
        <f>'Raw Data'!A96-$P$11</f>
        <v>-9.72900390625E-2</v>
      </c>
      <c r="P111" s="26">
        <f>'Raw Data'!B96-$P$12</f>
        <v>2.6123046875E-2</v>
      </c>
      <c r="R111" s="8">
        <f t="shared" si="11"/>
        <v>9.4653517007827759E-3</v>
      </c>
      <c r="S111" s="8">
        <f t="shared" si="12"/>
        <v>-2.5415122509002686E-3</v>
      </c>
      <c r="T111" s="8">
        <f t="shared" si="13"/>
        <v>-2.5415122509002686E-3</v>
      </c>
      <c r="U111" s="8">
        <f t="shared" si="14"/>
        <v>6.8241357803344727E-4</v>
      </c>
      <c r="W111" s="9">
        <f>('Raw Data'!A96+$Y$12)*$W$12+('Raw Data'!B96+$Y$13)*$X$12</f>
        <v>-0.14868600193726403</v>
      </c>
      <c r="X111" s="9">
        <f>('Raw Data'!B96+$Y$13)*$X$13+('Raw Data'!A96+$Y$12)*$W$13</f>
        <v>-3.8461903114434384E-2</v>
      </c>
      <c r="Y111" s="45">
        <f t="shared" si="15"/>
        <v>165.49671738554775</v>
      </c>
    </row>
    <row r="112" spans="1:25" x14ac:dyDescent="0.25">
      <c r="A112">
        <f>'Raw Data'!A97*$B$11+A111*$B$12</f>
        <v>0.61943993804273045</v>
      </c>
      <c r="B112">
        <f>'Raw Data'!B97*$B$11+B111*$B$12</f>
        <v>1.1274635188184858</v>
      </c>
      <c r="C112">
        <f>'Raw Data'!C97*$B$11+C111*$B$12</f>
        <v>0.17125154816048405</v>
      </c>
      <c r="O112" s="26">
        <f>'Raw Data'!A97-$P$11</f>
        <v>-0.1036376953125</v>
      </c>
      <c r="P112" s="26">
        <f>'Raw Data'!B97-$P$12</f>
        <v>3.515625E-2</v>
      </c>
      <c r="R112" s="8">
        <f t="shared" si="11"/>
        <v>1.0740771889686584E-2</v>
      </c>
      <c r="S112" s="8">
        <f t="shared" si="12"/>
        <v>-3.6435127258300781E-3</v>
      </c>
      <c r="T112" s="8">
        <f t="shared" si="13"/>
        <v>-3.6435127258300781E-3</v>
      </c>
      <c r="U112" s="8">
        <f t="shared" si="14"/>
        <v>1.2359619140625E-3</v>
      </c>
      <c r="W112" s="9">
        <f>('Raw Data'!A97+$Y$12)*$W$12+('Raw Data'!B97+$Y$13)*$X$12</f>
        <v>-0.16550793296890204</v>
      </c>
      <c r="X112" s="9">
        <f>('Raw Data'!B97+$Y$13)*$X$13+('Raw Data'!A97+$Y$12)*$W$13</f>
        <v>-3.5155095745851468E-2</v>
      </c>
      <c r="Y112" s="45">
        <f t="shared" si="15"/>
        <v>168.00818177663587</v>
      </c>
    </row>
    <row r="113" spans="1:25" x14ac:dyDescent="0.25">
      <c r="A113">
        <f>'Raw Data'!A98*$B$11+A112*$B$12</f>
        <v>0.62096698949668439</v>
      </c>
      <c r="B113">
        <f>'Raw Data'!B98*$B$11+B112*$B$12</f>
        <v>1.1330987447422887</v>
      </c>
      <c r="C113">
        <f>'Raw Data'!C98*$B$11+C112*$B$12</f>
        <v>0.17054616040338724</v>
      </c>
      <c r="O113" s="26">
        <f>'Raw Data'!A98-$P$11</f>
        <v>-0.1021728515625</v>
      </c>
      <c r="P113" s="26">
        <f>'Raw Data'!B98-$P$12</f>
        <v>4.3212890625E-2</v>
      </c>
      <c r="R113" s="8">
        <f t="shared" si="11"/>
        <v>1.0439291596412659E-2</v>
      </c>
      <c r="S113" s="8">
        <f t="shared" si="12"/>
        <v>-4.4151842594146729E-3</v>
      </c>
      <c r="T113" s="8">
        <f t="shared" si="13"/>
        <v>-4.4151842594146729E-3</v>
      </c>
      <c r="U113" s="8">
        <f t="shared" si="14"/>
        <v>1.8673539161682129E-3</v>
      </c>
      <c r="W113" s="9">
        <f>('Raw Data'!A98+$Y$12)*$W$12+('Raw Data'!B98+$Y$13)*$X$12</f>
        <v>-0.17147956111198434</v>
      </c>
      <c r="X113" s="9">
        <f>('Raw Data'!B98+$Y$13)*$X$13+('Raw Data'!A98+$Y$12)*$W$13</f>
        <v>-2.7869996812119491E-2</v>
      </c>
      <c r="Y113" s="45">
        <f t="shared" si="15"/>
        <v>170.76862669884918</v>
      </c>
    </row>
    <row r="114" spans="1:25" x14ac:dyDescent="0.25">
      <c r="A114">
        <f>'Raw Data'!A99*$B$11+A113*$B$12</f>
        <v>0.62336050565984746</v>
      </c>
      <c r="B114">
        <f>'Raw Data'!B99*$B$11+B113*$B$12</f>
        <v>1.138388175481331</v>
      </c>
      <c r="C114">
        <f>'Raw Data'!C99*$B$11+C113*$B$12</f>
        <v>0.17068985801020981</v>
      </c>
      <c r="O114" s="26">
        <f>'Raw Data'!A99-$P$11</f>
        <v>-9.63134765625E-2</v>
      </c>
      <c r="P114" s="26">
        <f>'Raw Data'!B99-$P$12</f>
        <v>4.7119140625E-2</v>
      </c>
      <c r="R114" s="8">
        <f t="shared" si="11"/>
        <v>9.2762857675552368E-3</v>
      </c>
      <c r="S114" s="8">
        <f t="shared" si="12"/>
        <v>-4.5382082462310791E-3</v>
      </c>
      <c r="T114" s="8">
        <f t="shared" si="13"/>
        <v>-4.5382082462310791E-3</v>
      </c>
      <c r="U114" s="8">
        <f t="shared" si="14"/>
        <v>2.2202134132385254E-3</v>
      </c>
      <c r="W114" s="9">
        <f>('Raw Data'!A99+$Y$12)*$W$12+('Raw Data'!B99+$Y$13)*$X$12</f>
        <v>-0.16784894916805776</v>
      </c>
      <c r="X114" s="9">
        <f>('Raw Data'!B99+$Y$13)*$X$13+('Raw Data'!A99+$Y$12)*$W$13</f>
        <v>-2.1204968033366897E-2</v>
      </c>
      <c r="Y114" s="45">
        <f t="shared" si="15"/>
        <v>172.79975989680884</v>
      </c>
    </row>
    <row r="115" spans="1:25" x14ac:dyDescent="0.25">
      <c r="A115">
        <f>'Raw Data'!A100*$B$11+A114*$B$12</f>
        <v>0.62537297484037802</v>
      </c>
      <c r="B115">
        <f>'Raw Data'!B100*$B$11+B114*$B$12</f>
        <v>1.1430591731975648</v>
      </c>
      <c r="C115">
        <f>'Raw Data'!C100*$B$11+C114*$B$12</f>
        <v>0.17168372234566784</v>
      </c>
      <c r="O115" s="26">
        <f>'Raw Data'!A100-$P$11</f>
        <v>-9.58251953125E-2</v>
      </c>
      <c r="P115" s="26">
        <f>'Raw Data'!B100-$P$12</f>
        <v>4.931640625E-2</v>
      </c>
      <c r="R115" s="8">
        <f t="shared" si="11"/>
        <v>9.182468056678772E-3</v>
      </c>
      <c r="S115" s="8">
        <f t="shared" si="12"/>
        <v>-4.7257542610168457E-3</v>
      </c>
      <c r="T115" s="8">
        <f t="shared" si="13"/>
        <v>-4.7257542610168457E-3</v>
      </c>
      <c r="U115" s="8">
        <f t="shared" si="14"/>
        <v>2.4321079254150391E-3</v>
      </c>
      <c r="W115" s="9">
        <f>('Raw Data'!A100+$Y$12)*$W$12+('Raw Data'!B100+$Y$13)*$X$12</f>
        <v>-0.16936505870110374</v>
      </c>
      <c r="X115" s="9">
        <f>('Raw Data'!B100+$Y$13)*$X$13+('Raw Data'!A100+$Y$12)*$W$13</f>
        <v>-1.9164108048953514E-2</v>
      </c>
      <c r="Y115" s="45">
        <f t="shared" si="15"/>
        <v>173.54428826712058</v>
      </c>
    </row>
    <row r="116" spans="1:25" x14ac:dyDescent="0.25">
      <c r="A116">
        <f>'Raw Data'!A101*$B$11+A115*$B$12</f>
        <v>0.62830130955980246</v>
      </c>
      <c r="B116">
        <f>'Raw Data'!B101*$B$11+B115*$B$12</f>
        <v>1.1473819088705519</v>
      </c>
      <c r="C116">
        <f>'Raw Data'!C101*$B$11+C115*$B$12</f>
        <v>0.17023272006403428</v>
      </c>
      <c r="O116" s="26">
        <f>'Raw Data'!A101-$P$11</f>
        <v>-8.92333984375E-2</v>
      </c>
      <c r="P116" s="26">
        <f>'Raw Data'!B101-$P$12</f>
        <v>5.224609375E-2</v>
      </c>
      <c r="R116" s="8">
        <f t="shared" si="11"/>
        <v>7.9625993967056274E-3</v>
      </c>
      <c r="S116" s="8">
        <f t="shared" si="12"/>
        <v>-4.6620965003967285E-3</v>
      </c>
      <c r="T116" s="8">
        <f t="shared" si="13"/>
        <v>-4.6620965003967285E-3</v>
      </c>
      <c r="U116" s="8">
        <f t="shared" si="14"/>
        <v>2.7296543121337891E-3</v>
      </c>
      <c r="W116" s="9">
        <f>('Raw Data'!A101+$Y$12)*$W$12+('Raw Data'!B101+$Y$13)*$X$12</f>
        <v>-0.16385732072024206</v>
      </c>
      <c r="X116" s="9">
        <f>('Raw Data'!B101+$Y$13)*$X$13+('Raw Data'!A101+$Y$12)*$W$13</f>
        <v>-1.2828469653348669E-2</v>
      </c>
      <c r="Y116" s="45">
        <f t="shared" si="15"/>
        <v>175.52341679885421</v>
      </c>
    </row>
    <row r="117" spans="1:25" x14ac:dyDescent="0.25">
      <c r="A117">
        <f>'Raw Data'!A102*$B$11+A116*$B$12</f>
        <v>0.63093694608534201</v>
      </c>
      <c r="B117">
        <f>'Raw Data'!B102*$B$11+B116*$B$12</f>
        <v>1.1521096286589416</v>
      </c>
      <c r="C117">
        <f>'Raw Data'!C102*$B$11+C116*$B$12</f>
        <v>0.17109828542622743</v>
      </c>
      <c r="O117" s="26">
        <f>'Raw Data'!A102-$P$11</f>
        <v>-8.77685546875E-2</v>
      </c>
      <c r="P117" s="26">
        <f>'Raw Data'!B102-$P$12</f>
        <v>5.859375E-2</v>
      </c>
      <c r="R117" s="8">
        <f t="shared" si="11"/>
        <v>7.7033191919326782E-3</v>
      </c>
      <c r="S117" s="8">
        <f t="shared" si="12"/>
        <v>-5.1426887512207031E-3</v>
      </c>
      <c r="T117" s="8">
        <f t="shared" si="13"/>
        <v>-5.1426887512207031E-3</v>
      </c>
      <c r="U117" s="8">
        <f t="shared" si="14"/>
        <v>3.4332275390625E-3</v>
      </c>
      <c r="W117" s="9">
        <f>('Raw Data'!A102+$Y$12)*$W$12+('Raw Data'!B102+$Y$13)*$X$12</f>
        <v>-0.16816843272872273</v>
      </c>
      <c r="X117" s="9">
        <f>('Raw Data'!B102+$Y$13)*$X$13+('Raw Data'!A102+$Y$12)*$W$13</f>
        <v>-6.8996428635238194E-3</v>
      </c>
      <c r="Y117" s="45">
        <f t="shared" si="15"/>
        <v>177.65057675872822</v>
      </c>
    </row>
    <row r="118" spans="1:25" x14ac:dyDescent="0.25">
      <c r="A118">
        <f>'Raw Data'!A103*$B$11+A117*$B$12</f>
        <v>0.63397318968077365</v>
      </c>
      <c r="B118">
        <f>'Raw Data'!B103*$B$11+B117*$B$12</f>
        <v>1.1548664138646534</v>
      </c>
      <c r="C118">
        <f>'Raw Data'!C103*$B$11+C117*$B$12</f>
        <v>0.17122921427848195</v>
      </c>
      <c r="O118" s="26">
        <f>'Raw Data'!A103-$P$11</f>
        <v>-8.31298828125E-2</v>
      </c>
      <c r="P118" s="26">
        <f>'Raw Data'!B103-$P$12</f>
        <v>5.3466796875E-2</v>
      </c>
      <c r="R118" s="8">
        <f t="shared" si="11"/>
        <v>6.9105774164199829E-3</v>
      </c>
      <c r="S118" s="8">
        <f t="shared" si="12"/>
        <v>-4.4446885585784912E-3</v>
      </c>
      <c r="T118" s="8">
        <f t="shared" si="13"/>
        <v>-4.4446885585784912E-3</v>
      </c>
      <c r="U118" s="8">
        <f t="shared" si="14"/>
        <v>2.8586983680725098E-3</v>
      </c>
      <c r="W118" s="9">
        <f>('Raw Data'!A103+$Y$12)*$W$12+('Raw Data'!B103+$Y$13)*$X$12</f>
        <v>-0.1573079063876491</v>
      </c>
      <c r="X118" s="9">
        <f>('Raw Data'!B103+$Y$13)*$X$13+('Raw Data'!A103+$Y$12)*$W$13</f>
        <v>-8.1461849153265931E-3</v>
      </c>
      <c r="Y118" s="45">
        <f t="shared" si="15"/>
        <v>177.03558786405256</v>
      </c>
    </row>
    <row r="119" spans="1:25" x14ac:dyDescent="0.25">
      <c r="A119">
        <f>'Raw Data'!A104*$B$11+A118*$B$12</f>
        <v>0.6369392939321189</v>
      </c>
      <c r="B119">
        <f>'Raw Data'!B104*$B$11+B118*$B$12</f>
        <v>1.1601480139042228</v>
      </c>
      <c r="C119">
        <f>'Raw Data'!C104*$B$11+C118*$B$12</f>
        <v>0.17206637923528559</v>
      </c>
      <c r="O119" s="26">
        <f>'Raw Data'!A104-$P$11</f>
        <v>-8.04443359375E-2</v>
      </c>
      <c r="P119" s="26">
        <f>'Raw Data'!B104-$P$12</f>
        <v>6.884765625E-2</v>
      </c>
      <c r="R119" s="8">
        <f t="shared" si="11"/>
        <v>6.471291184425354E-3</v>
      </c>
      <c r="S119" s="8">
        <f t="shared" si="12"/>
        <v>-5.5384039878845215E-3</v>
      </c>
      <c r="T119" s="8">
        <f t="shared" si="13"/>
        <v>-5.5384039878845215E-3</v>
      </c>
      <c r="U119" s="8">
        <f t="shared" si="14"/>
        <v>4.7399997711181641E-3</v>
      </c>
      <c r="W119" s="9">
        <f>('Raw Data'!A104+$Y$12)*$W$12+('Raw Data'!B104+$Y$13)*$X$12</f>
        <v>-0.16884893279327676</v>
      </c>
      <c r="X119" s="9">
        <f>('Raw Data'!B104+$Y$13)*$X$13+('Raw Data'!A104+$Y$12)*$W$13</f>
        <v>5.6942127050536306E-3</v>
      </c>
      <c r="Y119" s="45">
        <f t="shared" si="15"/>
        <v>181.93149434102548</v>
      </c>
    </row>
    <row r="120" spans="1:25" x14ac:dyDescent="0.25">
      <c r="A120">
        <f>'Raw Data'!A105*$B$11+A119*$B$12</f>
        <v>0.64082584920819508</v>
      </c>
      <c r="B120">
        <f>'Raw Data'!B105*$B$11+B119*$B$12</f>
        <v>1.1656916533108783</v>
      </c>
      <c r="C120">
        <f>'Raw Data'!C105*$B$11+C119*$B$12</f>
        <v>0.17288259557572849</v>
      </c>
      <c r="O120" s="26">
        <f>'Raw Data'!A105-$P$11</f>
        <v>-7.28759765625E-2</v>
      </c>
      <c r="P120" s="26">
        <f>'Raw Data'!B105-$P$12</f>
        <v>7.5439453125E-2</v>
      </c>
      <c r="R120" s="8">
        <f t="shared" si="11"/>
        <v>5.3109079599380493E-3</v>
      </c>
      <c r="S120" s="8">
        <f t="shared" si="12"/>
        <v>-5.4977238178253174E-3</v>
      </c>
      <c r="T120" s="8">
        <f t="shared" si="13"/>
        <v>-5.4977238178253174E-3</v>
      </c>
      <c r="U120" s="8">
        <f t="shared" si="14"/>
        <v>5.6911110877990723E-3</v>
      </c>
      <c r="W120" s="9">
        <f>('Raw Data'!A105+$Y$12)*$W$12+('Raw Data'!B105+$Y$13)*$X$12</f>
        <v>-0.16566176410653496</v>
      </c>
      <c r="X120" s="9">
        <f>('Raw Data'!B105+$Y$13)*$X$13+('Raw Data'!A105+$Y$12)*$W$13</f>
        <v>1.5530311579239328E-2</v>
      </c>
      <c r="Y120" s="45">
        <f t="shared" si="15"/>
        <v>185.35566088583576</v>
      </c>
    </row>
    <row r="121" spans="1:25" x14ac:dyDescent="0.25">
      <c r="A121">
        <f>'Raw Data'!A106*$B$11+A120*$B$12</f>
        <v>0.64437454655405613</v>
      </c>
      <c r="B121">
        <f>'Raw Data'!B106*$B$11+B120*$B$12</f>
        <v>1.1702242210862028</v>
      </c>
      <c r="C121">
        <f>'Raw Data'!C106*$B$11+C120*$B$12</f>
        <v>0.1745853733355828</v>
      </c>
      <c r="O121" s="26">
        <f>'Raw Data'!A106-$P$11</f>
        <v>-7.06787109375E-2</v>
      </c>
      <c r="P121" s="26">
        <f>'Raw Data'!B106-$P$12</f>
        <v>7.5927734375E-2</v>
      </c>
      <c r="R121" s="8">
        <f t="shared" si="11"/>
        <v>4.9954801797866821E-3</v>
      </c>
      <c r="S121" s="8">
        <f t="shared" si="12"/>
        <v>-5.3664743900299072E-3</v>
      </c>
      <c r="T121" s="8">
        <f t="shared" si="13"/>
        <v>-5.3664743900299072E-3</v>
      </c>
      <c r="U121" s="8">
        <f t="shared" si="14"/>
        <v>5.7650208473205566E-3</v>
      </c>
      <c r="W121" s="9">
        <f>('Raw Data'!A106+$Y$12)*$W$12+('Raw Data'!B106+$Y$13)*$X$12</f>
        <v>-0.16335141826493299</v>
      </c>
      <c r="X121" s="9">
        <f>('Raw Data'!B106+$Y$13)*$X$13+('Raw Data'!A106+$Y$12)*$W$13</f>
        <v>1.7254684717610332E-2</v>
      </c>
      <c r="Y121" s="45">
        <f t="shared" si="15"/>
        <v>186.02974976117227</v>
      </c>
    </row>
    <row r="122" spans="1:25" x14ac:dyDescent="0.25">
      <c r="A122">
        <f>'Raw Data'!A107*$B$11+A121*$B$12</f>
        <v>0.64692053568074492</v>
      </c>
      <c r="B122">
        <f>'Raw Data'!B107*$B$11+B121*$B$12</f>
        <v>1.1727760565564624</v>
      </c>
      <c r="C122">
        <f>'Raw Data'!C107*$B$11+C121*$B$12</f>
        <v>0.17533724398096626</v>
      </c>
      <c r="O122" s="26">
        <f>'Raw Data'!A107-$P$11</f>
        <v>-7.21435546875E-2</v>
      </c>
      <c r="P122" s="26">
        <f>'Raw Data'!B107-$P$12</f>
        <v>7.0556640625E-2</v>
      </c>
      <c r="R122" s="8">
        <f t="shared" si="11"/>
        <v>5.2046924829483032E-3</v>
      </c>
      <c r="S122" s="8">
        <f t="shared" si="12"/>
        <v>-5.0902068614959717E-3</v>
      </c>
      <c r="T122" s="8">
        <f t="shared" si="13"/>
        <v>-5.0902068614959717E-3</v>
      </c>
      <c r="U122" s="8">
        <f t="shared" si="14"/>
        <v>4.9782395362854004E-3</v>
      </c>
      <c r="W122" s="9">
        <f>('Raw Data'!A107+$Y$12)*$W$12+('Raw Data'!B107+$Y$13)*$X$12</f>
        <v>-0.15998917261908183</v>
      </c>
      <c r="X122" s="9">
        <f>('Raw Data'!B107+$Y$13)*$X$13+('Raw Data'!A107+$Y$12)*$W$13</f>
        <v>1.2100870581446703E-2</v>
      </c>
      <c r="Y122" s="45">
        <f t="shared" si="15"/>
        <v>184.32536279543794</v>
      </c>
    </row>
    <row r="123" spans="1:25" x14ac:dyDescent="0.25">
      <c r="A123">
        <f>'Raw Data'!A108*$B$11+A122*$B$12</f>
        <v>0.64968974885709596</v>
      </c>
      <c r="B123">
        <f>'Raw Data'!B108*$B$11+B122*$B$12</f>
        <v>1.1747198686826701</v>
      </c>
      <c r="C123">
        <f>'Raw Data'!C108*$B$11+C122*$B$12</f>
        <v>0.17447389674727301</v>
      </c>
      <c r="O123" s="26">
        <f>'Raw Data'!A108-$P$11</f>
        <v>-6.84814453125E-2</v>
      </c>
      <c r="P123" s="26">
        <f>'Raw Data'!B108-$P$12</f>
        <v>7.0068359375E-2</v>
      </c>
      <c r="R123" s="8">
        <f t="shared" si="11"/>
        <v>4.6897083520889282E-3</v>
      </c>
      <c r="S123" s="8">
        <f t="shared" si="12"/>
        <v>-4.7983825206756592E-3</v>
      </c>
      <c r="T123" s="8">
        <f t="shared" si="13"/>
        <v>-4.7983825206756592E-3</v>
      </c>
      <c r="U123" s="8">
        <f t="shared" si="14"/>
        <v>4.9095749855041504E-3</v>
      </c>
      <c r="W123" s="9">
        <f>('Raw Data'!A108+$Y$12)*$W$12+('Raw Data'!B108+$Y$13)*$X$12</f>
        <v>-0.15487344106623915</v>
      </c>
      <c r="X123" s="9">
        <f>('Raw Data'!B108+$Y$13)*$X$13+('Raw Data'!A108+$Y$12)*$W$13</f>
        <v>1.3941475607183416E-2</v>
      </c>
      <c r="Y123" s="45">
        <f t="shared" si="15"/>
        <v>185.14381628745608</v>
      </c>
    </row>
    <row r="124" spans="1:25" x14ac:dyDescent="0.25">
      <c r="A124">
        <f>'Raw Data'!A109*$B$11+A123*$B$12</f>
        <v>0.65224691627317677</v>
      </c>
      <c r="B124">
        <f>'Raw Data'!B109*$B$11+B123*$B$12</f>
        <v>1.1790581215086362</v>
      </c>
      <c r="C124">
        <f>'Raw Data'!C109*$B$11+C123*$B$12</f>
        <v>0.17466212521031843</v>
      </c>
      <c r="O124" s="26">
        <f>'Raw Data'!A109-$P$11</f>
        <v>-6.67724609375E-2</v>
      </c>
      <c r="P124" s="26">
        <f>'Raw Data'!B109-$P$12</f>
        <v>8.3984375E-2</v>
      </c>
      <c r="R124" s="8">
        <f t="shared" si="11"/>
        <v>4.4585615396499634E-3</v>
      </c>
      <c r="S124" s="8">
        <f t="shared" si="12"/>
        <v>-5.6078433990478516E-3</v>
      </c>
      <c r="T124" s="8">
        <f t="shared" si="13"/>
        <v>-5.6078433990478516E-3</v>
      </c>
      <c r="U124" s="8">
        <f t="shared" si="14"/>
        <v>7.053375244140625E-3</v>
      </c>
      <c r="W124" s="9">
        <f>('Raw Data'!A109+$Y$12)*$W$12+('Raw Data'!B109+$Y$13)*$X$12</f>
        <v>-0.16622884749366335</v>
      </c>
      <c r="X124" s="9">
        <f>('Raw Data'!B109+$Y$13)*$X$13+('Raw Data'!A109+$Y$12)*$W$13</f>
        <v>2.6025191219720543E-2</v>
      </c>
      <c r="Y124" s="45">
        <f t="shared" si="15"/>
        <v>188.8981322556576</v>
      </c>
    </row>
    <row r="125" spans="1:25" x14ac:dyDescent="0.25">
      <c r="A125">
        <f>'Raw Data'!A110*$B$11+A124*$B$12</f>
        <v>0.65526921270604155</v>
      </c>
      <c r="B125">
        <f>'Raw Data'!B110*$B$11+B124*$B$12</f>
        <v>1.183163489394409</v>
      </c>
      <c r="C125">
        <f>'Raw Data'!C110*$B$11+C124*$B$12</f>
        <v>0.17517891891825477</v>
      </c>
      <c r="O125" s="26">
        <f>'Raw Data'!A110-$P$11</f>
        <v>-6.18896484375E-2</v>
      </c>
      <c r="P125" s="26">
        <f>'Raw Data'!B110-$P$12</f>
        <v>8.7158203125E-2</v>
      </c>
      <c r="R125" s="8">
        <f t="shared" si="11"/>
        <v>3.8303285837173462E-3</v>
      </c>
      <c r="S125" s="8">
        <f t="shared" si="12"/>
        <v>-5.3941905498504639E-3</v>
      </c>
      <c r="T125" s="8">
        <f t="shared" si="13"/>
        <v>-5.3941905498504639E-3</v>
      </c>
      <c r="U125" s="8">
        <f t="shared" si="14"/>
        <v>7.5965523719787598E-3</v>
      </c>
      <c r="W125" s="9">
        <f>('Raw Data'!A110+$Y$12)*$W$12+('Raw Data'!B110+$Y$13)*$X$12</f>
        <v>-0.16312426534350538</v>
      </c>
      <c r="X125" s="9">
        <f>('Raw Data'!B110+$Y$13)*$X$13+('Raw Data'!A110+$Y$12)*$W$13</f>
        <v>3.1514797480875933E-2</v>
      </c>
      <c r="Y125" s="45">
        <f t="shared" si="15"/>
        <v>190.93454658056231</v>
      </c>
    </row>
    <row r="126" spans="1:25" x14ac:dyDescent="0.25">
      <c r="A126">
        <f>'Raw Data'!A111*$B$11+A125*$B$12</f>
        <v>0.65798001860233324</v>
      </c>
      <c r="B126">
        <f>'Raw Data'!B111*$B$11+B125*$B$12</f>
        <v>1.1861548149530272</v>
      </c>
      <c r="C126">
        <f>'Raw Data'!C111*$B$11+C125*$B$12</f>
        <v>0.17551911169710382</v>
      </c>
      <c r="O126" s="26">
        <f>'Raw Data'!A111-$P$11</f>
        <v>-6.04248046875E-2</v>
      </c>
      <c r="P126" s="26">
        <f>'Raw Data'!B111-$P$12</f>
        <v>8.5693359375E-2</v>
      </c>
      <c r="R126" s="8">
        <f t="shared" si="11"/>
        <v>3.651157021522522E-3</v>
      </c>
      <c r="S126" s="8">
        <f t="shared" si="12"/>
        <v>-5.1780045032501221E-3</v>
      </c>
      <c r="T126" s="8">
        <f t="shared" si="13"/>
        <v>-5.1780045032501221E-3</v>
      </c>
      <c r="U126" s="8">
        <f t="shared" si="14"/>
        <v>7.3433518409729004E-3</v>
      </c>
      <c r="W126" s="9">
        <f>('Raw Data'!A111+$Y$12)*$W$12+('Raw Data'!B111+$Y$13)*$X$12</f>
        <v>-0.15984444645094995</v>
      </c>
      <c r="X126" s="9">
        <f>('Raw Data'!B111+$Y$13)*$X$13+('Raw Data'!A111+$Y$12)*$W$13</f>
        <v>3.1243523041411037E-2</v>
      </c>
      <c r="Y126" s="45">
        <f t="shared" si="15"/>
        <v>191.05971047406626</v>
      </c>
    </row>
    <row r="127" spans="1:25" x14ac:dyDescent="0.25">
      <c r="A127">
        <f>'Raw Data'!A112*$B$11+A126*$B$12</f>
        <v>0.66175999144436659</v>
      </c>
      <c r="B127">
        <f>'Raw Data'!B112*$B$11+B126*$B$12</f>
        <v>1.1895244378999217</v>
      </c>
      <c r="C127">
        <f>'Raw Data'!C112*$B$11+C126*$B$12</f>
        <v>0.17417993779518309</v>
      </c>
      <c r="O127" s="26">
        <f>'Raw Data'!A112-$P$11</f>
        <v>-5.23681640625E-2</v>
      </c>
      <c r="P127" s="26">
        <f>'Raw Data'!B112-$P$12</f>
        <v>9.0576171875E-2</v>
      </c>
      <c r="R127" s="8">
        <f t="shared" si="11"/>
        <v>2.7424246072769165E-3</v>
      </c>
      <c r="S127" s="8">
        <f t="shared" si="12"/>
        <v>-4.7433078289031982E-3</v>
      </c>
      <c r="T127" s="8">
        <f t="shared" si="13"/>
        <v>-4.7433078289031982E-3</v>
      </c>
      <c r="U127" s="8">
        <f t="shared" si="14"/>
        <v>8.204042911529541E-3</v>
      </c>
      <c r="W127" s="9">
        <f>('Raw Data'!A112+$Y$12)*$W$12+('Raw Data'!B112+$Y$13)*$X$12</f>
        <v>-0.1543779218467361</v>
      </c>
      <c r="X127" s="9">
        <f>('Raw Data'!B112+$Y$13)*$X$13+('Raw Data'!A112+$Y$12)*$W$13</f>
        <v>4.0020431285365234E-2</v>
      </c>
      <c r="Y127" s="45">
        <f t="shared" si="15"/>
        <v>194.53324680804471</v>
      </c>
    </row>
    <row r="128" spans="1:25" x14ac:dyDescent="0.25">
      <c r="A128">
        <f>'Raw Data'!A113*$B$11+A127*$B$12</f>
        <v>0.66497928221799329</v>
      </c>
      <c r="B128">
        <f>'Raw Data'!B113*$B$11+B127*$B$12</f>
        <v>1.1921713081324374</v>
      </c>
      <c r="C128">
        <f>'Raw Data'!C113*$B$11+C127*$B$12</f>
        <v>0.1740607471111465</v>
      </c>
      <c r="O128" s="26">
        <f>'Raw Data'!A113-$P$11</f>
        <v>-5.13916015625E-2</v>
      </c>
      <c r="P128" s="26">
        <f>'Raw Data'!B113-$P$12</f>
        <v>9.033203125E-2</v>
      </c>
      <c r="R128" s="8">
        <f t="shared" si="11"/>
        <v>2.6410967111587524E-3</v>
      </c>
      <c r="S128" s="8">
        <f t="shared" si="12"/>
        <v>-4.6423077583312988E-3</v>
      </c>
      <c r="T128" s="8">
        <f t="shared" si="13"/>
        <v>-4.6423077583312988E-3</v>
      </c>
      <c r="U128" s="8">
        <f t="shared" si="14"/>
        <v>8.1598758697509766E-3</v>
      </c>
      <c r="W128" s="9">
        <f>('Raw Data'!A113+$Y$12)*$W$12+('Raw Data'!B113+$Y$13)*$X$12</f>
        <v>-0.15290302569033795</v>
      </c>
      <c r="X128" s="9">
        <f>('Raw Data'!B113+$Y$13)*$X$13+('Raw Data'!A113+$Y$12)*$W$13</f>
        <v>4.0420841149301223E-2</v>
      </c>
      <c r="Y128" s="45">
        <f t="shared" si="15"/>
        <v>194.80774736429277</v>
      </c>
    </row>
    <row r="129" spans="1:25" x14ac:dyDescent="0.25">
      <c r="A129">
        <f>'Raw Data'!A114*$B$11+A128*$B$12</f>
        <v>0.66516213671189461</v>
      </c>
      <c r="B129">
        <f>'Raw Data'!B114*$B$11+B128*$B$12</f>
        <v>1.1954606793184501</v>
      </c>
      <c r="C129">
        <f>'Raw Data'!C114*$B$11+C128*$B$12</f>
        <v>0.1739165664389172</v>
      </c>
      <c r="O129" s="26">
        <f>'Raw Data'!A114-$P$11</f>
        <v>-6.33544921875E-2</v>
      </c>
      <c r="P129" s="26">
        <f>'Raw Data'!B114-$P$12</f>
        <v>9.619140625E-2</v>
      </c>
      <c r="R129" s="8">
        <f t="shared" si="11"/>
        <v>4.0137916803359985E-3</v>
      </c>
      <c r="S129" s="8">
        <f t="shared" si="12"/>
        <v>-6.0941576957702637E-3</v>
      </c>
      <c r="T129" s="8">
        <f t="shared" si="13"/>
        <v>-6.0941576957702637E-3</v>
      </c>
      <c r="U129" s="8">
        <f t="shared" si="14"/>
        <v>9.2527866363525391E-3</v>
      </c>
      <c r="W129" s="9">
        <f>('Raw Data'!A114+$Y$12)*$W$12+('Raw Data'!B114+$Y$13)*$X$12</f>
        <v>-0.1737577985464395</v>
      </c>
      <c r="X129" s="9">
        <f>('Raw Data'!B114+$Y$13)*$X$13+('Raw Data'!A114+$Y$12)*$W$13</f>
        <v>3.779241998621527E-2</v>
      </c>
      <c r="Y129" s="45">
        <f t="shared" si="15"/>
        <v>192.27075146580307</v>
      </c>
    </row>
    <row r="130" spans="1:25" x14ac:dyDescent="0.25">
      <c r="A130">
        <f>'Raw Data'!A115*$B$11+A129*$B$12</f>
        <v>0.66936115468201574</v>
      </c>
      <c r="B130">
        <f>'Raw Data'!B115*$B$11+B129*$B$12</f>
        <v>1.1995081918922601</v>
      </c>
      <c r="C130">
        <f>'Raw Data'!C115*$B$11+C129*$B$12</f>
        <v>0.17502192502613376</v>
      </c>
      <c r="O130" s="26">
        <f>'Raw Data'!A115-$P$11</f>
        <v>-4.30908203125E-2</v>
      </c>
      <c r="P130" s="26">
        <f>'Raw Data'!B115-$P$12</f>
        <v>0.103271484375</v>
      </c>
      <c r="R130" s="8">
        <f t="shared" si="11"/>
        <v>1.8568187952041626E-3</v>
      </c>
      <c r="S130" s="8">
        <f t="shared" si="12"/>
        <v>-4.4500529766082764E-3</v>
      </c>
      <c r="T130" s="8">
        <f t="shared" si="13"/>
        <v>-4.4500529766082764E-3</v>
      </c>
      <c r="U130" s="8">
        <f t="shared" si="14"/>
        <v>1.0664999485015869E-2</v>
      </c>
      <c r="W130" s="9">
        <f>('Raw Data'!A115+$Y$12)*$W$12+('Raw Data'!B115+$Y$13)*$X$12</f>
        <v>-0.1549552286863824</v>
      </c>
      <c r="X130" s="9">
        <f>('Raw Data'!B115+$Y$13)*$X$13+('Raw Data'!A115+$Y$12)*$W$13</f>
        <v>5.5740144542798312E-2</v>
      </c>
      <c r="Y130" s="45">
        <f t="shared" si="15"/>
        <v>199.7845581832955</v>
      </c>
    </row>
    <row r="131" spans="1:25" x14ac:dyDescent="0.25">
      <c r="A131">
        <f>'Raw Data'!A116*$B$11+A130*$B$12</f>
        <v>0.67301333780811268</v>
      </c>
      <c r="B131">
        <f>'Raw Data'!B116*$B$11+B130*$B$12</f>
        <v>1.2013790144513081</v>
      </c>
      <c r="C131">
        <f>'Raw Data'!C116*$B$11+C130*$B$12</f>
        <v>0.17546675877090703</v>
      </c>
      <c r="O131" s="26">
        <f>'Raw Data'!A116-$P$11</f>
        <v>-4.16259765625E-2</v>
      </c>
      <c r="P131" s="26">
        <f>'Raw Data'!B116-$P$12</f>
        <v>9.6435546875E-2</v>
      </c>
      <c r="R131" s="8">
        <f t="shared" si="11"/>
        <v>1.7327219247817993E-3</v>
      </c>
      <c r="S131" s="8">
        <f t="shared" si="12"/>
        <v>-4.0142238140106201E-3</v>
      </c>
      <c r="T131" s="8">
        <f t="shared" si="13"/>
        <v>-4.0142238140106201E-3</v>
      </c>
      <c r="U131" s="8">
        <f t="shared" si="14"/>
        <v>9.2998147010803223E-3</v>
      </c>
      <c r="W131" s="9">
        <f>('Raw Data'!A116+$Y$12)*$W$12+('Raw Data'!B116+$Y$13)*$X$12</f>
        <v>-0.14645664479936465</v>
      </c>
      <c r="X131" s="9">
        <f>('Raw Data'!B116+$Y$13)*$X$13+('Raw Data'!A116+$Y$12)*$W$13</f>
        <v>5.1206300508196703E-2</v>
      </c>
      <c r="Y131" s="45">
        <f t="shared" si="15"/>
        <v>199.27138952265304</v>
      </c>
    </row>
    <row r="132" spans="1:25" x14ac:dyDescent="0.25">
      <c r="A132">
        <f>'Raw Data'!A117*$B$11+A131*$B$12</f>
        <v>0.67705813118399016</v>
      </c>
      <c r="B132">
        <f>'Raw Data'!B117*$B$11+B131*$B$12</f>
        <v>1.2044381724985465</v>
      </c>
      <c r="C132">
        <f>'Raw Data'!C117*$B$11+C131*$B$12</f>
        <v>0.17465075076672562</v>
      </c>
      <c r="O132" s="26">
        <f>'Raw Data'!A117-$P$11</f>
        <v>-3.60107421875E-2</v>
      </c>
      <c r="P132" s="26">
        <f>'Raw Data'!B117-$P$12</f>
        <v>0.104248046875</v>
      </c>
      <c r="R132" s="8">
        <f t="shared" si="11"/>
        <v>1.2967735528945923E-3</v>
      </c>
      <c r="S132" s="8">
        <f t="shared" si="12"/>
        <v>-3.75404953956604E-3</v>
      </c>
      <c r="T132" s="8">
        <f t="shared" si="13"/>
        <v>-3.75404953956604E-3</v>
      </c>
      <c r="U132" s="8">
        <f t="shared" si="14"/>
        <v>1.0867655277252197E-2</v>
      </c>
      <c r="W132" s="9">
        <f>('Raw Data'!A117+$Y$12)*$W$12+('Raw Data'!B117+$Y$13)*$X$12</f>
        <v>-0.14693091819739129</v>
      </c>
      <c r="X132" s="9">
        <f>('Raw Data'!B117+$Y$13)*$X$13+('Raw Data'!A117+$Y$12)*$W$13</f>
        <v>6.0822839144756356E-2</v>
      </c>
      <c r="Y132" s="45">
        <f t="shared" si="15"/>
        <v>202.48737079513253</v>
      </c>
    </row>
    <row r="133" spans="1:25" x14ac:dyDescent="0.25">
      <c r="A133">
        <f>'Raw Data'!A118*$B$11+A132*$B$12</f>
        <v>0.68000099713469209</v>
      </c>
      <c r="B133">
        <f>'Raw Data'!B118*$B$11+B132*$B$12</f>
        <v>1.2070808114363372</v>
      </c>
      <c r="C133">
        <f>'Raw Data'!C118*$B$11+C132*$B$12</f>
        <v>0.17634169436338051</v>
      </c>
      <c r="O133" s="26">
        <f>'Raw Data'!A118-$P$11</f>
        <v>-3.74755859375E-2</v>
      </c>
      <c r="P133" s="26">
        <f>'Raw Data'!B118-$P$12</f>
        <v>0.105224609375</v>
      </c>
      <c r="R133" s="8">
        <f t="shared" si="11"/>
        <v>1.4044195413589478E-3</v>
      </c>
      <c r="S133" s="8">
        <f t="shared" si="12"/>
        <v>-3.9433538913726807E-3</v>
      </c>
      <c r="T133" s="8">
        <f t="shared" si="13"/>
        <v>-3.9433538913726807E-3</v>
      </c>
      <c r="U133" s="8">
        <f t="shared" si="14"/>
        <v>1.1072218418121338E-2</v>
      </c>
      <c r="W133" s="9">
        <f>('Raw Data'!A118+$Y$12)*$W$12+('Raw Data'!B118+$Y$13)*$X$12</f>
        <v>-0.14973630390863196</v>
      </c>
      <c r="X133" s="9">
        <f>('Raw Data'!B118+$Y$13)*$X$13+('Raw Data'!A118+$Y$12)*$W$13</f>
        <v>6.0706607257390646E-2</v>
      </c>
      <c r="Y133" s="45">
        <f t="shared" si="15"/>
        <v>202.06878695276055</v>
      </c>
    </row>
    <row r="134" spans="1:25" x14ac:dyDescent="0.25">
      <c r="A134">
        <f>'Raw Data'!A119*$B$11+A133*$B$12</f>
        <v>0.68430841489525362</v>
      </c>
      <c r="B134">
        <f>'Raw Data'!B119*$B$11+B133*$B$12</f>
        <v>1.2106597663365699</v>
      </c>
      <c r="C134">
        <f>'Raw Data'!C119*$B$11+C133*$B$12</f>
        <v>0.1775479648657044</v>
      </c>
      <c r="O134" s="26">
        <f>'Raw Data'!A119-$P$11</f>
        <v>-2.77099609375E-2</v>
      </c>
      <c r="P134" s="26">
        <f>'Raw Data'!B119-$P$12</f>
        <v>0.112548828125</v>
      </c>
      <c r="R134" s="8">
        <f t="shared" si="11"/>
        <v>7.6784193515777588E-4</v>
      </c>
      <c r="S134" s="8">
        <f t="shared" si="12"/>
        <v>-3.1187236309051514E-3</v>
      </c>
      <c r="T134" s="8">
        <f t="shared" si="13"/>
        <v>-3.1187236309051514E-3</v>
      </c>
      <c r="U134" s="8">
        <f t="shared" si="14"/>
        <v>1.2667238712310791E-2</v>
      </c>
      <c r="W134" s="9">
        <f>('Raw Data'!A119+$Y$12)*$W$12+('Raw Data'!B119+$Y$13)*$X$12</f>
        <v>-0.14447600597094554</v>
      </c>
      <c r="X134" s="9">
        <f>('Raw Data'!B119+$Y$13)*$X$13+('Raw Data'!A119+$Y$12)*$W$13</f>
        <v>7.2460832433362654E-2</v>
      </c>
      <c r="Y134" s="45">
        <f t="shared" si="15"/>
        <v>206.63570268071445</v>
      </c>
    </row>
    <row r="135" spans="1:25" x14ac:dyDescent="0.25">
      <c r="A135">
        <f>'Raw Data'!A120*$B$11+A134*$B$12</f>
        <v>0.68951216160370299</v>
      </c>
      <c r="B135">
        <f>'Raw Data'!B120*$B$11+B134*$B$12</f>
        <v>1.216013164631756</v>
      </c>
      <c r="C135">
        <f>'Raw Data'!C120*$B$11+C134*$B$12</f>
        <v>0.17812235626756351</v>
      </c>
      <c r="O135" s="26">
        <f>'Raw Data'!A120-$P$11</f>
        <v>-1.89208984375E-2</v>
      </c>
      <c r="P135" s="26">
        <f>'Raw Data'!B120-$P$12</f>
        <v>0.125</v>
      </c>
      <c r="R135" s="8">
        <f t="shared" si="11"/>
        <v>3.5800039768218994E-4</v>
      </c>
      <c r="S135" s="8">
        <f t="shared" si="12"/>
        <v>-2.3651123046875E-3</v>
      </c>
      <c r="T135" s="8">
        <f t="shared" si="13"/>
        <v>-2.3651123046875E-3</v>
      </c>
      <c r="U135" s="8">
        <f t="shared" si="14"/>
        <v>1.5625E-2</v>
      </c>
      <c r="W135" s="9">
        <f>('Raw Data'!A120+$Y$12)*$W$12+('Raw Data'!B120+$Y$13)*$X$12</f>
        <v>-0.14543493600280483</v>
      </c>
      <c r="X135" s="9">
        <f>('Raw Data'!B120+$Y$13)*$X$13+('Raw Data'!A120+$Y$12)*$W$13</f>
        <v>8.7689711013704777E-2</v>
      </c>
      <c r="Y135" s="45">
        <f t="shared" si="15"/>
        <v>211.08779413310219</v>
      </c>
    </row>
    <row r="136" spans="1:25" x14ac:dyDescent="0.25">
      <c r="A136">
        <f>'Raw Data'!A121*$B$11+A135*$B$12</f>
        <v>0.69162437772046237</v>
      </c>
      <c r="B136">
        <f>'Raw Data'!B121*$B$11+B135*$B$12</f>
        <v>1.2198076020179049</v>
      </c>
      <c r="C136">
        <f>'Raw Data'!C121*$B$11+C135*$B$12</f>
        <v>0.1777517912640508</v>
      </c>
      <c r="O136" s="26">
        <f>'Raw Data'!A121-$P$11</f>
        <v>-2.91748046875E-2</v>
      </c>
      <c r="P136" s="26">
        <f>'Raw Data'!B121-$P$12</f>
        <v>0.12255859375</v>
      </c>
      <c r="R136" s="8">
        <f t="shared" si="11"/>
        <v>8.5116922855377197E-4</v>
      </c>
      <c r="S136" s="8">
        <f t="shared" si="12"/>
        <v>-3.5756230354309082E-3</v>
      </c>
      <c r="T136" s="8">
        <f t="shared" si="13"/>
        <v>-3.5756230354309082E-3</v>
      </c>
      <c r="U136" s="8">
        <f t="shared" si="14"/>
        <v>1.5020608901977539E-2</v>
      </c>
      <c r="W136" s="9">
        <f>('Raw Data'!A121+$Y$12)*$W$12+('Raw Data'!B121+$Y$13)*$X$12</f>
        <v>-0.15605840553650918</v>
      </c>
      <c r="X136" s="9">
        <f>('Raw Data'!B121+$Y$13)*$X$13+('Raw Data'!A121+$Y$12)*$W$13</f>
        <v>7.9513467592363218E-2</v>
      </c>
      <c r="Y136" s="45">
        <f t="shared" si="15"/>
        <v>206.99934079196601</v>
      </c>
    </row>
    <row r="137" spans="1:25" x14ac:dyDescent="0.25">
      <c r="A137">
        <f>'Raw Data'!A122*$B$11+A136*$B$12</f>
        <v>0.69599969748886992</v>
      </c>
      <c r="B137">
        <f>'Raw Data'!B122*$B$11+B136*$B$12</f>
        <v>1.2241126831768239</v>
      </c>
      <c r="C137">
        <f>'Raw Data'!C122*$B$11+C136*$B$12</f>
        <v>0.17740651113624065</v>
      </c>
      <c r="O137" s="26">
        <f>'Raw Data'!A122-$P$11</f>
        <v>-1.57470703125E-2</v>
      </c>
      <c r="P137" s="26">
        <f>'Raw Data'!B122-$P$12</f>
        <v>0.12890625</v>
      </c>
      <c r="R137" s="8">
        <f t="shared" si="11"/>
        <v>2.4797022342681885E-4</v>
      </c>
      <c r="S137" s="8">
        <f t="shared" si="12"/>
        <v>-2.0298957824707031E-3</v>
      </c>
      <c r="T137" s="8">
        <f t="shared" si="13"/>
        <v>-2.0298957824707031E-3</v>
      </c>
      <c r="U137" s="8">
        <f t="shared" si="14"/>
        <v>1.66168212890625E-2</v>
      </c>
      <c r="W137" s="9">
        <f>('Raw Data'!A122+$Y$12)*$W$12+('Raw Data'!B122+$Y$13)*$X$12</f>
        <v>-0.14520794286466537</v>
      </c>
      <c r="X137" s="9">
        <f>('Raw Data'!B122+$Y$13)*$X$13+('Raw Data'!A122+$Y$12)*$W$13</f>
        <v>9.2720791467241326E-2</v>
      </c>
      <c r="Y137" s="45">
        <f t="shared" si="15"/>
        <v>212.5597785199767</v>
      </c>
    </row>
    <row r="138" spans="1:25" x14ac:dyDescent="0.25">
      <c r="A138">
        <f>'Raw Data'!A123*$B$11+A137*$B$12</f>
        <v>0.69998823455359593</v>
      </c>
      <c r="B138">
        <f>'Raw Data'!B123*$B$11+B137*$B$12</f>
        <v>1.2278985449789592</v>
      </c>
      <c r="C138">
        <f>'Raw Data'!C123*$B$11+C137*$B$12</f>
        <v>0.17935196672149251</v>
      </c>
      <c r="O138" s="26">
        <f>'Raw Data'!A123-$P$11</f>
        <v>-1.33056640625E-2</v>
      </c>
      <c r="P138" s="26">
        <f>'Raw Data'!B123-$P$12</f>
        <v>0.130615234375</v>
      </c>
      <c r="R138" s="8">
        <f t="shared" si="11"/>
        <v>1.77040696144104E-4</v>
      </c>
      <c r="S138" s="8">
        <f t="shared" si="12"/>
        <v>-1.7379224300384521E-3</v>
      </c>
      <c r="T138" s="8">
        <f t="shared" si="13"/>
        <v>-1.7379224300384521E-3</v>
      </c>
      <c r="U138" s="8">
        <f t="shared" si="14"/>
        <v>1.7060339450836182E-2</v>
      </c>
      <c r="W138" s="9">
        <f>('Raw Data'!A123+$Y$12)*$W$12+('Raw Data'!B123+$Y$13)*$X$12</f>
        <v>-0.14377426008491506</v>
      </c>
      <c r="X138" s="9">
        <f>('Raw Data'!B123+$Y$13)*$X$13+('Raw Data'!A123+$Y$12)*$W$13</f>
        <v>9.5562471179526681E-2</v>
      </c>
      <c r="Y138" s="45">
        <f t="shared" si="15"/>
        <v>213.61080344899167</v>
      </c>
    </row>
    <row r="139" spans="1:25" x14ac:dyDescent="0.25">
      <c r="A139">
        <f>'Raw Data'!A124*$B$11+A138*$B$12</f>
        <v>0.70347203295537675</v>
      </c>
      <c r="B139">
        <f>'Raw Data'!B124*$B$11+B138*$B$12</f>
        <v>1.2317573125456673</v>
      </c>
      <c r="C139">
        <f>'Raw Data'!C124*$B$11+C138*$B$12</f>
        <v>0.179150518689694</v>
      </c>
      <c r="O139" s="26">
        <f>'Raw Data'!A124-$P$11</f>
        <v>-1.18408203125E-2</v>
      </c>
      <c r="P139" s="26">
        <f>'Raw Data'!B124-$P$12</f>
        <v>0.134765625</v>
      </c>
      <c r="R139" s="8">
        <f t="shared" si="11"/>
        <v>1.402050256729126E-4</v>
      </c>
      <c r="S139" s="8">
        <f t="shared" si="12"/>
        <v>-1.5957355499267578E-3</v>
      </c>
      <c r="T139" s="8">
        <f t="shared" si="13"/>
        <v>-1.5957355499267578E-3</v>
      </c>
      <c r="U139" s="8">
        <f t="shared" si="14"/>
        <v>1.8161773681640625E-2</v>
      </c>
      <c r="W139" s="9">
        <f>('Raw Data'!A124+$Y$12)*$W$12+('Raw Data'!B124+$Y$13)*$X$12</f>
        <v>-0.1459504227774793</v>
      </c>
      <c r="X139" s="9">
        <f>('Raw Data'!B124+$Y$13)*$X$13+('Raw Data'!A124+$Y$12)*$W$13</f>
        <v>9.9747519498613782E-2</v>
      </c>
      <c r="Y139" s="45">
        <f t="shared" si="15"/>
        <v>214.35003928230432</v>
      </c>
    </row>
    <row r="140" spans="1:25" x14ac:dyDescent="0.25">
      <c r="A140">
        <f>'Raw Data'!A125*$B$11+A139*$B$12</f>
        <v>0.70674735292680135</v>
      </c>
      <c r="B140">
        <f>'Raw Data'!B125*$B$11+B139*$B$12</f>
        <v>1.233525967224034</v>
      </c>
      <c r="C140">
        <f>'Raw Data'!C125*$B$11+C139*$B$12</f>
        <v>0.17801279776425522</v>
      </c>
      <c r="O140" s="26">
        <f>'Raw Data'!A125-$P$11</f>
        <v>-9.3994140625E-3</v>
      </c>
      <c r="P140" s="26">
        <f>'Raw Data'!B125-$P$12</f>
        <v>0.128173828125</v>
      </c>
      <c r="R140" s="8">
        <f t="shared" si="11"/>
        <v>8.8348984718322754E-5</v>
      </c>
      <c r="S140" s="8">
        <f t="shared" si="12"/>
        <v>-1.204758882522583E-3</v>
      </c>
      <c r="T140" s="8">
        <f t="shared" si="13"/>
        <v>-1.204758882522583E-3</v>
      </c>
      <c r="U140" s="8">
        <f t="shared" si="14"/>
        <v>1.6428530216217041E-2</v>
      </c>
      <c r="W140" s="9">
        <f>('Raw Data'!A125+$Y$12)*$W$12+('Raw Data'!B125+$Y$13)*$X$12</f>
        <v>-0.13645137591537818</v>
      </c>
      <c r="X140" s="9">
        <f>('Raw Data'!B125+$Y$13)*$X$13+('Raw Data'!A125+$Y$12)*$W$13</f>
        <v>9.600159165477877E-2</v>
      </c>
      <c r="Y140" s="45">
        <f t="shared" si="15"/>
        <v>215.12864711392322</v>
      </c>
    </row>
    <row r="141" spans="1:25" x14ac:dyDescent="0.25">
      <c r="A141">
        <f>'Raw Data'!A126*$B$11+A140*$B$12</f>
        <v>0.71127190577894106</v>
      </c>
      <c r="B141">
        <f>'Raw Data'!B126*$B$11+B140*$B$12</f>
        <v>1.2360151097167271</v>
      </c>
      <c r="C141">
        <f>'Raw Data'!C126*$B$11+C140*$B$12</f>
        <v>0.17815242571140416</v>
      </c>
      <c r="O141" s="26">
        <f>'Raw Data'!A126-$P$11</f>
        <v>1.220703125E-4</v>
      </c>
      <c r="P141" s="26">
        <f>'Raw Data'!B126-$P$12</f>
        <v>0.133544921875</v>
      </c>
      <c r="R141" s="8">
        <f t="shared" si="11"/>
        <v>1.4901161193847656E-8</v>
      </c>
      <c r="S141" s="8">
        <f t="shared" si="12"/>
        <v>1.6301870346069336E-5</v>
      </c>
      <c r="T141" s="8">
        <f t="shared" si="13"/>
        <v>1.6301870346069336E-5</v>
      </c>
      <c r="U141" s="8">
        <f t="shared" si="14"/>
        <v>1.7834246158599854E-2</v>
      </c>
      <c r="W141" s="9">
        <f>('Raw Data'!A126+$Y$12)*$W$12+('Raw Data'!B126+$Y$13)*$X$12</f>
        <v>-0.12960276514386795</v>
      </c>
      <c r="X141" s="9">
        <f>('Raw Data'!B126+$Y$13)*$X$13+('Raw Data'!A126+$Y$12)*$W$13</f>
        <v>0.10605725076659053</v>
      </c>
      <c r="Y141" s="45">
        <f t="shared" si="15"/>
        <v>219.29433862316145</v>
      </c>
    </row>
    <row r="142" spans="1:25" x14ac:dyDescent="0.25">
      <c r="A142">
        <f>'Raw Data'!A127*$B$11+A141*$B$12</f>
        <v>0.71523334493565294</v>
      </c>
      <c r="B142">
        <f>'Raw Data'!B127*$B$11+B141*$B$12</f>
        <v>1.2381040799608818</v>
      </c>
      <c r="C142">
        <f>'Raw Data'!C127*$B$11+C141*$B$12</f>
        <v>0.17933834681912336</v>
      </c>
      <c r="O142" s="26">
        <f>'Raw Data'!A127-$P$11</f>
        <v>1.8310546875E-3</v>
      </c>
      <c r="P142" s="26">
        <f>'Raw Data'!B127-$P$12</f>
        <v>0.134033203125</v>
      </c>
      <c r="R142" s="8">
        <f t="shared" si="11"/>
        <v>3.3527612686157227E-6</v>
      </c>
      <c r="S142" s="8">
        <f t="shared" si="12"/>
        <v>2.454221248626709E-4</v>
      </c>
      <c r="T142" s="8">
        <f t="shared" si="13"/>
        <v>2.454221248626709E-4</v>
      </c>
      <c r="U142" s="8">
        <f t="shared" si="14"/>
        <v>1.796489953994751E-2</v>
      </c>
      <c r="W142" s="9">
        <f>('Raw Data'!A127+$Y$12)*$W$12+('Raw Data'!B127+$Y$13)*$X$12</f>
        <v>-0.12791125908513634</v>
      </c>
      <c r="X142" s="9">
        <f>('Raw Data'!B127+$Y$13)*$X$13+('Raw Data'!A127+$Y$12)*$W$13</f>
        <v>0.10748454239128588</v>
      </c>
      <c r="Y142" s="45">
        <f t="shared" si="15"/>
        <v>220.04052237666158</v>
      </c>
    </row>
    <row r="143" spans="1:25" x14ac:dyDescent="0.25">
      <c r="A143">
        <f>'Raw Data'!A128*$B$11+A142*$B$12</f>
        <v>0.71942788688602233</v>
      </c>
      <c r="B143">
        <f>'Raw Data'!B128*$B$11+B142*$B$12</f>
        <v>1.2408494749062053</v>
      </c>
      <c r="C143">
        <f>'Raw Data'!C128*$B$11+C142*$B$12</f>
        <v>0.17999411495529871</v>
      </c>
      <c r="O143" s="26">
        <f>'Raw Data'!A128-$P$11</f>
        <v>6.9580078125E-3</v>
      </c>
      <c r="P143" s="26">
        <f>'Raw Data'!B128-$P$12</f>
        <v>0.139404296875</v>
      </c>
      <c r="R143" s="8">
        <f t="shared" si="11"/>
        <v>4.8413872718811035E-5</v>
      </c>
      <c r="S143" s="8">
        <f t="shared" si="12"/>
        <v>9.6997618675231934E-4</v>
      </c>
      <c r="T143" s="8">
        <f t="shared" si="13"/>
        <v>9.6997618675231934E-4</v>
      </c>
      <c r="U143" s="8">
        <f t="shared" si="14"/>
        <v>1.9433557987213135E-2</v>
      </c>
      <c r="W143" s="9">
        <f>('Raw Data'!A128+$Y$12)*$W$12+('Raw Data'!B128+$Y$13)*$X$12</f>
        <v>-0.12663220635945957</v>
      </c>
      <c r="X143" s="9">
        <f>('Raw Data'!B128+$Y$13)*$X$13+('Raw Data'!A128+$Y$12)*$W$13</f>
        <v>0.11486646788001684</v>
      </c>
      <c r="Y143" s="45">
        <f t="shared" si="15"/>
        <v>222.21077332159513</v>
      </c>
    </row>
    <row r="144" spans="1:25" x14ac:dyDescent="0.25">
      <c r="A144">
        <f>'Raw Data'!A129*$B$11+A143*$B$12</f>
        <v>0.72341828607131786</v>
      </c>
      <c r="B144">
        <f>'Raw Data'!B129*$B$11+B143*$B$12</f>
        <v>1.2423621971124643</v>
      </c>
      <c r="C144">
        <f>'Raw Data'!C129*$B$11+C143*$B$12</f>
        <v>0.17968865133923898</v>
      </c>
      <c r="O144" s="26">
        <f>'Raw Data'!A129-$P$11</f>
        <v>1.01318359375E-2</v>
      </c>
      <c r="P144" s="26">
        <f>'Raw Data'!B129-$P$12</f>
        <v>0.135986328125</v>
      </c>
      <c r="R144" s="8">
        <f t="shared" si="11"/>
        <v>1.026540994644165E-4</v>
      </c>
      <c r="S144" s="8">
        <f t="shared" si="12"/>
        <v>1.377791166305542E-3</v>
      </c>
      <c r="T144" s="8">
        <f t="shared" si="13"/>
        <v>1.377791166305542E-3</v>
      </c>
      <c r="U144" s="8">
        <f t="shared" si="14"/>
        <v>1.8492281436920166E-2</v>
      </c>
      <c r="W144" s="9">
        <f>('Raw Data'!A129+$Y$12)*$W$12+('Raw Data'!B129+$Y$13)*$X$12</f>
        <v>-0.11928871550159878</v>
      </c>
      <c r="X144" s="9">
        <f>('Raw Data'!B129+$Y$13)*$X$13+('Raw Data'!A129+$Y$12)*$W$13</f>
        <v>0.11408495343109427</v>
      </c>
      <c r="Y144" s="45">
        <f t="shared" si="15"/>
        <v>223.72263136482005</v>
      </c>
    </row>
    <row r="145" spans="1:25" x14ac:dyDescent="0.25">
      <c r="A145">
        <f>'Raw Data'!A130*$B$11+A144*$B$12</f>
        <v>0.72763599604455431</v>
      </c>
      <c r="B145">
        <f>'Raw Data'!B130*$B$11+B144*$B$12</f>
        <v>1.2464044061274715</v>
      </c>
      <c r="C145">
        <f>'Raw Data'!C130*$B$11+C144*$B$12</f>
        <v>0.18112885075889118</v>
      </c>
      <c r="O145" s="26">
        <f>'Raw Data'!A130-$P$11</f>
        <v>1.52587890625E-2</v>
      </c>
      <c r="P145" s="26">
        <f>'Raw Data'!B130-$P$12</f>
        <v>0.150146484375</v>
      </c>
      <c r="R145" s="8">
        <f t="shared" ref="R145:R208" si="16">O145*O145</f>
        <v>2.3283064365386963E-4</v>
      </c>
      <c r="S145" s="8">
        <f t="shared" ref="S145:S208" si="17">O145*P145</f>
        <v>2.2910535335540771E-3</v>
      </c>
      <c r="T145" s="8">
        <f t="shared" ref="T145:T208" si="18">O145*P145</f>
        <v>2.2910535335540771E-3</v>
      </c>
      <c r="U145" s="8">
        <f t="shared" ref="U145:U208" si="19">P145*P145</f>
        <v>2.2543966770172119E-2</v>
      </c>
      <c r="W145" s="9">
        <f>('Raw Data'!A130+$Y$12)*$W$12+('Raw Data'!B130+$Y$13)*$X$12</f>
        <v>-0.12654946003958761</v>
      </c>
      <c r="X145" s="9">
        <f>('Raw Data'!B130+$Y$13)*$X$13+('Raw Data'!A130+$Y$12)*$W$13</f>
        <v>0.12844199280277618</v>
      </c>
      <c r="Y145" s="45">
        <f t="shared" ref="Y145:Y208" si="20">MOD(360-DEGREES(ATAN2(W145,X145)), 360)</f>
        <v>225.42523836676241</v>
      </c>
    </row>
    <row r="146" spans="1:25" x14ac:dyDescent="0.25">
      <c r="A146">
        <f>'Raw Data'!A131*$B$11+A145*$B$12</f>
        <v>0.73169375777314349</v>
      </c>
      <c r="B146">
        <f>'Raw Data'!B131*$B$11+B145*$B$12</f>
        <v>1.2503217670894773</v>
      </c>
      <c r="C146">
        <f>'Raw Data'!C131*$B$11+C145*$B$12</f>
        <v>0.18269604935711298</v>
      </c>
      <c r="O146" s="26">
        <f>'Raw Data'!A131-$P$11</f>
        <v>1.86767578125E-2</v>
      </c>
      <c r="P146" s="26">
        <f>'Raw Data'!B131-$P$12</f>
        <v>0.153564453125</v>
      </c>
      <c r="R146" s="8">
        <f t="shared" si="16"/>
        <v>3.4882128238677979E-4</v>
      </c>
      <c r="S146" s="8">
        <f t="shared" si="17"/>
        <v>2.8680860996246338E-3</v>
      </c>
      <c r="T146" s="8">
        <f t="shared" si="18"/>
        <v>2.8680860996246338E-3</v>
      </c>
      <c r="U146" s="8">
        <f t="shared" si="19"/>
        <v>2.3582041263580322E-2</v>
      </c>
      <c r="W146" s="9">
        <f>('Raw Data'!A131+$Y$12)*$W$12+('Raw Data'!B131+$Y$13)*$X$12</f>
        <v>-0.12553861382869819</v>
      </c>
      <c r="X146" s="9">
        <f>('Raw Data'!B131+$Y$13)*$X$13+('Raw Data'!A131+$Y$12)*$W$13</f>
        <v>0.13323410768631996</v>
      </c>
      <c r="Y146" s="45">
        <f t="shared" si="20"/>
        <v>226.70338436930612</v>
      </c>
    </row>
    <row r="147" spans="1:25" x14ac:dyDescent="0.25">
      <c r="A147">
        <f>'Raw Data'!A132*$B$11+A146*$B$12</f>
        <v>0.7354770765310148</v>
      </c>
      <c r="B147">
        <f>'Raw Data'!B132*$B$11+B146*$B$12</f>
        <v>1.2536997964840819</v>
      </c>
      <c r="C147">
        <f>'Raw Data'!C132*$B$11+C146*$B$12</f>
        <v>0.1827046910481904</v>
      </c>
      <c r="O147" s="26">
        <f>'Raw Data'!A132-$P$11</f>
        <v>2.13623046875E-2</v>
      </c>
      <c r="P147" s="26">
        <f>'Raw Data'!B132-$P$12</f>
        <v>0.15478515625</v>
      </c>
      <c r="R147" s="8">
        <f t="shared" si="16"/>
        <v>4.5634806156158447E-4</v>
      </c>
      <c r="S147" s="8">
        <f t="shared" si="17"/>
        <v>3.3065676689147949E-3</v>
      </c>
      <c r="T147" s="8">
        <f t="shared" si="18"/>
        <v>3.3065676689147949E-3</v>
      </c>
      <c r="U147" s="8">
        <f t="shared" si="19"/>
        <v>2.3958444595336914E-2</v>
      </c>
      <c r="W147" s="9">
        <f>('Raw Data'!A132+$Y$12)*$W$12+('Raw Data'!B132+$Y$13)*$X$12</f>
        <v>-0.12332107797619796</v>
      </c>
      <c r="X147" s="9">
        <f>('Raw Data'!B132+$Y$13)*$X$13+('Raw Data'!A132+$Y$12)*$W$13</f>
        <v>0.13583682182861251</v>
      </c>
      <c r="Y147" s="45">
        <f t="shared" si="20"/>
        <v>227.76488805736531</v>
      </c>
    </row>
    <row r="148" spans="1:25" x14ac:dyDescent="0.25">
      <c r="A148">
        <f>'Raw Data'!A133*$B$11+A147*$B$12</f>
        <v>0.73928498153731181</v>
      </c>
      <c r="B148">
        <f>'Raw Data'!B133*$B$11+B147*$B$12</f>
        <v>1.2580135481247656</v>
      </c>
      <c r="C148">
        <f>'Raw Data'!C133*$B$11+C147*$B$12</f>
        <v>0.18283367471355233</v>
      </c>
      <c r="O148" s="26">
        <f>'Raw Data'!A133-$P$11</f>
        <v>2.52685546875E-2</v>
      </c>
      <c r="P148" s="26">
        <f>'Raw Data'!B133-$P$12</f>
        <v>0.162841796875</v>
      </c>
      <c r="R148" s="8">
        <f t="shared" si="16"/>
        <v>6.3849985599517822E-4</v>
      </c>
      <c r="S148" s="8">
        <f t="shared" si="17"/>
        <v>4.1147768497467041E-3</v>
      </c>
      <c r="T148" s="8">
        <f t="shared" si="18"/>
        <v>4.1147768497467041E-3</v>
      </c>
      <c r="U148" s="8">
        <f t="shared" si="19"/>
        <v>2.651745080947876E-2</v>
      </c>
      <c r="W148" s="9">
        <f>('Raw Data'!A133+$Y$12)*$W$12+('Raw Data'!B133+$Y$13)*$X$12</f>
        <v>-0.12619850720492831</v>
      </c>
      <c r="X148" s="9">
        <f>('Raw Data'!B133+$Y$13)*$X$13+('Raw Data'!A133+$Y$12)*$W$13</f>
        <v>0.14460732833072271</v>
      </c>
      <c r="Y148" s="45">
        <f t="shared" si="20"/>
        <v>228.88886591391784</v>
      </c>
    </row>
    <row r="149" spans="1:25" x14ac:dyDescent="0.25">
      <c r="A149">
        <f>'Raw Data'!A134*$B$11+A148*$B$12</f>
        <v>0.74394263366734958</v>
      </c>
      <c r="B149">
        <f>'Raw Data'!B134*$B$11+B148*$B$12</f>
        <v>1.2612692369373124</v>
      </c>
      <c r="C149">
        <f>'Raw Data'!C134*$B$11+C148*$B$12</f>
        <v>0.18313217414584188</v>
      </c>
      <c r="O149" s="26">
        <f>'Raw Data'!A134-$P$11</f>
        <v>3.33251953125E-2</v>
      </c>
      <c r="P149" s="26">
        <f>'Raw Data'!B134-$P$12</f>
        <v>0.161865234375</v>
      </c>
      <c r="R149" s="8">
        <f t="shared" si="16"/>
        <v>1.110568642616272E-3</v>
      </c>
      <c r="S149" s="8">
        <f t="shared" si="17"/>
        <v>5.3941905498504639E-3</v>
      </c>
      <c r="T149" s="8">
        <f t="shared" si="18"/>
        <v>5.3941905498504639E-3</v>
      </c>
      <c r="U149" s="8">
        <f t="shared" si="19"/>
        <v>2.6200354099273682E-2</v>
      </c>
      <c r="W149" s="9">
        <f>('Raw Data'!A134+$Y$12)*$W$12+('Raw Data'!B134+$Y$13)*$X$12</f>
        <v>-0.11503878442493741</v>
      </c>
      <c r="X149" s="9">
        <f>('Raw Data'!B134+$Y$13)*$X$13+('Raw Data'!A134+$Y$12)*$W$13</f>
        <v>0.14873416065270961</v>
      </c>
      <c r="Y149" s="45">
        <f t="shared" si="20"/>
        <v>232.27975711372937</v>
      </c>
    </row>
    <row r="150" spans="1:25" x14ac:dyDescent="0.25">
      <c r="A150">
        <f>'Raw Data'!A135*$B$11+A149*$B$12</f>
        <v>0.74962188037137967</v>
      </c>
      <c r="B150">
        <f>'Raw Data'!B135*$B$11+B149*$B$12</f>
        <v>1.26367847548735</v>
      </c>
      <c r="C150">
        <f>'Raw Data'!C135*$B$11+C149*$B$12</f>
        <v>0.18295593462917353</v>
      </c>
      <c r="O150" s="26">
        <f>'Raw Data'!A135-$P$11</f>
        <v>4.30908203125E-2</v>
      </c>
      <c r="P150" s="26">
        <f>'Raw Data'!B135-$P$12</f>
        <v>0.160888671875</v>
      </c>
      <c r="R150" s="8">
        <f t="shared" si="16"/>
        <v>1.8568187952041626E-3</v>
      </c>
      <c r="S150" s="8">
        <f t="shared" si="17"/>
        <v>6.9328248500823975E-3</v>
      </c>
      <c r="T150" s="8">
        <f t="shared" si="18"/>
        <v>6.9328248500823975E-3</v>
      </c>
      <c r="U150" s="8">
        <f t="shared" si="19"/>
        <v>2.5885164737701416E-2</v>
      </c>
      <c r="W150" s="9">
        <f>('Raw Data'!A135+$Y$12)*$W$12+('Raw Data'!B135+$Y$13)*$X$12</f>
        <v>-0.10171312240490016</v>
      </c>
      <c r="X150" s="9">
        <f>('Raw Data'!B135+$Y$13)*$X$13+('Raw Data'!A135+$Y$12)*$W$13</f>
        <v>0.15390077827256127</v>
      </c>
      <c r="Y150" s="45">
        <f t="shared" si="20"/>
        <v>236.53925865702894</v>
      </c>
    </row>
    <row r="151" spans="1:25" x14ac:dyDescent="0.25">
      <c r="A151">
        <f>'Raw Data'!A136*$B$11+A150*$B$12</f>
        <v>0.75514184023460373</v>
      </c>
      <c r="B151">
        <f>'Raw Data'!B136*$B$11+B150*$B$12</f>
        <v>1.2661429757023801</v>
      </c>
      <c r="C151">
        <f>'Raw Data'!C136*$B$11+C150*$B$12</f>
        <v>0.18357177895333882</v>
      </c>
      <c r="O151" s="26">
        <f>'Raw Data'!A136-$P$11</f>
        <v>4.79736328125E-2</v>
      </c>
      <c r="P151" s="26">
        <f>'Raw Data'!B136-$P$12</f>
        <v>0.16357421875</v>
      </c>
      <c r="R151" s="8">
        <f t="shared" si="16"/>
        <v>2.3014694452285767E-3</v>
      </c>
      <c r="S151" s="8">
        <f t="shared" si="17"/>
        <v>7.8472495079040527E-3</v>
      </c>
      <c r="T151" s="8">
        <f t="shared" si="18"/>
        <v>7.8472495079040527E-3</v>
      </c>
      <c r="U151" s="8">
        <f t="shared" si="19"/>
        <v>2.6756525039672852E-2</v>
      </c>
      <c r="W151" s="9">
        <f>('Raw Data'!A136+$Y$12)*$W$12+('Raw Data'!B136+$Y$13)*$X$12</f>
        <v>-9.8134107073427429E-2</v>
      </c>
      <c r="X151" s="9">
        <f>('Raw Data'!B136+$Y$13)*$X$13+('Raw Data'!A136+$Y$12)*$W$13</f>
        <v>0.15900287820688608</v>
      </c>
      <c r="Y151" s="45">
        <f t="shared" si="20"/>
        <v>238.31775970161485</v>
      </c>
    </row>
    <row r="152" spans="1:25" x14ac:dyDescent="0.25">
      <c r="A152">
        <f>'Raw Data'!A137*$B$11+A151*$B$12</f>
        <v>0.76072968312518308</v>
      </c>
      <c r="B152">
        <f>'Raw Data'!B137*$B$11+B151*$B$12</f>
        <v>1.268016919624404</v>
      </c>
      <c r="C152">
        <f>'Raw Data'!C137*$B$11+C151*$B$12</f>
        <v>0.18189160285017106</v>
      </c>
      <c r="O152" s="26">
        <f>'Raw Data'!A137-$P$11</f>
        <v>5.38330078125E-2</v>
      </c>
      <c r="P152" s="26">
        <f>'Raw Data'!B137-$P$12</f>
        <v>0.1630859375</v>
      </c>
      <c r="R152" s="8">
        <f t="shared" si="16"/>
        <v>2.897992730140686E-3</v>
      </c>
      <c r="S152" s="8">
        <f t="shared" si="17"/>
        <v>8.7794065475463867E-3</v>
      </c>
      <c r="T152" s="8">
        <f t="shared" si="18"/>
        <v>8.7794065475463867E-3</v>
      </c>
      <c r="U152" s="8">
        <f t="shared" si="19"/>
        <v>2.6597023010253906E-2</v>
      </c>
      <c r="W152" s="9">
        <f>('Raw Data'!A137+$Y$12)*$W$12+('Raw Data'!B137+$Y$13)*$X$12</f>
        <v>-9.0233596497668045E-2</v>
      </c>
      <c r="X152" s="9">
        <f>('Raw Data'!B137+$Y$13)*$X$13+('Raw Data'!A137+$Y$12)*$W$13</f>
        <v>0.16218035004416317</v>
      </c>
      <c r="Y152" s="45">
        <f t="shared" si="20"/>
        <v>240.90939492270803</v>
      </c>
    </row>
    <row r="153" spans="1:25" x14ac:dyDescent="0.25">
      <c r="A153">
        <f>'Raw Data'!A138*$B$11+A152*$B$12</f>
        <v>0.76539526993764651</v>
      </c>
      <c r="B153">
        <f>'Raw Data'!B138*$B$11+B152*$B$12</f>
        <v>1.2695160747620231</v>
      </c>
      <c r="C153">
        <f>'Raw Data'!C138*$B$11+C152*$B$12</f>
        <v>0.18491757915513685</v>
      </c>
      <c r="O153" s="26">
        <f>'Raw Data'!A138-$P$11</f>
        <v>5.48095703125E-2</v>
      </c>
      <c r="P153" s="26">
        <f>'Raw Data'!B138-$P$12</f>
        <v>0.1630859375</v>
      </c>
      <c r="R153" s="8">
        <f t="shared" si="16"/>
        <v>3.0040889978408813E-3</v>
      </c>
      <c r="S153" s="8">
        <f t="shared" si="17"/>
        <v>8.9386701583862305E-3</v>
      </c>
      <c r="T153" s="8">
        <f t="shared" si="18"/>
        <v>8.9386701583862305E-3</v>
      </c>
      <c r="U153" s="8">
        <f t="shared" si="19"/>
        <v>2.6597023010253906E-2</v>
      </c>
      <c r="W153" s="9">
        <f>('Raw Data'!A138+$Y$12)*$W$12+('Raw Data'!B138+$Y$13)*$X$12</f>
        <v>-8.899591693192728E-2</v>
      </c>
      <c r="X153" s="9">
        <f>('Raw Data'!B138+$Y$13)*$X$13+('Raw Data'!A138+$Y$12)*$W$13</f>
        <v>0.16277451307151444</v>
      </c>
      <c r="Y153" s="45">
        <f t="shared" si="20"/>
        <v>241.33265096427351</v>
      </c>
    </row>
    <row r="154" spans="1:25" x14ac:dyDescent="0.25">
      <c r="A154">
        <f>'Raw Data'!A139*$B$11+A153*$B$12</f>
        <v>0.77132500501261725</v>
      </c>
      <c r="B154">
        <f>'Raw Data'!B139*$B$11+B153*$B$12</f>
        <v>1.2696900082471185</v>
      </c>
      <c r="C154">
        <f>'Raw Data'!C139*$B$11+C153*$B$12</f>
        <v>0.18565378988660949</v>
      </c>
      <c r="O154" s="26">
        <f>'Raw Data'!A139-$P$11</f>
        <v>6.57958984375E-2</v>
      </c>
      <c r="P154" s="26">
        <f>'Raw Data'!B139-$P$12</f>
        <v>0.157958984375</v>
      </c>
      <c r="R154" s="8">
        <f t="shared" si="16"/>
        <v>4.3291002511978149E-3</v>
      </c>
      <c r="S154" s="8">
        <f t="shared" si="17"/>
        <v>1.0393053293228149E-2</v>
      </c>
      <c r="T154" s="8">
        <f t="shared" si="18"/>
        <v>1.0393053293228149E-2</v>
      </c>
      <c r="U154" s="8">
        <f t="shared" si="19"/>
        <v>2.4951040744781494E-2</v>
      </c>
      <c r="W154" s="9">
        <f>('Raw Data'!A139+$Y$12)*$W$12+('Raw Data'!B139+$Y$13)*$X$12</f>
        <v>-7.0090473413538634E-2</v>
      </c>
      <c r="X154" s="9">
        <f>('Raw Data'!B139+$Y$13)*$X$13+('Raw Data'!A139+$Y$12)*$W$13</f>
        <v>0.16539003069749506</v>
      </c>
      <c r="Y154" s="45">
        <f t="shared" si="20"/>
        <v>247.03330415847452</v>
      </c>
    </row>
    <row r="155" spans="1:25" x14ac:dyDescent="0.25">
      <c r="A155">
        <f>'Raw Data'!A140*$B$11+A154*$B$12</f>
        <v>0.77719183994759389</v>
      </c>
      <c r="B155">
        <f>'Raw Data'!B140*$B$11+B154*$B$12</f>
        <v>1.2703662644101947</v>
      </c>
      <c r="C155">
        <f>'Raw Data'!C140*$B$11+C154*$B$12</f>
        <v>0.18795174284678759</v>
      </c>
      <c r="O155" s="26">
        <f>'Raw Data'!A140-$P$11</f>
        <v>7.14111328125E-2</v>
      </c>
      <c r="P155" s="26">
        <f>'Raw Data'!B140-$P$12</f>
        <v>0.16064453125</v>
      </c>
      <c r="R155" s="8">
        <f t="shared" si="16"/>
        <v>5.0995498895645142E-3</v>
      </c>
      <c r="S155" s="8">
        <f t="shared" si="17"/>
        <v>1.1471807956695557E-2</v>
      </c>
      <c r="T155" s="8">
        <f t="shared" si="18"/>
        <v>1.1471807956695557E-2</v>
      </c>
      <c r="U155" s="8">
        <f t="shared" si="19"/>
        <v>2.5806665420532227E-2</v>
      </c>
      <c r="W155" s="9">
        <f>('Raw Data'!A140+$Y$12)*$W$12+('Raw Data'!B140+$Y$13)*$X$12</f>
        <v>-6.5583198407760321E-2</v>
      </c>
      <c r="X155" s="9">
        <f>('Raw Data'!B140+$Y$13)*$X$13+('Raw Data'!A140+$Y$12)*$W$13</f>
        <v>0.17093775290233332</v>
      </c>
      <c r="Y155" s="45">
        <f t="shared" si="20"/>
        <v>249.00983318491069</v>
      </c>
    </row>
    <row r="156" spans="1:25" x14ac:dyDescent="0.25">
      <c r="A156">
        <f>'Raw Data'!A141*$B$11+A155*$B$12</f>
        <v>0.78325249539557518</v>
      </c>
      <c r="B156">
        <f>'Raw Data'!B141*$B$11+B155*$B$12</f>
        <v>1.2708584412156558</v>
      </c>
      <c r="C156">
        <f>'Raw Data'!C141*$B$11+C155*$B$12</f>
        <v>0.1887403005274301</v>
      </c>
      <c r="O156" s="26">
        <f>'Raw Data'!A141-$P$11</f>
        <v>7.82470703125E-2</v>
      </c>
      <c r="P156" s="26">
        <f>'Raw Data'!B141-$P$12</f>
        <v>0.160400390625</v>
      </c>
      <c r="R156" s="8">
        <f t="shared" si="16"/>
        <v>6.1226040124893188E-3</v>
      </c>
      <c r="S156" s="8">
        <f t="shared" si="17"/>
        <v>1.2550860643386841E-2</v>
      </c>
      <c r="T156" s="8">
        <f t="shared" si="18"/>
        <v>1.2550860643386841E-2</v>
      </c>
      <c r="U156" s="8">
        <f t="shared" si="19"/>
        <v>2.5728285312652588E-2</v>
      </c>
      <c r="W156" s="9">
        <f>('Raw Data'!A141+$Y$12)*$W$12+('Raw Data'!B141+$Y$13)*$X$12</f>
        <v>-5.6682224856917526E-2</v>
      </c>
      <c r="X156" s="9">
        <f>('Raw Data'!B141+$Y$13)*$X$13+('Raw Data'!A141+$Y$12)*$W$13</f>
        <v>0.17490314093037698</v>
      </c>
      <c r="Y156" s="45">
        <f t="shared" si="20"/>
        <v>252.04364173707705</v>
      </c>
    </row>
    <row r="157" spans="1:25" x14ac:dyDescent="0.25">
      <c r="A157">
        <f>'Raw Data'!A142*$B$11+A156*$B$12</f>
        <v>0.78756391037896023</v>
      </c>
      <c r="B157">
        <f>'Raw Data'!B142*$B$11+B156*$B$12</f>
        <v>1.2713986670350248</v>
      </c>
      <c r="C157">
        <f>'Raw Data'!C142*$B$11+C156*$B$12</f>
        <v>0.19086040448444408</v>
      </c>
      <c r="O157" s="26">
        <f>'Raw Data'!A142-$P$11</f>
        <v>7.55615234375E-2</v>
      </c>
      <c r="P157" s="26">
        <f>'Raw Data'!B142-$P$12</f>
        <v>0.1611328125</v>
      </c>
      <c r="R157" s="8">
        <f t="shared" si="16"/>
        <v>5.7095438241958618E-3</v>
      </c>
      <c r="S157" s="8">
        <f t="shared" si="17"/>
        <v>1.2175440788269043E-2</v>
      </c>
      <c r="T157" s="8">
        <f t="shared" si="18"/>
        <v>1.2175440788269043E-2</v>
      </c>
      <c r="U157" s="8">
        <f t="shared" si="19"/>
        <v>2.5963783264160156E-2</v>
      </c>
      <c r="W157" s="9">
        <f>('Raw Data'!A142+$Y$12)*$W$12+('Raw Data'!B142+$Y$13)*$X$12</f>
        <v>-6.0797493434676789E-2</v>
      </c>
      <c r="X157" s="9">
        <f>('Raw Data'!B142+$Y$13)*$X$13+('Raw Data'!A142+$Y$12)*$W$13</f>
        <v>0.17385045209540687</v>
      </c>
      <c r="Y157" s="45">
        <f t="shared" si="20"/>
        <v>250.72468364011726</v>
      </c>
    </row>
    <row r="158" spans="1:25" x14ac:dyDescent="0.25">
      <c r="A158">
        <f>'Raw Data'!A143*$B$11+A157*$B$12</f>
        <v>0.79169663611566821</v>
      </c>
      <c r="B158">
        <f>'Raw Data'!B143*$B$11+B157*$B$12</f>
        <v>1.2703171758155201</v>
      </c>
      <c r="C158">
        <f>'Raw Data'!C143*$B$11+C157*$B$12</f>
        <v>0.19082308921255528</v>
      </c>
      <c r="O158" s="26">
        <f>'Raw Data'!A143-$P$11</f>
        <v>7.89794921875E-2</v>
      </c>
      <c r="P158" s="26">
        <f>'Raw Data'!B143-$P$12</f>
        <v>0.153564453125</v>
      </c>
      <c r="R158" s="8">
        <f t="shared" si="16"/>
        <v>6.2377601861953735E-3</v>
      </c>
      <c r="S158" s="8">
        <f t="shared" si="17"/>
        <v>1.2128442525863647E-2</v>
      </c>
      <c r="T158" s="8">
        <f t="shared" si="18"/>
        <v>1.2128442525863647E-2</v>
      </c>
      <c r="U158" s="8">
        <f t="shared" si="19"/>
        <v>2.3582041263580322E-2</v>
      </c>
      <c r="W158" s="9">
        <f>('Raw Data'!A143+$Y$12)*$W$12+('Raw Data'!B143+$Y$13)*$X$12</f>
        <v>-4.911190064420537E-2</v>
      </c>
      <c r="X158" s="9">
        <f>('Raw Data'!B143+$Y$13)*$X$13+('Raw Data'!A143+$Y$12)*$W$13</f>
        <v>0.16992367462526192</v>
      </c>
      <c r="Y158" s="45">
        <f t="shared" si="20"/>
        <v>253.87947421082657</v>
      </c>
    </row>
    <row r="159" spans="1:25" x14ac:dyDescent="0.25">
      <c r="A159">
        <f>'Raw Data'!A144*$B$11+A158*$B$12</f>
        <v>0.79597937920503459</v>
      </c>
      <c r="B159">
        <f>'Raw Data'!B144*$B$11+B158*$B$12</f>
        <v>1.2702332328399162</v>
      </c>
      <c r="C159">
        <f>'Raw Data'!C144*$B$11+C158*$B$12</f>
        <v>0.18896218230754425</v>
      </c>
      <c r="O159" s="26">
        <f>'Raw Data'!A144-$P$11</f>
        <v>8.38623046875E-2</v>
      </c>
      <c r="P159" s="26">
        <f>'Raw Data'!B144-$P$12</f>
        <v>0.157470703125</v>
      </c>
      <c r="R159" s="8">
        <f t="shared" si="16"/>
        <v>7.0328861474990845E-3</v>
      </c>
      <c r="S159" s="8">
        <f t="shared" si="17"/>
        <v>1.3205856084823608E-2</v>
      </c>
      <c r="T159" s="8">
        <f t="shared" si="18"/>
        <v>1.3205856084823608E-2</v>
      </c>
      <c r="U159" s="8">
        <f t="shared" si="19"/>
        <v>2.4797022342681885E-2</v>
      </c>
      <c r="W159" s="9">
        <f>('Raw Data'!A144+$Y$12)*$W$12+('Raw Data'!B144+$Y$13)*$X$12</f>
        <v>-4.6718968266019539E-2</v>
      </c>
      <c r="X159" s="9">
        <f>('Raw Data'!B144+$Y$13)*$X$13+('Raw Data'!A144+$Y$12)*$W$13</f>
        <v>0.17599454037666323</v>
      </c>
      <c r="Y159" s="45">
        <f t="shared" si="20"/>
        <v>255.13331405962083</v>
      </c>
    </row>
    <row r="160" spans="1:25" x14ac:dyDescent="0.25">
      <c r="A160">
        <f>'Raw Data'!A145*$B$11+A159*$B$12</f>
        <v>0.80057744867652769</v>
      </c>
      <c r="B160">
        <f>'Raw Data'!B145*$B$11+B159*$B$12</f>
        <v>1.2694336565844331</v>
      </c>
      <c r="C160">
        <f>'Raw Data'!C145*$B$11+C159*$B$12</f>
        <v>0.18759552709603541</v>
      </c>
      <c r="O160" s="26">
        <f>'Raw Data'!A145-$P$11</f>
        <v>8.97216796875E-2</v>
      </c>
      <c r="P160" s="26">
        <f>'Raw Data'!B145-$P$12</f>
        <v>0.15380859375</v>
      </c>
      <c r="R160" s="8">
        <f t="shared" si="16"/>
        <v>8.0499798059463501E-3</v>
      </c>
      <c r="S160" s="8">
        <f t="shared" si="17"/>
        <v>1.3799965381622314E-2</v>
      </c>
      <c r="T160" s="8">
        <f t="shared" si="18"/>
        <v>1.3799965381622314E-2</v>
      </c>
      <c r="U160" s="8">
        <f t="shared" si="19"/>
        <v>2.3657083511352539E-2</v>
      </c>
      <c r="W160" s="9">
        <f>('Raw Data'!A145+$Y$12)*$W$12+('Raw Data'!B145+$Y$13)*$X$12</f>
        <v>-3.5734642011714224E-2</v>
      </c>
      <c r="X160" s="9">
        <f>('Raw Data'!B145+$Y$13)*$X$13+('Raw Data'!A145+$Y$12)*$W$13</f>
        <v>0.1766532210895414</v>
      </c>
      <c r="Y160" s="45">
        <f t="shared" si="20"/>
        <v>258.5641300264495</v>
      </c>
    </row>
    <row r="161" spans="1:25" x14ac:dyDescent="0.25">
      <c r="A161">
        <f>'Raw Data'!A146*$B$11+A160*$B$12</f>
        <v>0.80347465425372211</v>
      </c>
      <c r="B161">
        <f>'Raw Data'!B146*$B$11+B160*$B$12</f>
        <v>1.2706006362050464</v>
      </c>
      <c r="C161">
        <f>'Raw Data'!C146*$B$11+C160*$B$12</f>
        <v>0.18855298417682834</v>
      </c>
      <c r="O161" s="26">
        <f>'Raw Data'!A146-$P$11</f>
        <v>8.58154296875E-2</v>
      </c>
      <c r="P161" s="26">
        <f>'Raw Data'!B146-$P$12</f>
        <v>0.162841796875</v>
      </c>
      <c r="R161" s="8">
        <f t="shared" si="16"/>
        <v>7.3642879724502563E-3</v>
      </c>
      <c r="S161" s="8">
        <f t="shared" si="17"/>
        <v>1.397433876991272E-2</v>
      </c>
      <c r="T161" s="8">
        <f t="shared" si="18"/>
        <v>1.397433876991272E-2</v>
      </c>
      <c r="U161" s="8">
        <f t="shared" si="19"/>
        <v>2.651745080947876E-2</v>
      </c>
      <c r="W161" s="9">
        <f>('Raw Data'!A146+$Y$12)*$W$12+('Raw Data'!B146+$Y$13)*$X$12</f>
        <v>-4.94623741290003E-2</v>
      </c>
      <c r="X161" s="9">
        <f>('Raw Data'!B146+$Y$13)*$X$13+('Raw Data'!A146+$Y$12)*$W$13</f>
        <v>0.18144543602650251</v>
      </c>
      <c r="Y161" s="45">
        <f t="shared" si="20"/>
        <v>254.75156649532784</v>
      </c>
    </row>
    <row r="162" spans="1:25" x14ac:dyDescent="0.25">
      <c r="A162">
        <f>'Raw Data'!A147*$B$11+A161*$B$12</f>
        <v>0.80867327809047773</v>
      </c>
      <c r="B162">
        <f>'Raw Data'!B147*$B$11+B161*$B$12</f>
        <v>1.2713389074015371</v>
      </c>
      <c r="C162">
        <f>'Raw Data'!C147*$B$11+C161*$B$12</f>
        <v>0.19124766077896269</v>
      </c>
      <c r="O162" s="26">
        <f>'Raw Data'!A147-$P$11</f>
        <v>0.1002197265625</v>
      </c>
      <c r="P162" s="26">
        <f>'Raw Data'!B147-$P$12</f>
        <v>0.161865234375</v>
      </c>
      <c r="R162" s="8">
        <f t="shared" si="16"/>
        <v>1.0043993592262268E-2</v>
      </c>
      <c r="S162" s="8">
        <f t="shared" si="17"/>
        <v>1.6222089529037476E-2</v>
      </c>
      <c r="T162" s="8">
        <f t="shared" si="18"/>
        <v>1.6222089529037476E-2</v>
      </c>
      <c r="U162" s="8">
        <f t="shared" si="19"/>
        <v>2.6200354099273682E-2</v>
      </c>
      <c r="W162" s="9">
        <f>('Raw Data'!A147+$Y$12)*$W$12+('Raw Data'!B147+$Y$13)*$X$12</f>
        <v>-3.0257734171694362E-2</v>
      </c>
      <c r="X162" s="9">
        <f>('Raw Data'!B147+$Y$13)*$X$13+('Raw Data'!A147+$Y$12)*$W$13</f>
        <v>0.18943432802627277</v>
      </c>
      <c r="Y162" s="45">
        <f t="shared" si="20"/>
        <v>260.92498764826439</v>
      </c>
    </row>
    <row r="163" spans="1:25" x14ac:dyDescent="0.25">
      <c r="A163">
        <f>'Raw Data'!A148*$B$11+A162*$B$12</f>
        <v>0.81351577090988225</v>
      </c>
      <c r="B163">
        <f>'Raw Data'!B148*$B$11+B162*$B$12</f>
        <v>1.2720271806087298</v>
      </c>
      <c r="C163">
        <f>'Raw Data'!C148*$B$11+C162*$B$12</f>
        <v>0.19135262081067017</v>
      </c>
      <c r="O163" s="26">
        <f>'Raw Data'!A148-$P$11</f>
        <v>0.1036376953125</v>
      </c>
      <c r="P163" s="26">
        <f>'Raw Data'!B148-$P$12</f>
        <v>0.162353515625</v>
      </c>
      <c r="R163" s="8">
        <f t="shared" si="16"/>
        <v>1.0740771889686584E-2</v>
      </c>
      <c r="S163" s="8">
        <f t="shared" si="17"/>
        <v>1.6825944185256958E-2</v>
      </c>
      <c r="T163" s="8">
        <f t="shared" si="18"/>
        <v>1.6825944185256958E-2</v>
      </c>
      <c r="U163" s="8">
        <f t="shared" si="19"/>
        <v>2.6358664035797119E-2</v>
      </c>
      <c r="W163" s="9">
        <f>('Raw Data'!A148+$Y$12)*$W$12+('Raw Data'!B148+$Y$13)*$X$12</f>
        <v>-2.6400288872916428E-2</v>
      </c>
      <c r="X163" s="9">
        <f>('Raw Data'!B148+$Y$13)*$X$13+('Raw Data'!A148+$Y$12)*$W$13</f>
        <v>0.1919014049488329</v>
      </c>
      <c r="Y163" s="45">
        <f t="shared" si="20"/>
        <v>262.16686634331649</v>
      </c>
    </row>
    <row r="164" spans="1:25" x14ac:dyDescent="0.25">
      <c r="A164">
        <f>'Raw Data'!A149*$B$11+A163*$B$12</f>
        <v>0.81875695266540582</v>
      </c>
      <c r="B164">
        <f>'Raw Data'!B149*$B$11+B163*$B$12</f>
        <v>1.2707223304244839</v>
      </c>
      <c r="C164">
        <f>'Raw Data'!C149*$B$11+C163*$B$12</f>
        <v>0.19346295602353614</v>
      </c>
      <c r="O164" s="26">
        <f>'Raw Data'!A149-$P$11</f>
        <v>0.1104736328125</v>
      </c>
      <c r="P164" s="26">
        <f>'Raw Data'!B149-$P$12</f>
        <v>0.153076171875</v>
      </c>
      <c r="R164" s="8">
        <f t="shared" si="16"/>
        <v>1.2204423546791077E-2</v>
      </c>
      <c r="S164" s="8">
        <f t="shared" si="17"/>
        <v>1.691088080406189E-2</v>
      </c>
      <c r="T164" s="8">
        <f t="shared" si="18"/>
        <v>1.691088080406189E-2</v>
      </c>
      <c r="U164" s="8">
        <f t="shared" si="19"/>
        <v>2.3432314395904541E-2</v>
      </c>
      <c r="W164" s="9">
        <f>('Raw Data'!A149+$Y$12)*$W$12+('Raw Data'!B149+$Y$13)*$X$12</f>
        <v>-8.7223014677506316E-3</v>
      </c>
      <c r="X164" s="9">
        <f>('Raw Data'!B149+$Y$13)*$X$13+('Raw Data'!A149+$Y$12)*$W$13</f>
        <v>0.18869792593051032</v>
      </c>
      <c r="Y164" s="45">
        <f t="shared" si="20"/>
        <v>267.35346539550778</v>
      </c>
    </row>
    <row r="165" spans="1:25" x14ac:dyDescent="0.25">
      <c r="A165">
        <f>'Raw Data'!A150*$B$11+A164*$B$12</f>
        <v>0.82490302306982477</v>
      </c>
      <c r="B165">
        <f>'Raw Data'!B150*$B$11+B164*$B$12</f>
        <v>1.267969465902087</v>
      </c>
      <c r="C165">
        <f>'Raw Data'!C150*$B$11+C164*$B$12</f>
        <v>0.19583481794382893</v>
      </c>
      <c r="O165" s="26">
        <f>'Raw Data'!A150-$P$11</f>
        <v>0.1202392578125</v>
      </c>
      <c r="P165" s="26">
        <f>'Raw Data'!B150-$P$12</f>
        <v>0.14453125</v>
      </c>
      <c r="R165" s="8">
        <f t="shared" si="16"/>
        <v>1.4457479119300842E-2</v>
      </c>
      <c r="S165" s="8">
        <f t="shared" si="17"/>
        <v>1.7378330230712891E-2</v>
      </c>
      <c r="T165" s="8">
        <f t="shared" si="18"/>
        <v>1.7378330230712891E-2</v>
      </c>
      <c r="U165" s="8">
        <f t="shared" si="19"/>
        <v>2.08892822265625E-2</v>
      </c>
      <c r="W165" s="9">
        <f>('Raw Data'!A150+$Y$12)*$W$12+('Raw Data'!B150+$Y$13)*$X$12</f>
        <v>1.1957074862665312E-2</v>
      </c>
      <c r="X165" s="9">
        <f>('Raw Data'!B150+$Y$13)*$X$13+('Raw Data'!A150+$Y$12)*$W$13</f>
        <v>0.18785819548448754</v>
      </c>
      <c r="Y165" s="45">
        <f t="shared" si="20"/>
        <v>273.64193325442119</v>
      </c>
    </row>
    <row r="166" spans="1:25" x14ac:dyDescent="0.25">
      <c r="A166">
        <f>'Raw Data'!A151*$B$11+A165*$B$12</f>
        <v>0.83084527001835984</v>
      </c>
      <c r="B166">
        <f>'Raw Data'!B151*$B$11+B165*$B$12</f>
        <v>1.2653277211591698</v>
      </c>
      <c r="C166">
        <f>'Raw Data'!C151*$B$11+C165*$B$12</f>
        <v>0.19533972935506314</v>
      </c>
      <c r="O166" s="26">
        <f>'Raw Data'!A151-$P$11</f>
        <v>0.1253662109375</v>
      </c>
      <c r="P166" s="26">
        <f>'Raw Data'!B151-$P$12</f>
        <v>0.142333984375</v>
      </c>
      <c r="R166" s="8">
        <f t="shared" si="16"/>
        <v>1.5716686844825745E-2</v>
      </c>
      <c r="S166" s="8">
        <f t="shared" si="17"/>
        <v>1.7843872308731079E-2</v>
      </c>
      <c r="T166" s="8">
        <f t="shared" si="18"/>
        <v>1.7843872308731079E-2</v>
      </c>
      <c r="U166" s="8">
        <f t="shared" si="19"/>
        <v>2.0258963108062744E-2</v>
      </c>
      <c r="W166" s="9">
        <f>('Raw Data'!A151+$Y$12)*$W$12+('Raw Data'!B151+$Y$13)*$X$12</f>
        <v>2.058984189872079E-2</v>
      </c>
      <c r="X166" s="9">
        <f>('Raw Data'!B151+$Y$13)*$X$13+('Raw Data'!A151+$Y$12)*$W$13</f>
        <v>0.18923377290734406</v>
      </c>
      <c r="Y166" s="45">
        <f t="shared" si="20"/>
        <v>276.20971801229706</v>
      </c>
    </row>
    <row r="167" spans="1:25" x14ac:dyDescent="0.25">
      <c r="A167">
        <f>'Raw Data'!A152*$B$11+A166*$B$12</f>
        <v>0.83530609882718798</v>
      </c>
      <c r="B167">
        <f>'Raw Data'!B152*$B$11+B166*$B$12</f>
        <v>1.265216278489836</v>
      </c>
      <c r="C167">
        <f>'Raw Data'!C152*$B$11+C166*$B$12</f>
        <v>0.19491924442155051</v>
      </c>
      <c r="O167" s="26">
        <f>'Raw Data'!A152-$P$11</f>
        <v>0.1239013671875</v>
      </c>
      <c r="P167" s="26">
        <f>'Raw Data'!B152-$P$12</f>
        <v>0.15234375</v>
      </c>
      <c r="R167" s="8">
        <f t="shared" si="16"/>
        <v>1.5351548790931702E-2</v>
      </c>
      <c r="S167" s="8">
        <f t="shared" si="17"/>
        <v>1.8875598907470703E-2</v>
      </c>
      <c r="T167" s="8">
        <f t="shared" si="18"/>
        <v>1.8875598907470703E-2</v>
      </c>
      <c r="U167" s="8">
        <f t="shared" si="19"/>
        <v>2.32086181640625E-2</v>
      </c>
      <c r="W167" s="9">
        <f>('Raw Data'!A152+$Y$12)*$W$12+('Raw Data'!B152+$Y$13)*$X$12</f>
        <v>9.0074423331571452E-3</v>
      </c>
      <c r="X167" s="9">
        <f>('Raw Data'!B152+$Y$13)*$X$13+('Raw Data'!A152+$Y$12)*$W$13</f>
        <v>0.19628640806634462</v>
      </c>
      <c r="Y167" s="45">
        <f t="shared" si="20"/>
        <v>272.62741892233009</v>
      </c>
    </row>
    <row r="168" spans="1:25" x14ac:dyDescent="0.25">
      <c r="A168">
        <f>'Raw Data'!A153*$B$11+A167*$B$12</f>
        <v>0.83838648062425047</v>
      </c>
      <c r="B168">
        <f>'Raw Data'!B153*$B$11+B167*$B$12</f>
        <v>1.2642970462293688</v>
      </c>
      <c r="C168">
        <f>'Raw Data'!C153*$B$11+C167*$B$12</f>
        <v>0.19634066897474042</v>
      </c>
      <c r="O168" s="26">
        <f>'Raw Data'!A153-$P$11</f>
        <v>0.1214599609375</v>
      </c>
      <c r="P168" s="26">
        <f>'Raw Data'!B153-$P$12</f>
        <v>0.148193359375</v>
      </c>
      <c r="R168" s="8">
        <f t="shared" si="16"/>
        <v>1.4752522110939026E-2</v>
      </c>
      <c r="S168" s="8">
        <f t="shared" si="17"/>
        <v>1.7999559640884399E-2</v>
      </c>
      <c r="T168" s="8">
        <f t="shared" si="18"/>
        <v>1.7999559640884399E-2</v>
      </c>
      <c r="U168" s="8">
        <f t="shared" si="19"/>
        <v>2.19612717628479E-2</v>
      </c>
      <c r="W168" s="9">
        <f>('Raw Data'!A153+$Y$12)*$W$12+('Raw Data'!B153+$Y$13)*$X$12</f>
        <v>9.9459254599806035E-3</v>
      </c>
      <c r="X168" s="9">
        <f>('Raw Data'!B153+$Y$13)*$X$13+('Raw Data'!A153+$Y$12)*$W$13</f>
        <v>0.19150719671990621</v>
      </c>
      <c r="Y168" s="45">
        <f t="shared" si="20"/>
        <v>272.97298503387748</v>
      </c>
    </row>
    <row r="169" spans="1:25" x14ac:dyDescent="0.25">
      <c r="A169">
        <f>'Raw Data'!A154*$B$11+A168*$B$12</f>
        <v>0.8411437548119004</v>
      </c>
      <c r="B169">
        <f>'Raw Data'!B154*$B$11+B168*$B$12</f>
        <v>1.2623897854209951</v>
      </c>
      <c r="C169">
        <f>'Raw Data'!C154*$B$11+C168*$B$12</f>
        <v>0.19720925392979236</v>
      </c>
      <c r="O169" s="26">
        <f>'Raw Data'!A154-$P$11</f>
        <v>0.1229248046875</v>
      </c>
      <c r="P169" s="26">
        <f>'Raw Data'!B154-$P$12</f>
        <v>0.142333984375</v>
      </c>
      <c r="R169" s="8">
        <f t="shared" si="16"/>
        <v>1.5110507607460022E-2</v>
      </c>
      <c r="S169" s="8">
        <f t="shared" si="17"/>
        <v>1.7496377229690552E-2</v>
      </c>
      <c r="T169" s="8">
        <f t="shared" si="18"/>
        <v>1.7496377229690552E-2</v>
      </c>
      <c r="U169" s="8">
        <f t="shared" si="19"/>
        <v>2.0258963108062744E-2</v>
      </c>
      <c r="W169" s="9">
        <f>('Raw Data'!A154+$Y$12)*$W$12+('Raw Data'!B154+$Y$13)*$X$12</f>
        <v>1.7495642984368842E-2</v>
      </c>
      <c r="X169" s="9">
        <f>('Raw Data'!B154+$Y$13)*$X$13+('Raw Data'!A154+$Y$12)*$W$13</f>
        <v>0.18774836533896583</v>
      </c>
      <c r="Y169" s="45">
        <f t="shared" si="20"/>
        <v>275.32382754872964</v>
      </c>
    </row>
    <row r="170" spans="1:25" x14ac:dyDescent="0.25">
      <c r="A170">
        <f>'Raw Data'!A155*$B$11+A169*$B$12</f>
        <v>0.84403316791202043</v>
      </c>
      <c r="B170">
        <f>'Raw Data'!B155*$B$11+B169*$B$12</f>
        <v>1.2596921017742961</v>
      </c>
      <c r="C170">
        <f>'Raw Data'!C155*$B$11+C169*$B$12</f>
        <v>0.19775763751883391</v>
      </c>
      <c r="O170" s="26">
        <f>'Raw Data'!A155-$P$11</f>
        <v>0.1263427734375</v>
      </c>
      <c r="P170" s="26">
        <f>'Raw Data'!B155-$P$12</f>
        <v>0.136474609375</v>
      </c>
      <c r="R170" s="8">
        <f t="shared" si="16"/>
        <v>1.5962496399879456E-2</v>
      </c>
      <c r="S170" s="8">
        <f t="shared" si="17"/>
        <v>1.7242580652236938E-2</v>
      </c>
      <c r="T170" s="8">
        <f t="shared" si="18"/>
        <v>1.7242580652236938E-2</v>
      </c>
      <c r="U170" s="8">
        <f t="shared" si="19"/>
        <v>1.8625319004058838E-2</v>
      </c>
      <c r="W170" s="9">
        <f>('Raw Data'!A155+$Y$12)*$W$12+('Raw Data'!B155+$Y$13)*$X$12</f>
        <v>2.7520719640238611E-2</v>
      </c>
      <c r="X170" s="9">
        <f>('Raw Data'!B155+$Y$13)*$X$13+('Raw Data'!A155+$Y$12)*$W$13</f>
        <v>0.18517786001272804</v>
      </c>
      <c r="Y170" s="45">
        <f t="shared" si="20"/>
        <v>278.45329640825389</v>
      </c>
    </row>
    <row r="171" spans="1:25" x14ac:dyDescent="0.25">
      <c r="A171">
        <f>'Raw Data'!A156*$B$11+A170*$B$12</f>
        <v>0.84712594839211641</v>
      </c>
      <c r="B171">
        <f>'Raw Data'!B156*$B$11+B170*$B$12</f>
        <v>1.2577292673569369</v>
      </c>
      <c r="C171">
        <f>'Raw Data'!C156*$B$11+C170*$B$12</f>
        <v>0.19817193032756714</v>
      </c>
      <c r="O171" s="26">
        <f>'Raw Data'!A156-$P$11</f>
        <v>0.1302490234375</v>
      </c>
      <c r="P171" s="26">
        <f>'Raw Data'!B156-$P$12</f>
        <v>0.137451171875</v>
      </c>
      <c r="R171" s="8">
        <f t="shared" si="16"/>
        <v>1.6964808106422424E-2</v>
      </c>
      <c r="S171" s="8">
        <f t="shared" si="17"/>
        <v>1.7902880907058716E-2</v>
      </c>
      <c r="T171" s="8">
        <f t="shared" si="18"/>
        <v>1.7902880907058716E-2</v>
      </c>
      <c r="U171" s="8">
        <f t="shared" si="19"/>
        <v>1.8892824649810791E-2</v>
      </c>
      <c r="W171" s="9">
        <f>('Raw Data'!A156+$Y$12)*$W$12+('Raw Data'!B156+$Y$13)*$X$12</f>
        <v>3.1522571540572197E-2</v>
      </c>
      <c r="X171" s="9">
        <f>('Raw Data'!B156+$Y$13)*$X$13+('Raw Data'!A156+$Y$12)*$W$13</f>
        <v>0.1883295247757944</v>
      </c>
      <c r="Y171" s="45">
        <f t="shared" si="20"/>
        <v>279.50207677401789</v>
      </c>
    </row>
    <row r="172" spans="1:25" x14ac:dyDescent="0.25">
      <c r="A172">
        <f>'Raw Data'!A157*$B$11+A171*$B$12</f>
        <v>0.85218806340119313</v>
      </c>
      <c r="B172">
        <f>'Raw Data'!B157*$B$11+B171*$B$12</f>
        <v>1.2549871248230497</v>
      </c>
      <c r="C172">
        <f>'Raw Data'!C157*$B$11+C171*$B$12</f>
        <v>0.19825922394955373</v>
      </c>
      <c r="O172" s="26">
        <f>'Raw Data'!A157-$P$11</f>
        <v>0.1431884765625</v>
      </c>
      <c r="P172" s="26">
        <f>'Raw Data'!B157-$P$12</f>
        <v>0.131591796875</v>
      </c>
      <c r="R172" s="8">
        <f t="shared" si="16"/>
        <v>2.0502939820289612E-2</v>
      </c>
      <c r="S172" s="8">
        <f t="shared" si="17"/>
        <v>1.8842428922653198E-2</v>
      </c>
      <c r="T172" s="8">
        <f t="shared" si="18"/>
        <v>1.8842428922653198E-2</v>
      </c>
      <c r="U172" s="8">
        <f t="shared" si="19"/>
        <v>1.731640100479126E-2</v>
      </c>
      <c r="W172" s="9">
        <f>('Raw Data'!A157+$Y$12)*$W$12+('Raw Data'!B157+$Y$13)*$X$12</f>
        <v>5.3615023962414521E-2</v>
      </c>
      <c r="X172" s="9">
        <f>('Raw Data'!B157+$Y$13)*$X$13+('Raw Data'!A157+$Y$12)*$W$13</f>
        <v>0.19155210896623165</v>
      </c>
      <c r="Y172" s="45">
        <f t="shared" si="20"/>
        <v>285.63681918570501</v>
      </c>
    </row>
    <row r="173" spans="1:25" x14ac:dyDescent="0.25">
      <c r="A173">
        <f>'Raw Data'!A158*$B$11+A172*$B$12</f>
        <v>0.85472408353345453</v>
      </c>
      <c r="B173">
        <f>'Raw Data'!B158*$B$11+B172*$B$12</f>
        <v>1.2516215357959399</v>
      </c>
      <c r="C173">
        <f>'Raw Data'!C158*$B$11+C172*$B$12</f>
        <v>0.19889058228464299</v>
      </c>
      <c r="O173" s="26">
        <f>'Raw Data'!A158-$P$11</f>
        <v>0.1356201171875</v>
      </c>
      <c r="P173" s="26">
        <f>'Raw Data'!B158-$P$12</f>
        <v>0.125732421875</v>
      </c>
      <c r="R173" s="8">
        <f t="shared" si="16"/>
        <v>1.8392816185951233E-2</v>
      </c>
      <c r="S173" s="8">
        <f t="shared" si="17"/>
        <v>1.7051845788955688E-2</v>
      </c>
      <c r="T173" s="8">
        <f t="shared" si="18"/>
        <v>1.7051845788955688E-2</v>
      </c>
      <c r="U173" s="8">
        <f t="shared" si="19"/>
        <v>1.5808641910552979E-2</v>
      </c>
      <c r="W173" s="9">
        <f>('Raw Data'!A158+$Y$12)*$W$12+('Raw Data'!B158+$Y$13)*$X$12</f>
        <v>4.9716205503700581E-2</v>
      </c>
      <c r="X173" s="9">
        <f>('Raw Data'!B158+$Y$13)*$X$13+('Raw Data'!A158+$Y$12)*$W$13</f>
        <v>0.18229726958229187</v>
      </c>
      <c r="Y173" s="45">
        <f t="shared" si="20"/>
        <v>285.25475839469431</v>
      </c>
    </row>
    <row r="174" spans="1:25" x14ac:dyDescent="0.25">
      <c r="A174">
        <f>'Raw Data'!A159*$B$11+A173*$B$12</f>
        <v>0.85782711838926373</v>
      </c>
      <c r="B174">
        <f>'Raw Data'!B159*$B$11+B173*$B$12</f>
        <v>1.248538439574252</v>
      </c>
      <c r="C174">
        <f>'Raw Data'!C159*$B$11+C173*$B$12</f>
        <v>0.1992491845777144</v>
      </c>
      <c r="O174" s="26">
        <f>'Raw Data'!A159-$P$11</f>
        <v>0.1409912109375</v>
      </c>
      <c r="P174" s="26">
        <f>'Raw Data'!B159-$P$12</f>
        <v>0.123779296875</v>
      </c>
      <c r="R174" s="8">
        <f t="shared" si="16"/>
        <v>1.987852156162262E-2</v>
      </c>
      <c r="S174" s="8">
        <f t="shared" si="17"/>
        <v>1.745179295539856E-2</v>
      </c>
      <c r="T174" s="8">
        <f t="shared" si="18"/>
        <v>1.745179295539856E-2</v>
      </c>
      <c r="U174" s="8">
        <f t="shared" si="19"/>
        <v>1.5321314334869385E-2</v>
      </c>
      <c r="W174" s="9">
        <f>('Raw Data'!A159+$Y$12)*$W$12+('Raw Data'!B159+$Y$13)*$X$12</f>
        <v>5.8421175840533857E-2</v>
      </c>
      <c r="X174" s="9">
        <f>('Raw Data'!B159+$Y$13)*$X$13+('Raw Data'!A159+$Y$12)*$W$13</f>
        <v>0.1840151409254015</v>
      </c>
      <c r="Y174" s="45">
        <f t="shared" si="20"/>
        <v>287.61361614700292</v>
      </c>
    </row>
    <row r="175" spans="1:25" x14ac:dyDescent="0.25">
      <c r="A175">
        <f>'Raw Data'!A160*$B$11+A174*$B$12</f>
        <v>0.85899118689891107</v>
      </c>
      <c r="B175">
        <f>'Raw Data'!B160*$B$11+B174*$B$12</f>
        <v>1.2449977438469018</v>
      </c>
      <c r="C175">
        <f>'Raw Data'!C160*$B$11+C174*$B$12</f>
        <v>0.20078118359967154</v>
      </c>
      <c r="O175" s="26">
        <f>'Raw Data'!A160-$P$11</f>
        <v>0.1343994140625</v>
      </c>
      <c r="P175" s="26">
        <f>'Raw Data'!B160-$P$12</f>
        <v>0.118408203125</v>
      </c>
      <c r="R175" s="8">
        <f t="shared" si="16"/>
        <v>1.8063202500343323E-2</v>
      </c>
      <c r="S175" s="8">
        <f t="shared" si="17"/>
        <v>1.5913993120193481E-2</v>
      </c>
      <c r="T175" s="8">
        <f t="shared" si="18"/>
        <v>1.5913993120193481E-2</v>
      </c>
      <c r="U175" s="8">
        <f t="shared" si="19"/>
        <v>1.402050256729126E-2</v>
      </c>
      <c r="W175" s="9">
        <f>('Raw Data'!A160+$Y$12)*$W$12+('Raw Data'!B160+$Y$13)*$X$12</f>
        <v>5.5285603766245944E-2</v>
      </c>
      <c r="X175" s="9">
        <f>('Raw Data'!B160+$Y$13)*$X$13+('Raw Data'!A160+$Y$12)*$W$13</f>
        <v>0.17574197089564361</v>
      </c>
      <c r="Y175" s="45">
        <f t="shared" si="20"/>
        <v>287.46273874619993</v>
      </c>
    </row>
    <row r="176" spans="1:25" x14ac:dyDescent="0.25">
      <c r="A176">
        <f>'Raw Data'!A161*$B$11+A175*$B$12</f>
        <v>0.86241267608162886</v>
      </c>
      <c r="B176">
        <f>'Raw Data'!B161*$B$11+B175*$B$12</f>
        <v>1.2396261247650213</v>
      </c>
      <c r="C176">
        <f>'Raw Data'!C161*$B$11+C175*$B$12</f>
        <v>0.20217768125473726</v>
      </c>
      <c r="O176" s="26">
        <f>'Raw Data'!A161-$P$11</f>
        <v>0.1468505859375</v>
      </c>
      <c r="P176" s="26">
        <f>'Raw Data'!B161-$P$12</f>
        <v>0.105712890625</v>
      </c>
      <c r="R176" s="8">
        <f t="shared" si="16"/>
        <v>2.1565094590187073E-2</v>
      </c>
      <c r="S176" s="8">
        <f t="shared" si="17"/>
        <v>1.5523999929428101E-2</v>
      </c>
      <c r="T176" s="8">
        <f t="shared" si="18"/>
        <v>1.5523999929428101E-2</v>
      </c>
      <c r="U176" s="8">
        <f t="shared" si="19"/>
        <v>1.1175215244293213E-2</v>
      </c>
      <c r="W176" s="9">
        <f>('Raw Data'!A161+$Y$12)*$W$12+('Raw Data'!B161+$Y$13)*$X$12</f>
        <v>8.3401280943624451E-2</v>
      </c>
      <c r="X176" s="9">
        <f>('Raw Data'!B161+$Y$13)*$X$13+('Raw Data'!A161+$Y$12)*$W$13</f>
        <v>0.17324238499677669</v>
      </c>
      <c r="Y176" s="45">
        <f t="shared" si="20"/>
        <v>295.70680726005025</v>
      </c>
    </row>
    <row r="177" spans="1:25" x14ac:dyDescent="0.25">
      <c r="A177">
        <f>'Raw Data'!A162*$B$11+A176*$B$12</f>
        <v>0.86427096117780311</v>
      </c>
      <c r="B177">
        <f>'Raw Data'!B162*$B$11+B176*$B$12</f>
        <v>1.2337663294995171</v>
      </c>
      <c r="C177">
        <f>'Raw Data'!C162*$B$11+C176*$B$12</f>
        <v>0.20263569969128981</v>
      </c>
      <c r="O177" s="26">
        <f>'Raw Data'!A162-$P$11</f>
        <v>0.1424560546875</v>
      </c>
      <c r="P177" s="26">
        <f>'Raw Data'!B162-$P$12</f>
        <v>9.7900390625E-2</v>
      </c>
      <c r="R177" s="8">
        <f t="shared" si="16"/>
        <v>2.0293727517127991E-2</v>
      </c>
      <c r="S177" s="8">
        <f t="shared" si="17"/>
        <v>1.3946503400802612E-2</v>
      </c>
      <c r="T177" s="8">
        <f t="shared" si="18"/>
        <v>1.3946503400802612E-2</v>
      </c>
      <c r="U177" s="8">
        <f t="shared" si="19"/>
        <v>9.5844864845275879E-3</v>
      </c>
      <c r="W177" s="9">
        <f>('Raw Data'!A162+$Y$12)*$W$12+('Raw Data'!B162+$Y$13)*$X$12</f>
        <v>8.5422653798827047E-2</v>
      </c>
      <c r="X177" s="9">
        <f>('Raw Data'!B162+$Y$13)*$X$13+('Raw Data'!A162+$Y$12)*$W$13</f>
        <v>0.16436855014440613</v>
      </c>
      <c r="Y177" s="45">
        <f t="shared" si="20"/>
        <v>297.46098714590056</v>
      </c>
    </row>
    <row r="178" spans="1:25" x14ac:dyDescent="0.25">
      <c r="A178">
        <f>'Raw Data'!A163*$B$11+A177*$B$12</f>
        <v>0.86551344862974255</v>
      </c>
      <c r="B178">
        <f>'Raw Data'!B163*$B$11+B177*$B$12</f>
        <v>1.2295179464121138</v>
      </c>
      <c r="C178">
        <f>'Raw Data'!C163*$B$11+C177*$B$12</f>
        <v>0.20363688006553185</v>
      </c>
      <c r="O178" s="26">
        <f>'Raw Data'!A163-$P$11</f>
        <v>0.1412353515625</v>
      </c>
      <c r="P178" s="26">
        <f>'Raw Data'!B163-$P$12</f>
        <v>0.10009765625</v>
      </c>
      <c r="R178" s="8">
        <f t="shared" si="16"/>
        <v>1.9947424530982971E-2</v>
      </c>
      <c r="S178" s="8">
        <f t="shared" si="17"/>
        <v>1.4137327671051025E-2</v>
      </c>
      <c r="T178" s="8">
        <f t="shared" si="18"/>
        <v>1.4137327671051025E-2</v>
      </c>
      <c r="U178" s="8">
        <f t="shared" si="19"/>
        <v>1.0019540786743164E-2</v>
      </c>
      <c r="W178" s="9">
        <f>('Raw Data'!A163+$Y$12)*$W$12+('Raw Data'!B163+$Y$13)*$X$12</f>
        <v>8.1740605025734672E-2</v>
      </c>
      <c r="X178" s="9">
        <f>('Raw Data'!B163+$Y$13)*$X$13+('Raw Data'!A163+$Y$12)*$W$13</f>
        <v>0.16536962483095477</v>
      </c>
      <c r="Y178" s="45">
        <f t="shared" si="20"/>
        <v>296.30274154019935</v>
      </c>
    </row>
    <row r="179" spans="1:25" x14ac:dyDescent="0.25">
      <c r="A179">
        <f>'Raw Data'!A164*$B$11+A178*$B$12</f>
        <v>0.86831407921629411</v>
      </c>
      <c r="B179">
        <f>'Raw Data'!B164*$B$11+B178*$B$12</f>
        <v>1.2249473649421909</v>
      </c>
      <c r="C179">
        <f>'Raw Data'!C164*$B$11+C178*$B$12</f>
        <v>0.2027288399899255</v>
      </c>
      <c r="O179" s="26">
        <f>'Raw Data'!A164-$P$11</f>
        <v>0.1502685546875</v>
      </c>
      <c r="P179" s="26">
        <f>'Raw Data'!B164-$P$12</f>
        <v>9.423828125E-2</v>
      </c>
      <c r="R179" s="8">
        <f t="shared" si="16"/>
        <v>2.2580638527870178E-2</v>
      </c>
      <c r="S179" s="8">
        <f t="shared" si="17"/>
        <v>1.4161050319671631E-2</v>
      </c>
      <c r="T179" s="8">
        <f t="shared" si="18"/>
        <v>1.4161050319671631E-2</v>
      </c>
      <c r="U179" s="8">
        <f t="shared" si="19"/>
        <v>8.8808536529541016E-3</v>
      </c>
      <c r="W179" s="9">
        <f>('Raw Data'!A164+$Y$12)*$W$12+('Raw Data'!B164+$Y$13)*$X$12</f>
        <v>9.8882339184613893E-2</v>
      </c>
      <c r="X179" s="9">
        <f>('Raw Data'!B164+$Y$13)*$X$13+('Raw Data'!A164+$Y$12)*$W$13</f>
        <v>0.16621555691198686</v>
      </c>
      <c r="Y179" s="45">
        <f t="shared" si="20"/>
        <v>300.74859318544827</v>
      </c>
    </row>
    <row r="180" spans="1:25" x14ac:dyDescent="0.25">
      <c r="A180">
        <f>'Raw Data'!A165*$B$11+A179*$B$12</f>
        <v>0.87114052118553531</v>
      </c>
      <c r="B180">
        <f>'Raw Data'!B165*$B$11+B179*$B$12</f>
        <v>1.2189959778912529</v>
      </c>
      <c r="C180">
        <f>'Raw Data'!C165*$B$11+C179*$B$12</f>
        <v>0.20397994699194041</v>
      </c>
      <c r="O180" s="26">
        <f>'Raw Data'!A165-$P$11</f>
        <v>0.1531982421875</v>
      </c>
      <c r="P180" s="26">
        <f>'Raw Data'!B165-$P$12</f>
        <v>8.2763671875E-2</v>
      </c>
      <c r="R180" s="8">
        <f t="shared" si="16"/>
        <v>2.3469701409339905E-2</v>
      </c>
      <c r="S180" s="8">
        <f t="shared" si="17"/>
        <v>1.2679249048233032E-2</v>
      </c>
      <c r="T180" s="8">
        <f t="shared" si="18"/>
        <v>1.2679249048233032E-2</v>
      </c>
      <c r="U180" s="8">
        <f t="shared" si="19"/>
        <v>6.849825382232666E-3</v>
      </c>
      <c r="W180" s="9">
        <f>('Raw Data'!A165+$Y$12)*$W$12+('Raw Data'!B165+$Y$13)*$X$12</f>
        <v>0.11374455764273297</v>
      </c>
      <c r="X180" s="9">
        <f>('Raw Data'!B165+$Y$13)*$X$13+('Raw Data'!A165+$Y$12)*$W$13</f>
        <v>0.1588916473135214</v>
      </c>
      <c r="Y180" s="45">
        <f t="shared" si="20"/>
        <v>305.59745162312328</v>
      </c>
    </row>
    <row r="181" spans="1:25" x14ac:dyDescent="0.25">
      <c r="A181">
        <f>'Raw Data'!A166*$B$11+A180*$B$12</f>
        <v>0.87271808101092829</v>
      </c>
      <c r="B181">
        <f>'Raw Data'!B166*$B$11+B180*$B$12</f>
        <v>1.2145278370005024</v>
      </c>
      <c r="C181">
        <f>'Raw Data'!C166*$B$11+C180*$B$12</f>
        <v>0.20271032478105233</v>
      </c>
      <c r="O181" s="26">
        <f>'Raw Data'!A166-$P$11</f>
        <v>0.1497802734375</v>
      </c>
      <c r="P181" s="26">
        <f>'Raw Data'!B166-$P$12</f>
        <v>8.4228515625E-2</v>
      </c>
      <c r="R181" s="8">
        <f t="shared" si="16"/>
        <v>2.2434130311012268E-2</v>
      </c>
      <c r="S181" s="8">
        <f t="shared" si="17"/>
        <v>1.2615770101547241E-2</v>
      </c>
      <c r="T181" s="8">
        <f t="shared" si="18"/>
        <v>1.2615770101547241E-2</v>
      </c>
      <c r="U181" s="8">
        <f t="shared" si="19"/>
        <v>7.0944428443908691E-3</v>
      </c>
      <c r="W181" s="9">
        <f>('Raw Data'!A166+$Y$12)*$W$12+('Raw Data'!B166+$Y$13)*$X$12</f>
        <v>0.10798937961869598</v>
      </c>
      <c r="X181" s="9">
        <f>('Raw Data'!B166+$Y$13)*$X$13+('Raw Data'!A166+$Y$12)*$W$13</f>
        <v>0.15797459569828373</v>
      </c>
      <c r="Y181" s="45">
        <f t="shared" si="20"/>
        <v>304.35600383662791</v>
      </c>
    </row>
    <row r="182" spans="1:25" x14ac:dyDescent="0.25">
      <c r="A182">
        <f>'Raw Data'!A167*$B$11+A181*$B$12</f>
        <v>0.87373598824624266</v>
      </c>
      <c r="B182">
        <f>'Raw Data'!B167*$B$11+B181*$B$12</f>
        <v>1.210025589912902</v>
      </c>
      <c r="C182">
        <f>'Raw Data'!C167*$B$11+C181*$B$12</f>
        <v>0.20362333794984189</v>
      </c>
      <c r="O182" s="26">
        <f>'Raw Data'!A167-$P$11</f>
        <v>0.1485595703125</v>
      </c>
      <c r="P182" s="26">
        <f>'Raw Data'!B167-$P$12</f>
        <v>7.958984375E-2</v>
      </c>
      <c r="R182" s="8">
        <f t="shared" si="16"/>
        <v>2.2069945931434631E-2</v>
      </c>
      <c r="S182" s="8">
        <f t="shared" si="17"/>
        <v>1.1823832988739014E-2</v>
      </c>
      <c r="T182" s="8">
        <f t="shared" si="18"/>
        <v>1.1823832988739014E-2</v>
      </c>
      <c r="U182" s="8">
        <f t="shared" si="19"/>
        <v>6.3345432281494141E-3</v>
      </c>
      <c r="W182" s="9">
        <f>('Raw Data'!A167+$Y$12)*$W$12+('Raw Data'!B167+$Y$13)*$X$12</f>
        <v>0.1109493953840102</v>
      </c>
      <c r="X182" s="9">
        <f>('Raw Data'!B167+$Y$13)*$X$13+('Raw Data'!A167+$Y$12)*$W$13</f>
        <v>0.15355058180920383</v>
      </c>
      <c r="Y182" s="45">
        <f t="shared" si="20"/>
        <v>305.8503421771631</v>
      </c>
    </row>
    <row r="183" spans="1:25" x14ac:dyDescent="0.25">
      <c r="A183">
        <f>'Raw Data'!A168*$B$11+A182*$B$12</f>
        <v>0.87484328278449419</v>
      </c>
      <c r="B183">
        <f>'Raw Data'!B168*$B$11+B182*$B$12</f>
        <v>1.2032987922428215</v>
      </c>
      <c r="C183">
        <f>'Raw Data'!C168*$B$11+C182*$B$12</f>
        <v>0.20454906098487352</v>
      </c>
      <c r="O183" s="26">
        <f>'Raw Data'!A168-$P$11</f>
        <v>0.1500244140625</v>
      </c>
      <c r="P183" s="26">
        <f>'Raw Data'!B168-$P$12</f>
        <v>6.396484375E-2</v>
      </c>
      <c r="R183" s="8">
        <f t="shared" si="16"/>
        <v>2.2507324814796448E-2</v>
      </c>
      <c r="S183" s="8">
        <f t="shared" si="17"/>
        <v>9.5962882041931152E-3</v>
      </c>
      <c r="T183" s="8">
        <f t="shared" si="18"/>
        <v>9.5962882041931152E-3</v>
      </c>
      <c r="U183" s="8">
        <f t="shared" si="19"/>
        <v>4.0915012359619141E-3</v>
      </c>
      <c r="W183" s="9">
        <f>('Raw Data'!A168+$Y$12)*$W$12+('Raw Data'!B168+$Y$13)*$X$12</f>
        <v>0.12798777653469354</v>
      </c>
      <c r="X183" s="9">
        <f>('Raw Data'!B168+$Y$13)*$X$13+('Raw Data'!A168+$Y$12)*$W$13</f>
        <v>0.14204162389165129</v>
      </c>
      <c r="Y183" s="45">
        <f t="shared" si="20"/>
        <v>312.02069379703073</v>
      </c>
    </row>
    <row r="184" spans="1:25" x14ac:dyDescent="0.25">
      <c r="A184">
        <f>'Raw Data'!A169*$B$11+A183*$B$12</f>
        <v>0.87543614966509542</v>
      </c>
      <c r="B184">
        <f>'Raw Data'!B169*$B$11+B183*$B$12</f>
        <v>1.1980638384817572</v>
      </c>
      <c r="C184">
        <f>'Raw Data'!C169*$B$11+C183*$B$12</f>
        <v>0.20480135816289882</v>
      </c>
      <c r="O184" s="26">
        <f>'Raw Data'!A169-$P$11</f>
        <v>0.1485595703125</v>
      </c>
      <c r="P184" s="26">
        <f>'Raw Data'!B169-$P$12</f>
        <v>6.4697265625E-2</v>
      </c>
      <c r="R184" s="8">
        <f t="shared" si="16"/>
        <v>2.2069945931434631E-2</v>
      </c>
      <c r="S184" s="8">
        <f t="shared" si="17"/>
        <v>9.6113979816436768E-3</v>
      </c>
      <c r="T184" s="8">
        <f t="shared" si="18"/>
        <v>9.6113979816436768E-3</v>
      </c>
      <c r="U184" s="8">
        <f t="shared" si="19"/>
        <v>4.1857361793518066E-3</v>
      </c>
      <c r="W184" s="9">
        <f>('Raw Data'!A169+$Y$12)*$W$12+('Raw Data'!B169+$Y$13)*$X$12</f>
        <v>0.12541960741411023</v>
      </c>
      <c r="X184" s="9">
        <f>('Raw Data'!B169+$Y$13)*$X$13+('Raw Data'!A169+$Y$12)*$W$13</f>
        <v>0.14173163884087026</v>
      </c>
      <c r="Y184" s="45">
        <f t="shared" si="20"/>
        <v>311.50590561702967</v>
      </c>
    </row>
    <row r="185" spans="1:25" x14ac:dyDescent="0.25">
      <c r="A185">
        <f>'Raw Data'!A170*$B$11+A184*$B$12</f>
        <v>0.87483622441957642</v>
      </c>
      <c r="B185">
        <f>'Raw Data'!B170*$B$11+B184*$B$12</f>
        <v>1.1935340785979058</v>
      </c>
      <c r="C185">
        <f>'Raw Data'!C170*$B$11+C184*$B$12</f>
        <v>0.20659010996781907</v>
      </c>
      <c r="O185" s="26">
        <f>'Raw Data'!A170-$P$11</f>
        <v>0.1431884765625</v>
      </c>
      <c r="P185" s="26">
        <f>'Raw Data'!B170-$P$12</f>
        <v>6.298828125E-2</v>
      </c>
      <c r="R185" s="8">
        <f t="shared" si="16"/>
        <v>2.0502939820289612E-2</v>
      </c>
      <c r="S185" s="8">
        <f t="shared" si="17"/>
        <v>9.0191960334777832E-3</v>
      </c>
      <c r="T185" s="8">
        <f t="shared" si="18"/>
        <v>9.0191960334777832E-3</v>
      </c>
      <c r="U185" s="8">
        <f t="shared" si="19"/>
        <v>3.9675235748291016E-3</v>
      </c>
      <c r="W185" s="9">
        <f>('Raw Data'!A170+$Y$12)*$W$12+('Raw Data'!B170+$Y$13)*$X$12</f>
        <v>0.12027288593713761</v>
      </c>
      <c r="X185" s="9">
        <f>('Raw Data'!B170+$Y$13)*$X$13+('Raw Data'!A170+$Y$12)*$W$13</f>
        <v>0.13710747004653104</v>
      </c>
      <c r="Y185" s="45">
        <f t="shared" si="20"/>
        <v>311.2577616128018</v>
      </c>
    </row>
    <row r="186" spans="1:25" x14ac:dyDescent="0.25">
      <c r="A186">
        <f>'Raw Data'!A171*$B$11+A185*$B$12</f>
        <v>0.87416097172316121</v>
      </c>
      <c r="B186">
        <f>'Raw Data'!B171*$B$11+B185*$B$12</f>
        <v>1.1894708175658248</v>
      </c>
      <c r="C186">
        <f>'Raw Data'!C171*$B$11+C185*$B$12</f>
        <v>0.20640978328675527</v>
      </c>
      <c r="O186" s="26">
        <f>'Raw Data'!A171-$P$11</f>
        <v>0.1422119140625</v>
      </c>
      <c r="P186" s="26">
        <f>'Raw Data'!B171-$P$12</f>
        <v>6.0791015625E-2</v>
      </c>
      <c r="R186" s="8">
        <f t="shared" si="16"/>
        <v>2.0224228501319885E-2</v>
      </c>
      <c r="S186" s="8">
        <f t="shared" si="17"/>
        <v>8.6452066898345947E-3</v>
      </c>
      <c r="T186" s="8">
        <f t="shared" si="18"/>
        <v>8.6452066898345947E-3</v>
      </c>
      <c r="U186" s="8">
        <f t="shared" si="19"/>
        <v>3.6955475807189941E-3</v>
      </c>
      <c r="W186" s="9">
        <f>('Raw Data'!A171+$Y$12)*$W$12+('Raw Data'!B171+$Y$13)*$X$12</f>
        <v>0.12117015568731324</v>
      </c>
      <c r="X186" s="9">
        <f>('Raw Data'!B171+$Y$13)*$X$13+('Raw Data'!A171+$Y$12)*$W$13</f>
        <v>0.13476952854844201</v>
      </c>
      <c r="Y186" s="45">
        <f t="shared" si="20"/>
        <v>311.9584450758839</v>
      </c>
    </row>
    <row r="187" spans="1:25" x14ac:dyDescent="0.25">
      <c r="A187">
        <f>'Raw Data'!A172*$B$11+A186*$B$12</f>
        <v>0.8734742851910291</v>
      </c>
      <c r="B187">
        <f>'Raw Data'!B172*$B$11+B186*$B$12</f>
        <v>1.1840717712401598</v>
      </c>
      <c r="C187">
        <f>'Raw Data'!C172*$B$11+C186*$B$12</f>
        <v>0.20697352975440422</v>
      </c>
      <c r="O187" s="26">
        <f>'Raw Data'!A172-$P$11</f>
        <v>0.1414794921875</v>
      </c>
      <c r="P187" s="26">
        <f>'Raw Data'!B172-$P$12</f>
        <v>5.0048828125E-2</v>
      </c>
      <c r="R187" s="8">
        <f t="shared" si="16"/>
        <v>2.0016446709632874E-2</v>
      </c>
      <c r="S187" s="8">
        <f t="shared" si="17"/>
        <v>7.0808827877044678E-3</v>
      </c>
      <c r="T187" s="8">
        <f t="shared" si="18"/>
        <v>7.0808827877044678E-3</v>
      </c>
      <c r="U187" s="8">
        <f t="shared" si="19"/>
        <v>2.504885196685791E-3</v>
      </c>
      <c r="W187" s="9">
        <f>('Raw Data'!A172+$Y$12)*$W$12+('Raw Data'!B172+$Y$13)*$X$12</f>
        <v>0.13067942600193228</v>
      </c>
      <c r="X187" s="9">
        <f>('Raw Data'!B172+$Y$13)*$X$13+('Raw Data'!A172+$Y$12)*$W$13</f>
        <v>0.12579876708765514</v>
      </c>
      <c r="Y187" s="45">
        <f t="shared" si="20"/>
        <v>316.09018005066986</v>
      </c>
    </row>
    <row r="188" spans="1:25" x14ac:dyDescent="0.25">
      <c r="A188">
        <f>'Raw Data'!A173*$B$11+A187*$B$12</f>
        <v>0.87326673284032341</v>
      </c>
      <c r="B188">
        <f>'Raw Data'!B173*$B$11+B187*$B$12</f>
        <v>1.179068940429628</v>
      </c>
      <c r="C188">
        <f>'Raw Data'!C173*$B$11+C187*$B$12</f>
        <v>0.2085231597410234</v>
      </c>
      <c r="O188" s="26">
        <f>'Raw Data'!A173-$P$11</f>
        <v>0.1431884765625</v>
      </c>
      <c r="P188" s="26">
        <f>'Raw Data'!B173-$P$12</f>
        <v>4.6630859375E-2</v>
      </c>
      <c r="R188" s="8">
        <f t="shared" si="16"/>
        <v>2.0502939820289612E-2</v>
      </c>
      <c r="S188" s="8">
        <f t="shared" si="17"/>
        <v>6.6770017147064209E-3</v>
      </c>
      <c r="T188" s="8">
        <f t="shared" si="18"/>
        <v>6.6770017147064209E-3</v>
      </c>
      <c r="U188" s="8">
        <f t="shared" si="19"/>
        <v>2.1744370460510254E-3</v>
      </c>
      <c r="W188" s="9">
        <f>('Raw Data'!A173+$Y$12)*$W$12+('Raw Data'!B173+$Y$13)*$X$12</f>
        <v>0.13616639751118192</v>
      </c>
      <c r="X188" s="9">
        <f>('Raw Data'!B173+$Y$13)*$X$13+('Raw Data'!A173+$Y$12)*$W$13</f>
        <v>0.12412600809770563</v>
      </c>
      <c r="Y188" s="45">
        <f t="shared" si="20"/>
        <v>317.64845256122999</v>
      </c>
    </row>
    <row r="189" spans="1:25" x14ac:dyDescent="0.25">
      <c r="A189">
        <f>'Raw Data'!A174*$B$11+A188*$B$12</f>
        <v>0.87246592533475875</v>
      </c>
      <c r="B189">
        <f>'Raw Data'!B174*$B$11+B188*$B$12</f>
        <v>1.1725764414062023</v>
      </c>
      <c r="C189">
        <f>'Raw Data'!C174*$B$11+C188*$B$12</f>
        <v>0.20610075435531872</v>
      </c>
      <c r="O189" s="26">
        <f>'Raw Data'!A174-$P$11</f>
        <v>0.1400146484375</v>
      </c>
      <c r="P189" s="26">
        <f>'Raw Data'!B174-$P$12</f>
        <v>3.41796875E-2</v>
      </c>
      <c r="R189" s="8">
        <f t="shared" si="16"/>
        <v>1.9604101777076721E-2</v>
      </c>
      <c r="S189" s="8">
        <f t="shared" si="17"/>
        <v>4.7856569290161133E-3</v>
      </c>
      <c r="T189" s="8">
        <f t="shared" si="18"/>
        <v>4.7856569290161133E-3</v>
      </c>
      <c r="U189" s="8">
        <f t="shared" si="19"/>
        <v>1.1682510375976563E-3</v>
      </c>
      <c r="W189" s="9">
        <f>('Raw Data'!A174+$Y$12)*$W$12+('Raw Data'!B174+$Y$13)*$X$12</f>
        <v>0.14424198504605065</v>
      </c>
      <c r="X189" s="9">
        <f>('Raw Data'!B174+$Y$13)*$X$13+('Raw Data'!A174+$Y$12)*$W$13</f>
        <v>0.11231356692463342</v>
      </c>
      <c r="Y189" s="45">
        <f t="shared" si="20"/>
        <v>322.09400390615832</v>
      </c>
    </row>
    <row r="190" spans="1:25" x14ac:dyDescent="0.25">
      <c r="A190">
        <f>'Raw Data'!A175*$B$11+A189*$B$12</f>
        <v>0.87158113870530707</v>
      </c>
      <c r="B190">
        <f>'Raw Data'!B175*$B$11+B189*$B$12</f>
        <v>1.1674312703124619</v>
      </c>
      <c r="C190">
        <f>'Raw Data'!C175*$B$11+C189*$B$12</f>
        <v>0.20750755660925499</v>
      </c>
      <c r="O190" s="26">
        <f>'Raw Data'!A175-$P$11</f>
        <v>0.1387939453125</v>
      </c>
      <c r="P190" s="26">
        <f>'Raw Data'!B175-$P$12</f>
        <v>3.4423828125E-2</v>
      </c>
      <c r="R190" s="8">
        <f t="shared" si="16"/>
        <v>1.9263759255409241E-2</v>
      </c>
      <c r="S190" s="8">
        <f t="shared" si="17"/>
        <v>4.7778189182281494E-3</v>
      </c>
      <c r="T190" s="8">
        <f t="shared" si="18"/>
        <v>4.7778189182281494E-3</v>
      </c>
      <c r="U190" s="8">
        <f t="shared" si="19"/>
        <v>1.184999942779541E-3</v>
      </c>
      <c r="W190" s="9">
        <f>('Raw Data'!A175+$Y$12)*$W$12+('Raw Data'!B175+$Y$13)*$X$12</f>
        <v>0.14245766899821732</v>
      </c>
      <c r="X190" s="9">
        <f>('Raw Data'!B175+$Y$13)*$X$13+('Raw Data'!A175+$Y$12)*$W$13</f>
        <v>0.11176461630385962</v>
      </c>
      <c r="Y190" s="45">
        <f t="shared" si="20"/>
        <v>321.88417888551072</v>
      </c>
    </row>
    <row r="191" spans="1:25" x14ac:dyDescent="0.25">
      <c r="A191">
        <f>'Raw Data'!A176*$B$11+A190*$B$12</f>
        <v>0.86896901252674574</v>
      </c>
      <c r="B191">
        <f>'Raw Data'!B176*$B$11+B190*$B$12</f>
        <v>1.1595065396874695</v>
      </c>
      <c r="C191">
        <f>'Raw Data'!C176*$B$11+C190*$B$12</f>
        <v>0.208217959349904</v>
      </c>
      <c r="O191" s="26">
        <f>'Raw Data'!A176-$P$11</f>
        <v>0.1292724609375</v>
      </c>
      <c r="P191" s="26">
        <f>'Raw Data'!B176-$P$12</f>
        <v>1.5380859375E-2</v>
      </c>
      <c r="R191" s="8">
        <f t="shared" si="16"/>
        <v>1.6711369156837463E-2</v>
      </c>
      <c r="S191" s="8">
        <f t="shared" si="17"/>
        <v>1.9883215427398682E-3</v>
      </c>
      <c r="T191" s="8">
        <f t="shared" si="18"/>
        <v>1.9883215427398682E-3</v>
      </c>
      <c r="U191" s="8">
        <f t="shared" si="19"/>
        <v>2.3657083511352539E-4</v>
      </c>
      <c r="W191" s="9">
        <f>('Raw Data'!A176+$Y$12)*$W$12+('Raw Data'!B176+$Y$13)*$X$12</f>
        <v>0.14889318730352022</v>
      </c>
      <c r="X191" s="9">
        <f>('Raw Data'!B176+$Y$13)*$X$13+('Raw Data'!A176+$Y$12)*$W$13</f>
        <v>9.0858780040790815E-2</v>
      </c>
      <c r="Y191" s="45">
        <f t="shared" si="20"/>
        <v>328.60729247235605</v>
      </c>
    </row>
    <row r="192" spans="1:25" x14ac:dyDescent="0.25">
      <c r="A192">
        <f>'Raw Data'!A177*$B$11+A191*$B$12</f>
        <v>0.86805118658389657</v>
      </c>
      <c r="B192">
        <f>'Raw Data'!B177*$B$11+B191*$B$12</f>
        <v>1.1513112864374757</v>
      </c>
      <c r="C192">
        <f>'Raw Data'!C177*$B$11+C191*$B$12</f>
        <v>0.20964077372992321</v>
      </c>
      <c r="O192" s="26">
        <f>'Raw Data'!A177-$P$11</f>
        <v>0.1351318359375</v>
      </c>
      <c r="P192" s="26">
        <f>'Raw Data'!B177-$P$12</f>
        <v>6.103515625E-3</v>
      </c>
      <c r="R192" s="8">
        <f t="shared" si="16"/>
        <v>1.8260613083839417E-2</v>
      </c>
      <c r="S192" s="8">
        <f t="shared" si="17"/>
        <v>8.2477927207946777E-4</v>
      </c>
      <c r="T192" s="8">
        <f t="shared" si="18"/>
        <v>8.2477927207946777E-4</v>
      </c>
      <c r="U192" s="8">
        <f t="shared" si="19"/>
        <v>3.7252902984619141E-5</v>
      </c>
      <c r="W192" s="9">
        <f>('Raw Data'!A177+$Y$12)*$W$12+('Raw Data'!B177+$Y$13)*$X$12</f>
        <v>0.16533349514294521</v>
      </c>
      <c r="X192" s="9">
        <f>('Raw Data'!B177+$Y$13)*$X$13+('Raw Data'!A177+$Y$12)*$W$13</f>
        <v>8.7061137995116958E-2</v>
      </c>
      <c r="Y192" s="45">
        <f t="shared" si="20"/>
        <v>332.22965348040344</v>
      </c>
    </row>
    <row r="193" spans="1:25" x14ac:dyDescent="0.25">
      <c r="A193">
        <f>'Raw Data'!A178*$B$11+A192*$B$12</f>
        <v>0.8669263008296173</v>
      </c>
      <c r="B193">
        <f>'Raw Data'!B178*$B$11+B192*$B$12</f>
        <v>1.1440714900874807</v>
      </c>
      <c r="C193">
        <f>'Raw Data'!C178*$B$11+C192*$B$12</f>
        <v>0.21007101742143858</v>
      </c>
      <c r="O193" s="26">
        <f>'Raw Data'!A178-$P$11</f>
        <v>0.1331787109375</v>
      </c>
      <c r="P193" s="26">
        <f>'Raw Data'!B178-$P$12</f>
        <v>2.685546875E-3</v>
      </c>
      <c r="R193" s="8">
        <f t="shared" si="16"/>
        <v>1.7736569046974182E-2</v>
      </c>
      <c r="S193" s="8">
        <f t="shared" si="17"/>
        <v>3.5765767097473145E-4</v>
      </c>
      <c r="T193" s="8">
        <f t="shared" si="18"/>
        <v>3.5765767097473145E-4</v>
      </c>
      <c r="U193" s="8">
        <f t="shared" si="19"/>
        <v>7.2121620178222656E-6</v>
      </c>
      <c r="W193" s="9">
        <f>('Raw Data'!A178+$Y$12)*$W$12+('Raw Data'!B178+$Y$13)*$X$12</f>
        <v>0.16617916828066692</v>
      </c>
      <c r="X193" s="9">
        <f>('Raw Data'!B178+$Y$13)*$X$13+('Raw Data'!A178+$Y$12)*$W$13</f>
        <v>8.3160267652600123E-2</v>
      </c>
      <c r="Y193" s="45">
        <f t="shared" si="20"/>
        <v>333.41545575215832</v>
      </c>
    </row>
    <row r="194" spans="1:25" x14ac:dyDescent="0.25">
      <c r="A194">
        <f>'Raw Data'!A179*$B$11+A193*$B$12</f>
        <v>0.86348732972619391</v>
      </c>
      <c r="B194">
        <f>'Raw Data'!B179*$B$11+B193*$B$12</f>
        <v>1.1353499655074846</v>
      </c>
      <c r="C194">
        <f>'Raw Data'!C179*$B$11+C193*$B$12</f>
        <v>0.21092790768715089</v>
      </c>
      <c r="O194" s="26">
        <f>'Raw Data'!A179-$P$11</f>
        <v>0.1204833984375</v>
      </c>
      <c r="P194" s="26">
        <f>'Raw Data'!B179-$P$12</f>
        <v>-1.1962890625E-2</v>
      </c>
      <c r="R194" s="8">
        <f t="shared" si="16"/>
        <v>1.4516249299049377E-2</v>
      </c>
      <c r="S194" s="8">
        <f t="shared" si="17"/>
        <v>-1.4413297176361084E-3</v>
      </c>
      <c r="T194" s="8">
        <f t="shared" si="18"/>
        <v>-1.4413297176361084E-3</v>
      </c>
      <c r="U194" s="8">
        <f t="shared" si="19"/>
        <v>1.4311075210571289E-4</v>
      </c>
      <c r="W194" s="9">
        <f>('Raw Data'!A179+$Y$12)*$W$12+('Raw Data'!B179+$Y$13)*$X$12</f>
        <v>0.16432232936547955</v>
      </c>
      <c r="X194" s="9">
        <f>('Raw Data'!B179+$Y$13)*$X$13+('Raw Data'!A179+$Y$12)*$W$13</f>
        <v>6.3810958492115114E-2</v>
      </c>
      <c r="Y194" s="45">
        <f t="shared" si="20"/>
        <v>338.77741556986513</v>
      </c>
    </row>
    <row r="195" spans="1:25" x14ac:dyDescent="0.25">
      <c r="A195">
        <f>'Raw Data'!A180*$B$11+A194*$B$12</f>
        <v>0.86117560596845522</v>
      </c>
      <c r="B195">
        <f>'Raw Data'!B180*$B$11+B194*$B$12</f>
        <v>1.1272496989684877</v>
      </c>
      <c r="C195">
        <f>'Raw Data'!C180*$B$11+C194*$B$12</f>
        <v>0.21132045114972073</v>
      </c>
      <c r="O195" s="26">
        <f>'Raw Data'!A180-$P$11</f>
        <v>0.1226806640625</v>
      </c>
      <c r="P195" s="26">
        <f>'Raw Data'!B180-$P$12</f>
        <v>-1.7578125E-2</v>
      </c>
      <c r="R195" s="8">
        <f t="shared" si="16"/>
        <v>1.5050545334815979E-2</v>
      </c>
      <c r="S195" s="8">
        <f t="shared" si="17"/>
        <v>-2.1564960479736328E-3</v>
      </c>
      <c r="T195" s="8">
        <f t="shared" si="18"/>
        <v>-2.1564960479736328E-3</v>
      </c>
      <c r="U195" s="8">
        <f t="shared" si="19"/>
        <v>3.08990478515625E-4</v>
      </c>
      <c r="W195" s="9">
        <f>('Raw Data'!A180+$Y$12)*$W$12+('Raw Data'!B180+$Y$13)*$X$12</f>
        <v>0.17256308997351597</v>
      </c>
      <c r="X195" s="9">
        <f>('Raw Data'!B180+$Y$13)*$X$13+('Raw Data'!A180+$Y$12)*$W$13</f>
        <v>6.0691502545103498E-2</v>
      </c>
      <c r="Y195" s="45">
        <f t="shared" si="20"/>
        <v>340.62291236932401</v>
      </c>
    </row>
    <row r="196" spans="1:25" x14ac:dyDescent="0.25">
      <c r="A196">
        <f>'Raw Data'!A181*$B$11+A195*$B$12</f>
        <v>0.85883794571226424</v>
      </c>
      <c r="B196">
        <f>'Raw Data'!B181*$B$11+B195*$B$12</f>
        <v>1.1213065951122902</v>
      </c>
      <c r="C196">
        <f>'Raw Data'!C181*$B$11+C195*$B$12</f>
        <v>0.21295284529477659</v>
      </c>
      <c r="O196" s="26">
        <f>'Raw Data'!A181-$P$11</f>
        <v>0.1202392578125</v>
      </c>
      <c r="P196" s="26">
        <f>'Raw Data'!B181-$P$12</f>
        <v>-1.4892578125E-2</v>
      </c>
      <c r="R196" s="8">
        <f t="shared" si="16"/>
        <v>1.4457479119300842E-2</v>
      </c>
      <c r="S196" s="8">
        <f t="shared" si="17"/>
        <v>-1.7906725406646729E-3</v>
      </c>
      <c r="T196" s="8">
        <f t="shared" si="18"/>
        <v>-1.7906725406646729E-3</v>
      </c>
      <c r="U196" s="8">
        <f t="shared" si="19"/>
        <v>2.2178888320922852E-4</v>
      </c>
      <c r="W196" s="9">
        <f>('Raw Data'!A181+$Y$12)*$W$12+('Raw Data'!B181+$Y$13)*$X$12</f>
        <v>0.16685950856193288</v>
      </c>
      <c r="X196" s="9">
        <f>('Raw Data'!B181+$Y$13)*$X$13+('Raw Data'!A181+$Y$12)*$W$13</f>
        <v>6.1337379774293641E-2</v>
      </c>
      <c r="Y196" s="45">
        <f t="shared" si="20"/>
        <v>339.8166253637699</v>
      </c>
    </row>
    <row r="197" spans="1:25" x14ac:dyDescent="0.25">
      <c r="A197">
        <f>'Raw Data'!A182*$B$11+A196*$B$12</f>
        <v>0.85633305188231146</v>
      </c>
      <c r="B197">
        <f>'Raw Data'!B182*$B$11+B196*$B$12</f>
        <v>1.1141595339023322</v>
      </c>
      <c r="C197">
        <f>'Raw Data'!C182*$B$11+C196*$B$12</f>
        <v>0.21328219811082127</v>
      </c>
      <c r="O197" s="26">
        <f>'Raw Data'!A182-$P$11</f>
        <v>0.1170654296875</v>
      </c>
      <c r="P197" s="26">
        <f>'Raw Data'!B182-$P$12</f>
        <v>-2.685546875E-2</v>
      </c>
      <c r="R197" s="8">
        <f t="shared" si="16"/>
        <v>1.3704314827919006E-2</v>
      </c>
      <c r="S197" s="8">
        <f t="shared" si="17"/>
        <v>-3.1438469886779785E-3</v>
      </c>
      <c r="T197" s="8">
        <f t="shared" si="18"/>
        <v>-3.1438469886779785E-3</v>
      </c>
      <c r="U197" s="8">
        <f t="shared" si="19"/>
        <v>7.2121620178222656E-4</v>
      </c>
      <c r="W197" s="9">
        <f>('Raw Data'!A182+$Y$12)*$W$12+('Raw Data'!B182+$Y$13)*$X$12</f>
        <v>0.17446066291548684</v>
      </c>
      <c r="X197" s="9">
        <f>('Raw Data'!B182+$Y$13)*$X$13+('Raw Data'!A182+$Y$12)*$W$13</f>
        <v>4.9912444928052024E-2</v>
      </c>
      <c r="Y197" s="45">
        <f t="shared" si="20"/>
        <v>344.0344021891907</v>
      </c>
    </row>
    <row r="198" spans="1:25" x14ac:dyDescent="0.25">
      <c r="A198">
        <f>'Raw Data'!A183*$B$11+A197*$B$12</f>
        <v>0.85183890244334914</v>
      </c>
      <c r="B198">
        <f>'Raw Data'!B183*$B$11+B197*$B$12</f>
        <v>1.1068305568093659</v>
      </c>
      <c r="C198">
        <f>'Raw Data'!C183*$B$11+C197*$B$12</f>
        <v>0.21354568036365701</v>
      </c>
      <c r="O198" s="26">
        <f>'Raw Data'!A183-$P$11</f>
        <v>0.1046142578125</v>
      </c>
      <c r="P198" s="26">
        <f>'Raw Data'!B183-$P$12</f>
        <v>-3.4912109375E-2</v>
      </c>
      <c r="R198" s="8">
        <f t="shared" si="16"/>
        <v>1.0944142937660217E-2</v>
      </c>
      <c r="S198" s="8">
        <f t="shared" si="17"/>
        <v>-3.6523044109344482E-3</v>
      </c>
      <c r="T198" s="8">
        <f t="shared" si="18"/>
        <v>-3.6523044109344482E-3</v>
      </c>
      <c r="U198" s="8">
        <f t="shared" si="19"/>
        <v>1.2188553810119629E-3</v>
      </c>
      <c r="W198" s="9">
        <f>('Raw Data'!A183+$Y$12)*$W$12+('Raw Data'!B183+$Y$13)*$X$12</f>
        <v>0.16650839594398545</v>
      </c>
      <c r="X198" s="9">
        <f>('Raw Data'!B183+$Y$13)*$X$13+('Raw Data'!A183+$Y$12)*$W$13</f>
        <v>3.5943011936618072E-2</v>
      </c>
      <c r="Y198" s="45">
        <f t="shared" si="20"/>
        <v>347.81886332109781</v>
      </c>
    </row>
    <row r="199" spans="1:25" x14ac:dyDescent="0.25">
      <c r="A199">
        <f>'Raw Data'!A184*$B$11+A198*$B$12</f>
        <v>0.84716936414217936</v>
      </c>
      <c r="B199">
        <f>'Raw Data'!B184*$B$11+B198*$B$12</f>
        <v>1.0999419845099929</v>
      </c>
      <c r="C199">
        <f>'Raw Data'!C184*$B$11+C198*$B$12</f>
        <v>0.21295080210342562</v>
      </c>
      <c r="O199" s="26">
        <f>'Raw Data'!A184-$P$11</f>
        <v>9.92431640625E-2</v>
      </c>
      <c r="P199" s="26">
        <f>'Raw Data'!B184-$P$12</f>
        <v>-4.00390625E-2</v>
      </c>
      <c r="R199" s="8">
        <f t="shared" si="16"/>
        <v>9.8492056131362915E-3</v>
      </c>
      <c r="S199" s="8">
        <f t="shared" si="17"/>
        <v>-3.9736032485961914E-3</v>
      </c>
      <c r="T199" s="8">
        <f t="shared" si="18"/>
        <v>-3.9736032485961914E-3</v>
      </c>
      <c r="U199" s="8">
        <f t="shared" si="19"/>
        <v>1.6031265258789063E-3</v>
      </c>
      <c r="W199" s="9">
        <f>('Raw Data'!A184+$Y$12)*$W$12+('Raw Data'!B184+$Y$13)*$X$12</f>
        <v>0.16468270673621613</v>
      </c>
      <c r="X199" s="9">
        <f>('Raw Data'!B184+$Y$13)*$X$13+('Raw Data'!A184+$Y$12)*$W$13</f>
        <v>2.8606298854464592E-2</v>
      </c>
      <c r="Y199" s="45">
        <f t="shared" si="20"/>
        <v>350.14573337857354</v>
      </c>
    </row>
    <row r="200" spans="1:25" x14ac:dyDescent="0.25">
      <c r="A200">
        <f>'Raw Data'!A185*$B$11+A199*$B$12</f>
        <v>0.84465443662624362</v>
      </c>
      <c r="B200">
        <f>'Raw Data'!B185*$B$11+B199*$B$12</f>
        <v>1.0921362047954943</v>
      </c>
      <c r="C200">
        <f>'Raw Data'!C185*$B$11+C199*$B$12</f>
        <v>0.2124260713702405</v>
      </c>
      <c r="O200" s="26">
        <f>'Raw Data'!A185-$P$11</f>
        <v>0.1053466796875</v>
      </c>
      <c r="P200" s="26">
        <f>'Raw Data'!B185-$P$12</f>
        <v>-5.1513671875E-2</v>
      </c>
      <c r="R200" s="8">
        <f t="shared" si="16"/>
        <v>1.1097922921180725E-2</v>
      </c>
      <c r="S200" s="8">
        <f t="shared" si="17"/>
        <v>-5.4267942905426025E-3</v>
      </c>
      <c r="T200" s="8">
        <f t="shared" si="18"/>
        <v>-5.4267942905426025E-3</v>
      </c>
      <c r="U200" s="8">
        <f t="shared" si="19"/>
        <v>2.653658390045166E-3</v>
      </c>
      <c r="W200" s="9">
        <f>('Raw Data'!A185+$Y$12)*$W$12+('Raw Data'!B185+$Y$13)*$X$12</f>
        <v>0.1835673837829927</v>
      </c>
      <c r="X200" s="9">
        <f>('Raw Data'!B185+$Y$13)*$X$13+('Raw Data'!A185+$Y$12)*$W$13</f>
        <v>2.3213419094890823E-2</v>
      </c>
      <c r="Y200" s="45">
        <f t="shared" si="20"/>
        <v>352.79279099019129</v>
      </c>
    </row>
    <row r="201" spans="1:25" x14ac:dyDescent="0.25">
      <c r="A201">
        <f>'Raw Data'!A186*$B$11+A200*$B$12</f>
        <v>0.84044522898849494</v>
      </c>
      <c r="B201">
        <f>'Raw Data'!B186*$B$11+B200*$B$12</f>
        <v>1.0839872841488956</v>
      </c>
      <c r="C201">
        <f>'Raw Data'!C186*$B$11+C200*$B$12</f>
        <v>0.21212835709619243</v>
      </c>
      <c r="O201" s="26">
        <f>'Raw Data'!A186-$P$11</f>
        <v>9.43603515625E-2</v>
      </c>
      <c r="P201" s="26">
        <f>'Raw Data'!B186-$P$12</f>
        <v>-6.103515625E-2</v>
      </c>
      <c r="R201" s="8">
        <f t="shared" si="16"/>
        <v>8.9038759469985962E-3</v>
      </c>
      <c r="S201" s="8">
        <f t="shared" si="17"/>
        <v>-5.7592988014221191E-3</v>
      </c>
      <c r="T201" s="8">
        <f t="shared" si="18"/>
        <v>-5.7592988014221191E-3</v>
      </c>
      <c r="U201" s="8">
        <f t="shared" si="19"/>
        <v>3.7252902984619141E-3</v>
      </c>
      <c r="W201" s="9">
        <f>('Raw Data'!A186+$Y$12)*$W$12+('Raw Data'!B186+$Y$13)*$X$12</f>
        <v>0.17889493570404671</v>
      </c>
      <c r="X201" s="9">
        <f>('Raw Data'!B186+$Y$13)*$X$13+('Raw Data'!A186+$Y$12)*$W$13</f>
        <v>8.9727116639919599E-3</v>
      </c>
      <c r="Y201" s="45">
        <f t="shared" si="20"/>
        <v>357.12866069554491</v>
      </c>
    </row>
    <row r="202" spans="1:25" x14ac:dyDescent="0.25">
      <c r="A202">
        <f>'Raw Data'!A187*$B$11+A201*$B$12</f>
        <v>0.83702903475329604</v>
      </c>
      <c r="B202">
        <f>'Raw Data'!B187*$B$11+B201*$B$12</f>
        <v>1.0772240070066166</v>
      </c>
      <c r="C202">
        <f>'Raw Data'!C187*$B$11+C201*$B$12</f>
        <v>0.21245170911445396</v>
      </c>
      <c r="O202" s="26">
        <f>'Raw Data'!A187-$P$11</f>
        <v>9.41162109375E-2</v>
      </c>
      <c r="P202" s="26">
        <f>'Raw Data'!B187-$P$12</f>
        <v>-6.2255859375E-2</v>
      </c>
      <c r="R202" s="8">
        <f t="shared" si="16"/>
        <v>8.8578611612319946E-3</v>
      </c>
      <c r="S202" s="8">
        <f t="shared" si="17"/>
        <v>-5.8592855930328369E-3</v>
      </c>
      <c r="T202" s="8">
        <f t="shared" si="18"/>
        <v>-5.8592855930328369E-3</v>
      </c>
      <c r="U202" s="8">
        <f t="shared" si="19"/>
        <v>3.8757920265197754E-3</v>
      </c>
      <c r="W202" s="9">
        <f>('Raw Data'!A187+$Y$12)*$W$12+('Raw Data'!B187+$Y$13)*$X$12</f>
        <v>0.1797715987658984</v>
      </c>
      <c r="X202" s="9">
        <f>('Raw Data'!B187+$Y$13)*$X$13+('Raw Data'!A187+$Y$12)*$W$13</f>
        <v>7.8554050900776148E-3</v>
      </c>
      <c r="Y202" s="45">
        <f t="shared" si="20"/>
        <v>357.49796170142071</v>
      </c>
    </row>
    <row r="203" spans="1:25" x14ac:dyDescent="0.25">
      <c r="A203">
        <f>'Raw Data'!A188*$B$11+A202*$B$12</f>
        <v>0.83380779811513683</v>
      </c>
      <c r="B203">
        <f>'Raw Data'!B188*$B$11+B202*$B$12</f>
        <v>1.0702020571677933</v>
      </c>
      <c r="C203">
        <f>'Raw Data'!C188*$B$11+C202*$B$12</f>
        <v>0.2126127344790632</v>
      </c>
      <c r="O203" s="26">
        <f>'Raw Data'!A188-$P$11</f>
        <v>9.16748046875E-2</v>
      </c>
      <c r="P203" s="26">
        <f>'Raw Data'!B188-$P$12</f>
        <v>-7.03125E-2</v>
      </c>
      <c r="R203" s="8">
        <f t="shared" si="16"/>
        <v>8.404269814491272E-3</v>
      </c>
      <c r="S203" s="8">
        <f t="shared" si="17"/>
        <v>-6.4458847045898438E-3</v>
      </c>
      <c r="T203" s="8">
        <f t="shared" si="18"/>
        <v>-6.4458847045898438E-3</v>
      </c>
      <c r="U203" s="8">
        <f t="shared" si="19"/>
        <v>4.94384765625E-3</v>
      </c>
      <c r="W203" s="9">
        <f>('Raw Data'!A188+$Y$12)*$W$12+('Raw Data'!B188+$Y$13)*$X$12</f>
        <v>0.18450554734323993</v>
      </c>
      <c r="X203" s="9">
        <f>('Raw Data'!B188+$Y$13)*$X$13+('Raw Data'!A188+$Y$12)*$W$13</f>
        <v>-2.3856871005659142E-5</v>
      </c>
      <c r="Y203" s="45">
        <f t="shared" si="20"/>
        <v>7.4084385704509259E-3</v>
      </c>
    </row>
    <row r="204" spans="1:25" x14ac:dyDescent="0.25">
      <c r="A204">
        <f>'Raw Data'!A189*$B$11+A203*$B$12</f>
        <v>0.83040073067960951</v>
      </c>
      <c r="B204">
        <f>'Raw Data'!B189*$B$11+B203*$B$12</f>
        <v>1.0646333254217346</v>
      </c>
      <c r="C204">
        <f>'Raw Data'!C189*$B$11+C203*$B$12</f>
        <v>0.21176499227075057</v>
      </c>
      <c r="O204" s="26">
        <f>'Raw Data'!A189-$P$11</f>
        <v>8.75244140625E-2</v>
      </c>
      <c r="P204" s="26">
        <f>'Raw Data'!B189-$P$12</f>
        <v>-7.0068359375E-2</v>
      </c>
      <c r="R204" s="8">
        <f t="shared" si="16"/>
        <v>7.6605230569839478E-3</v>
      </c>
      <c r="S204" s="8">
        <f t="shared" si="17"/>
        <v>-6.1326920986175537E-3</v>
      </c>
      <c r="T204" s="8">
        <f t="shared" si="18"/>
        <v>-6.1326920986175537E-3</v>
      </c>
      <c r="U204" s="8">
        <f t="shared" si="19"/>
        <v>4.9095749855041504E-3</v>
      </c>
      <c r="W204" s="9">
        <f>('Raw Data'!A189+$Y$12)*$W$12+('Raw Data'!B189+$Y$13)*$X$12</f>
        <v>0.17900819259818426</v>
      </c>
      <c r="X204" s="9">
        <f>('Raw Data'!B189+$Y$13)*$X$13+('Raw Data'!A189+$Y$12)*$W$13</f>
        <v>-2.3552965738333209E-3</v>
      </c>
      <c r="Y204" s="45">
        <f t="shared" si="20"/>
        <v>0.75382452967448899</v>
      </c>
    </row>
    <row r="205" spans="1:25" x14ac:dyDescent="0.25">
      <c r="A205">
        <f>'Raw Data'!A190*$B$11+A204*$B$12</f>
        <v>0.8258196079811877</v>
      </c>
      <c r="B205">
        <f>'Raw Data'!B190*$B$11+B204*$B$12</f>
        <v>1.0574439650248877</v>
      </c>
      <c r="C205">
        <f>'Raw Data'!C190*$B$11+C204*$B$12</f>
        <v>0.21135535319160048</v>
      </c>
      <c r="O205" s="26">
        <f>'Raw Data'!A190-$P$11</f>
        <v>7.82470703125E-2</v>
      </c>
      <c r="P205" s="26">
        <f>'Raw Data'!B190-$P$12</f>
        <v>-8.3740234375E-2</v>
      </c>
      <c r="R205" s="8">
        <f t="shared" si="16"/>
        <v>6.1226040124893188E-3</v>
      </c>
      <c r="S205" s="8">
        <f t="shared" si="17"/>
        <v>-6.5524280071258545E-3</v>
      </c>
      <c r="T205" s="8">
        <f t="shared" si="18"/>
        <v>-6.5524280071258545E-3</v>
      </c>
      <c r="U205" s="8">
        <f t="shared" si="19"/>
        <v>7.0124268531799316E-3</v>
      </c>
      <c r="W205" s="9">
        <f>('Raw Data'!A190+$Y$12)*$W$12+('Raw Data'!B190+$Y$13)*$X$12</f>
        <v>0.18053436580046006</v>
      </c>
      <c r="X205" s="9">
        <f>('Raw Data'!B190+$Y$13)*$X$13+('Raw Data'!A190+$Y$12)*$W$13</f>
        <v>-1.8850022484927606E-2</v>
      </c>
      <c r="Y205" s="45">
        <f t="shared" si="20"/>
        <v>5.9607898175691503</v>
      </c>
    </row>
    <row r="206" spans="1:25" x14ac:dyDescent="0.25">
      <c r="A206">
        <f>'Raw Data'!A191*$B$11+A205*$B$12</f>
        <v>0.82210588169745025</v>
      </c>
      <c r="B206">
        <f>'Raw Data'!B191*$B$11+B205*$B$12</f>
        <v>1.0519366173324103</v>
      </c>
      <c r="C206">
        <f>'Raw Data'!C191*$B$11+C205*$B$12</f>
        <v>0.2097581106782804</v>
      </c>
      <c r="O206" s="26">
        <f>'Raw Data'!A191-$P$11</f>
        <v>7.80029296875E-2</v>
      </c>
      <c r="P206" s="26">
        <f>'Raw Data'!B191-$P$12</f>
        <v>-8.251953125E-2</v>
      </c>
      <c r="R206" s="8">
        <f t="shared" si="16"/>
        <v>6.0844570398330688E-3</v>
      </c>
      <c r="S206" s="8">
        <f t="shared" si="17"/>
        <v>-6.436765193939209E-3</v>
      </c>
      <c r="T206" s="8">
        <f t="shared" si="18"/>
        <v>-6.436765193939209E-3</v>
      </c>
      <c r="U206" s="8">
        <f t="shared" si="19"/>
        <v>6.8094730377197266E-3</v>
      </c>
      <c r="W206" s="9">
        <f>('Raw Data'!A191+$Y$12)*$W$12+('Raw Data'!B191+$Y$13)*$X$12</f>
        <v>0.17903886295573795</v>
      </c>
      <c r="X206" s="9">
        <f>('Raw Data'!B191+$Y$13)*$X$13+('Raw Data'!A191+$Y$12)*$W$13</f>
        <v>-1.8029797424688909E-2</v>
      </c>
      <c r="Y206" s="45">
        <f t="shared" si="20"/>
        <v>5.7504853163154621</v>
      </c>
    </row>
    <row r="207" spans="1:25" x14ac:dyDescent="0.25">
      <c r="A207">
        <f>'Raw Data'!A192*$B$11+A206*$B$12</f>
        <v>0.81810951004546018</v>
      </c>
      <c r="B207">
        <f>'Raw Data'!B192*$B$11+B206*$B$12</f>
        <v>1.0469936298034281</v>
      </c>
      <c r="C207">
        <f>'Raw Data'!C192*$B$11+C206*$B$12</f>
        <v>0.20843148854262433</v>
      </c>
      <c r="O207" s="26">
        <f>'Raw Data'!A192-$P$11</f>
        <v>7.28759765625E-2</v>
      </c>
      <c r="P207" s="26">
        <f>'Raw Data'!B192-$P$12</f>
        <v>-8.5205078125E-2</v>
      </c>
      <c r="R207" s="8">
        <f t="shared" si="16"/>
        <v>5.3109079599380493E-3</v>
      </c>
      <c r="S207" s="8">
        <f t="shared" si="17"/>
        <v>-6.2094032764434814E-3</v>
      </c>
      <c r="T207" s="8">
        <f t="shared" si="18"/>
        <v>-6.2094032764434814E-3</v>
      </c>
      <c r="U207" s="8">
        <f t="shared" si="19"/>
        <v>7.2599053382873535E-3</v>
      </c>
      <c r="W207" s="9">
        <f>('Raw Data'!A192+$Y$12)*$W$12+('Raw Data'!B192+$Y$13)*$X$12</f>
        <v>0.17515042773283007</v>
      </c>
      <c r="X207" s="9">
        <f>('Raw Data'!B192+$Y$13)*$X$13+('Raw Data'!A192+$Y$12)*$W$13</f>
        <v>-2.3280438115851509E-2</v>
      </c>
      <c r="Y207" s="45">
        <f t="shared" si="20"/>
        <v>7.5711945578295285</v>
      </c>
    </row>
    <row r="208" spans="1:25" x14ac:dyDescent="0.25">
      <c r="A208">
        <f>'Raw Data'!A193*$B$11+A207*$B$12</f>
        <v>0.81505889709886814</v>
      </c>
      <c r="B208">
        <f>'Raw Data'!B193*$B$11+B207*$B$12</f>
        <v>1.0420626772802426</v>
      </c>
      <c r="C208">
        <f>'Raw Data'!C193*$B$11+C207*$B$12</f>
        <v>0.20878620645909948</v>
      </c>
      <c r="O208" s="26">
        <f>'Raw Data'!A193-$P$11</f>
        <v>7.36083984375E-2</v>
      </c>
      <c r="P208" s="26">
        <f>'Raw Data'!B193-$P$12</f>
        <v>-9.0087890625E-2</v>
      </c>
      <c r="R208" s="8">
        <f t="shared" si="16"/>
        <v>5.4181963205337524E-3</v>
      </c>
      <c r="S208" s="8">
        <f t="shared" si="17"/>
        <v>-6.6312253475189209E-3</v>
      </c>
      <c r="T208" s="8">
        <f t="shared" si="18"/>
        <v>-6.6312253475189209E-3</v>
      </c>
      <c r="U208" s="8">
        <f t="shared" si="19"/>
        <v>8.1158280372619629E-3</v>
      </c>
      <c r="W208" s="9">
        <f>('Raw Data'!A193+$Y$12)*$W$12+('Raw Data'!B193+$Y$13)*$X$12</f>
        <v>0.18082301922028321</v>
      </c>
      <c r="X208" s="9">
        <f>('Raw Data'!B193+$Y$13)*$X$13+('Raw Data'!A193+$Y$12)*$W$13</f>
        <v>-2.6709879113644142E-2</v>
      </c>
      <c r="Y208" s="45">
        <f t="shared" si="20"/>
        <v>8.4025610115632503</v>
      </c>
    </row>
    <row r="209" spans="1:25" x14ac:dyDescent="0.25">
      <c r="A209">
        <f>'Raw Data'!A194*$B$11+A208*$B$12</f>
        <v>0.81042114111659447</v>
      </c>
      <c r="B209">
        <f>'Raw Data'!B194*$B$11+B208*$B$12</f>
        <v>1.0368972121366942</v>
      </c>
      <c r="C209">
        <f>'Raw Data'!C194*$B$11+C208*$B$12</f>
        <v>0.20845962922977962</v>
      </c>
      <c r="O209" s="26">
        <f>'Raw Data'!A194-$P$11</f>
        <v>6.26220703125E-2</v>
      </c>
      <c r="P209" s="26">
        <f>'Raw Data'!B194-$P$12</f>
        <v>-9.619140625E-2</v>
      </c>
      <c r="R209" s="8">
        <f t="shared" ref="R209:R272" si="21">O209*O209</f>
        <v>3.9215236902236938E-3</v>
      </c>
      <c r="S209" s="8">
        <f t="shared" ref="S209:S272" si="22">O209*P209</f>
        <v>-6.023705005645752E-3</v>
      </c>
      <c r="T209" s="8">
        <f t="shared" ref="T209:T272" si="23">O209*P209</f>
        <v>-6.023705005645752E-3</v>
      </c>
      <c r="U209" s="8">
        <f t="shared" ref="U209:U272" si="24">P209*P209</f>
        <v>9.2527866363525391E-3</v>
      </c>
      <c r="W209" s="9">
        <f>('Raw Data'!A194+$Y$12)*$W$12+('Raw Data'!B194+$Y$13)*$X$12</f>
        <v>0.17282953887213393</v>
      </c>
      <c r="X209" s="9">
        <f>('Raw Data'!B194+$Y$13)*$X$13+('Raw Data'!A194+$Y$12)*$W$13</f>
        <v>-3.8238042256728735E-2</v>
      </c>
      <c r="Y209" s="45">
        <f t="shared" ref="Y209:Y272" si="25">MOD(360-DEGREES(ATAN2(W209,X209)), 360)</f>
        <v>12.475558059209959</v>
      </c>
    </row>
    <row r="210" spans="1:25" x14ac:dyDescent="0.25">
      <c r="A210">
        <f>'Raw Data'!A195*$B$11+A209*$B$12</f>
        <v>0.80768749883077562</v>
      </c>
      <c r="B210">
        <f>'Raw Data'!B195*$B$11+B209*$B$12</f>
        <v>1.0335949181468553</v>
      </c>
      <c r="C210">
        <f>'Raw Data'!C195*$B$11+C209*$B$12</f>
        <v>0.20985852369632371</v>
      </c>
      <c r="O210" s="26">
        <f>'Raw Data'!A195-$P$11</f>
        <v>6.75048828125E-2</v>
      </c>
      <c r="P210" s="26">
        <f>'Raw Data'!B195-$P$12</f>
        <v>-9.2041015625E-2</v>
      </c>
      <c r="R210" s="8">
        <f t="shared" si="21"/>
        <v>4.5569092035293579E-3</v>
      </c>
      <c r="S210" s="8">
        <f t="shared" si="22"/>
        <v>-6.2132179737091064E-3</v>
      </c>
      <c r="T210" s="8">
        <f t="shared" si="23"/>
        <v>-6.2132179737091064E-3</v>
      </c>
      <c r="U210" s="8">
        <f t="shared" si="24"/>
        <v>8.4715485572814941E-3</v>
      </c>
      <c r="W210" s="9">
        <f>('Raw Data'!A195+$Y$12)*$W$12+('Raw Data'!B195+$Y$13)*$X$12</f>
        <v>0.17498525465966236</v>
      </c>
      <c r="X210" s="9">
        <f>('Raw Data'!B195+$Y$13)*$X$13+('Raw Data'!A195+$Y$12)*$W$13</f>
        <v>-3.1973423341912117E-2</v>
      </c>
      <c r="Y210" s="45">
        <f t="shared" si="25"/>
        <v>10.35489270760462</v>
      </c>
    </row>
    <row r="211" spans="1:25" x14ac:dyDescent="0.25">
      <c r="A211">
        <f>'Raw Data'!A196*$B$11+A210*$B$12</f>
        <v>0.80491464750212061</v>
      </c>
      <c r="B211">
        <f>'Raw Data'!B196*$B$11+B210*$B$12</f>
        <v>1.0312460517049844</v>
      </c>
      <c r="C211">
        <f>'Raw Data'!C196*$B$11+C210*$B$12</f>
        <v>0.20956162364455899</v>
      </c>
      <c r="O211" s="26">
        <f>'Raw Data'!A196-$P$11</f>
        <v>6.45751953125E-2</v>
      </c>
      <c r="P211" s="26">
        <f>'Raw Data'!B196-$P$12</f>
        <v>-9.0576171875E-2</v>
      </c>
      <c r="R211" s="8">
        <f t="shared" si="21"/>
        <v>4.169955849647522E-3</v>
      </c>
      <c r="S211" s="8">
        <f t="shared" si="22"/>
        <v>-5.8489739894866943E-3</v>
      </c>
      <c r="T211" s="8">
        <f t="shared" si="23"/>
        <v>-5.8489739894866943E-3</v>
      </c>
      <c r="U211" s="8">
        <f t="shared" si="24"/>
        <v>8.204042911529541E-3</v>
      </c>
      <c r="W211" s="9">
        <f>('Raw Data'!A196+$Y$12)*$W$12+('Raw Data'!B196+$Y$13)*$X$12</f>
        <v>0.16984891641849578</v>
      </c>
      <c r="X211" s="9">
        <f>('Raw Data'!B196+$Y$13)*$X$13+('Raw Data'!A196+$Y$12)*$W$13</f>
        <v>-3.2593393443474145E-2</v>
      </c>
      <c r="Y211" s="45">
        <f t="shared" si="25"/>
        <v>10.862799723631326</v>
      </c>
    </row>
    <row r="212" spans="1:25" x14ac:dyDescent="0.25">
      <c r="A212">
        <f>'Raw Data'!A197*$B$11+A211*$B$12</f>
        <v>0.80269636643919662</v>
      </c>
      <c r="B212">
        <f>'Raw Data'!B197*$B$11+B211*$B$12</f>
        <v>1.0281950835514875</v>
      </c>
      <c r="C212">
        <f>'Raw Data'!C197*$B$11+C211*$B$12</f>
        <v>0.2086893379781472</v>
      </c>
      <c r="O212" s="26">
        <f>'Raw Data'!A197-$P$11</f>
        <v>6.45751953125E-2</v>
      </c>
      <c r="P212" s="26">
        <f>'Raw Data'!B197-$P$12</f>
        <v>-9.6435546875E-2</v>
      </c>
      <c r="R212" s="8">
        <f t="shared" si="21"/>
        <v>4.169955849647522E-3</v>
      </c>
      <c r="S212" s="8">
        <f t="shared" si="22"/>
        <v>-6.227344274520874E-3</v>
      </c>
      <c r="T212" s="8">
        <f t="shared" si="23"/>
        <v>-6.227344274520874E-3</v>
      </c>
      <c r="U212" s="8">
        <f t="shared" si="24"/>
        <v>9.2998147010803223E-3</v>
      </c>
      <c r="W212" s="9">
        <f>('Raw Data'!A197+$Y$12)*$W$12+('Raw Data'!B197+$Y$13)*$X$12</f>
        <v>0.17554211459427285</v>
      </c>
      <c r="X212" s="9">
        <f>('Raw Data'!B197+$Y$13)*$X$13+('Raw Data'!A197+$Y$12)*$W$13</f>
        <v>-3.7243469365441456E-2</v>
      </c>
      <c r="Y212" s="45">
        <f t="shared" si="25"/>
        <v>11.978401021778154</v>
      </c>
    </row>
    <row r="213" spans="1:25" x14ac:dyDescent="0.25">
      <c r="A213">
        <f>'Raw Data'!A198*$B$11+A212*$B$12</f>
        <v>0.80253306971385741</v>
      </c>
      <c r="B213">
        <f>'Raw Data'!B198*$B$11+B212*$B$12</f>
        <v>1.02477774652869</v>
      </c>
      <c r="C213">
        <f>'Raw Data'!C198*$B$11+C212*$B$12</f>
        <v>0.20762529850751779</v>
      </c>
      <c r="O213" s="26">
        <f>'Raw Data'!A198-$P$11</f>
        <v>7.26318359375E-2</v>
      </c>
      <c r="P213" s="26">
        <f>'Raw Data'!B198-$P$12</f>
        <v>-0.101318359375</v>
      </c>
      <c r="R213" s="8">
        <f t="shared" si="21"/>
        <v>5.2753835916519165E-3</v>
      </c>
      <c r="S213" s="8">
        <f t="shared" si="22"/>
        <v>-7.358938455581665E-3</v>
      </c>
      <c r="T213" s="8">
        <f t="shared" si="23"/>
        <v>-7.358938455581665E-3</v>
      </c>
      <c r="U213" s="8">
        <f t="shared" si="24"/>
        <v>1.026540994644165E-2</v>
      </c>
      <c r="W213" s="9">
        <f>('Raw Data'!A198+$Y$12)*$W$12+('Raw Data'!B198+$Y$13)*$X$12</f>
        <v>0.19049730282478178</v>
      </c>
      <c r="X213" s="9">
        <f>('Raw Data'!B198+$Y$13)*$X$13+('Raw Data'!A198+$Y$12)*$W$13</f>
        <v>-3.621668765809944E-2</v>
      </c>
      <c r="Y213" s="45">
        <f t="shared" si="25"/>
        <v>10.764411424657226</v>
      </c>
    </row>
    <row r="214" spans="1:25" x14ac:dyDescent="0.25">
      <c r="A214">
        <f>'Raw Data'!A199*$B$11+A213*$B$12</f>
        <v>0.80049813545858595</v>
      </c>
      <c r="B214">
        <f>'Raw Data'!B199*$B$11+B213*$B$12</f>
        <v>1.0232645800354521</v>
      </c>
      <c r="C214">
        <f>'Raw Data'!C199*$B$11+C213*$B$12</f>
        <v>0.20784828568101424</v>
      </c>
      <c r="O214" s="26">
        <f>'Raw Data'!A199-$P$11</f>
        <v>6.31103515625E-2</v>
      </c>
      <c r="P214" s="26">
        <f>'Raw Data'!B199-$P$12</f>
        <v>-9.521484375E-2</v>
      </c>
      <c r="R214" s="8">
        <f t="shared" si="21"/>
        <v>3.9829164743423462E-3</v>
      </c>
      <c r="S214" s="8">
        <f t="shared" si="22"/>
        <v>-6.0090422630310059E-3</v>
      </c>
      <c r="T214" s="8">
        <f t="shared" si="23"/>
        <v>-6.0090422630310059E-3</v>
      </c>
      <c r="U214" s="8">
        <f t="shared" si="24"/>
        <v>9.0658664703369141E-3</v>
      </c>
      <c r="W214" s="9">
        <f>('Raw Data'!A199+$Y$12)*$W$12+('Raw Data'!B199+$Y$13)*$X$12</f>
        <v>0.17249951229237481</v>
      </c>
      <c r="X214" s="9">
        <f>('Raw Data'!B199+$Y$13)*$X$13+('Raw Data'!A199+$Y$12)*$W$13</f>
        <v>-3.7165948089391873E-2</v>
      </c>
      <c r="Y214" s="45">
        <f t="shared" si="25"/>
        <v>12.158816439979432</v>
      </c>
    </row>
    <row r="215" spans="1:25" x14ac:dyDescent="0.25">
      <c r="A215">
        <f>'Raw Data'!A200*$B$11+A214*$B$12</f>
        <v>0.7985283911793688</v>
      </c>
      <c r="B215">
        <f>'Raw Data'!B200*$B$11+B214*$B$12</f>
        <v>1.0215169374658617</v>
      </c>
      <c r="C215">
        <f>'Raw Data'!C200*$B$11+C214*$B$12</f>
        <v>0.2069280426073114</v>
      </c>
      <c r="O215" s="26">
        <f>'Raw Data'!A200-$P$11</f>
        <v>6.14013671875E-2</v>
      </c>
      <c r="P215" s="26">
        <f>'Raw Data'!B200-$P$12</f>
        <v>-9.7900390625E-2</v>
      </c>
      <c r="R215" s="8">
        <f t="shared" si="21"/>
        <v>3.7701278924942017E-3</v>
      </c>
      <c r="S215" s="8">
        <f t="shared" si="22"/>
        <v>-6.0112178325653076E-3</v>
      </c>
      <c r="T215" s="8">
        <f t="shared" si="23"/>
        <v>-6.0112178325653076E-3</v>
      </c>
      <c r="U215" s="8">
        <f t="shared" si="24"/>
        <v>9.5844864845275879E-3</v>
      </c>
      <c r="W215" s="9">
        <f>('Raw Data'!A200+$Y$12)*$W$12+('Raw Data'!B200+$Y$13)*$X$12</f>
        <v>0.1729429555495596</v>
      </c>
      <c r="X215" s="9">
        <f>('Raw Data'!B200+$Y$13)*$X$13+('Raw Data'!A200+$Y$12)*$W$13</f>
        <v>-4.033701818482497E-2</v>
      </c>
      <c r="Y215" s="45">
        <f t="shared" si="25"/>
        <v>13.128888884623564</v>
      </c>
    </row>
    <row r="216" spans="1:25" x14ac:dyDescent="0.25">
      <c r="A216">
        <f>'Raw Data'!A201*$B$11+A215*$B$12</f>
        <v>0.79485298638099511</v>
      </c>
      <c r="B216">
        <f>'Raw Data'!B201*$B$11+B215*$B$12</f>
        <v>1.0179703859101894</v>
      </c>
      <c r="C216">
        <f>'Raw Data'!C201*$B$11+C215*$B$12</f>
        <v>0.20563032471084913</v>
      </c>
      <c r="O216" s="26">
        <f>'Raw Data'!A201-$P$11</f>
        <v>5.09033203125E-2</v>
      </c>
      <c r="P216" s="26">
        <f>'Raw Data'!B201-$P$12</f>
        <v>-0.108642578125</v>
      </c>
      <c r="R216" s="8">
        <f t="shared" si="21"/>
        <v>2.5911480188369751E-3</v>
      </c>
      <c r="S216" s="8">
        <f t="shared" si="22"/>
        <v>-5.5302679538726807E-3</v>
      </c>
      <c r="T216" s="8">
        <f t="shared" si="23"/>
        <v>-5.5302679538726807E-3</v>
      </c>
      <c r="U216" s="8">
        <f t="shared" si="24"/>
        <v>1.1803209781646729E-2</v>
      </c>
      <c r="W216" s="9">
        <f>('Raw Data'!A201+$Y$12)*$W$12+('Raw Data'!B201+$Y$13)*$X$12</f>
        <v>0.17007543020677091</v>
      </c>
      <c r="X216" s="9">
        <f>('Raw Data'!B201+$Y$13)*$X$13+('Raw Data'!A201+$Y$12)*$W$13</f>
        <v>-5.5249409919124713E-2</v>
      </c>
      <c r="Y216" s="45">
        <f t="shared" si="25"/>
        <v>17.99651179838213</v>
      </c>
    </row>
    <row r="217" spans="1:25" x14ac:dyDescent="0.25">
      <c r="A217">
        <f>'Raw Data'!A202*$B$11+A216*$B$12</f>
        <v>0.79181500629229618</v>
      </c>
      <c r="B217">
        <f>'Raw Data'!B202*$B$11+B216*$B$12</f>
        <v>1.0162073634156517</v>
      </c>
      <c r="C217">
        <f>'Raw Data'!C202*$B$11+C216*$B$12</f>
        <v>0.20354234570617932</v>
      </c>
      <c r="O217" s="26">
        <f>'Raw Data'!A202-$P$11</f>
        <v>5.04150390625E-2</v>
      </c>
      <c r="P217" s="26">
        <f>'Raw Data'!B202-$P$12</f>
        <v>-0.103271484375</v>
      </c>
      <c r="R217" s="8">
        <f t="shared" si="21"/>
        <v>2.5416761636734009E-3</v>
      </c>
      <c r="S217" s="8">
        <f t="shared" si="22"/>
        <v>-5.2064359188079834E-3</v>
      </c>
      <c r="T217" s="8">
        <f t="shared" si="23"/>
        <v>-5.2064359188079834E-3</v>
      </c>
      <c r="U217" s="8">
        <f t="shared" si="24"/>
        <v>1.0664999485015869E-2</v>
      </c>
      <c r="W217" s="9">
        <f>('Raw Data'!A202+$Y$12)*$W$12+('Raw Data'!B202+$Y$13)*$X$12</f>
        <v>0.16423782542943821</v>
      </c>
      <c r="X217" s="9">
        <f>('Raw Data'!B202+$Y$13)*$X$13+('Raw Data'!A202+$Y$12)*$W$13</f>
        <v>-5.1283921837663657E-2</v>
      </c>
      <c r="Y217" s="45">
        <f t="shared" si="25"/>
        <v>17.341184196116387</v>
      </c>
    </row>
    <row r="218" spans="1:25" x14ac:dyDescent="0.25">
      <c r="A218">
        <f>'Raw Data'!A203*$B$11+A217*$B$12</f>
        <v>0.78987290347133698</v>
      </c>
      <c r="B218">
        <f>'Raw Data'!B203*$B$11+B217*$B$12</f>
        <v>1.0139180391700213</v>
      </c>
      <c r="C218">
        <f>'Raw Data'!C203*$B$11+C217*$B$12</f>
        <v>0.20306825156494346</v>
      </c>
      <c r="O218" s="26">
        <f>'Raw Data'!A203-$P$11</f>
        <v>5.28564453125E-2</v>
      </c>
      <c r="P218" s="26">
        <f>'Raw Data'!B203-$P$12</f>
        <v>-0.107666015625</v>
      </c>
      <c r="R218" s="8">
        <f t="shared" si="21"/>
        <v>2.7938038110733032E-3</v>
      </c>
      <c r="S218" s="8">
        <f t="shared" si="22"/>
        <v>-5.690842866897583E-3</v>
      </c>
      <c r="T218" s="8">
        <f t="shared" si="23"/>
        <v>-5.690842866897583E-3</v>
      </c>
      <c r="U218" s="8">
        <f t="shared" si="24"/>
        <v>1.1591970920562744E-2</v>
      </c>
      <c r="W218" s="9">
        <f>('Raw Data'!A203+$Y$12)*$W$12+('Raw Data'!B203+$Y$13)*$X$12</f>
        <v>0.17160192297562293</v>
      </c>
      <c r="X218" s="9">
        <f>('Raw Data'!B203+$Y$13)*$X$13+('Raw Data'!A203+$Y$12)*$W$13</f>
        <v>-5.3286071210760927E-2</v>
      </c>
      <c r="Y218" s="45">
        <f t="shared" si="25"/>
        <v>17.250687562900168</v>
      </c>
    </row>
    <row r="219" spans="1:25" x14ac:dyDescent="0.25">
      <c r="A219">
        <f>'Raw Data'!A204*$B$11+A218*$B$12</f>
        <v>0.78631726808956959</v>
      </c>
      <c r="B219">
        <f>'Raw Data'!B204*$B$11+B218*$B$12</f>
        <v>1.0104752516485171</v>
      </c>
      <c r="C219">
        <f>'Raw Data'!C204*$B$11+C218*$B$12</f>
        <v>0.20493507000195477</v>
      </c>
      <c r="O219" s="26">
        <f>'Raw Data'!A204-$P$11</f>
        <v>4.28466796875E-2</v>
      </c>
      <c r="P219" s="26">
        <f>'Raw Data'!B204-$P$12</f>
        <v>-0.11572265625</v>
      </c>
      <c r="R219" s="8">
        <f t="shared" si="21"/>
        <v>1.8358379602432251E-3</v>
      </c>
      <c r="S219" s="8">
        <f t="shared" si="22"/>
        <v>-4.9583315849304199E-3</v>
      </c>
      <c r="T219" s="8">
        <f t="shared" si="23"/>
        <v>-4.9583315849304199E-3</v>
      </c>
      <c r="U219" s="8">
        <f t="shared" si="24"/>
        <v>1.3391733169555664E-2</v>
      </c>
      <c r="W219" s="9">
        <f>('Raw Data'!A204+$Y$12)*$W$12+('Raw Data'!B204+$Y$13)*$X$12</f>
        <v>0.16674385491847346</v>
      </c>
      <c r="X219" s="9">
        <f>('Raw Data'!B204+$Y$13)*$X$13+('Raw Data'!A204+$Y$12)*$W$13</f>
        <v>-6.5770096633816666E-2</v>
      </c>
      <c r="Y219" s="45">
        <f t="shared" si="25"/>
        <v>21.526155545256586</v>
      </c>
    </row>
    <row r="220" spans="1:25" x14ac:dyDescent="0.25">
      <c r="A220">
        <f>'Raw Data'!A205*$B$11+A219*$B$12</f>
        <v>0.78327744728415571</v>
      </c>
      <c r="B220">
        <f>'Raw Data'!B205*$B$11+B219*$B$12</f>
        <v>1.0081604747563138</v>
      </c>
      <c r="C220">
        <f>'Raw Data'!C205*$B$11+C219*$B$12</f>
        <v>0.20410918881406381</v>
      </c>
      <c r="O220" s="26">
        <f>'Raw Data'!A205-$P$11</f>
        <v>4.18701171875E-2</v>
      </c>
      <c r="P220" s="26">
        <f>'Raw Data'!B205-$P$12</f>
        <v>-0.113525390625</v>
      </c>
      <c r="R220" s="8">
        <f t="shared" si="21"/>
        <v>1.7531067132949829E-3</v>
      </c>
      <c r="S220" s="8">
        <f t="shared" si="22"/>
        <v>-4.7533214092254639E-3</v>
      </c>
      <c r="T220" s="8">
        <f t="shared" si="23"/>
        <v>-4.7533214092254639E-3</v>
      </c>
      <c r="U220" s="8">
        <f t="shared" si="24"/>
        <v>1.2888014316558838E-2</v>
      </c>
      <c r="W220" s="9">
        <f>('Raw Data'!A205+$Y$12)*$W$12+('Raw Data'!B205+$Y$13)*$X$12</f>
        <v>0.16337122603681628</v>
      </c>
      <c r="X220" s="9">
        <f>('Raw Data'!B205+$Y$13)*$X$13+('Raw Data'!A205+$Y$12)*$W$13</f>
        <v>-6.4620481190430207E-2</v>
      </c>
      <c r="Y220" s="45">
        <f t="shared" si="25"/>
        <v>21.580968843886581</v>
      </c>
    </row>
    <row r="221" spans="1:25" x14ac:dyDescent="0.25">
      <c r="A221">
        <f>'Raw Data'!A206*$B$11+A220*$B$12</f>
        <v>0.77972254376482464</v>
      </c>
      <c r="B221">
        <f>'Raw Data'!B206*$B$11+B220*$B$12</f>
        <v>1.0058203719925511</v>
      </c>
      <c r="C221">
        <f>'Raw Data'!C206*$B$11+C220*$B$12</f>
        <v>0.20435180417625107</v>
      </c>
      <c r="O221" s="26">
        <f>'Raw Data'!A206-$P$11</f>
        <v>3.62548828125E-2</v>
      </c>
      <c r="P221" s="26">
        <f>'Raw Data'!B206-$P$12</f>
        <v>-0.115966796875</v>
      </c>
      <c r="R221" s="8">
        <f t="shared" si="21"/>
        <v>1.3144165277481079E-3</v>
      </c>
      <c r="S221" s="8">
        <f t="shared" si="22"/>
        <v>-4.2043626308441162E-3</v>
      </c>
      <c r="T221" s="8">
        <f t="shared" si="23"/>
        <v>-4.2043626308441162E-3</v>
      </c>
      <c r="U221" s="8">
        <f t="shared" si="24"/>
        <v>1.344829797744751E-2</v>
      </c>
      <c r="W221" s="9">
        <f>('Raw Data'!A206+$Y$12)*$W$12+('Raw Data'!B206+$Y$13)*$X$12</f>
        <v>0.15862673444038058</v>
      </c>
      <c r="X221" s="9">
        <f>('Raw Data'!B206+$Y$13)*$X$13+('Raw Data'!A206+$Y$12)*$W$13</f>
        <v>-6.9974450231853155E-2</v>
      </c>
      <c r="Y221" s="45">
        <f t="shared" si="25"/>
        <v>23.803545047303373</v>
      </c>
    </row>
    <row r="222" spans="1:25" x14ac:dyDescent="0.25">
      <c r="A222">
        <f>'Raw Data'!A207*$B$11+A221*$B$12</f>
        <v>0.7742907303243598</v>
      </c>
      <c r="B222">
        <f>'Raw Data'!B207*$B$11+B221*$B$12</f>
        <v>1.002727586656541</v>
      </c>
      <c r="C222">
        <f>'Raw Data'!C207*$B$11+C221*$B$12</f>
        <v>0.20308105271600088</v>
      </c>
      <c r="O222" s="26">
        <f>'Raw Data'!A207-$P$11</f>
        <v>2.33154296875E-2</v>
      </c>
      <c r="P222" s="26">
        <f>'Raw Data'!B207-$P$12</f>
        <v>-0.1220703125</v>
      </c>
      <c r="R222" s="8">
        <f t="shared" si="21"/>
        <v>5.4360926151275635E-4</v>
      </c>
      <c r="S222" s="8">
        <f t="shared" si="22"/>
        <v>-2.8461217880249023E-3</v>
      </c>
      <c r="T222" s="8">
        <f t="shared" si="23"/>
        <v>-2.8461217880249023E-3</v>
      </c>
      <c r="U222" s="8">
        <f t="shared" si="24"/>
        <v>1.4901161193847656E-2</v>
      </c>
      <c r="W222" s="9">
        <f>('Raw Data'!A207+$Y$12)*$W$12+('Raw Data'!B207+$Y$13)*$X$12</f>
        <v>0.14815789496074977</v>
      </c>
      <c r="X222" s="9">
        <f>('Raw Data'!B207+$Y$13)*$X$13+('Raw Data'!A207+$Y$12)*$W$13</f>
        <v>-8.2690939429640328E-2</v>
      </c>
      <c r="Y222" s="45">
        <f t="shared" si="25"/>
        <v>29.167071075112517</v>
      </c>
    </row>
    <row r="223" spans="1:25" x14ac:dyDescent="0.25">
      <c r="A223">
        <f>'Raw Data'!A208*$B$11+A222*$B$12</f>
        <v>0.76882223269698791</v>
      </c>
      <c r="B223">
        <f>'Raw Data'!B208*$B$11+B222*$B$12</f>
        <v>0.99873968651273282</v>
      </c>
      <c r="C223">
        <f>'Raw Data'!C208*$B$11+C222*$B$12</f>
        <v>0.20308984217280071</v>
      </c>
      <c r="O223" s="26">
        <f>'Raw Data'!A208-$P$11</f>
        <v>1.77001953125E-2</v>
      </c>
      <c r="P223" s="26">
        <f>'Raw Data'!B208-$P$12</f>
        <v>-0.129638671875</v>
      </c>
      <c r="R223" s="8">
        <f t="shared" si="21"/>
        <v>3.1329691410064697E-4</v>
      </c>
      <c r="S223" s="8">
        <f t="shared" si="22"/>
        <v>-2.2946298122406006E-3</v>
      </c>
      <c r="T223" s="8">
        <f t="shared" si="23"/>
        <v>-2.2946298122406006E-3</v>
      </c>
      <c r="U223" s="8">
        <f t="shared" si="24"/>
        <v>1.6806185245513916E-2</v>
      </c>
      <c r="W223" s="9">
        <f>('Raw Data'!A208+$Y$12)*$W$12+('Raw Data'!B208+$Y$13)*$X$12</f>
        <v>0.14839495176811904</v>
      </c>
      <c r="X223" s="9">
        <f>('Raw Data'!B208+$Y$13)*$X$13+('Raw Data'!A208+$Y$12)*$W$13</f>
        <v>-9.2113724902784661E-2</v>
      </c>
      <c r="Y223" s="45">
        <f t="shared" si="25"/>
        <v>31.829261995431352</v>
      </c>
    </row>
    <row r="224" spans="1:25" x14ac:dyDescent="0.25">
      <c r="A224">
        <f>'Raw Data'!A209*$B$11+A223*$B$12</f>
        <v>0.76395915334509035</v>
      </c>
      <c r="B224">
        <f>'Raw Data'!B209*$B$11+B223*$B$12</f>
        <v>0.9934985851476863</v>
      </c>
      <c r="C224">
        <f>'Raw Data'!C209*$B$11+C223*$B$12</f>
        <v>0.20251093623824057</v>
      </c>
      <c r="O224" s="26">
        <f>'Raw Data'!A209-$P$11</f>
        <v>1.52587890625E-2</v>
      </c>
      <c r="P224" s="26">
        <f>'Raw Data'!B209-$P$12</f>
        <v>-0.139892578125</v>
      </c>
      <c r="R224" s="8">
        <f t="shared" si="21"/>
        <v>2.3283064365386963E-4</v>
      </c>
      <c r="S224" s="8">
        <f t="shared" si="22"/>
        <v>-2.1345913410186768E-3</v>
      </c>
      <c r="T224" s="8">
        <f t="shared" si="23"/>
        <v>-2.1345913410186768E-3</v>
      </c>
      <c r="U224" s="8">
        <f t="shared" si="24"/>
        <v>1.9569933414459229E-2</v>
      </c>
      <c r="W224" s="9">
        <f>('Raw Data'!A209+$Y$12)*$W$12+('Raw Data'!B209+$Y$13)*$X$12</f>
        <v>0.15526384966137696</v>
      </c>
      <c r="X224" s="9">
        <f>('Raw Data'!B209+$Y$13)*$X$13+('Raw Data'!A209+$Y$12)*$W$13</f>
        <v>-0.10173676533460568</v>
      </c>
      <c r="Y224" s="45">
        <f t="shared" si="25"/>
        <v>33.234854237594618</v>
      </c>
    </row>
    <row r="225" spans="1:25" x14ac:dyDescent="0.25">
      <c r="A225">
        <f>'Raw Data'!A210*$B$11+A224*$B$12</f>
        <v>0.75821322111357237</v>
      </c>
      <c r="B225">
        <f>'Raw Data'!B210*$B$11+B224*$B$12</f>
        <v>0.98935453218064906</v>
      </c>
      <c r="C225">
        <f>'Raw Data'!C210*$B$11+C224*$B$12</f>
        <v>0.20324410055309247</v>
      </c>
      <c r="O225" s="26">
        <f>'Raw Data'!A210-$P$11</f>
        <v>5.9814453125E-3</v>
      </c>
      <c r="P225" s="26">
        <f>'Raw Data'!B210-$P$12</f>
        <v>-0.1396484375</v>
      </c>
      <c r="R225" s="8">
        <f t="shared" si="21"/>
        <v>3.5777688026428223E-5</v>
      </c>
      <c r="S225" s="8">
        <f t="shared" si="22"/>
        <v>-8.3529949188232422E-4</v>
      </c>
      <c r="T225" s="8">
        <f t="shared" si="23"/>
        <v>-8.3529949188232422E-4</v>
      </c>
      <c r="U225" s="8">
        <f t="shared" si="24"/>
        <v>1.9501686096191406E-2</v>
      </c>
      <c r="W225" s="9">
        <f>('Raw Data'!A210+$Y$12)*$W$12+('Raw Data'!B210+$Y$13)*$X$12</f>
        <v>0.14326867719618222</v>
      </c>
      <c r="X225" s="9">
        <f>('Raw Data'!B210+$Y$13)*$X$13+('Raw Data'!A210+$Y$12)*$W$13</f>
        <v>-0.1071875609310276</v>
      </c>
      <c r="Y225" s="45">
        <f t="shared" si="25"/>
        <v>36.802281244852679</v>
      </c>
    </row>
    <row r="226" spans="1:25" x14ac:dyDescent="0.25">
      <c r="A226">
        <f>'Raw Data'!A211*$B$11+A225*$B$12</f>
        <v>0.75395827220335798</v>
      </c>
      <c r="B226">
        <f>'Raw Data'!B211*$B$11+B225*$B$12</f>
        <v>0.98628343043201927</v>
      </c>
      <c r="C226">
        <f>'Raw Data'!C211*$B$11+C225*$B$12</f>
        <v>0.20456305387997398</v>
      </c>
      <c r="O226" s="26">
        <f>'Raw Data'!A211-$P$11</f>
        <v>7.6904296875E-3</v>
      </c>
      <c r="P226" s="26">
        <f>'Raw Data'!B211-$P$12</f>
        <v>-0.138427734375</v>
      </c>
      <c r="R226" s="8">
        <f t="shared" si="21"/>
        <v>5.9142708778381348E-5</v>
      </c>
      <c r="S226" s="8">
        <f t="shared" si="22"/>
        <v>-1.0645687580108643E-3</v>
      </c>
      <c r="T226" s="8">
        <f t="shared" si="23"/>
        <v>-1.0645687580108643E-3</v>
      </c>
      <c r="U226" s="8">
        <f t="shared" si="24"/>
        <v>1.9162237644195557E-2</v>
      </c>
      <c r="W226" s="9">
        <f>('Raw Data'!A211+$Y$12)*$W$12+('Raw Data'!B211+$Y$13)*$X$12</f>
        <v>0.14424853348294167</v>
      </c>
      <c r="X226" s="9">
        <f>('Raw Data'!B211+$Y$13)*$X$13+('Raw Data'!A211+$Y$12)*$W$13</f>
        <v>-0.10517900981608633</v>
      </c>
      <c r="Y226" s="45">
        <f t="shared" si="25"/>
        <v>36.097710205504882</v>
      </c>
    </row>
    <row r="227" spans="1:25" x14ac:dyDescent="0.25">
      <c r="A227">
        <f>'Raw Data'!A212*$B$11+A226*$B$12</f>
        <v>0.74865001620018645</v>
      </c>
      <c r="B227">
        <f>'Raw Data'!B212*$B$11+B226*$B$12</f>
        <v>0.98255701778311555</v>
      </c>
      <c r="C227">
        <f>'Raw Data'!C212*$B$11+C226*$B$12</f>
        <v>0.20632622435397918</v>
      </c>
      <c r="O227" s="26">
        <f>'Raw Data'!A212-$P$11</f>
        <v>-1.8310546875E-3</v>
      </c>
      <c r="P227" s="26">
        <f>'Raw Data'!B212-$P$12</f>
        <v>-0.144775390625</v>
      </c>
      <c r="R227" s="8">
        <f t="shared" si="21"/>
        <v>3.3527612686157227E-6</v>
      </c>
      <c r="S227" s="8">
        <f t="shared" si="22"/>
        <v>2.650916576385498E-4</v>
      </c>
      <c r="T227" s="8">
        <f t="shared" si="23"/>
        <v>2.650916576385498E-4</v>
      </c>
      <c r="U227" s="8">
        <f t="shared" si="24"/>
        <v>2.0959913730621338E-2</v>
      </c>
      <c r="W227" s="9">
        <f>('Raw Data'!A212+$Y$12)*$W$12+('Raw Data'!B212+$Y$13)*$X$12</f>
        <v>0.13834878907406098</v>
      </c>
      <c r="X227" s="9">
        <f>('Raw Data'!B212+$Y$13)*$X$13+('Raw Data'!A212+$Y$12)*$W$13</f>
        <v>-0.11600968158155929</v>
      </c>
      <c r="Y227" s="45">
        <f t="shared" si="25"/>
        <v>39.980859559231703</v>
      </c>
    </row>
    <row r="228" spans="1:25" x14ac:dyDescent="0.25">
      <c r="A228">
        <f>'Raw Data'!A213*$B$11+A227*$B$12</f>
        <v>0.74298739577264916</v>
      </c>
      <c r="B228">
        <f>'Raw Data'!B213*$B$11+B227*$B$12</f>
        <v>0.97879463766399244</v>
      </c>
      <c r="C228">
        <f>'Raw Data'!C213*$B$11+C227*$B$12</f>
        <v>0.20702875292068335</v>
      </c>
      <c r="O228" s="26">
        <f>'Raw Data'!A213-$P$11</f>
        <v>-8.9111328125E-3</v>
      </c>
      <c r="P228" s="26">
        <f>'Raw Data'!B213-$P$12</f>
        <v>-0.148681640625</v>
      </c>
      <c r="R228" s="8">
        <f t="shared" si="21"/>
        <v>7.940828800201416E-5</v>
      </c>
      <c r="S228" s="8">
        <f t="shared" si="22"/>
        <v>1.3249218463897705E-3</v>
      </c>
      <c r="T228" s="8">
        <f t="shared" si="23"/>
        <v>1.3249218463897705E-3</v>
      </c>
      <c r="U228" s="8">
        <f t="shared" si="24"/>
        <v>2.210623025894165E-2</v>
      </c>
      <c r="W228" s="9">
        <f>('Raw Data'!A213+$Y$12)*$W$12+('Raw Data'!B213+$Y$13)*$X$12</f>
        <v>0.13317107767295838</v>
      </c>
      <c r="X228" s="9">
        <f>('Raw Data'!B213+$Y$13)*$X$13+('Raw Data'!A213+$Y$12)*$W$13</f>
        <v>-0.123417414144501</v>
      </c>
      <c r="Y228" s="45">
        <f t="shared" si="25"/>
        <v>42.823071440735248</v>
      </c>
    </row>
    <row r="229" spans="1:25" x14ac:dyDescent="0.25">
      <c r="A229">
        <f>'Raw Data'!A214*$B$11+A228*$B$12</f>
        <v>0.73757839318061935</v>
      </c>
      <c r="B229">
        <f>'Raw Data'!B214*$B$11+B228*$B$12</f>
        <v>0.97622418669369404</v>
      </c>
      <c r="C229">
        <f>'Raw Data'!C214*$B$11+C228*$B$12</f>
        <v>0.20807905702404669</v>
      </c>
      <c r="O229" s="26">
        <f>'Raw Data'!A214-$P$11</f>
        <v>-1.33056640625E-2</v>
      </c>
      <c r="P229" s="26">
        <f>'Raw Data'!B214-$P$12</f>
        <v>-0.146484375</v>
      </c>
      <c r="R229" s="8">
        <f t="shared" si="21"/>
        <v>1.77040696144104E-4</v>
      </c>
      <c r="S229" s="8">
        <f t="shared" si="22"/>
        <v>1.9490718841552734E-3</v>
      </c>
      <c r="T229" s="8">
        <f t="shared" si="23"/>
        <v>1.9490718841552734E-3</v>
      </c>
      <c r="U229" s="8">
        <f t="shared" si="24"/>
        <v>2.1457672119140625E-2</v>
      </c>
      <c r="W229" s="9">
        <f>('Raw Data'!A214+$Y$12)*$W$12+('Raw Data'!B214+$Y$13)*$X$12</f>
        <v>0.1254665703112085</v>
      </c>
      <c r="X229" s="9">
        <f>('Raw Data'!B214+$Y$13)*$X$13+('Raw Data'!A214+$Y$12)*$W$13</f>
        <v>-0.12434736929684405</v>
      </c>
      <c r="Y229" s="45">
        <f t="shared" si="25"/>
        <v>44.743308697581028</v>
      </c>
    </row>
    <row r="230" spans="1:25" x14ac:dyDescent="0.25">
      <c r="A230">
        <f>'Raw Data'!A215*$B$11+A229*$B$12</f>
        <v>0.73271408173199559</v>
      </c>
      <c r="B230">
        <f>'Raw Data'!B215*$B$11+B229*$B$12</f>
        <v>0.97289829466745525</v>
      </c>
      <c r="C230">
        <f>'Raw Data'!C215*$B$11+C229*$B$12</f>
        <v>0.20652672218173737</v>
      </c>
      <c r="O230" s="26">
        <f>'Raw Data'!A215-$P$11</f>
        <v>-1.59912109375E-2</v>
      </c>
      <c r="P230" s="26">
        <f>'Raw Data'!B215-$P$12</f>
        <v>-0.15283203125</v>
      </c>
      <c r="R230" s="8">
        <f t="shared" si="21"/>
        <v>2.5571882724761963E-4</v>
      </c>
      <c r="S230" s="8">
        <f t="shared" si="22"/>
        <v>2.4439692497253418E-3</v>
      </c>
      <c r="T230" s="8">
        <f t="shared" si="23"/>
        <v>2.4439692497253418E-3</v>
      </c>
      <c r="U230" s="8">
        <f t="shared" si="24"/>
        <v>2.3357629776000977E-2</v>
      </c>
      <c r="W230" s="9">
        <f>('Raw Data'!A215+$Y$12)*$W$12+('Raw Data'!B215+$Y$13)*$X$12</f>
        <v>0.12823058286251318</v>
      </c>
      <c r="X230" s="9">
        <f>('Raw Data'!B215+$Y$13)*$X$13+('Raw Data'!A215+$Y$12)*$W$13</f>
        <v>-0.13101889987085802</v>
      </c>
      <c r="Y230" s="45">
        <f t="shared" si="25"/>
        <v>45.616211978922536</v>
      </c>
    </row>
    <row r="231" spans="1:25" x14ac:dyDescent="0.25">
      <c r="A231">
        <f>'Raw Data'!A216*$B$11+A230*$B$12</f>
        <v>0.72769958569809656</v>
      </c>
      <c r="B231">
        <f>'Raw Data'!B216*$B$11+B230*$B$12</f>
        <v>0.96916336229646416</v>
      </c>
      <c r="C231">
        <f>'Raw Data'!C216*$B$11+C230*$B$12</f>
        <v>0.20611493243288992</v>
      </c>
      <c r="O231" s="26">
        <f>'Raw Data'!A216-$P$11</f>
        <v>-2.16064453125E-2</v>
      </c>
      <c r="P231" s="26">
        <f>'Raw Data'!B216-$P$12</f>
        <v>-0.158203125</v>
      </c>
      <c r="R231" s="8">
        <f t="shared" si="21"/>
        <v>4.6683847904205322E-4</v>
      </c>
      <c r="S231" s="8">
        <f t="shared" si="22"/>
        <v>3.4182071685791016E-3</v>
      </c>
      <c r="T231" s="8">
        <f t="shared" si="23"/>
        <v>3.4182071685791016E-3</v>
      </c>
      <c r="U231" s="8">
        <f t="shared" si="24"/>
        <v>2.5028228759765625E-2</v>
      </c>
      <c r="W231" s="9">
        <f>('Raw Data'!A216+$Y$12)*$W$12+('Raw Data'!B216+$Y$13)*$X$12</f>
        <v>0.12633269035396605</v>
      </c>
      <c r="X231" s="9">
        <f>('Raw Data'!B216+$Y$13)*$X$13+('Raw Data'!A216+$Y$12)*$W$13</f>
        <v>-0.13869790687326461</v>
      </c>
      <c r="Y231" s="45">
        <f t="shared" si="25"/>
        <v>47.671243759162735</v>
      </c>
    </row>
    <row r="232" spans="1:25" x14ac:dyDescent="0.25">
      <c r="A232">
        <f>'Raw Data'!A217*$B$11+A231*$B$12</f>
        <v>0.72202783262097725</v>
      </c>
      <c r="B232">
        <f>'Raw Data'!B217*$B$11+B231*$B$12</f>
        <v>0.96671252577467137</v>
      </c>
      <c r="C232">
        <f>'Raw Data'!C217*$B$11+C231*$B$12</f>
        <v>0.20439389907131195</v>
      </c>
      <c r="O232" s="26">
        <f>'Raw Data'!A217-$P$11</f>
        <v>-2.99072265625E-2</v>
      </c>
      <c r="P232" s="26">
        <f>'Raw Data'!B217-$P$12</f>
        <v>-0.155517578125</v>
      </c>
      <c r="R232" s="8">
        <f t="shared" si="21"/>
        <v>8.9444220066070557E-4</v>
      </c>
      <c r="S232" s="8">
        <f t="shared" si="22"/>
        <v>4.6510994434356689E-3</v>
      </c>
      <c r="T232" s="8">
        <f t="shared" si="23"/>
        <v>4.6510994434356689E-3</v>
      </c>
      <c r="U232" s="8">
        <f t="shared" si="24"/>
        <v>2.4185717105865479E-2</v>
      </c>
      <c r="W232" s="9">
        <f>('Raw Data'!A217+$Y$12)*$W$12+('Raw Data'!B217+$Y$13)*$X$12</f>
        <v>0.11320303154793832</v>
      </c>
      <c r="X232" s="9">
        <f>('Raw Data'!B217+$Y$13)*$X$13+('Raw Data'!A217+$Y$12)*$W$13</f>
        <v>-0.1416170078081822</v>
      </c>
      <c r="Y232" s="45">
        <f t="shared" si="25"/>
        <v>51.362543198962953</v>
      </c>
    </row>
    <row r="233" spans="1:25" x14ac:dyDescent="0.25">
      <c r="A233">
        <f>'Raw Data'!A218*$B$11+A232*$B$12</f>
        <v>0.71680683640928178</v>
      </c>
      <c r="B233">
        <f>'Raw Data'!B218*$B$11+B232*$B$12</f>
        <v>0.96514248155723714</v>
      </c>
      <c r="C233">
        <f>'Raw Data'!C218*$B$11+C232*$B$12</f>
        <v>0.20291941613204956</v>
      </c>
      <c r="O233" s="26">
        <f>'Raw Data'!A218-$P$11</f>
        <v>-3.33251953125E-2</v>
      </c>
      <c r="P233" s="26">
        <f>'Raw Data'!B218-$P$12</f>
        <v>-0.153564453125</v>
      </c>
      <c r="R233" s="8">
        <f t="shared" si="21"/>
        <v>1.110568642616272E-3</v>
      </c>
      <c r="S233" s="8">
        <f t="shared" si="22"/>
        <v>5.117565393447876E-3</v>
      </c>
      <c r="T233" s="8">
        <f t="shared" si="23"/>
        <v>5.117565393447876E-3</v>
      </c>
      <c r="U233" s="8">
        <f t="shared" si="24"/>
        <v>2.3582041263580322E-2</v>
      </c>
      <c r="W233" s="9">
        <f>('Raw Data'!A218+$Y$12)*$W$12+('Raw Data'!B218+$Y$13)*$X$12</f>
        <v>0.10697342034258657</v>
      </c>
      <c r="X233" s="9">
        <f>('Raw Data'!B218+$Y$13)*$X$13+('Raw Data'!A218+$Y$12)*$W$13</f>
        <v>-0.14214655309658927</v>
      </c>
      <c r="Y233" s="45">
        <f t="shared" si="25"/>
        <v>53.036444514866446</v>
      </c>
    </row>
    <row r="234" spans="1:25" x14ac:dyDescent="0.25">
      <c r="A234">
        <f>'Raw Data'!A219*$B$11+A233*$B$12</f>
        <v>0.70735660193992544</v>
      </c>
      <c r="B234">
        <f>'Raw Data'!B219*$B$11+B233*$B$12</f>
        <v>0.96266574305828978</v>
      </c>
      <c r="C234">
        <f>'Raw Data'!C219*$B$11+C233*$B$12</f>
        <v>0.19968904853063965</v>
      </c>
      <c r="O234" s="26">
        <f>'Raw Data'!A219-$P$11</f>
        <v>-5.96923828125E-2</v>
      </c>
      <c r="P234" s="26">
        <f>'Raw Data'!B219-$P$12</f>
        <v>-0.15966796875</v>
      </c>
      <c r="R234" s="8">
        <f t="shared" si="21"/>
        <v>3.5631805658340454E-3</v>
      </c>
      <c r="S234" s="8">
        <f t="shared" si="22"/>
        <v>9.5309615135192871E-3</v>
      </c>
      <c r="T234" s="8">
        <f t="shared" si="23"/>
        <v>9.5309615135192871E-3</v>
      </c>
      <c r="U234" s="8">
        <f t="shared" si="24"/>
        <v>2.5493860244750977E-2</v>
      </c>
      <c r="W234" s="9">
        <f>('Raw Data'!A219+$Y$12)*$W$12+('Raw Data'!B219+$Y$13)*$X$12</f>
        <v>7.9486486834020112E-2</v>
      </c>
      <c r="X234" s="9">
        <f>('Raw Data'!B219+$Y$13)*$X$13+('Raw Data'!A219+$Y$12)*$W$13</f>
        <v>-0.16303278392045661</v>
      </c>
      <c r="Y234" s="45">
        <f t="shared" si="25"/>
        <v>64.008493503057025</v>
      </c>
    </row>
    <row r="235" spans="1:25" x14ac:dyDescent="0.25">
      <c r="A235">
        <f>'Raw Data'!A220*$B$11+A234*$B$12</f>
        <v>0.7012612581144404</v>
      </c>
      <c r="B235">
        <f>'Raw Data'!B220*$B$11+B234*$B$12</f>
        <v>0.96127028975913187</v>
      </c>
      <c r="C235">
        <f>'Raw Data'!C220*$B$11+C234*$B$12</f>
        <v>0.19966823101201173</v>
      </c>
      <c r="O235" s="26">
        <f>'Raw Data'!A220-$P$11</f>
        <v>-5.23681640625E-2</v>
      </c>
      <c r="P235" s="26">
        <f>'Raw Data'!B220-$P$12</f>
        <v>-0.15673828125</v>
      </c>
      <c r="R235" s="8">
        <f t="shared" si="21"/>
        <v>2.7424246072769165E-3</v>
      </c>
      <c r="S235" s="8">
        <f t="shared" si="22"/>
        <v>8.2080960273742676E-3</v>
      </c>
      <c r="T235" s="8">
        <f t="shared" si="23"/>
        <v>8.2080960273742676E-3</v>
      </c>
      <c r="U235" s="8">
        <f t="shared" si="24"/>
        <v>2.4566888809204102E-2</v>
      </c>
      <c r="W235" s="9">
        <f>('Raw Data'!A220+$Y$12)*$W$12+('Raw Data'!B220+$Y$13)*$X$12</f>
        <v>8.5922484489187378E-2</v>
      </c>
      <c r="X235" s="9">
        <f>('Raw Data'!B220+$Y$13)*$X$13+('Raw Data'!A220+$Y$12)*$W$13</f>
        <v>-0.15625152325433833</v>
      </c>
      <c r="Y235" s="45">
        <f t="shared" si="25"/>
        <v>61.193669586470605</v>
      </c>
    </row>
    <row r="236" spans="1:25" x14ac:dyDescent="0.25">
      <c r="A236">
        <f>'Raw Data'!A221*$B$11+A235*$B$12</f>
        <v>0.69492013930405239</v>
      </c>
      <c r="B236">
        <f>'Raw Data'!B221*$B$11+B235*$B$12</f>
        <v>0.95956798961980549</v>
      </c>
      <c r="C236">
        <f>'Raw Data'!C221*$B$11+C235*$B$12</f>
        <v>0.1989679832471094</v>
      </c>
      <c r="O236" s="26">
        <f>'Raw Data'!A221-$P$11</f>
        <v>-5.96923828125E-2</v>
      </c>
      <c r="P236" s="26">
        <f>'Raw Data'!B221-$P$12</f>
        <v>-0.15966796875</v>
      </c>
      <c r="R236" s="8">
        <f t="shared" si="21"/>
        <v>3.5631805658340454E-3</v>
      </c>
      <c r="S236" s="8">
        <f t="shared" si="22"/>
        <v>9.5309615135192871E-3</v>
      </c>
      <c r="T236" s="8">
        <f t="shared" si="23"/>
        <v>9.5309615135192871E-3</v>
      </c>
      <c r="U236" s="8">
        <f t="shared" si="24"/>
        <v>2.5493860244750977E-2</v>
      </c>
      <c r="W236" s="9">
        <f>('Raw Data'!A221+$Y$12)*$W$12+('Raw Data'!B221+$Y$13)*$X$12</f>
        <v>7.9486486834020112E-2</v>
      </c>
      <c r="X236" s="9">
        <f>('Raw Data'!B221+$Y$13)*$X$13+('Raw Data'!A221+$Y$12)*$W$13</f>
        <v>-0.16303278392045661</v>
      </c>
      <c r="Y236" s="45">
        <f t="shared" si="25"/>
        <v>64.008493503057025</v>
      </c>
    </row>
    <row r="237" spans="1:25" x14ac:dyDescent="0.25">
      <c r="A237">
        <f>'Raw Data'!A222*$B$11+A236*$B$12</f>
        <v>0.68769880675574191</v>
      </c>
      <c r="B237">
        <f>'Raw Data'!B222*$B$11+B236*$B$12</f>
        <v>0.95884091513334446</v>
      </c>
      <c r="C237">
        <f>'Raw Data'!C222*$B$11+C236*$B$12</f>
        <v>0.19867633972268756</v>
      </c>
      <c r="O237" s="26">
        <f>'Raw Data'!A222-$P$11</f>
        <v>-7.04345703125E-2</v>
      </c>
      <c r="P237" s="26">
        <f>'Raw Data'!B222-$P$12</f>
        <v>-0.156494140625</v>
      </c>
      <c r="R237" s="8">
        <f t="shared" si="21"/>
        <v>4.9610286951065063E-3</v>
      </c>
      <c r="S237" s="8">
        <f t="shared" si="22"/>
        <v>1.1022597551345825E-2</v>
      </c>
      <c r="T237" s="8">
        <f t="shared" si="23"/>
        <v>1.1022597551345825E-2</v>
      </c>
      <c r="U237" s="8">
        <f t="shared" si="24"/>
        <v>2.4490416049957275E-2</v>
      </c>
      <c r="W237" s="9">
        <f>('Raw Data'!A222+$Y$12)*$W$12+('Raw Data'!B222+$Y$13)*$X$12</f>
        <v>6.278819593232568E-2</v>
      </c>
      <c r="X237" s="9">
        <f>('Raw Data'!B222+$Y$13)*$X$13+('Raw Data'!A222+$Y$12)*$W$13</f>
        <v>-0.16704978609692184</v>
      </c>
      <c r="Y237" s="45">
        <f t="shared" si="25"/>
        <v>69.400508095117289</v>
      </c>
    </row>
    <row r="238" spans="1:25" x14ac:dyDescent="0.25">
      <c r="A238">
        <f>'Raw Data'!A223*$B$11+A237*$B$12</f>
        <v>0.68021275634209366</v>
      </c>
      <c r="B238">
        <f>'Raw Data'!B223*$B$11+B237*$B$12</f>
        <v>0.95630613054417557</v>
      </c>
      <c r="C238">
        <f>'Raw Data'!C223*$B$11+C237*$B$12</f>
        <v>0.19656314209065007</v>
      </c>
      <c r="O238" s="26">
        <f>'Raw Data'!A223-$P$11</f>
        <v>-7.89794921875E-2</v>
      </c>
      <c r="P238" s="26">
        <f>'Raw Data'!B223-$P$12</f>
        <v>-0.166259765625</v>
      </c>
      <c r="R238" s="8">
        <f t="shared" si="21"/>
        <v>6.2377601861953735E-3</v>
      </c>
      <c r="S238" s="8">
        <f t="shared" si="22"/>
        <v>1.3131111860275269E-2</v>
      </c>
      <c r="T238" s="8">
        <f t="shared" si="23"/>
        <v>1.3131111860275269E-2</v>
      </c>
      <c r="U238" s="8">
        <f t="shared" si="24"/>
        <v>2.7642309665679932E-2</v>
      </c>
      <c r="W238" s="9">
        <f>('Raw Data'!A223+$Y$12)*$W$12+('Raw Data'!B223+$Y$13)*$X$12</f>
        <v>6.1447163358389012E-2</v>
      </c>
      <c r="X238" s="9">
        <f>('Raw Data'!B223+$Y$13)*$X$13+('Raw Data'!A223+$Y$12)*$W$13</f>
        <v>-0.17999883912285775</v>
      </c>
      <c r="Y238" s="45">
        <f t="shared" si="25"/>
        <v>71.151361158098041</v>
      </c>
    </row>
    <row r="239" spans="1:25" x14ac:dyDescent="0.25">
      <c r="A239">
        <f>'Raw Data'!A224*$B$11+A238*$B$12</f>
        <v>0.67324735351117493</v>
      </c>
      <c r="B239">
        <f>'Raw Data'!B224*$B$11+B238*$B$12</f>
        <v>0.95593845912284048</v>
      </c>
      <c r="C239">
        <f>'Raw Data'!C224*$B$11+C238*$B$12</f>
        <v>0.19499465429752008</v>
      </c>
      <c r="O239" s="26">
        <f>'Raw Data'!A224-$P$11</f>
        <v>-8.38623046875E-2</v>
      </c>
      <c r="P239" s="26">
        <f>'Raw Data'!B224-$P$12</f>
        <v>-0.157958984375</v>
      </c>
      <c r="R239" s="8">
        <f t="shared" si="21"/>
        <v>7.0328861474990845E-3</v>
      </c>
      <c r="S239" s="8">
        <f t="shared" si="22"/>
        <v>1.3246804475784302E-2</v>
      </c>
      <c r="T239" s="8">
        <f t="shared" si="23"/>
        <v>1.3246804475784302E-2</v>
      </c>
      <c r="U239" s="8">
        <f t="shared" si="24"/>
        <v>2.4951040744781494E-2</v>
      </c>
      <c r="W239" s="9">
        <f>('Raw Data'!A224+$Y$12)*$W$12+('Raw Data'!B224+$Y$13)*$X$12</f>
        <v>4.7193401447334304E-2</v>
      </c>
      <c r="X239" s="9">
        <f>('Raw Data'!B224+$Y$13)*$X$13+('Raw Data'!A224+$Y$12)*$W$13</f>
        <v>-0.17638204670349386</v>
      </c>
      <c r="Y239" s="45">
        <f t="shared" si="25"/>
        <v>75.020619093967412</v>
      </c>
    </row>
    <row r="240" spans="1:25" x14ac:dyDescent="0.25">
      <c r="A240">
        <f>'Raw Data'!A225*$B$11+A239*$B$12</f>
        <v>0.66855393749643999</v>
      </c>
      <c r="B240">
        <f>'Raw Data'!B225*$B$11+B239*$B$12</f>
        <v>0.95535135323577247</v>
      </c>
      <c r="C240">
        <f>'Raw Data'!C225*$B$11+C239*$B$12</f>
        <v>0.19466759843801607</v>
      </c>
      <c r="O240" s="26">
        <f>'Raw Data'!A225-$P$11</f>
        <v>-7.94677734375E-2</v>
      </c>
      <c r="P240" s="26">
        <f>'Raw Data'!B225-$P$12</f>
        <v>-0.159423828125</v>
      </c>
      <c r="R240" s="8">
        <f t="shared" si="21"/>
        <v>6.3151270151138306E-3</v>
      </c>
      <c r="S240" s="8">
        <f t="shared" si="22"/>
        <v>1.266905665397644E-2</v>
      </c>
      <c r="T240" s="8">
        <f t="shared" si="23"/>
        <v>1.266905665397644E-2</v>
      </c>
      <c r="U240" s="8">
        <f t="shared" si="24"/>
        <v>2.5415956974029541E-2</v>
      </c>
      <c r="W240" s="9">
        <f>('Raw Data'!A225+$Y$12)*$W$12+('Raw Data'!B225+$Y$13)*$X$12</f>
        <v>5.418625903711205E-2</v>
      </c>
      <c r="X240" s="9">
        <f>('Raw Data'!B225+$Y$13)*$X$13+('Raw Data'!A225+$Y$12)*$W$13</f>
        <v>-0.1748708320609049</v>
      </c>
      <c r="Y240" s="45">
        <f t="shared" si="25"/>
        <v>72.783648157787979</v>
      </c>
    </row>
    <row r="241" spans="1:25" x14ac:dyDescent="0.25">
      <c r="A241">
        <f>'Raw Data'!A226*$B$11+A240*$B$12</f>
        <v>0.66020936093465199</v>
      </c>
      <c r="B241">
        <f>'Raw Data'!B226*$B$11+B240*$B$12</f>
        <v>0.95449104352611802</v>
      </c>
      <c r="C241">
        <f>'Raw Data'!C226*$B$11+C240*$B$12</f>
        <v>0.19269696937541286</v>
      </c>
      <c r="O241" s="26">
        <f>'Raw Data'!A226-$P$11</f>
        <v>-0.1024169921875</v>
      </c>
      <c r="P241" s="26">
        <f>'Raw Data'!B226-$P$12</f>
        <v>-0.161376953125</v>
      </c>
      <c r="R241" s="8">
        <f t="shared" si="21"/>
        <v>1.0489240288734436E-2</v>
      </c>
      <c r="S241" s="8">
        <f t="shared" si="22"/>
        <v>1.6527742147445679E-2</v>
      </c>
      <c r="T241" s="8">
        <f t="shared" si="23"/>
        <v>1.6527742147445679E-2</v>
      </c>
      <c r="U241" s="8">
        <f t="shared" si="24"/>
        <v>2.6042520999908447E-2</v>
      </c>
      <c r="W241" s="9">
        <f>('Raw Data'!A226+$Y$12)*$W$12+('Raw Data'!B226+$Y$13)*$X$12</f>
        <v>2.6998521967462857E-2</v>
      </c>
      <c r="X241" s="9">
        <f>('Raw Data'!B226+$Y$13)*$X$13+('Raw Data'!A226+$Y$12)*$W$13</f>
        <v>-0.19038368851098256</v>
      </c>
      <c r="Y241" s="45">
        <f t="shared" si="25"/>
        <v>81.928640897198648</v>
      </c>
    </row>
    <row r="242" spans="1:25" x14ac:dyDescent="0.25">
      <c r="A242">
        <f>'Raw Data'!A227*$B$11+A241*$B$12</f>
        <v>0.65255713718522157</v>
      </c>
      <c r="B242">
        <f>'Raw Data'!B227*$B$11+B241*$B$12</f>
        <v>0.95482818638339451</v>
      </c>
      <c r="C242">
        <f>'Raw Data'!C227*$B$11+C241*$B$12</f>
        <v>0.19356187237533029</v>
      </c>
      <c r="O242" s="26">
        <f>'Raw Data'!A227-$P$11</f>
        <v>-0.1072998046875</v>
      </c>
      <c r="P242" s="26">
        <f>'Raw Data'!B227-$P$12</f>
        <v>-0.15625</v>
      </c>
      <c r="R242" s="8">
        <f t="shared" si="21"/>
        <v>1.1513248085975647E-2</v>
      </c>
      <c r="S242" s="8">
        <f t="shared" si="22"/>
        <v>1.6765594482421875E-2</v>
      </c>
      <c r="T242" s="8">
        <f t="shared" si="23"/>
        <v>1.6765594482421875E-2</v>
      </c>
      <c r="U242" s="8">
        <f t="shared" si="24"/>
        <v>2.44140625E-2</v>
      </c>
      <c r="W242" s="9">
        <f>('Raw Data'!A227+$Y$12)*$W$12+('Raw Data'!B227+$Y$13)*$X$12</f>
        <v>1.5828575734954081E-2</v>
      </c>
      <c r="X242" s="9">
        <f>('Raw Data'!B227+$Y$13)*$X$13+('Raw Data'!A227+$Y$12)*$W$13</f>
        <v>-0.1892856872160176</v>
      </c>
      <c r="Y242" s="45">
        <f t="shared" si="25"/>
        <v>85.219894909677635</v>
      </c>
    </row>
    <row r="243" spans="1:25" x14ac:dyDescent="0.25">
      <c r="A243">
        <f>'Raw Data'!A228*$B$11+A242*$B$12</f>
        <v>0.6463377019356773</v>
      </c>
      <c r="B243">
        <f>'Raw Data'!B228*$B$11+B242*$B$12</f>
        <v>0.95509790066921574</v>
      </c>
      <c r="C243">
        <f>'Raw Data'!C228*$B$11+C242*$B$12</f>
        <v>0.19169031821276425</v>
      </c>
      <c r="O243" s="26">
        <f>'Raw Data'!A228-$P$11</f>
        <v>-0.1077880859375</v>
      </c>
      <c r="P243" s="26">
        <f>'Raw Data'!B228-$P$12</f>
        <v>-0.15625</v>
      </c>
      <c r="R243" s="8">
        <f t="shared" si="21"/>
        <v>1.1618271470069885E-2</v>
      </c>
      <c r="S243" s="8">
        <f t="shared" si="22"/>
        <v>1.6841888427734375E-2</v>
      </c>
      <c r="T243" s="8">
        <f t="shared" si="23"/>
        <v>1.6841888427734375E-2</v>
      </c>
      <c r="U243" s="8">
        <f t="shared" si="24"/>
        <v>2.44140625E-2</v>
      </c>
      <c r="W243" s="9">
        <f>('Raw Data'!A228+$Y$12)*$W$12+('Raw Data'!B228+$Y$13)*$X$12</f>
        <v>1.5209735952083692E-2</v>
      </c>
      <c r="X243" s="9">
        <f>('Raw Data'!B228+$Y$13)*$X$13+('Raw Data'!A228+$Y$12)*$W$13</f>
        <v>-0.18958276872969326</v>
      </c>
      <c r="Y243" s="45">
        <f t="shared" si="25"/>
        <v>85.413131769194592</v>
      </c>
    </row>
    <row r="244" spans="1:25" x14ac:dyDescent="0.25">
      <c r="A244">
        <f>'Raw Data'!A229*$B$11+A243*$B$12</f>
        <v>0.64175277873604197</v>
      </c>
      <c r="B244">
        <f>'Raw Data'!B229*$B$11+B243*$B$12</f>
        <v>0.95668085959787263</v>
      </c>
      <c r="C244">
        <f>'Raw Data'!C229*$B$11+C243*$B$12</f>
        <v>0.19209737175771141</v>
      </c>
      <c r="O244" s="26">
        <f>'Raw Data'!A229-$P$11</f>
        <v>-0.1058349609375</v>
      </c>
      <c r="P244" s="26">
        <f>'Raw Data'!B229-$P$12</f>
        <v>-0.1494140625</v>
      </c>
      <c r="R244" s="8">
        <f t="shared" si="21"/>
        <v>1.1201038956642151E-2</v>
      </c>
      <c r="S244" s="8">
        <f t="shared" si="22"/>
        <v>1.5813231468200684E-2</v>
      </c>
      <c r="T244" s="8">
        <f t="shared" si="23"/>
        <v>1.5813231468200684E-2</v>
      </c>
      <c r="U244" s="8">
        <f t="shared" si="24"/>
        <v>2.2324562072753906E-2</v>
      </c>
      <c r="W244" s="9">
        <f>('Raw Data'!A229+$Y$12)*$W$12+('Raw Data'!B229+$Y$13)*$X$12</f>
        <v>1.1043030545158677E-2</v>
      </c>
      <c r="X244" s="9">
        <f>('Raw Data'!B229+$Y$13)*$X$13+('Raw Data'!A229+$Y$12)*$W$13</f>
        <v>-0.18296935409936216</v>
      </c>
      <c r="Y244" s="45">
        <f t="shared" si="25"/>
        <v>86.546129493096998</v>
      </c>
    </row>
    <row r="245" spans="1:25" x14ac:dyDescent="0.25">
      <c r="A245">
        <f>'Raw Data'!A230*$B$11+A244*$B$12</f>
        <v>0.63622937142633362</v>
      </c>
      <c r="B245">
        <f>'Raw Data'!B230*$B$11+B244*$B$12</f>
        <v>0.95819136736579813</v>
      </c>
      <c r="C245">
        <f>'Raw Data'!C230*$B$11+C244*$B$12</f>
        <v>0.19049430365616915</v>
      </c>
      <c r="O245" s="26">
        <f>'Raw Data'!A230-$P$11</f>
        <v>-0.1151123046875</v>
      </c>
      <c r="P245" s="26">
        <f>'Raw Data'!B230-$P$12</f>
        <v>-0.148193359375</v>
      </c>
      <c r="R245" s="8">
        <f t="shared" si="21"/>
        <v>1.3250842690467834E-2</v>
      </c>
      <c r="S245" s="8">
        <f t="shared" si="22"/>
        <v>1.7058879137039185E-2</v>
      </c>
      <c r="T245" s="8">
        <f t="shared" si="23"/>
        <v>1.7058879137039185E-2</v>
      </c>
      <c r="U245" s="8">
        <f t="shared" si="24"/>
        <v>2.19612717628479E-2</v>
      </c>
      <c r="W245" s="9">
        <f>('Raw Data'!A230+$Y$12)*$W$12+('Raw Data'!B230+$Y$13)*$X$12</f>
        <v>-1.9010082826655672E-3</v>
      </c>
      <c r="X245" s="9">
        <f>('Raw Data'!B230+$Y$13)*$X$13+('Raw Data'!A230+$Y$12)*$W$13</f>
        <v>-0.18764513704212285</v>
      </c>
      <c r="Y245" s="45">
        <f t="shared" si="25"/>
        <v>90.580436173589248</v>
      </c>
    </row>
    <row r="246" spans="1:25" x14ac:dyDescent="0.25">
      <c r="A246">
        <f>'Raw Data'!A231*$B$11+A245*$B$12</f>
        <v>0.63132236432856692</v>
      </c>
      <c r="B246">
        <f>'Raw Data'!B231*$B$11+B245*$B$12</f>
        <v>0.96140172670513857</v>
      </c>
      <c r="C246">
        <f>'Raw Data'!C231*$B$11+C245*$B$12</f>
        <v>0.18906536479993535</v>
      </c>
      <c r="O246" s="26">
        <f>'Raw Data'!A231-$P$11</f>
        <v>-0.1175537109375</v>
      </c>
      <c r="P246" s="26">
        <f>'Raw Data'!B231-$P$12</f>
        <v>-0.13818359375</v>
      </c>
      <c r="R246" s="8">
        <f t="shared" si="21"/>
        <v>1.3818874955177307E-2</v>
      </c>
      <c r="S246" s="8">
        <f t="shared" si="22"/>
        <v>1.6243994235992432E-2</v>
      </c>
      <c r="T246" s="8">
        <f t="shared" si="23"/>
        <v>1.6243994235992432E-2</v>
      </c>
      <c r="U246" s="8">
        <f t="shared" si="24"/>
        <v>1.9094705581665039E-2</v>
      </c>
      <c r="W246" s="9">
        <f>('Raw Data'!A231+$Y$12)*$W$12+('Raw Data'!B231+$Y$13)*$X$12</f>
        <v>-1.4721087413969991E-2</v>
      </c>
      <c r="X246" s="9">
        <f>('Raw Data'!B231+$Y$13)*$X$13+('Raw Data'!A231+$Y$12)*$W$13</f>
        <v>-0.18118666491047358</v>
      </c>
      <c r="Y246" s="45">
        <f t="shared" si="25"/>
        <v>94.644975035554523</v>
      </c>
    </row>
    <row r="247" spans="1:25" x14ac:dyDescent="0.25">
      <c r="A247">
        <f>'Raw Data'!A232*$B$11+A246*$B$12</f>
        <v>0.62739675865035349</v>
      </c>
      <c r="B247">
        <f>'Raw Data'!B232*$B$11+B246*$B$12</f>
        <v>0.96440946730161092</v>
      </c>
      <c r="C247">
        <f>'Raw Data'!C232*$B$11+C246*$B$12</f>
        <v>0.19002182308994831</v>
      </c>
      <c r="O247" s="26">
        <f>'Raw Data'!A232-$P$11</f>
        <v>-0.1175537109375</v>
      </c>
      <c r="P247" s="26">
        <f>'Raw Data'!B232-$P$12</f>
        <v>-0.135986328125</v>
      </c>
      <c r="R247" s="8">
        <f t="shared" si="21"/>
        <v>1.3818874955177307E-2</v>
      </c>
      <c r="S247" s="8">
        <f t="shared" si="22"/>
        <v>1.5985697507858276E-2</v>
      </c>
      <c r="T247" s="8">
        <f t="shared" si="23"/>
        <v>1.5985697507858276E-2</v>
      </c>
      <c r="U247" s="8">
        <f t="shared" si="24"/>
        <v>1.8492281436920166E-2</v>
      </c>
      <c r="W247" s="9">
        <f>('Raw Data'!A232+$Y$12)*$W$12+('Raw Data'!B232+$Y$13)*$X$12</f>
        <v>-1.6856036729886392E-2</v>
      </c>
      <c r="X247" s="9">
        <f>('Raw Data'!B232+$Y$13)*$X$13+('Raw Data'!A232+$Y$12)*$W$13</f>
        <v>-0.17944288643973583</v>
      </c>
      <c r="Y247" s="45">
        <f t="shared" si="25"/>
        <v>95.366354131067681</v>
      </c>
    </row>
    <row r="248" spans="1:25" x14ac:dyDescent="0.25">
      <c r="A248">
        <f>'Raw Data'!A233*$B$11+A247*$B$12</f>
        <v>0.62171721160778293</v>
      </c>
      <c r="B248">
        <f>'Raw Data'!B233*$B$11+B247*$B$12</f>
        <v>0.96828050352878881</v>
      </c>
      <c r="C248">
        <f>'Raw Data'!C233*$B$11+C247*$B$12</f>
        <v>0.19061609128445867</v>
      </c>
      <c r="O248" s="26">
        <f>'Raw Data'!A233-$P$11</f>
        <v>-0.1302490234375</v>
      </c>
      <c r="P248" s="26">
        <f>'Raw Data'!B233-$P$12</f>
        <v>-0.128662109375</v>
      </c>
      <c r="R248" s="8">
        <f t="shared" si="21"/>
        <v>1.6964808106422424E-2</v>
      </c>
      <c r="S248" s="8">
        <f t="shared" si="22"/>
        <v>1.6758114099502563E-2</v>
      </c>
      <c r="T248" s="8">
        <f t="shared" si="23"/>
        <v>1.6758114099502563E-2</v>
      </c>
      <c r="U248" s="8">
        <f t="shared" si="24"/>
        <v>1.6553938388824463E-2</v>
      </c>
      <c r="W248" s="9">
        <f>('Raw Data'!A233+$Y$12)*$W$12+('Raw Data'!B233+$Y$13)*$X$12</f>
        <v>-4.0062368804237802E-2</v>
      </c>
      <c r="X248" s="9">
        <f>('Raw Data'!B233+$Y$13)*$X$13+('Raw Data'!A233+$Y$12)*$W$13</f>
        <v>-0.18135441089284343</v>
      </c>
      <c r="Y248" s="45">
        <f t="shared" si="25"/>
        <v>102.45695013124669</v>
      </c>
    </row>
    <row r="249" spans="1:25" x14ac:dyDescent="0.25">
      <c r="A249">
        <f>'Raw Data'!A234*$B$11+A248*$B$12</f>
        <v>0.6181501364737263</v>
      </c>
      <c r="B249">
        <f>'Raw Data'!B234*$B$11+B248*$B$12</f>
        <v>0.97044959813553111</v>
      </c>
      <c r="C249">
        <f>'Raw Data'!C234*$B$11+C248*$B$12</f>
        <v>0.19177509959006694</v>
      </c>
      <c r="O249" s="26">
        <f>'Raw Data'!A234-$P$11</f>
        <v>-0.1253662109375</v>
      </c>
      <c r="P249" s="26">
        <f>'Raw Data'!B234-$P$12</f>
        <v>-0.13330078125</v>
      </c>
      <c r="R249" s="8">
        <f t="shared" si="21"/>
        <v>1.5716686844825745E-2</v>
      </c>
      <c r="S249" s="8">
        <f t="shared" si="22"/>
        <v>1.6711413860321045E-2</v>
      </c>
      <c r="T249" s="8">
        <f t="shared" si="23"/>
        <v>1.6711413860321045E-2</v>
      </c>
      <c r="U249" s="8">
        <f t="shared" si="24"/>
        <v>1.7769098281860352E-2</v>
      </c>
      <c r="W249" s="9">
        <f>('Raw Data'!A234+$Y$12)*$W$12+('Raw Data'!B234+$Y$13)*$X$12</f>
        <v>-2.9366855753043763E-2</v>
      </c>
      <c r="X249" s="9">
        <f>('Raw Data'!B234+$Y$13)*$X$13+('Raw Data'!A234+$Y$12)*$W$13</f>
        <v>-0.18206490586097779</v>
      </c>
      <c r="Y249" s="45">
        <f t="shared" si="25"/>
        <v>99.162821957714016</v>
      </c>
    </row>
    <row r="250" spans="1:25" x14ac:dyDescent="0.25">
      <c r="A250">
        <f>'Raw Data'!A235*$B$11+A249*$B$12</f>
        <v>0.61383163261648099</v>
      </c>
      <c r="B250">
        <f>'Raw Data'!B235*$B$11+B249*$B$12</f>
        <v>0.97286846757092493</v>
      </c>
      <c r="C250">
        <f>'Raw Data'!C235*$B$11+C249*$B$12</f>
        <v>0.19040738435955357</v>
      </c>
      <c r="O250" s="26">
        <f>'Raw Data'!A235-$P$11</f>
        <v>-0.1326904296875</v>
      </c>
      <c r="P250" s="26">
        <f>'Raw Data'!B235-$P$12</f>
        <v>-0.1298828125</v>
      </c>
      <c r="R250" s="8">
        <f t="shared" si="21"/>
        <v>1.7606750130653381E-2</v>
      </c>
      <c r="S250" s="8">
        <f t="shared" si="22"/>
        <v>1.7234206199645996E-2</v>
      </c>
      <c r="T250" s="8">
        <f t="shared" si="23"/>
        <v>1.7234206199645996E-2</v>
      </c>
      <c r="U250" s="8">
        <f t="shared" si="24"/>
        <v>1.6869544982910156E-2</v>
      </c>
      <c r="W250" s="9">
        <f>('Raw Data'!A235+$Y$12)*$W$12+('Raw Data'!B235+$Y$13)*$X$12</f>
        <v>-4.1970484765302823E-2</v>
      </c>
      <c r="X250" s="9">
        <f>('Raw Data'!B235+$Y$13)*$X$13+('Raw Data'!A235+$Y$12)*$W$13</f>
        <v>-0.18380858427829816</v>
      </c>
      <c r="Y250" s="45">
        <f t="shared" si="25"/>
        <v>102.8622905713811</v>
      </c>
    </row>
    <row r="251" spans="1:25" x14ac:dyDescent="0.25">
      <c r="A251">
        <f>'Raw Data'!A236*$B$11+A250*$B$12</f>
        <v>0.61062097015568484</v>
      </c>
      <c r="B251">
        <f>'Raw Data'!B236*$B$11+B250*$B$12</f>
        <v>0.97529184436923999</v>
      </c>
      <c r="C251">
        <f>'Raw Data'!C236*$B$11+C250*$B$12</f>
        <v>0.18804368092514284</v>
      </c>
      <c r="O251" s="26">
        <f>'Raw Data'!A236-$P$11</f>
        <v>-0.1314697265625</v>
      </c>
      <c r="P251" s="26">
        <f>'Raw Data'!B236-$P$12</f>
        <v>-0.12744140625</v>
      </c>
      <c r="R251" s="8">
        <f t="shared" si="21"/>
        <v>1.7284289002418518E-2</v>
      </c>
      <c r="S251" s="8">
        <f t="shared" si="22"/>
        <v>1.6754686832427979E-2</v>
      </c>
      <c r="T251" s="8">
        <f t="shared" si="23"/>
        <v>1.6754686832427979E-2</v>
      </c>
      <c r="U251" s="8">
        <f t="shared" si="24"/>
        <v>1.6241312026977539E-2</v>
      </c>
      <c r="W251" s="9">
        <f>('Raw Data'!A236+$Y$12)*$W$12+('Raw Data'!B236+$Y$13)*$X$12</f>
        <v>-4.2795551214700647E-2</v>
      </c>
      <c r="X251" s="9">
        <f>('Raw Data'!B236+$Y$13)*$X$13+('Raw Data'!A236+$Y$12)*$W$13</f>
        <v>-0.18112834885995602</v>
      </c>
      <c r="Y251" s="45">
        <f t="shared" si="25"/>
        <v>103.29359585228815</v>
      </c>
    </row>
    <row r="252" spans="1:25" x14ac:dyDescent="0.25">
      <c r="A252">
        <f>'Raw Data'!A237*$B$11+A251*$B$12</f>
        <v>0.60673408081204794</v>
      </c>
      <c r="B252">
        <f>'Raw Data'!B237*$B$11+B251*$B$12</f>
        <v>0.97933015518289201</v>
      </c>
      <c r="C252">
        <f>'Raw Data'!C237*$B$11+C251*$B$12</f>
        <v>0.1875931478651143</v>
      </c>
      <c r="O252" s="26">
        <f>'Raw Data'!A237-$P$11</f>
        <v>-0.1380615234375</v>
      </c>
      <c r="P252" s="26">
        <f>'Raw Data'!B237-$P$12</f>
        <v>-0.116943359375</v>
      </c>
      <c r="R252" s="8">
        <f t="shared" si="21"/>
        <v>1.9060984253883362E-2</v>
      </c>
      <c r="S252" s="8">
        <f t="shared" si="22"/>
        <v>1.6145378351211548E-2</v>
      </c>
      <c r="T252" s="8">
        <f t="shared" si="23"/>
        <v>1.6145378351211548E-2</v>
      </c>
      <c r="U252" s="8">
        <f t="shared" si="24"/>
        <v>1.36757493019104E-2</v>
      </c>
      <c r="W252" s="9">
        <f>('Raw Data'!A237+$Y$12)*$W$12+('Raw Data'!B237+$Y$13)*$X$12</f>
        <v>-6.1350201681718092E-2</v>
      </c>
      <c r="X252" s="9">
        <f>('Raw Data'!B237+$Y$13)*$X$13+('Raw Data'!A237+$Y$12)*$W$13</f>
        <v>-0.17680756326771913</v>
      </c>
      <c r="Y252" s="45">
        <f t="shared" si="25"/>
        <v>109.13618912886</v>
      </c>
    </row>
    <row r="253" spans="1:25" x14ac:dyDescent="0.25">
      <c r="A253">
        <f>'Raw Data'!A238*$B$11+A252*$B$12</f>
        <v>0.60367339746213844</v>
      </c>
      <c r="B253">
        <f>'Raw Data'!B238*$B$11+B252*$B$12</f>
        <v>0.98300025695881366</v>
      </c>
      <c r="C253">
        <f>'Raw Data'!C238*$B$11+C252*$B$12</f>
        <v>0.18662236985459146</v>
      </c>
      <c r="O253" s="26">
        <f>'Raw Data'!A238-$P$11</f>
        <v>-0.1378173828125</v>
      </c>
      <c r="P253" s="26">
        <f>'Raw Data'!B238-$P$12</f>
        <v>-0.11474609375</v>
      </c>
      <c r="R253" s="8">
        <f t="shared" si="21"/>
        <v>1.899363100528717E-2</v>
      </c>
      <c r="S253" s="8">
        <f t="shared" si="22"/>
        <v>1.5814006328582764E-2</v>
      </c>
      <c r="T253" s="8">
        <f t="shared" si="23"/>
        <v>1.5814006328582764E-2</v>
      </c>
      <c r="U253" s="8">
        <f t="shared" si="24"/>
        <v>1.3166666030883789E-2</v>
      </c>
      <c r="W253" s="9">
        <f>('Raw Data'!A238+$Y$12)*$W$12+('Raw Data'!B238+$Y$13)*$X$12</f>
        <v>-6.3175731106199312E-2</v>
      </c>
      <c r="X253" s="9">
        <f>('Raw Data'!B238+$Y$13)*$X$13+('Raw Data'!A238+$Y$12)*$W$13</f>
        <v>-0.17491524404014352</v>
      </c>
      <c r="Y253" s="45">
        <f t="shared" si="25"/>
        <v>109.85866059429662</v>
      </c>
    </row>
    <row r="254" spans="1:25" x14ac:dyDescent="0.25">
      <c r="A254">
        <f>'Raw Data'!A239*$B$11+A253*$B$12</f>
        <v>0.60005297578221084</v>
      </c>
      <c r="B254">
        <f>'Raw Data'!B239*$B$11+B253*$B$12</f>
        <v>0.9858875102545509</v>
      </c>
      <c r="C254">
        <f>'Raw Data'!C239*$B$11+C253*$B$12</f>
        <v>0.18508891150867318</v>
      </c>
      <c r="O254" s="26">
        <f>'Raw Data'!A239-$P$11</f>
        <v>-0.1436767578125</v>
      </c>
      <c r="P254" s="26">
        <f>'Raw Data'!B239-$P$12</f>
        <v>-0.114990234375</v>
      </c>
      <c r="R254" s="8">
        <f t="shared" si="21"/>
        <v>2.064301073551178E-2</v>
      </c>
      <c r="S254" s="8">
        <f t="shared" si="22"/>
        <v>1.6521424055099487E-2</v>
      </c>
      <c r="T254" s="8">
        <f t="shared" si="23"/>
        <v>1.6521424055099487E-2</v>
      </c>
      <c r="U254" s="8">
        <f t="shared" si="24"/>
        <v>1.3222754001617432E-2</v>
      </c>
      <c r="W254" s="9">
        <f>('Raw Data'!A239+$Y$12)*$W$12+('Raw Data'!B239+$Y$13)*$X$12</f>
        <v>-7.0364591909986576E-2</v>
      </c>
      <c r="X254" s="9">
        <f>('Raw Data'!B239+$Y$13)*$X$13+('Raw Data'!A239+$Y$12)*$W$13</f>
        <v>-0.17867397536766655</v>
      </c>
      <c r="Y254" s="45">
        <f t="shared" si="25"/>
        <v>111.49529213575357</v>
      </c>
    </row>
    <row r="255" spans="1:25" x14ac:dyDescent="0.25">
      <c r="A255">
        <f>'Raw Data'!A240*$B$11+A254*$B$12</f>
        <v>0.59593593531326872</v>
      </c>
      <c r="B255">
        <f>'Raw Data'!B240*$B$11+B254*$B$12</f>
        <v>0.99181059414114081</v>
      </c>
      <c r="C255">
        <f>'Raw Data'!C240*$B$11+C254*$B$12</f>
        <v>0.18366683233193853</v>
      </c>
      <c r="O255" s="26">
        <f>'Raw Data'!A240-$P$11</f>
        <v>-0.1497802734375</v>
      </c>
      <c r="P255" s="26">
        <f>'Raw Data'!B240-$P$12</f>
        <v>-9.6923828125E-2</v>
      </c>
      <c r="R255" s="8">
        <f t="shared" si="21"/>
        <v>2.2434130311012268E-2</v>
      </c>
      <c r="S255" s="8">
        <f t="shared" si="22"/>
        <v>1.4517277479171753E-2</v>
      </c>
      <c r="T255" s="8">
        <f t="shared" si="23"/>
        <v>1.4517277479171753E-2</v>
      </c>
      <c r="U255" s="8">
        <f t="shared" si="24"/>
        <v>9.394228458404541E-3</v>
      </c>
      <c r="W255" s="9">
        <f>('Raw Data'!A240+$Y$12)*$W$12+('Raw Data'!B240+$Y$13)*$X$12</f>
        <v>-9.5654116904512351E-2</v>
      </c>
      <c r="X255" s="9">
        <f>('Raw Data'!B240+$Y$13)*$X$13+('Raw Data'!A240+$Y$12)*$W$13</f>
        <v>-0.16804976019587958</v>
      </c>
      <c r="Y255" s="45">
        <f t="shared" si="25"/>
        <v>119.6485817861539</v>
      </c>
    </row>
    <row r="256" spans="1:25" x14ac:dyDescent="0.25">
      <c r="A256">
        <f>'Raw Data'!A241*$B$11+A255*$B$12</f>
        <v>0.593911834188115</v>
      </c>
      <c r="B256">
        <f>'Raw Data'!B241*$B$11+B255*$B$12</f>
        <v>0.99679320187541276</v>
      </c>
      <c r="C256">
        <f>'Raw Data'!C241*$B$11+C255*$B$12</f>
        <v>0.18260241117805084</v>
      </c>
      <c r="O256" s="26">
        <f>'Raw Data'!A241-$P$11</f>
        <v>-0.1434326171875</v>
      </c>
      <c r="P256" s="26">
        <f>'Raw Data'!B241-$P$12</f>
        <v>-9.5703125E-2</v>
      </c>
      <c r="R256" s="8">
        <f t="shared" si="21"/>
        <v>2.057291567325592E-2</v>
      </c>
      <c r="S256" s="8">
        <f t="shared" si="22"/>
        <v>1.3726949691772461E-2</v>
      </c>
      <c r="T256" s="8">
        <f t="shared" si="23"/>
        <v>1.3726949691772461E-2</v>
      </c>
      <c r="U256" s="8">
        <f t="shared" si="24"/>
        <v>9.159088134765625E-3</v>
      </c>
      <c r="W256" s="9">
        <f>('Raw Data'!A241+$Y$12)*$W$12+('Raw Data'!B241+$Y$13)*$X$12</f>
        <v>-8.8795282680484228E-2</v>
      </c>
      <c r="X256" s="9">
        <f>('Raw Data'!B241+$Y$13)*$X$13+('Raw Data'!A241+$Y$12)*$W$13</f>
        <v>-0.16321893470101967</v>
      </c>
      <c r="Y256" s="45">
        <f t="shared" si="25"/>
        <v>118.54732357212617</v>
      </c>
    </row>
    <row r="257" spans="1:25" x14ac:dyDescent="0.25">
      <c r="A257">
        <f>'Raw Data'!A242*$B$11+A256*$B$12</f>
        <v>0.59263435016299204</v>
      </c>
      <c r="B257">
        <f>'Raw Data'!B242*$B$11+B256*$B$12</f>
        <v>1.0019999911878301</v>
      </c>
      <c r="C257">
        <f>'Raw Data'!C242*$B$11+C256*$B$12</f>
        <v>0.18040810081744069</v>
      </c>
      <c r="O257" s="26">
        <f>'Raw Data'!A242-$P$11</f>
        <v>-0.1417236328125</v>
      </c>
      <c r="P257" s="26">
        <f>'Raw Data'!B242-$P$12</f>
        <v>-8.9599609375E-2</v>
      </c>
      <c r="R257" s="8">
        <f t="shared" si="21"/>
        <v>2.0085588097572327E-2</v>
      </c>
      <c r="S257" s="8">
        <f t="shared" si="22"/>
        <v>1.2698382139205933E-2</v>
      </c>
      <c r="T257" s="8">
        <f t="shared" si="23"/>
        <v>1.2698382139205933E-2</v>
      </c>
      <c r="U257" s="8">
        <f t="shared" si="24"/>
        <v>8.0280900001525879E-3</v>
      </c>
      <c r="W257" s="9">
        <f>('Raw Data'!A242+$Y$12)*$W$12+('Raw Data'!B242+$Y$13)*$X$12</f>
        <v>-9.2559758206872289E-2</v>
      </c>
      <c r="X257" s="9">
        <f>('Raw Data'!B242+$Y$13)*$X$13+('Raw Data'!A242+$Y$12)*$W$13</f>
        <v>-0.15733532031777231</v>
      </c>
      <c r="Y257" s="45">
        <f t="shared" si="25"/>
        <v>120.46813393862931</v>
      </c>
    </row>
    <row r="258" spans="1:25" x14ac:dyDescent="0.25">
      <c r="A258">
        <f>'Raw Data'!A243*$B$11+A257*$B$12</f>
        <v>0.59097759731789368</v>
      </c>
      <c r="B258">
        <f>'Raw Data'!B243*$B$11+B257*$B$12</f>
        <v>1.0066048757627641</v>
      </c>
      <c r="C258">
        <f>'Raw Data'!C243*$B$11+C257*$B$12</f>
        <v>0.17879913690395258</v>
      </c>
      <c r="O258" s="26">
        <f>'Raw Data'!A243-$P$11</f>
        <v>-0.1448974609375</v>
      </c>
      <c r="P258" s="26">
        <f>'Raw Data'!B243-$P$12</f>
        <v>-8.740234375E-2</v>
      </c>
      <c r="R258" s="8">
        <f t="shared" si="21"/>
        <v>2.0995274186134338E-2</v>
      </c>
      <c r="S258" s="8">
        <f t="shared" si="22"/>
        <v>1.2664377689361572E-2</v>
      </c>
      <c r="T258" s="8">
        <f t="shared" si="23"/>
        <v>1.2664377689361572E-2</v>
      </c>
      <c r="U258" s="8">
        <f t="shared" si="24"/>
        <v>7.6391696929931641E-3</v>
      </c>
      <c r="W258" s="9">
        <f>('Raw Data'!A243+$Y$12)*$W$12+('Raw Data'!B243+$Y$13)*$X$12</f>
        <v>-9.8717166111446208E-2</v>
      </c>
      <c r="X258" s="9">
        <f>('Raw Data'!B243+$Y$13)*$X$13+('Raw Data'!A243+$Y$12)*$W$13</f>
        <v>-0.15752257168592626</v>
      </c>
      <c r="Y258" s="45">
        <f t="shared" si="25"/>
        <v>122.0747899040656</v>
      </c>
    </row>
    <row r="259" spans="1:25" x14ac:dyDescent="0.25">
      <c r="A259">
        <f>'Raw Data'!A244*$B$11+A258*$B$12</f>
        <v>0.59004282004181496</v>
      </c>
      <c r="B259">
        <f>'Raw Data'!B244*$B$11+B258*$B$12</f>
        <v>1.0106794084227113</v>
      </c>
      <c r="C259">
        <f>'Raw Data'!C244*$B$11+C258*$B$12</f>
        <v>0.18068579389816208</v>
      </c>
      <c r="O259" s="26">
        <f>'Raw Data'!A244-$P$11</f>
        <v>-0.1429443359375</v>
      </c>
      <c r="P259" s="26">
        <f>'Raw Data'!B244-$P$12</f>
        <v>-8.544921875E-2</v>
      </c>
      <c r="R259" s="8">
        <f t="shared" si="21"/>
        <v>2.0433083176612854E-2</v>
      </c>
      <c r="S259" s="8">
        <f t="shared" si="22"/>
        <v>1.2214481830596924E-2</v>
      </c>
      <c r="T259" s="8">
        <f t="shared" si="23"/>
        <v>1.2214481830596924E-2</v>
      </c>
      <c r="U259" s="8">
        <f t="shared" si="24"/>
        <v>7.3015689849853516E-3</v>
      </c>
      <c r="W259" s="9">
        <f>('Raw Data'!A244+$Y$12)*$W$12+('Raw Data'!B244+$Y$13)*$X$12</f>
        <v>-9.8139539705223697E-2</v>
      </c>
      <c r="X259" s="9">
        <f>('Raw Data'!B244+$Y$13)*$X$13+('Raw Data'!A244+$Y$12)*$W$13</f>
        <v>-0.15478422032390127</v>
      </c>
      <c r="Y259" s="45">
        <f t="shared" si="25"/>
        <v>122.37637236494618</v>
      </c>
    </row>
    <row r="260" spans="1:25" x14ac:dyDescent="0.25">
      <c r="A260">
        <f>'Raw Data'!A245*$B$11+A259*$B$12</f>
        <v>0.59002742009595199</v>
      </c>
      <c r="B260">
        <f>'Raw Data'!B245*$B$11+B259*$B$12</f>
        <v>1.0148667689256692</v>
      </c>
      <c r="C260">
        <f>'Raw Data'!C245*$B$11+C259*$B$12</f>
        <v>0.17946074449352967</v>
      </c>
      <c r="O260" s="26">
        <f>'Raw Data'!A245-$P$11</f>
        <v>-0.1392822265625</v>
      </c>
      <c r="P260" s="26">
        <f>'Raw Data'!B245-$P$12</f>
        <v>-8.0810546875E-2</v>
      </c>
      <c r="R260" s="8">
        <f t="shared" si="21"/>
        <v>1.9399538636207581E-2</v>
      </c>
      <c r="S260" s="8">
        <f t="shared" si="22"/>
        <v>1.1255472898483276E-2</v>
      </c>
      <c r="T260" s="8">
        <f t="shared" si="23"/>
        <v>1.1255472898483276E-2</v>
      </c>
      <c r="U260" s="8">
        <f t="shared" si="24"/>
        <v>6.5303444862365723E-3</v>
      </c>
      <c r="W260" s="9">
        <f>('Raw Data'!A245+$Y$12)*$W$12+('Raw Data'!B245+$Y$13)*$X$12</f>
        <v>-9.800535655618596E-2</v>
      </c>
      <c r="X260" s="9">
        <f>('Raw Data'!B245+$Y$13)*$X$13+('Raw Data'!A245+$Y$12)*$W$13</f>
        <v>-0.14887479886644311</v>
      </c>
      <c r="Y260" s="45">
        <f t="shared" si="25"/>
        <v>123.35719901187747</v>
      </c>
    </row>
    <row r="261" spans="1:25" x14ac:dyDescent="0.25">
      <c r="A261">
        <f>'Raw Data'!A246*$B$11+A260*$B$12</f>
        <v>0.59074752201426162</v>
      </c>
      <c r="B261">
        <f>'Raw Data'!B246*$B$11+B260*$B$12</f>
        <v>1.0168982979530354</v>
      </c>
      <c r="C261">
        <f>'Raw Data'!C246*$B$11+C260*$B$12</f>
        <v>0.17899340028232374</v>
      </c>
      <c r="O261" s="26">
        <f>'Raw Data'!A246-$P$11</f>
        <v>-0.1356201171875</v>
      </c>
      <c r="P261" s="26">
        <f>'Raw Data'!B246-$P$12</f>
        <v>-8.740234375E-2</v>
      </c>
      <c r="R261" s="8">
        <f t="shared" si="21"/>
        <v>1.8392816185951233E-2</v>
      </c>
      <c r="S261" s="8">
        <f t="shared" si="22"/>
        <v>1.1853516101837158E-2</v>
      </c>
      <c r="T261" s="8">
        <f t="shared" si="23"/>
        <v>1.1853516101837158E-2</v>
      </c>
      <c r="U261" s="8">
        <f t="shared" si="24"/>
        <v>7.6391696929931641E-3</v>
      </c>
      <c r="W261" s="9">
        <f>('Raw Data'!A246+$Y$12)*$W$12+('Raw Data'!B246+$Y$13)*$X$12</f>
        <v>-8.6959210236908863E-2</v>
      </c>
      <c r="X261" s="9">
        <f>('Raw Data'!B246+$Y$13)*$X$13+('Raw Data'!A246+$Y$12)*$W$13</f>
        <v>-0.15187802292608904</v>
      </c>
      <c r="Y261" s="45">
        <f t="shared" si="25"/>
        <v>119.79370632175835</v>
      </c>
    </row>
    <row r="262" spans="1:25" x14ac:dyDescent="0.25">
      <c r="A262">
        <f>'Raw Data'!A247*$B$11+A261*$B$12</f>
        <v>0.58966344729890929</v>
      </c>
      <c r="B262">
        <f>'Raw Data'!B247*$B$11+B261*$B$12</f>
        <v>1.0188653180499285</v>
      </c>
      <c r="C262">
        <f>'Raw Data'!C247*$B$11+C261*$B$12</f>
        <v>0.17913222022585901</v>
      </c>
      <c r="O262" s="26">
        <f>'Raw Data'!A247-$P$11</f>
        <v>-0.1439208984375</v>
      </c>
      <c r="P262" s="26">
        <f>'Raw Data'!B247-$P$12</f>
        <v>-8.5693359375E-2</v>
      </c>
      <c r="R262" s="8">
        <f t="shared" si="21"/>
        <v>2.071322500705719E-2</v>
      </c>
      <c r="S262" s="8">
        <f t="shared" si="22"/>
        <v>1.2333065271377563E-2</v>
      </c>
      <c r="T262" s="8">
        <f t="shared" si="23"/>
        <v>1.2333065271377563E-2</v>
      </c>
      <c r="U262" s="8">
        <f t="shared" si="24"/>
        <v>7.3433518409729004E-3</v>
      </c>
      <c r="W262" s="9">
        <f>('Raw Data'!A247+$Y$12)*$W$12+('Raw Data'!B247+$Y$13)*$X$12</f>
        <v>-9.9140002680307066E-2</v>
      </c>
      <c r="X262" s="9">
        <f>('Raw Data'!B247+$Y$13)*$X$13+('Raw Data'!A247+$Y$12)*$W$13</f>
        <v>-0.15557213651466784</v>
      </c>
      <c r="Y262" s="45">
        <f t="shared" si="25"/>
        <v>122.50775912697611</v>
      </c>
    </row>
    <row r="263" spans="1:25" x14ac:dyDescent="0.25">
      <c r="A263">
        <f>'Raw Data'!A248*$B$11+A262*$B$12</f>
        <v>0.58972392190162748</v>
      </c>
      <c r="B263">
        <f>'Raw Data'!B248*$B$11+B262*$B$12</f>
        <v>1.0205365903774428</v>
      </c>
      <c r="C263">
        <f>'Raw Data'!C248*$B$11+C262*$B$12</f>
        <v>0.17909679180568722</v>
      </c>
      <c r="O263" s="26">
        <f>'Raw Data'!A248-$P$11</f>
        <v>-0.1392822265625</v>
      </c>
      <c r="P263" s="26">
        <f>'Raw Data'!B248-$P$12</f>
        <v>-8.5205078125E-2</v>
      </c>
      <c r="R263" s="8">
        <f t="shared" si="21"/>
        <v>1.9399538636207581E-2</v>
      </c>
      <c r="S263" s="8">
        <f t="shared" si="22"/>
        <v>1.1867552995681763E-2</v>
      </c>
      <c r="T263" s="8">
        <f t="shared" si="23"/>
        <v>1.1867552995681763E-2</v>
      </c>
      <c r="U263" s="8">
        <f t="shared" si="24"/>
        <v>7.2599053382873535E-3</v>
      </c>
      <c r="W263" s="9">
        <f>('Raw Data'!A248+$Y$12)*$W$12+('Raw Data'!B248+$Y$13)*$X$12</f>
        <v>-9.3735457924353172E-2</v>
      </c>
      <c r="X263" s="9">
        <f>('Raw Data'!B248+$Y$13)*$X$13+('Raw Data'!A248+$Y$12)*$W$13</f>
        <v>-0.15236235580791863</v>
      </c>
      <c r="Y263" s="45">
        <f t="shared" si="25"/>
        <v>121.60041226279577</v>
      </c>
    </row>
    <row r="264" spans="1:25" x14ac:dyDescent="0.25">
      <c r="A264">
        <f>'Raw Data'!A249*$B$11+A263*$B$12</f>
        <v>0.58947933283380205</v>
      </c>
      <c r="B264">
        <f>'Raw Data'!B249*$B$11+B263*$B$12</f>
        <v>1.0231431394894543</v>
      </c>
      <c r="C264">
        <f>'Raw Data'!C249*$B$11+C263*$B$12</f>
        <v>0.17716415219454978</v>
      </c>
      <c r="O264" s="26">
        <f>'Raw Data'!A249-$P$11</f>
        <v>-0.1407470703125</v>
      </c>
      <c r="P264" s="26">
        <f>'Raw Data'!B249-$P$12</f>
        <v>-7.8857421875E-2</v>
      </c>
      <c r="R264" s="8">
        <f t="shared" si="21"/>
        <v>1.9809737801551819E-2</v>
      </c>
      <c r="S264" s="8">
        <f t="shared" si="22"/>
        <v>1.1098951101303101E-2</v>
      </c>
      <c r="T264" s="8">
        <f t="shared" si="23"/>
        <v>1.1098951101303101E-2</v>
      </c>
      <c r="U264" s="8">
        <f t="shared" si="24"/>
        <v>6.2184929847717285E-3</v>
      </c>
      <c r="W264" s="9">
        <f>('Raw Data'!A249+$Y$12)*$W$12+('Raw Data'!B249+$Y$13)*$X$12</f>
        <v>-0.10175960863005612</v>
      </c>
      <c r="X264" s="9">
        <f>('Raw Data'!B249+$Y$13)*$X$13+('Raw Data'!A249+$Y$12)*$W$13</f>
        <v>-0.14821601810014762</v>
      </c>
      <c r="Y264" s="45">
        <f t="shared" si="25"/>
        <v>124.47204505073586</v>
      </c>
    </row>
    <row r="265" spans="1:25" x14ac:dyDescent="0.25">
      <c r="A265">
        <f>'Raw Data'!A250*$B$11+A264*$B$12</f>
        <v>0.59030905220454166</v>
      </c>
      <c r="B265">
        <f>'Raw Data'!B250*$B$11+B264*$B$12</f>
        <v>1.0241541600290636</v>
      </c>
      <c r="C265">
        <f>'Raw Data'!C250*$B$11+C264*$B$12</f>
        <v>0.17815710300563983</v>
      </c>
      <c r="O265" s="26">
        <f>'Raw Data'!A250-$P$11</f>
        <v>-0.1356201171875</v>
      </c>
      <c r="P265" s="26">
        <f>'Raw Data'!B250-$P$12</f>
        <v>-8.4228515625E-2</v>
      </c>
      <c r="R265" s="8">
        <f t="shared" si="21"/>
        <v>1.8392816185951233E-2</v>
      </c>
      <c r="S265" s="8">
        <f t="shared" si="22"/>
        <v>1.1423081159591675E-2</v>
      </c>
      <c r="T265" s="8">
        <f t="shared" si="23"/>
        <v>1.1423081159591675E-2</v>
      </c>
      <c r="U265" s="8">
        <f t="shared" si="24"/>
        <v>7.0944428443908691E-3</v>
      </c>
      <c r="W265" s="9">
        <f>('Raw Data'!A250+$Y$12)*$W$12+('Raw Data'!B250+$Y$13)*$X$12</f>
        <v>-9.0043025915454766E-2</v>
      </c>
      <c r="X265" s="9">
        <f>('Raw Data'!B250+$Y$13)*$X$13+('Raw Data'!A250+$Y$12)*$W$13</f>
        <v>-0.14935923180169008</v>
      </c>
      <c r="Y265" s="45">
        <f t="shared" si="25"/>
        <v>121.0841840446227</v>
      </c>
    </row>
    <row r="266" spans="1:25" x14ac:dyDescent="0.25">
      <c r="A266">
        <f>'Raw Data'!A251*$B$11+A265*$B$12</f>
        <v>0.5894591558261334</v>
      </c>
      <c r="B266">
        <f>'Raw Data'!B251*$B$11+B265*$B$12</f>
        <v>1.026281335835751</v>
      </c>
      <c r="C266">
        <f>'Raw Data'!C251*$B$11+C265*$B$12</f>
        <v>0.17680302615451188</v>
      </c>
      <c r="O266" s="26">
        <f>'Raw Data'!A251-$P$11</f>
        <v>-0.1431884765625</v>
      </c>
      <c r="P266" s="26">
        <f>'Raw Data'!B251-$P$12</f>
        <v>-7.763671875E-2</v>
      </c>
      <c r="R266" s="8">
        <f t="shared" si="21"/>
        <v>2.0502939820289612E-2</v>
      </c>
      <c r="S266" s="8">
        <f t="shared" si="22"/>
        <v>1.1116683483123779E-2</v>
      </c>
      <c r="T266" s="8">
        <f t="shared" si="23"/>
        <v>1.1116683483123779E-2</v>
      </c>
      <c r="U266" s="8">
        <f t="shared" si="24"/>
        <v>6.0274600982666016E-3</v>
      </c>
      <c r="W266" s="9">
        <f>('Raw Data'!A251+$Y$12)*$W$12+('Raw Data'!B251+$Y$13)*$X$12</f>
        <v>-0.10603989049769497</v>
      </c>
      <c r="X266" s="9">
        <f>('Raw Data'!B251+$Y$13)*$X$13+('Raw Data'!A251+$Y$12)*$W$13</f>
        <v>-0.14873265985144932</v>
      </c>
      <c r="Y266" s="45">
        <f t="shared" si="25"/>
        <v>125.48721022360621</v>
      </c>
    </row>
    <row r="267" spans="1:25" x14ac:dyDescent="0.25">
      <c r="A267">
        <f>'Raw Data'!A252*$B$11+A266*$B$12</f>
        <v>0.58863275434840667</v>
      </c>
      <c r="B267">
        <f>'Raw Data'!B252*$B$11+B266*$B$12</f>
        <v>1.0295455764811008</v>
      </c>
      <c r="C267">
        <f>'Raw Data'!C252*$B$11+C266*$B$12</f>
        <v>0.1758418349861095</v>
      </c>
      <c r="O267" s="26">
        <f>'Raw Data'!A252-$P$11</f>
        <v>-0.1439208984375</v>
      </c>
      <c r="P267" s="26">
        <f>'Raw Data'!B252-$P$12</f>
        <v>-6.982421875E-2</v>
      </c>
      <c r="R267" s="8">
        <f t="shared" si="21"/>
        <v>2.071322500705719E-2</v>
      </c>
      <c r="S267" s="8">
        <f t="shared" si="22"/>
        <v>1.0049164295196533E-2</v>
      </c>
      <c r="T267" s="8">
        <f t="shared" si="23"/>
        <v>1.0049164295196533E-2</v>
      </c>
      <c r="U267" s="8">
        <f t="shared" si="24"/>
        <v>4.8754215240478516E-3</v>
      </c>
      <c r="W267" s="9">
        <f>('Raw Data'!A252+$Y$12)*$W$12+('Raw Data'!B252+$Y$13)*$X$12</f>
        <v>-0.11455908107303661</v>
      </c>
      <c r="X267" s="9">
        <f>('Raw Data'!B252+$Y$13)*$X$13+('Raw Data'!A252+$Y$12)*$W$13</f>
        <v>-0.14297818089267303</v>
      </c>
      <c r="Y267" s="45">
        <f t="shared" si="25"/>
        <v>128.70291860963709</v>
      </c>
    </row>
    <row r="268" spans="1:25" x14ac:dyDescent="0.25">
      <c r="A268">
        <f>'Raw Data'!A253*$B$11+A267*$B$12</f>
        <v>0.5893876487912254</v>
      </c>
      <c r="B268">
        <f>'Raw Data'!B253*$B$11+B267*$B$12</f>
        <v>1.0335729846223807</v>
      </c>
      <c r="C268">
        <f>'Raw Data'!C253*$B$11+C267*$B$12</f>
        <v>0.1748287414263876</v>
      </c>
      <c r="O268" s="26">
        <f>'Raw Data'!A253-$P$11</f>
        <v>-0.1368408203125</v>
      </c>
      <c r="P268" s="26">
        <f>'Raw Data'!B253-$P$12</f>
        <v>-6.2744140625E-2</v>
      </c>
      <c r="R268" s="8">
        <f t="shared" si="21"/>
        <v>1.8725410103797913E-2</v>
      </c>
      <c r="S268" s="8">
        <f t="shared" si="22"/>
        <v>8.5859596729278564E-3</v>
      </c>
      <c r="T268" s="8">
        <f t="shared" si="23"/>
        <v>8.5859596729278564E-3</v>
      </c>
      <c r="U268" s="8">
        <f t="shared" si="24"/>
        <v>3.9368271827697754E-3</v>
      </c>
      <c r="W268" s="9">
        <f>('Raw Data'!A253+$Y$12)*$W$12+('Raw Data'!B253+$Y$13)*$X$12</f>
        <v>-0.11246518535047996</v>
      </c>
      <c r="X268" s="9">
        <f>('Raw Data'!B253+$Y$13)*$X$13+('Raw Data'!A253+$Y$12)*$W$13</f>
        <v>-0.13305165720533238</v>
      </c>
      <c r="Y268" s="45">
        <f t="shared" si="25"/>
        <v>130.20698764793661</v>
      </c>
    </row>
    <row r="269" spans="1:25" x14ac:dyDescent="0.25">
      <c r="A269">
        <f>'Raw Data'!A254*$B$11+A268*$B$12</f>
        <v>0.58935679872048041</v>
      </c>
      <c r="B269">
        <f>'Raw Data'!B254*$B$11+B268*$B$12</f>
        <v>1.0367949111354045</v>
      </c>
      <c r="C269">
        <f>'Raw Data'!C254*$B$11+C268*$B$12</f>
        <v>0.17553193845361009</v>
      </c>
      <c r="O269" s="26">
        <f>'Raw Data'!A254-$P$11</f>
        <v>-0.1400146484375</v>
      </c>
      <c r="P269" s="26">
        <f>'Raw Data'!B254-$P$12</f>
        <v>-6.2744140625E-2</v>
      </c>
      <c r="R269" s="8">
        <f t="shared" si="21"/>
        <v>1.9604101777076721E-2</v>
      </c>
      <c r="S269" s="8">
        <f t="shared" si="22"/>
        <v>8.7850987911224365E-3</v>
      </c>
      <c r="T269" s="8">
        <f t="shared" si="23"/>
        <v>8.7850987911224365E-3</v>
      </c>
      <c r="U269" s="8">
        <f t="shared" si="24"/>
        <v>3.9368271827697754E-3</v>
      </c>
      <c r="W269" s="9">
        <f>('Raw Data'!A254+$Y$12)*$W$12+('Raw Data'!B254+$Y$13)*$X$12</f>
        <v>-0.11648764393913748</v>
      </c>
      <c r="X269" s="9">
        <f>('Raw Data'!B254+$Y$13)*$X$13+('Raw Data'!A254+$Y$12)*$W$13</f>
        <v>-0.13498268704422406</v>
      </c>
      <c r="Y269" s="45">
        <f t="shared" si="25"/>
        <v>130.79360563560164</v>
      </c>
    </row>
    <row r="270" spans="1:25" x14ac:dyDescent="0.25">
      <c r="A270">
        <f>'Raw Data'!A255*$B$11+A269*$B$12</f>
        <v>0.58991805616388437</v>
      </c>
      <c r="B270">
        <f>'Raw Data'!B255*$B$11+B269*$B$12</f>
        <v>1.0422044835958237</v>
      </c>
      <c r="C270">
        <f>'Raw Data'!C255*$B$11+C269*$B$12</f>
        <v>0.17536207420038807</v>
      </c>
      <c r="O270" s="26">
        <f>'Raw Data'!A255-$P$11</f>
        <v>-0.1370849609375</v>
      </c>
      <c r="P270" s="26">
        <f>'Raw Data'!B255-$P$12</f>
        <v>-4.8583984375E-2</v>
      </c>
      <c r="R270" s="8">
        <f t="shared" si="21"/>
        <v>1.8792286515235901E-2</v>
      </c>
      <c r="S270" s="8">
        <f t="shared" si="22"/>
        <v>6.6601336002349854E-3</v>
      </c>
      <c r="T270" s="8">
        <f t="shared" si="23"/>
        <v>6.6601336002349854E-3</v>
      </c>
      <c r="U270" s="8">
        <f t="shared" si="24"/>
        <v>2.3604035377502441E-3</v>
      </c>
      <c r="W270" s="9">
        <f>('Raw Data'!A255+$Y$12)*$W$12+('Raw Data'!B255+$Y$13)*$X$12</f>
        <v>-0.12653316750004306</v>
      </c>
      <c r="X270" s="9">
        <f>('Raw Data'!B255+$Y$13)*$X$13+('Raw Data'!A255+$Y$12)*$W$13</f>
        <v>-0.12196251448408252</v>
      </c>
      <c r="Y270" s="45">
        <f t="shared" si="25"/>
        <v>136.05373903866712</v>
      </c>
    </row>
    <row r="271" spans="1:25" x14ac:dyDescent="0.25">
      <c r="A271">
        <f>'Raw Data'!A256*$B$11+A270*$B$12</f>
        <v>0.59026940586860754</v>
      </c>
      <c r="B271">
        <f>'Raw Data'!B256*$B$11+B270*$B$12</f>
        <v>1.048289954064159</v>
      </c>
      <c r="C271">
        <f>'Raw Data'!C256*$B$11+C270*$B$12</f>
        <v>0.17503087029781045</v>
      </c>
      <c r="O271" s="26">
        <f>'Raw Data'!A256-$P$11</f>
        <v>-0.1375732421875</v>
      </c>
      <c r="P271" s="26">
        <f>'Raw Data'!B256-$P$12</f>
        <v>-3.9794921875E-2</v>
      </c>
      <c r="R271" s="8">
        <f t="shared" si="21"/>
        <v>1.892639696598053E-2</v>
      </c>
      <c r="S271" s="8">
        <f t="shared" si="22"/>
        <v>5.4747164249420166E-3</v>
      </c>
      <c r="T271" s="8">
        <f t="shared" si="23"/>
        <v>5.4747164249420166E-3</v>
      </c>
      <c r="U271" s="8">
        <f t="shared" si="24"/>
        <v>1.5836358070373535E-3</v>
      </c>
      <c r="W271" s="9">
        <f>('Raw Data'!A256+$Y$12)*$W$12+('Raw Data'!B256+$Y$13)*$X$12</f>
        <v>-0.13569180454657906</v>
      </c>
      <c r="X271" s="9">
        <f>('Raw Data'!B256+$Y$13)*$X$13+('Raw Data'!A256+$Y$12)*$W$13</f>
        <v>-0.11528448211480721</v>
      </c>
      <c r="Y271" s="45">
        <f t="shared" si="25"/>
        <v>139.64859352677342</v>
      </c>
    </row>
    <row r="272" spans="1:25" x14ac:dyDescent="0.25">
      <c r="A272">
        <f>'Raw Data'!A257*$B$11+A271*$B$12</f>
        <v>0.58986689188238606</v>
      </c>
      <c r="B272">
        <f>'Raw Data'!B257*$B$11+B271*$B$12</f>
        <v>1.0536954398138274</v>
      </c>
      <c r="C272">
        <f>'Raw Data'!C257*$B$11+C271*$B$12</f>
        <v>0.17657254780074838</v>
      </c>
      <c r="O272" s="26">
        <f>'Raw Data'!A257-$P$11</f>
        <v>-0.1409912109375</v>
      </c>
      <c r="P272" s="26">
        <f>'Raw Data'!B257-$P$12</f>
        <v>-3.7109375E-2</v>
      </c>
      <c r="R272" s="8">
        <f t="shared" si="21"/>
        <v>1.987852156162262E-2</v>
      </c>
      <c r="S272" s="8">
        <f t="shared" si="22"/>
        <v>5.2320957183837891E-3</v>
      </c>
      <c r="T272" s="8">
        <f t="shared" si="23"/>
        <v>5.2320957183837891E-3</v>
      </c>
      <c r="U272" s="8">
        <f t="shared" si="24"/>
        <v>1.377105712890625E-3</v>
      </c>
      <c r="W272" s="9">
        <f>('Raw Data'!A257+$Y$12)*$W$12+('Raw Data'!B257+$Y$13)*$X$12</f>
        <v>-0.1426330655239029</v>
      </c>
      <c r="X272" s="9">
        <f>('Raw Data'!B257+$Y$13)*$X$13+('Raw Data'!A257+$Y$12)*$W$13</f>
        <v>-0.11523276791296835</v>
      </c>
      <c r="Y272" s="45">
        <f t="shared" si="25"/>
        <v>141.0653734714125</v>
      </c>
    </row>
    <row r="273" spans="1:25" x14ac:dyDescent="0.25">
      <c r="A273">
        <f>'Raw Data'!A258*$B$11+A272*$B$12</f>
        <v>0.59047261506840887</v>
      </c>
      <c r="B273">
        <f>'Raw Data'!B258*$B$11+B272*$B$12</f>
        <v>1.0586545940385621</v>
      </c>
      <c r="C273">
        <f>'Raw Data'!C258*$B$11+C272*$B$12</f>
        <v>0.17697581167809873</v>
      </c>
      <c r="O273" s="26">
        <f>'Raw Data'!A258-$P$11</f>
        <v>-0.1363525390625</v>
      </c>
      <c r="P273" s="26">
        <f>'Raw Data'!B258-$P$12</f>
        <v>-3.3935546875E-2</v>
      </c>
      <c r="R273" s="8">
        <f t="shared" ref="R273:R336" si="26">O273*O273</f>
        <v>1.8592014908790588E-2</v>
      </c>
      <c r="S273" s="8">
        <f t="shared" ref="S273:S336" si="27">O273*P273</f>
        <v>4.6271979808807373E-3</v>
      </c>
      <c r="T273" s="8">
        <f t="shared" ref="T273:T336" si="28">O273*P273</f>
        <v>4.6271979808807373E-3</v>
      </c>
      <c r="U273" s="8">
        <f t="shared" ref="U273:U336" si="29">P273*P273</f>
        <v>1.1516213417053223E-3</v>
      </c>
      <c r="W273" s="9">
        <f>('Raw Data'!A258+$Y$12)*$W$12+('Raw Data'!B258+$Y$13)*$X$12</f>
        <v>-0.13983790326518011</v>
      </c>
      <c r="X273" s="9">
        <f>('Raw Data'!B258+$Y$13)*$X$13+('Raw Data'!A258+$Y$12)*$W$13</f>
        <v>-0.10989170240865079</v>
      </c>
      <c r="Y273" s="45">
        <f t="shared" ref="Y273:Y336" si="30">MOD(360-DEGREES(ATAN2(W273,X273)), 360)</f>
        <v>141.83794412870162</v>
      </c>
    </row>
    <row r="274" spans="1:25" x14ac:dyDescent="0.25">
      <c r="A274">
        <f>'Raw Data'!A259*$B$11+A273*$B$12</f>
        <v>0.59168961549222709</v>
      </c>
      <c r="B274">
        <f>'Raw Data'!B259*$B$11+B273*$B$12</f>
        <v>1.0626219174183498</v>
      </c>
      <c r="C274">
        <f>'Raw Data'!C259*$B$11+C273*$B$12</f>
        <v>0.17558943840497898</v>
      </c>
      <c r="O274" s="26">
        <f>'Raw Data'!A259-$P$11</f>
        <v>-0.1326904296875</v>
      </c>
      <c r="P274" s="26">
        <f>'Raw Data'!B259-$P$12</f>
        <v>-3.3935546875E-2</v>
      </c>
      <c r="R274" s="8">
        <f t="shared" si="26"/>
        <v>1.7606750130653381E-2</v>
      </c>
      <c r="S274" s="8">
        <f t="shared" si="27"/>
        <v>4.5029222965240479E-3</v>
      </c>
      <c r="T274" s="8">
        <f t="shared" si="28"/>
        <v>4.5029222965240479E-3</v>
      </c>
      <c r="U274" s="8">
        <f t="shared" si="29"/>
        <v>1.1516213417053223E-3</v>
      </c>
      <c r="W274" s="9">
        <f>('Raw Data'!A259+$Y$12)*$W$12+('Raw Data'!B259+$Y$13)*$X$12</f>
        <v>-0.13519660489365221</v>
      </c>
      <c r="X274" s="9">
        <f>('Raw Data'!B259+$Y$13)*$X$13+('Raw Data'!A259+$Y$12)*$W$13</f>
        <v>-0.10766359105608346</v>
      </c>
      <c r="Y274" s="45">
        <f t="shared" si="30"/>
        <v>141.4679954445852</v>
      </c>
    </row>
    <row r="275" spans="1:25" x14ac:dyDescent="0.25">
      <c r="A275">
        <f>'Raw Data'!A260*$B$11+A274*$B$12</f>
        <v>0.59354212208128176</v>
      </c>
      <c r="B275">
        <f>'Raw Data'!B260*$B$11+B274*$B$12</f>
        <v>1.0663328854971799</v>
      </c>
      <c r="C275">
        <f>'Raw Data'!C260*$B$11+C274*$B$12</f>
        <v>0.1749686210364832</v>
      </c>
      <c r="O275" s="26">
        <f>'Raw Data'!A260-$P$11</f>
        <v>-0.1282958984375</v>
      </c>
      <c r="P275" s="26">
        <f>'Raw Data'!B260-$P$12</f>
        <v>-3.125E-2</v>
      </c>
      <c r="R275" s="8">
        <f t="shared" si="26"/>
        <v>1.6459837555885315E-2</v>
      </c>
      <c r="S275" s="8">
        <f t="shared" si="27"/>
        <v>4.009246826171875E-3</v>
      </c>
      <c r="T275" s="8">
        <f t="shared" si="28"/>
        <v>4.009246826171875E-3</v>
      </c>
      <c r="U275" s="8">
        <f t="shared" si="29"/>
        <v>9.765625E-4</v>
      </c>
      <c r="W275" s="9">
        <f>('Raw Data'!A260+$Y$12)*$W$12+('Raw Data'!B260+$Y$13)*$X$12</f>
        <v>-0.13223642934504989</v>
      </c>
      <c r="X275" s="9">
        <f>('Raw Data'!B260+$Y$13)*$X$13+('Raw Data'!A260+$Y$12)*$W$13</f>
        <v>-0.10285857263543431</v>
      </c>
      <c r="Y275" s="45">
        <f t="shared" si="30"/>
        <v>142.12285221543766</v>
      </c>
    </row>
    <row r="276" spans="1:25" x14ac:dyDescent="0.25">
      <c r="A276">
        <f>'Raw Data'!A261*$B$11+A275*$B$12</f>
        <v>0.59399873672752546</v>
      </c>
      <c r="B276">
        <f>'Raw Data'!B261*$B$11+B275*$B$12</f>
        <v>1.0712547849602438</v>
      </c>
      <c r="C276">
        <f>'Raw Data'!C261*$B$11+C275*$B$12</f>
        <v>0.17425224057918656</v>
      </c>
      <c r="O276" s="26">
        <f>'Raw Data'!A261-$P$11</f>
        <v>-0.1334228515625</v>
      </c>
      <c r="P276" s="26">
        <f>'Raw Data'!B261-$P$12</f>
        <v>-2.1484375E-2</v>
      </c>
      <c r="R276" s="8">
        <f t="shared" si="26"/>
        <v>1.7801657319068909E-2</v>
      </c>
      <c r="S276" s="8">
        <f t="shared" si="27"/>
        <v>2.8665065765380859E-3</v>
      </c>
      <c r="T276" s="8">
        <f t="shared" si="28"/>
        <v>2.8665065765380859E-3</v>
      </c>
      <c r="U276" s="8">
        <f t="shared" si="29"/>
        <v>4.61578369140625E-4</v>
      </c>
      <c r="W276" s="9">
        <f>('Raw Data'!A261+$Y$12)*$W$12+('Raw Data'!B261+$Y$13)*$X$12</f>
        <v>-0.14822291069148408</v>
      </c>
      <c r="X276" s="9">
        <f>('Raw Data'!B261+$Y$13)*$X$13+('Raw Data'!A261+$Y$12)*$W$13</f>
        <v>-9.8227801992416389E-2</v>
      </c>
      <c r="Y276" s="45">
        <f t="shared" si="30"/>
        <v>146.46743501208095</v>
      </c>
    </row>
    <row r="277" spans="1:25" x14ac:dyDescent="0.25">
      <c r="A277">
        <f>'Raw Data'!A262*$B$11+A276*$B$12</f>
        <v>0.59490113781952036</v>
      </c>
      <c r="B277">
        <f>'Raw Data'!B262*$B$11+B276*$B$12</f>
        <v>1.0761200389056951</v>
      </c>
      <c r="C277">
        <f>'Raw Data'!C262*$B$11+C276*$B$12</f>
        <v>0.17489983933834924</v>
      </c>
      <c r="O277" s="26">
        <f>'Raw Data'!A262-$P$11</f>
        <v>-0.1307373046875</v>
      </c>
      <c r="P277" s="26">
        <f>'Raw Data'!B262-$P$12</f>
        <v>-1.6845703125E-2</v>
      </c>
      <c r="R277" s="8">
        <f t="shared" si="26"/>
        <v>1.7092242836952209E-2</v>
      </c>
      <c r="S277" s="8">
        <f t="shared" si="27"/>
        <v>2.2023618221282959E-3</v>
      </c>
      <c r="T277" s="8">
        <f t="shared" si="28"/>
        <v>2.2023618221282959E-3</v>
      </c>
      <c r="U277" s="8">
        <f t="shared" si="29"/>
        <v>2.8377771377563477E-4</v>
      </c>
      <c r="W277" s="9">
        <f>('Raw Data'!A262+$Y$12)*$W$12+('Raw Data'!B262+$Y$13)*$X$12</f>
        <v>-0.14932640710818712</v>
      </c>
      <c r="X277" s="9">
        <f>('Raw Data'!B262+$Y$13)*$X$13+('Raw Data'!A262+$Y$12)*$W$13</f>
        <v>-9.2912543562309574E-2</v>
      </c>
      <c r="Y277" s="45">
        <f t="shared" si="30"/>
        <v>148.10966883138485</v>
      </c>
    </row>
    <row r="278" spans="1:25" x14ac:dyDescent="0.25">
      <c r="A278">
        <f>'Raw Data'!A263*$B$11+A277*$B$12</f>
        <v>0.59591602744311634</v>
      </c>
      <c r="B278">
        <f>'Raw Data'!B263*$B$11+B277*$B$12</f>
        <v>1.0803052108120561</v>
      </c>
      <c r="C278">
        <f>'Raw Data'!C263*$B$11+C277*$B$12</f>
        <v>0.17480756678317938</v>
      </c>
      <c r="O278" s="26">
        <f>'Raw Data'!A263-$P$11</f>
        <v>-0.1292724609375</v>
      </c>
      <c r="P278" s="26">
        <f>'Raw Data'!B263-$P$12</f>
        <v>-1.5380859375E-2</v>
      </c>
      <c r="R278" s="8">
        <f t="shared" si="26"/>
        <v>1.6711369156837463E-2</v>
      </c>
      <c r="S278" s="8">
        <f t="shared" si="27"/>
        <v>1.9883215427398682E-3</v>
      </c>
      <c r="T278" s="8">
        <f t="shared" si="28"/>
        <v>1.9883215427398682E-3</v>
      </c>
      <c r="U278" s="8">
        <f t="shared" si="29"/>
        <v>2.3657083511352539E-4</v>
      </c>
      <c r="W278" s="9">
        <f>('Raw Data'!A263+$Y$12)*$W$12+('Raw Data'!B263+$Y$13)*$X$12</f>
        <v>-0.14889318730352022</v>
      </c>
      <c r="X278" s="9">
        <f>('Raw Data'!B263+$Y$13)*$X$13+('Raw Data'!A263+$Y$12)*$W$13</f>
        <v>-9.0858780040790815E-2</v>
      </c>
      <c r="Y278" s="45">
        <f t="shared" si="30"/>
        <v>148.60729247235599</v>
      </c>
    </row>
    <row r="279" spans="1:25" x14ac:dyDescent="0.25">
      <c r="A279">
        <f>'Raw Data'!A264*$B$11+A278*$B$12</f>
        <v>0.59667911101699311</v>
      </c>
      <c r="B279">
        <f>'Raw Data'!B264*$B$11+B278*$B$12</f>
        <v>1.084971707712145</v>
      </c>
      <c r="C279">
        <f>'Raw Data'!C264*$B$11+C278*$B$12</f>
        <v>0.17573472530154352</v>
      </c>
      <c r="O279" s="26">
        <f>'Raw Data'!A264-$P$11</f>
        <v>-0.1295166015625</v>
      </c>
      <c r="P279" s="26">
        <f>'Raw Data'!B264-$P$12</f>
        <v>-8.7890625E-3</v>
      </c>
      <c r="R279" s="8">
        <f t="shared" si="26"/>
        <v>1.6774550080299377E-2</v>
      </c>
      <c r="S279" s="8">
        <f t="shared" si="27"/>
        <v>1.1383295059204102E-3</v>
      </c>
      <c r="T279" s="8">
        <f t="shared" si="28"/>
        <v>1.1383295059204102E-3</v>
      </c>
      <c r="U279" s="8">
        <f t="shared" si="29"/>
        <v>7.724761962890625E-5</v>
      </c>
      <c r="W279" s="9">
        <f>('Raw Data'!A264+$Y$12)*$W$12+('Raw Data'!B264+$Y$13)*$X$12</f>
        <v>-0.15560745514270458</v>
      </c>
      <c r="X279" s="9">
        <f>('Raw Data'!B264+$Y$13)*$X$13+('Raw Data'!A264+$Y$12)*$W$13</f>
        <v>-8.5775985385415407E-2</v>
      </c>
      <c r="Y279" s="45">
        <f t="shared" si="30"/>
        <v>151.13499001099603</v>
      </c>
    </row>
    <row r="280" spans="1:25" x14ac:dyDescent="0.25">
      <c r="A280">
        <f>'Raw Data'!A265*$B$11+A279*$B$12</f>
        <v>0.59880324975109445</v>
      </c>
      <c r="B280">
        <f>'Raw Data'!B265*$B$11+B279*$B$12</f>
        <v>1.088167795857216</v>
      </c>
      <c r="C280">
        <f>'Raw Data'!C265*$B$11+C279*$B$12</f>
        <v>0.17574403024123483</v>
      </c>
      <c r="O280" s="26">
        <f>'Raw Data'!A265-$P$11</f>
        <v>-0.1219482421875</v>
      </c>
      <c r="P280" s="26">
        <f>'Raw Data'!B265-$P$12</f>
        <v>-1.1474609375E-2</v>
      </c>
      <c r="R280" s="8">
        <f t="shared" si="26"/>
        <v>1.4871373772621155E-2</v>
      </c>
      <c r="S280" s="8">
        <f t="shared" si="27"/>
        <v>1.399308443069458E-3</v>
      </c>
      <c r="T280" s="8">
        <f t="shared" si="28"/>
        <v>1.399308443069458E-3</v>
      </c>
      <c r="U280" s="8">
        <f t="shared" si="29"/>
        <v>1.3166666030883789E-4</v>
      </c>
      <c r="W280" s="9">
        <f>('Raw Data'!A265+$Y$12)*$W$12+('Raw Data'!B265+$Y$13)*$X$12</f>
        <v>-0.14340605601098244</v>
      </c>
      <c r="X280" s="9">
        <f>('Raw Data'!B265+$Y$13)*$X$13+('Raw Data'!A265+$Y$12)*$W$13</f>
        <v>-8.3302506721011277E-2</v>
      </c>
      <c r="Y280" s="45">
        <f t="shared" si="30"/>
        <v>149.84831475586577</v>
      </c>
    </row>
    <row r="281" spans="1:25" x14ac:dyDescent="0.25">
      <c r="A281">
        <f>'Raw Data'!A266*$B$11+A280*$B$12</f>
        <v>0.59937951386337562</v>
      </c>
      <c r="B281">
        <f>'Raw Data'!B266*$B$11+B280*$B$12</f>
        <v>1.0912129476232728</v>
      </c>
      <c r="C281">
        <f>'Raw Data'!C266*$B$11+C280*$B$12</f>
        <v>0.17514112263048787</v>
      </c>
      <c r="O281" s="26">
        <f>'Raw Data'!A266-$P$11</f>
        <v>-0.1275634765625</v>
      </c>
      <c r="P281" s="26">
        <f>'Raw Data'!B266-$P$12</f>
        <v>-9.033203125E-3</v>
      </c>
      <c r="R281" s="8">
        <f t="shared" si="26"/>
        <v>1.6272440552711487E-2</v>
      </c>
      <c r="S281" s="8">
        <f t="shared" si="27"/>
        <v>1.1523067951202393E-3</v>
      </c>
      <c r="T281" s="8">
        <f t="shared" si="28"/>
        <v>1.1523067951202393E-3</v>
      </c>
      <c r="U281" s="8">
        <f t="shared" si="29"/>
        <v>8.1598758697509766E-5</v>
      </c>
      <c r="W281" s="9">
        <f>('Raw Data'!A266+$Y$12)*$W$12+('Raw Data'!B266+$Y$13)*$X$12</f>
        <v>-0.15289487942056568</v>
      </c>
      <c r="X281" s="9">
        <f>('Raw Data'!B266+$Y$13)*$X$13+('Raw Data'!A266+$Y$12)*$W$13</f>
        <v>-8.4781412494128128E-2</v>
      </c>
      <c r="Y281" s="45">
        <f t="shared" si="30"/>
        <v>150.99128713386563</v>
      </c>
    </row>
    <row r="282" spans="1:25" x14ac:dyDescent="0.25">
      <c r="A282">
        <f>'Raw Data'!A267*$B$11+A281*$B$12</f>
        <v>0.60042646265320054</v>
      </c>
      <c r="B282">
        <f>'Raw Data'!B267*$B$11+B281*$B$12</f>
        <v>1.0954557096611184</v>
      </c>
      <c r="C282">
        <f>'Raw Data'!C267*$B$11+C281*$B$12</f>
        <v>0.17321836685439029</v>
      </c>
      <c r="O282" s="26">
        <f>'Raw Data'!A267-$P$11</f>
        <v>-0.1246337890625</v>
      </c>
      <c r="P282" s="26">
        <f>'Raw Data'!B267-$P$12</f>
        <v>0</v>
      </c>
      <c r="R282" s="8">
        <f t="shared" si="26"/>
        <v>1.5533581376075745E-2</v>
      </c>
      <c r="S282" s="8">
        <f t="shared" si="27"/>
        <v>0</v>
      </c>
      <c r="T282" s="8">
        <f t="shared" si="28"/>
        <v>0</v>
      </c>
      <c r="U282" s="8">
        <f t="shared" si="29"/>
        <v>0</v>
      </c>
      <c r="W282" s="9">
        <f>('Raw Data'!A267+$Y$12)*$W$12+('Raw Data'!B267+$Y$13)*$X$12</f>
        <v>-0.15795885457766631</v>
      </c>
      <c r="X282" s="9">
        <f>('Raw Data'!B267+$Y$13)*$X$13+('Raw Data'!A267+$Y$12)*$W$13</f>
        <v>-7.5830056365708012E-2</v>
      </c>
      <c r="Y282" s="45">
        <f t="shared" si="30"/>
        <v>154.35610335493959</v>
      </c>
    </row>
    <row r="283" spans="1:25" x14ac:dyDescent="0.25">
      <c r="A283">
        <f>'Raw Data'!A268*$B$11+A282*$B$12</f>
        <v>0.60268003731006048</v>
      </c>
      <c r="B283">
        <f>'Raw Data'!B268*$B$11+B282*$B$12</f>
        <v>1.1000706224163947</v>
      </c>
      <c r="C283">
        <f>'Raw Data'!C268*$B$11+C282*$B$12</f>
        <v>0.17263231067101223</v>
      </c>
      <c r="O283" s="26">
        <f>'Raw Data'!A268-$P$11</f>
        <v>-0.1175537109375</v>
      </c>
      <c r="P283" s="26">
        <f>'Raw Data'!B268-$P$12</f>
        <v>6.103515625E-3</v>
      </c>
      <c r="R283" s="8">
        <f t="shared" si="26"/>
        <v>1.3818874955177307E-2</v>
      </c>
      <c r="S283" s="8">
        <f t="shared" si="27"/>
        <v>-7.1749091148376465E-4</v>
      </c>
      <c r="T283" s="8">
        <f t="shared" si="28"/>
        <v>-7.1749091148376465E-4</v>
      </c>
      <c r="U283" s="8">
        <f t="shared" si="29"/>
        <v>3.7252902984619141E-5</v>
      </c>
      <c r="W283" s="9">
        <f>('Raw Data'!A268+$Y$12)*$W$12+('Raw Data'!B268+$Y$13)*$X$12</f>
        <v>-0.15491609249248015</v>
      </c>
      <c r="X283" s="9">
        <f>('Raw Data'!B268+$Y$13)*$X$13+('Raw Data'!A268+$Y$12)*$W$13</f>
        <v>-6.6678545332028563E-2</v>
      </c>
      <c r="Y283" s="45">
        <f t="shared" si="30"/>
        <v>156.71212625525504</v>
      </c>
    </row>
    <row r="284" spans="1:25" x14ac:dyDescent="0.25">
      <c r="A284">
        <f>'Raw Data'!A269*$B$11+A283*$B$12</f>
        <v>0.60340867828554834</v>
      </c>
      <c r="B284">
        <f>'Raw Data'!B269*$B$11+B283*$B$12</f>
        <v>1.1032254432456159</v>
      </c>
      <c r="C284">
        <f>'Raw Data'!C269*$B$11+C283*$B$12</f>
        <v>0.17089393447430978</v>
      </c>
      <c r="O284" s="26">
        <f>'Raw Data'!A269-$P$11</f>
        <v>-0.1229248046875</v>
      </c>
      <c r="P284" s="26">
        <f>'Raw Data'!B269-$P$12</f>
        <v>3.41796875E-3</v>
      </c>
      <c r="R284" s="8">
        <f t="shared" si="26"/>
        <v>1.5110507607460022E-2</v>
      </c>
      <c r="S284" s="8">
        <f t="shared" si="27"/>
        <v>-4.2015314102172852E-4</v>
      </c>
      <c r="T284" s="8">
        <f t="shared" si="28"/>
        <v>-4.2015314102172852E-4</v>
      </c>
      <c r="U284" s="8">
        <f t="shared" si="29"/>
        <v>1.1682510375976563E-5</v>
      </c>
      <c r="W284" s="9">
        <f>('Raw Data'!A269+$Y$12)*$W$12+('Raw Data'!B269+$Y$13)*$X$12</f>
        <v>-0.15911394760682324</v>
      </c>
      <c r="X284" s="9">
        <f>('Raw Data'!B269+$Y$13)*$X$13+('Raw Data'!A269+$Y$12)*$W$13</f>
        <v>-7.2077726780028981E-2</v>
      </c>
      <c r="Y284" s="45">
        <f t="shared" si="30"/>
        <v>155.62973997802465</v>
      </c>
    </row>
    <row r="285" spans="1:25" x14ac:dyDescent="0.25">
      <c r="A285">
        <f>'Raw Data'!A270*$B$11+A284*$B$12</f>
        <v>0.60428455981593865</v>
      </c>
      <c r="B285">
        <f>'Raw Data'!B270*$B$11+B284*$B$12</f>
        <v>1.1051145342839928</v>
      </c>
      <c r="C285">
        <f>'Raw Data'!C270*$B$11+C284*$B$12</f>
        <v>0.17040655382944783</v>
      </c>
      <c r="O285" s="26">
        <f>'Raw Data'!A270-$P$11</f>
        <v>-0.1214599609375</v>
      </c>
      <c r="P285" s="26">
        <f>'Raw Data'!B270-$P$12</f>
        <v>2.44140625E-4</v>
      </c>
      <c r="R285" s="8">
        <f t="shared" si="26"/>
        <v>1.4752522110939026E-2</v>
      </c>
      <c r="S285" s="8">
        <f t="shared" si="27"/>
        <v>-2.9653310775756836E-5</v>
      </c>
      <c r="T285" s="8">
        <f t="shared" si="28"/>
        <v>-2.9653310775756836E-5</v>
      </c>
      <c r="U285" s="8">
        <f t="shared" si="29"/>
        <v>5.9604644775390625E-8</v>
      </c>
      <c r="W285" s="9">
        <f>('Raw Data'!A270+$Y$12)*$W$12+('Raw Data'!B270+$Y$13)*$X$12</f>
        <v>-0.15417361257966616</v>
      </c>
      <c r="X285" s="9">
        <f>('Raw Data'!B270+$Y$13)*$X$13+('Raw Data'!A270+$Y$12)*$W$13</f>
        <v>-7.3705273363401019E-2</v>
      </c>
      <c r="Y285" s="45">
        <f t="shared" si="30"/>
        <v>154.44908867048628</v>
      </c>
    </row>
    <row r="286" spans="1:25" x14ac:dyDescent="0.25">
      <c r="A286">
        <f>'Raw Data'!A271*$B$11+A285*$B$12</f>
        <v>0.60596182754025096</v>
      </c>
      <c r="B286">
        <f>'Raw Data'!B271*$B$11+B285*$B$12</f>
        <v>1.1057957289896942</v>
      </c>
      <c r="C286">
        <f>'Raw Data'!C271*$B$11+C285*$B$12</f>
        <v>0.16987016493855828</v>
      </c>
      <c r="O286" s="26">
        <f>'Raw Data'!A271-$P$11</f>
        <v>-0.1165771484375</v>
      </c>
      <c r="P286" s="26">
        <f>'Raw Data'!B271-$P$12</f>
        <v>-3.90625E-3</v>
      </c>
      <c r="R286" s="8">
        <f t="shared" si="26"/>
        <v>1.3590231537818909E-2</v>
      </c>
      <c r="S286" s="8">
        <f t="shared" si="27"/>
        <v>4.5537948608398438E-4</v>
      </c>
      <c r="T286" s="8">
        <f t="shared" si="28"/>
        <v>4.5537948608398438E-4</v>
      </c>
      <c r="U286" s="8">
        <f t="shared" si="29"/>
        <v>1.52587890625E-5</v>
      </c>
      <c r="W286" s="9">
        <f>('Raw Data'!A271+$Y$12)*$W$12+('Raw Data'!B271+$Y$13)*$X$12</f>
        <v>-0.14395253270978689</v>
      </c>
      <c r="X286" s="9">
        <f>('Raw Data'!B271+$Y$13)*$X$13+('Raw Data'!A271+$Y$12)*$W$13</f>
        <v>-7.4028262004704762E-2</v>
      </c>
      <c r="Y286" s="45">
        <f t="shared" si="30"/>
        <v>152.78529518276434</v>
      </c>
    </row>
    <row r="287" spans="1:25" x14ac:dyDescent="0.25">
      <c r="A287">
        <f>'Raw Data'!A272*$B$11+A286*$B$12</f>
        <v>0.60598528234470073</v>
      </c>
      <c r="B287">
        <f>'Raw Data'!B272*$B$11+B286*$B$12</f>
        <v>1.1070731066292554</v>
      </c>
      <c r="C287">
        <f>'Raw Data'!C272*$B$11+C286*$B$12</f>
        <v>0.17049085851334664</v>
      </c>
      <c r="O287" s="26">
        <f>'Raw Data'!A272-$P$11</f>
        <v>-0.1231689453125</v>
      </c>
      <c r="P287" s="26">
        <f>'Raw Data'!B272-$P$12</f>
        <v>-2.44140625E-4</v>
      </c>
      <c r="R287" s="8">
        <f t="shared" si="26"/>
        <v>1.5170589089393616E-2</v>
      </c>
      <c r="S287" s="8">
        <f t="shared" si="27"/>
        <v>3.007054328918457E-5</v>
      </c>
      <c r="T287" s="8">
        <f t="shared" si="28"/>
        <v>3.007054328918457E-5</v>
      </c>
      <c r="U287" s="8">
        <f t="shared" si="29"/>
        <v>5.9604644775390625E-8</v>
      </c>
      <c r="W287" s="9">
        <f>('Raw Data'!A272+$Y$12)*$W$12+('Raw Data'!B272+$Y$13)*$X$12</f>
        <v>-0.1558651186383978</v>
      </c>
      <c r="X287" s="9">
        <f>('Raw Data'!B272+$Y$13)*$X$13+('Raw Data'!A272+$Y$12)*$W$13</f>
        <v>-7.5132564988096381E-2</v>
      </c>
      <c r="Y287" s="45">
        <f t="shared" si="30"/>
        <v>154.26426946642164</v>
      </c>
    </row>
    <row r="288" spans="1:25" x14ac:dyDescent="0.25">
      <c r="A288">
        <f>'Raw Data'!A273*$B$11+A287*$B$12</f>
        <v>0.60785951493826063</v>
      </c>
      <c r="B288">
        <f>'Raw Data'!B273*$B$11+B287*$B$12</f>
        <v>1.1107805556159045</v>
      </c>
      <c r="C288">
        <f>'Raw Data'!C273*$B$11+C287*$B$12</f>
        <v>0.17313585087317732</v>
      </c>
      <c r="O288" s="26">
        <f>'Raw Data'!A273-$P$11</f>
        <v>-0.1138916015625</v>
      </c>
      <c r="P288" s="26">
        <f>'Raw Data'!B273-$P$12</f>
        <v>1.318359375E-2</v>
      </c>
      <c r="R288" s="8">
        <f t="shared" si="26"/>
        <v>1.2971296906471252E-2</v>
      </c>
      <c r="S288" s="8">
        <f t="shared" si="27"/>
        <v>-1.5015006065368652E-3</v>
      </c>
      <c r="T288" s="8">
        <f t="shared" si="28"/>
        <v>-1.5015006065368652E-3</v>
      </c>
      <c r="U288" s="8">
        <f t="shared" si="29"/>
        <v>1.7380714416503906E-4</v>
      </c>
      <c r="W288" s="9">
        <f>('Raw Data'!A273+$Y$12)*$W$12+('Raw Data'!B273+$Y$13)*$X$12</f>
        <v>-0.15715407525001618</v>
      </c>
      <c r="X288" s="9">
        <f>('Raw Data'!B273+$Y$13)*$X$13+('Raw Data'!A273+$Y$12)*$W$13</f>
        <v>-5.8831592240417396E-2</v>
      </c>
      <c r="Y288" s="45">
        <f t="shared" si="30"/>
        <v>159.4763041878407</v>
      </c>
    </row>
    <row r="289" spans="1:25" x14ac:dyDescent="0.25">
      <c r="A289">
        <f>'Raw Data'!A274*$B$11+A288*$B$12</f>
        <v>0.60931007288810857</v>
      </c>
      <c r="B289">
        <f>'Raw Data'!B274*$B$11+B288*$B$12</f>
        <v>1.1149672179302237</v>
      </c>
      <c r="C289">
        <f>'Raw Data'!C274*$B$11+C288*$B$12</f>
        <v>0.17388465726104185</v>
      </c>
      <c r="O289" s="26">
        <f>'Raw Data'!A274-$P$11</f>
        <v>-0.1141357421875</v>
      </c>
      <c r="P289" s="26">
        <f>'Raw Data'!B274-$P$12</f>
        <v>1.9287109375E-2</v>
      </c>
      <c r="R289" s="8">
        <f t="shared" si="26"/>
        <v>1.3026967644691467E-2</v>
      </c>
      <c r="S289" s="8">
        <f t="shared" si="27"/>
        <v>-2.2013485431671143E-3</v>
      </c>
      <c r="T289" s="8">
        <f t="shared" si="28"/>
        <v>-2.2013485431671143E-3</v>
      </c>
      <c r="U289" s="8">
        <f t="shared" si="29"/>
        <v>3.7199258804321289E-4</v>
      </c>
      <c r="W289" s="9">
        <f>('Raw Data'!A274+$Y$12)*$W$12+('Raw Data'!B274+$Y$13)*$X$12</f>
        <v>-0.16339390990788583</v>
      </c>
      <c r="X289" s="9">
        <f>('Raw Data'!B274+$Y$13)*$X$13+('Raw Data'!A274+$Y$12)*$W$13</f>
        <v>-5.4136303911872602E-2</v>
      </c>
      <c r="Y289" s="45">
        <f t="shared" si="30"/>
        <v>161.66873353373114</v>
      </c>
    </row>
    <row r="290" spans="1:25" x14ac:dyDescent="0.25">
      <c r="A290">
        <f>'Raw Data'!A275*$B$11+A289*$B$12</f>
        <v>0.61159356612298688</v>
      </c>
      <c r="B290">
        <f>'Raw Data'!B275*$B$11+B289*$B$12</f>
        <v>1.1181212352816789</v>
      </c>
      <c r="C290">
        <f>'Raw Data'!C275*$B$11+C289*$B$12</f>
        <v>0.17301885862133348</v>
      </c>
      <c r="O290" s="26">
        <f>'Raw Data'!A275-$P$11</f>
        <v>-0.1085205078125</v>
      </c>
      <c r="P290" s="26">
        <f>'Raw Data'!B275-$P$12</f>
        <v>1.8310546875E-2</v>
      </c>
      <c r="R290" s="8">
        <f t="shared" si="26"/>
        <v>1.1776700615882874E-2</v>
      </c>
      <c r="S290" s="8">
        <f t="shared" si="27"/>
        <v>-1.987069845199585E-3</v>
      </c>
      <c r="T290" s="8">
        <f t="shared" si="28"/>
        <v>-1.987069845199585E-3</v>
      </c>
      <c r="U290" s="8">
        <f t="shared" si="29"/>
        <v>3.3527612686157227E-4</v>
      </c>
      <c r="W290" s="9">
        <f>('Raw Data'!A275+$Y$12)*$W$12+('Raw Data'!B275+$Y$13)*$X$12</f>
        <v>-0.15532838604224686</v>
      </c>
      <c r="X290" s="9">
        <f>('Raw Data'!B275+$Y$13)*$X$13+('Raw Data'!A275+$Y$12)*$W$13</f>
        <v>-5.1494879158263923E-2</v>
      </c>
      <c r="Y290" s="45">
        <f t="shared" si="30"/>
        <v>161.65847157122244</v>
      </c>
    </row>
    <row r="291" spans="1:25" x14ac:dyDescent="0.25">
      <c r="A291">
        <f>'Raw Data'!A276*$B$11+A290*$B$12</f>
        <v>0.6121508294608895</v>
      </c>
      <c r="B291">
        <f>'Raw Data'!B276*$B$11+B290*$B$12</f>
        <v>1.1215721835378432</v>
      </c>
      <c r="C291">
        <f>'Raw Data'!C276*$B$11+C290*$B$12</f>
        <v>0.1727168447095668</v>
      </c>
      <c r="O291" s="26">
        <f>'Raw Data'!A276-$P$11</f>
        <v>-0.1148681640625</v>
      </c>
      <c r="P291" s="26">
        <f>'Raw Data'!B276-$P$12</f>
        <v>2.294921875E-2</v>
      </c>
      <c r="R291" s="8">
        <f t="shared" si="26"/>
        <v>1.3194695115089417E-2</v>
      </c>
      <c r="S291" s="8">
        <f t="shared" si="27"/>
        <v>-2.6361346244812012E-3</v>
      </c>
      <c r="T291" s="8">
        <f t="shared" si="28"/>
        <v>-2.6361346244812012E-3</v>
      </c>
      <c r="U291" s="8">
        <f t="shared" si="29"/>
        <v>5.2666664123535156E-4</v>
      </c>
      <c r="W291" s="9">
        <f>('Raw Data'!A276+$Y$12)*$W$12+('Raw Data'!B276+$Y$13)*$X$12</f>
        <v>-0.16788041844205207</v>
      </c>
      <c r="X291" s="9">
        <f>('Raw Data'!B276+$Y$13)*$X$13+('Raw Data'!A276+$Y$12)*$W$13</f>
        <v>-5.1675628731156498E-2</v>
      </c>
      <c r="Y291" s="45">
        <f t="shared" si="30"/>
        <v>162.89099982820574</v>
      </c>
    </row>
    <row r="292" spans="1:25" x14ac:dyDescent="0.25">
      <c r="A292">
        <f>'Raw Data'!A277*$B$11+A291*$B$12</f>
        <v>0.61411031200621169</v>
      </c>
      <c r="B292">
        <f>'Raw Data'!B277*$B$11+B291*$B$12</f>
        <v>1.1248212233927746</v>
      </c>
      <c r="C292">
        <f>'Raw Data'!C277*$B$11+C291*$B$12</f>
        <v>0.17306117108015345</v>
      </c>
      <c r="O292" s="26">
        <f>'Raw Data'!A277-$P$11</f>
        <v>-0.1072998046875</v>
      </c>
      <c r="P292" s="26">
        <f>'Raw Data'!B277-$P$12</f>
        <v>2.5390625E-2</v>
      </c>
      <c r="R292" s="8">
        <f t="shared" si="26"/>
        <v>1.1513248085975647E-2</v>
      </c>
      <c r="S292" s="8">
        <f t="shared" si="27"/>
        <v>-2.7244091033935547E-3</v>
      </c>
      <c r="T292" s="8">
        <f t="shared" si="28"/>
        <v>-2.7244091033935547E-3</v>
      </c>
      <c r="U292" s="8">
        <f t="shared" si="29"/>
        <v>6.44683837890625E-4</v>
      </c>
      <c r="W292" s="9">
        <f>('Raw Data'!A277+$Y$12)*$W$12+('Raw Data'!B277+$Y$13)*$X$12</f>
        <v>-0.16066056771413484</v>
      </c>
      <c r="X292" s="9">
        <f>('Raw Data'!B277+$Y$13)*$X$13+('Raw Data'!A277+$Y$12)*$W$13</f>
        <v>-4.5133333635030984E-2</v>
      </c>
      <c r="Y292" s="45">
        <f t="shared" si="30"/>
        <v>164.3086978962109</v>
      </c>
    </row>
    <row r="293" spans="1:25" x14ac:dyDescent="0.25">
      <c r="A293">
        <f>'Raw Data'!A278*$B$11+A292*$B$12</f>
        <v>0.6160685230424694</v>
      </c>
      <c r="B293">
        <f>'Raw Data'!B278*$B$11+B292*$B$12</f>
        <v>1.1283481896517196</v>
      </c>
      <c r="C293">
        <f>'Raw Data'!C278*$B$11+C292*$B$12</f>
        <v>0.17362960092662277</v>
      </c>
      <c r="O293" s="26">
        <f>'Raw Data'!A278-$P$11</f>
        <v>-0.1053466796875</v>
      </c>
      <c r="P293" s="26">
        <f>'Raw Data'!B278-$P$12</f>
        <v>3.0029296875E-2</v>
      </c>
      <c r="R293" s="8">
        <f t="shared" si="26"/>
        <v>1.1097922921180725E-2</v>
      </c>
      <c r="S293" s="8">
        <f t="shared" si="27"/>
        <v>-3.1634867191314697E-3</v>
      </c>
      <c r="T293" s="8">
        <f t="shared" si="28"/>
        <v>-3.1634867191314697E-3</v>
      </c>
      <c r="U293" s="8">
        <f t="shared" si="29"/>
        <v>9.0175867080688477E-4</v>
      </c>
      <c r="W293" s="9">
        <f>('Raw Data'!A278+$Y$12)*$W$12+('Raw Data'!B278+$Y$13)*$X$12</f>
        <v>-0.16269232380514348</v>
      </c>
      <c r="X293" s="9">
        <f>('Raw Data'!B278+$Y$13)*$X$13+('Raw Data'!A278+$Y$12)*$W$13</f>
        <v>-4.0263697475437628E-2</v>
      </c>
      <c r="Y293" s="45">
        <f t="shared" si="30"/>
        <v>166.09952950796037</v>
      </c>
    </row>
    <row r="294" spans="1:25" x14ac:dyDescent="0.25">
      <c r="A294">
        <f>'Raw Data'!A279*$B$11+A293*$B$12</f>
        <v>0.61753743562147556</v>
      </c>
      <c r="B294">
        <f>'Raw Data'!B279*$B$11+B293*$B$12</f>
        <v>1.1320974970338757</v>
      </c>
      <c r="C294">
        <f>'Raw Data'!C279*$B$11+C293*$B$12</f>
        <v>0.17362047761629823</v>
      </c>
      <c r="O294" s="26">
        <f>'Raw Data'!A279-$P$11</f>
        <v>-0.1058349609375</v>
      </c>
      <c r="P294" s="26">
        <f>'Raw Data'!B279-$P$12</f>
        <v>3.466796875E-2</v>
      </c>
      <c r="R294" s="8">
        <f t="shared" si="26"/>
        <v>1.1201038956642151E-2</v>
      </c>
      <c r="S294" s="8">
        <f t="shared" si="27"/>
        <v>-3.6690831184387207E-3</v>
      </c>
      <c r="T294" s="8">
        <f t="shared" si="28"/>
        <v>-3.6690831184387207E-3</v>
      </c>
      <c r="U294" s="8">
        <f t="shared" si="29"/>
        <v>1.2018680572509766E-3</v>
      </c>
      <c r="W294" s="9">
        <f>('Raw Data'!A279+$Y$12)*$W$12+('Raw Data'!B279+$Y$13)*$X$12</f>
        <v>-0.16781827881050404</v>
      </c>
      <c r="X294" s="9">
        <f>('Raw Data'!B279+$Y$13)*$X$13+('Raw Data'!A279+$Y$12)*$W$13</f>
        <v>-3.6879468884222472E-2</v>
      </c>
      <c r="Y294" s="45">
        <f t="shared" si="30"/>
        <v>167.60578820912633</v>
      </c>
    </row>
    <row r="295" spans="1:25" x14ac:dyDescent="0.25">
      <c r="A295">
        <f>'Raw Data'!A280*$B$11+A294*$B$12</f>
        <v>0.61876139380968043</v>
      </c>
      <c r="B295">
        <f>'Raw Data'!B280*$B$11+B294*$B$12</f>
        <v>1.1349992866896006</v>
      </c>
      <c r="C295">
        <f>'Raw Data'!C280*$B$11+C294*$B$12</f>
        <v>0.17195302271803858</v>
      </c>
      <c r="O295" s="26">
        <f>'Raw Data'!A280-$P$11</f>
        <v>-0.1055908203125</v>
      </c>
      <c r="P295" s="26">
        <f>'Raw Data'!B280-$P$12</f>
        <v>3.41796875E-2</v>
      </c>
      <c r="R295" s="8">
        <f t="shared" si="26"/>
        <v>1.1149421334266663E-2</v>
      </c>
      <c r="S295" s="8">
        <f t="shared" si="27"/>
        <v>-3.6090612411499023E-3</v>
      </c>
      <c r="T295" s="8">
        <f t="shared" si="28"/>
        <v>-3.6090612411499023E-3</v>
      </c>
      <c r="U295" s="8">
        <f t="shared" si="29"/>
        <v>1.1682510375976563E-3</v>
      </c>
      <c r="W295" s="9">
        <f>('Raw Data'!A280+$Y$12)*$W$12+('Raw Data'!B280+$Y$13)*$X$12</f>
        <v>-0.16703442573775409</v>
      </c>
      <c r="X295" s="9">
        <f>('Raw Data'!B280+$Y$13)*$X$13+('Raw Data'!A280+$Y$12)*$W$13</f>
        <v>-3.7118434454215268E-2</v>
      </c>
      <c r="Y295" s="45">
        <f t="shared" si="30"/>
        <v>167.47129912070886</v>
      </c>
    </row>
    <row r="296" spans="1:25" x14ac:dyDescent="0.25">
      <c r="A296">
        <f>'Raw Data'!A281*$B$11+A295*$B$12</f>
        <v>0.62105891973524441</v>
      </c>
      <c r="B296">
        <f>'Raw Data'!B281*$B$11+B295*$B$12</f>
        <v>1.1380531402891805</v>
      </c>
      <c r="C296">
        <f>'Raw Data'!C281*$B$11+C295*$B$12</f>
        <v>0.17088761348693088</v>
      </c>
      <c r="O296" s="26">
        <f>'Raw Data'!A281-$P$11</f>
        <v>-9.89990234375E-2</v>
      </c>
      <c r="P296" s="26">
        <f>'Raw Data'!B281-$P$12</f>
        <v>3.7841796875E-2</v>
      </c>
      <c r="R296" s="8">
        <f t="shared" si="26"/>
        <v>9.8008066415786743E-3</v>
      </c>
      <c r="S296" s="8">
        <f t="shared" si="27"/>
        <v>-3.7463009357452393E-3</v>
      </c>
      <c r="T296" s="8">
        <f t="shared" si="28"/>
        <v>-3.7463009357452393E-3</v>
      </c>
      <c r="U296" s="8">
        <f t="shared" si="29"/>
        <v>1.4320015907287598E-3</v>
      </c>
      <c r="W296" s="9">
        <f>('Raw Data'!A281+$Y$12)*$W$12+('Raw Data'!B281+$Y$13)*$X$12</f>
        <v>-0.16223833752886452</v>
      </c>
      <c r="X296" s="9">
        <f>('Raw Data'!B281+$Y$13)*$X$13+('Raw Data'!A281+$Y$12)*$W$13</f>
        <v>-3.0201536568364506E-2</v>
      </c>
      <c r="Y296" s="45">
        <f t="shared" si="30"/>
        <v>169.45478833267236</v>
      </c>
    </row>
    <row r="297" spans="1:25" x14ac:dyDescent="0.25">
      <c r="A297">
        <f>'Raw Data'!A282*$B$11+A296*$B$12</f>
        <v>0.62255514360069553</v>
      </c>
      <c r="B297">
        <f>'Raw Data'!B282*$B$11+B296*$B$12</f>
        <v>1.1412286450438445</v>
      </c>
      <c r="C297">
        <f>'Raw Data'!C282*$B$11+C296*$B$12</f>
        <v>0.1697423173520447</v>
      </c>
      <c r="O297" s="26">
        <f>'Raw Data'!A282-$P$11</f>
        <v>-0.1007080078125</v>
      </c>
      <c r="P297" s="26">
        <f>'Raw Data'!B282-$P$12</f>
        <v>4.150390625E-2</v>
      </c>
      <c r="R297" s="8">
        <f t="shared" si="26"/>
        <v>1.0142102837562561E-2</v>
      </c>
      <c r="S297" s="8">
        <f t="shared" si="27"/>
        <v>-4.1797757148742676E-3</v>
      </c>
      <c r="T297" s="8">
        <f t="shared" si="28"/>
        <v>-4.1797757148742676E-3</v>
      </c>
      <c r="U297" s="8">
        <f t="shared" si="29"/>
        <v>1.7225742340087891E-3</v>
      </c>
      <c r="W297" s="9">
        <f>('Raw Data'!A282+$Y$12)*$W$12+('Raw Data'!B282+$Y$13)*$X$12</f>
        <v>-0.16796252562877156</v>
      </c>
      <c r="X297" s="9">
        <f>('Raw Data'!B282+$Y$13)*$X$13+('Raw Data'!A282+$Y$12)*$W$13</f>
        <v>-2.8335024414999695E-2</v>
      </c>
      <c r="Y297" s="45">
        <f t="shared" si="30"/>
        <v>170.42444670600821</v>
      </c>
    </row>
    <row r="298" spans="1:25" x14ac:dyDescent="0.25">
      <c r="A298">
        <f>'Raw Data'!A283*$B$11+A297*$B$12</f>
        <v>0.62438688831805644</v>
      </c>
      <c r="B298">
        <f>'Raw Data'!B283*$B$11+B297*$B$12</f>
        <v>1.1450385800975758</v>
      </c>
      <c r="C298">
        <f>'Raw Data'!C283*$B$11+C297*$B$12</f>
        <v>0.16755654919413576</v>
      </c>
      <c r="O298" s="26">
        <f>'Raw Data'!A283-$P$11</f>
        <v>-9.75341796875E-2</v>
      </c>
      <c r="P298" s="26">
        <f>'Raw Data'!B283-$P$12</f>
        <v>4.78515625E-2</v>
      </c>
      <c r="R298" s="8">
        <f t="shared" si="26"/>
        <v>9.5129162073135376E-3</v>
      </c>
      <c r="S298" s="8">
        <f t="shared" si="27"/>
        <v>-4.6671628952026367E-3</v>
      </c>
      <c r="T298" s="8">
        <f t="shared" si="28"/>
        <v>-4.6671628952026367E-3</v>
      </c>
      <c r="U298" s="8">
        <f t="shared" si="29"/>
        <v>2.2897720336914063E-3</v>
      </c>
      <c r="W298" s="9">
        <f>('Raw Data'!A283+$Y$12)*$W$12+('Raw Data'!B283+$Y$13)*$X$12</f>
        <v>-0.17010769839720585</v>
      </c>
      <c r="X298" s="9">
        <f>('Raw Data'!B283+$Y$13)*$X$13+('Raw Data'!A283+$Y$12)*$W$13</f>
        <v>-2.136641232731009E-2</v>
      </c>
      <c r="Y298" s="45">
        <f t="shared" si="30"/>
        <v>172.84084397868719</v>
      </c>
    </row>
    <row r="299" spans="1:25" x14ac:dyDescent="0.25">
      <c r="A299">
        <f>'Raw Data'!A284*$B$11+A298*$B$12</f>
        <v>0.62780540909194515</v>
      </c>
      <c r="B299">
        <f>'Raw Data'!B284*$B$11+B298*$B$12</f>
        <v>1.1483306687655608</v>
      </c>
      <c r="C299">
        <f>'Raw Data'!C284*$B$11+C298*$B$12</f>
        <v>0.16851789560530864</v>
      </c>
      <c r="O299" s="26">
        <f>'Raw Data'!A284-$P$11</f>
        <v>-8.77685546875E-2</v>
      </c>
      <c r="P299" s="26">
        <f>'Raw Data'!B284-$P$12</f>
        <v>4.9072265625E-2</v>
      </c>
      <c r="R299" s="8">
        <f t="shared" si="26"/>
        <v>7.7033191919326782E-3</v>
      </c>
      <c r="S299" s="8">
        <f t="shared" si="27"/>
        <v>-4.3070018291473389E-3</v>
      </c>
      <c r="T299" s="8">
        <f t="shared" si="28"/>
        <v>-4.3070018291473389E-3</v>
      </c>
      <c r="U299" s="8">
        <f t="shared" si="29"/>
        <v>2.4080872535705566E-3</v>
      </c>
      <c r="W299" s="9">
        <f>('Raw Data'!A284+$Y$12)*$W$12+('Raw Data'!B284+$Y$13)*$X$12</f>
        <v>-0.15891698569308499</v>
      </c>
      <c r="X299" s="9">
        <f>('Raw Data'!B284+$Y$13)*$X$13+('Raw Data'!A284+$Y$12)*$W$13</f>
        <v>-1.4456016236720694E-2</v>
      </c>
      <c r="Y299" s="45">
        <f t="shared" si="30"/>
        <v>174.80234658336076</v>
      </c>
    </row>
    <row r="300" spans="1:25" x14ac:dyDescent="0.25">
      <c r="A300">
        <f>'Raw Data'!A285*$B$11+A299*$B$12</f>
        <v>0.63254217883605612</v>
      </c>
      <c r="B300">
        <f>'Raw Data'!B285*$B$11+B299*$B$12</f>
        <v>1.1528686365749488</v>
      </c>
      <c r="C300">
        <f>'Raw Data'!C285*$B$11+C299*$B$12</f>
        <v>0.1691893164842469</v>
      </c>
      <c r="O300" s="26">
        <f>'Raw Data'!A285-$P$11</f>
        <v>-7.77587890625E-2</v>
      </c>
      <c r="P300" s="26">
        <f>'Raw Data'!B285-$P$12</f>
        <v>5.859375E-2</v>
      </c>
      <c r="R300" s="8">
        <f t="shared" si="26"/>
        <v>6.0464292764663696E-3</v>
      </c>
      <c r="S300" s="8">
        <f t="shared" si="27"/>
        <v>-4.5561790466308594E-3</v>
      </c>
      <c r="T300" s="8">
        <f t="shared" si="28"/>
        <v>-4.5561790466308594E-3</v>
      </c>
      <c r="U300" s="8">
        <f t="shared" si="29"/>
        <v>3.4332275390625E-3</v>
      </c>
      <c r="W300" s="9">
        <f>('Raw Data'!A285+$Y$12)*$W$12+('Raw Data'!B285+$Y$13)*$X$12</f>
        <v>-0.15548221717987976</v>
      </c>
      <c r="X300" s="9">
        <f>('Raw Data'!B285+$Y$13)*$X$13+('Raw Data'!A285+$Y$12)*$W$13</f>
        <v>-8.0947183317312682E-4</v>
      </c>
      <c r="Y300" s="45">
        <f t="shared" si="30"/>
        <v>179.70170929194649</v>
      </c>
    </row>
    <row r="301" spans="1:25" x14ac:dyDescent="0.25">
      <c r="A301">
        <f>'Raw Data'!A286*$B$11+A300*$B$12</f>
        <v>0.63613628213134499</v>
      </c>
      <c r="B301">
        <f>'Raw Data'!B286*$B$11+B300*$B$12</f>
        <v>1.1584521358224591</v>
      </c>
      <c r="C301">
        <f>'Raw Data'!C286*$B$11+C300*$B$12</f>
        <v>0.16743153131239752</v>
      </c>
      <c r="O301" s="26">
        <f>'Raw Data'!A286-$P$11</f>
        <v>-7.87353515625E-2</v>
      </c>
      <c r="P301" s="26">
        <f>'Raw Data'!B286-$P$12</f>
        <v>6.8359375E-2</v>
      </c>
      <c r="R301" s="8">
        <f t="shared" si="26"/>
        <v>6.1992555856704712E-3</v>
      </c>
      <c r="S301" s="8">
        <f t="shared" si="27"/>
        <v>-5.3822994232177734E-3</v>
      </c>
      <c r="T301" s="8">
        <f t="shared" si="28"/>
        <v>-5.3822994232177734E-3</v>
      </c>
      <c r="U301" s="8">
        <f t="shared" si="29"/>
        <v>4.673004150390625E-3</v>
      </c>
      <c r="W301" s="9">
        <f>('Raw Data'!A286+$Y$12)*$W$12+('Raw Data'!B286+$Y$13)*$X$12</f>
        <v>-0.16620856037191567</v>
      </c>
      <c r="X301" s="9">
        <f>('Raw Data'!B286+$Y$13)*$X$13+('Raw Data'!A286+$Y$12)*$W$13</f>
        <v>6.3464916760877718E-3</v>
      </c>
      <c r="Y301" s="45">
        <f t="shared" si="30"/>
        <v>182.18671419386052</v>
      </c>
    </row>
    <row r="302" spans="1:25" x14ac:dyDescent="0.25">
      <c r="A302">
        <f>'Raw Data'!A287*$B$11+A301*$B$12</f>
        <v>0.63979281476757599</v>
      </c>
      <c r="B302">
        <f>'Raw Data'!B287*$B$11+B301*$B$12</f>
        <v>1.1639443258454674</v>
      </c>
      <c r="C302">
        <f>'Raw Data'!C287*$B$11+C301*$B$12</f>
        <v>0.16939444379991803</v>
      </c>
      <c r="O302" s="26">
        <f>'Raw Data'!A287-$P$11</f>
        <v>-7.48291015625E-2</v>
      </c>
      <c r="P302" s="26">
        <f>'Raw Data'!B287-$P$12</f>
        <v>7.3486328125E-2</v>
      </c>
      <c r="R302" s="8">
        <f t="shared" si="26"/>
        <v>5.5993944406509399E-3</v>
      </c>
      <c r="S302" s="8">
        <f t="shared" si="27"/>
        <v>-5.4989159107208252E-3</v>
      </c>
      <c r="T302" s="8">
        <f t="shared" si="28"/>
        <v>-5.4989159107208252E-3</v>
      </c>
      <c r="U302" s="8">
        <f t="shared" si="29"/>
        <v>5.400240421295166E-3</v>
      </c>
      <c r="W302" s="9">
        <f>('Raw Data'!A287+$Y$12)*$W$12+('Raw Data'!B287+$Y$13)*$X$12</f>
        <v>-0.16623939051275749</v>
      </c>
      <c r="X302" s="9">
        <f>('Raw Data'!B287+$Y$13)*$X$13+('Raw Data'!A287+$Y$12)*$W$13</f>
        <v>1.2791960217214321E-2</v>
      </c>
      <c r="Y302" s="45">
        <f t="shared" si="30"/>
        <v>184.40018373335531</v>
      </c>
    </row>
    <row r="303" spans="1:25" x14ac:dyDescent="0.25">
      <c r="A303">
        <f>'Raw Data'!A288*$B$11+A302*$B$12</f>
        <v>0.64398757212656088</v>
      </c>
      <c r="B303">
        <f>'Raw Data'!B288*$B$11+B302*$B$12</f>
        <v>1.168484562238874</v>
      </c>
      <c r="C303">
        <f>'Raw Data'!C288*$B$11+C302*$B$12</f>
        <v>0.17047649253993444</v>
      </c>
      <c r="O303" s="26">
        <f>'Raw Data'!A288-$P$11</f>
        <v>-6.84814453125E-2</v>
      </c>
      <c r="P303" s="26">
        <f>'Raw Data'!B288-$P$12</f>
        <v>7.421875E-2</v>
      </c>
      <c r="R303" s="8">
        <f t="shared" si="26"/>
        <v>4.6897083520889282E-3</v>
      </c>
      <c r="S303" s="8">
        <f t="shared" si="27"/>
        <v>-5.0826072692871094E-3</v>
      </c>
      <c r="T303" s="8">
        <f t="shared" si="28"/>
        <v>-5.0826072692871094E-3</v>
      </c>
      <c r="U303" s="8">
        <f t="shared" si="29"/>
        <v>5.5084228515625E-3</v>
      </c>
      <c r="W303" s="9">
        <f>('Raw Data'!A288+$Y$12)*$W$12+('Raw Data'!B288+$Y$13)*$X$12</f>
        <v>-0.15890612310741459</v>
      </c>
      <c r="X303" s="9">
        <f>('Raw Data'!B288+$Y$13)*$X$13+('Raw Data'!A288+$Y$12)*$W$13</f>
        <v>1.72352793852436E-2</v>
      </c>
      <c r="Y303" s="45">
        <f t="shared" si="30"/>
        <v>186.19021784014612</v>
      </c>
    </row>
    <row r="304" spans="1:25" x14ac:dyDescent="0.25">
      <c r="A304">
        <f>'Raw Data'!A289*$B$11+A303*$B$12</f>
        <v>0.64802697176374868</v>
      </c>
      <c r="B304">
        <f>'Raw Data'!B289*$B$11+B303*$B$12</f>
        <v>1.1728491732285993</v>
      </c>
      <c r="C304">
        <f>'Raw Data'!C289*$B$11+C303*$B$12</f>
        <v>0.16863217059444757</v>
      </c>
      <c r="O304" s="26">
        <f>'Raw Data'!A289-$P$11</f>
        <v>-6.50634765625E-2</v>
      </c>
      <c r="P304" s="26">
        <f>'Raw Data'!B289-$P$12</f>
        <v>7.7880859375E-2</v>
      </c>
      <c r="R304" s="8">
        <f t="shared" si="26"/>
        <v>4.2332559823989868E-3</v>
      </c>
      <c r="S304" s="8">
        <f t="shared" si="27"/>
        <v>-5.0671994686126709E-3</v>
      </c>
      <c r="T304" s="8">
        <f t="shared" si="28"/>
        <v>-5.0671994686126709E-3</v>
      </c>
      <c r="U304" s="8">
        <f t="shared" si="29"/>
        <v>6.0654282569885254E-3</v>
      </c>
      <c r="W304" s="9">
        <f>('Raw Data'!A289+$Y$12)*$W$12+('Raw Data'!B289+$Y$13)*$X$12</f>
        <v>-0.15813249348718256</v>
      </c>
      <c r="X304" s="9">
        <f>('Raw Data'!B289+$Y$13)*$X$13+('Raw Data'!A289+$Y$12)*$W$13</f>
        <v>2.2221147432202673E-2</v>
      </c>
      <c r="Y304" s="45">
        <f t="shared" si="30"/>
        <v>187.99896064681661</v>
      </c>
    </row>
    <row r="305" spans="1:25" x14ac:dyDescent="0.25">
      <c r="A305">
        <f>'Raw Data'!A290*$B$11+A304*$B$12</f>
        <v>0.65106317897349897</v>
      </c>
      <c r="B305">
        <f>'Raw Data'!B290*$B$11+B304*$B$12</f>
        <v>1.1785381276453795</v>
      </c>
      <c r="C305">
        <f>'Raw Data'!C290*$B$11+C304*$B$12</f>
        <v>0.16940280678805808</v>
      </c>
      <c r="O305" s="26">
        <f>'Raw Data'!A290-$P$11</f>
        <v>-6.60400390625E-2</v>
      </c>
      <c r="P305" s="26">
        <f>'Raw Data'!B290-$P$12</f>
        <v>8.88671875E-2</v>
      </c>
      <c r="R305" s="8">
        <f t="shared" si="26"/>
        <v>4.3612867593765259E-3</v>
      </c>
      <c r="S305" s="8">
        <f t="shared" si="27"/>
        <v>-5.8687925338745117E-3</v>
      </c>
      <c r="T305" s="8">
        <f t="shared" si="28"/>
        <v>-5.8687925338745117E-3</v>
      </c>
      <c r="U305" s="8">
        <f t="shared" si="29"/>
        <v>7.8973770141601563E-3</v>
      </c>
      <c r="W305" s="9">
        <f>('Raw Data'!A290+$Y$12)*$W$12+('Raw Data'!B290+$Y$13)*$X$12</f>
        <v>-0.17004491963250529</v>
      </c>
      <c r="X305" s="9">
        <f>('Raw Data'!B290+$Y$13)*$X$13+('Raw Data'!A290+$Y$12)*$W$13</f>
        <v>3.0345876758540086E-2</v>
      </c>
      <c r="Y305" s="45">
        <f t="shared" si="30"/>
        <v>190.11837354732705</v>
      </c>
    </row>
    <row r="306" spans="1:25" x14ac:dyDescent="0.25">
      <c r="A306">
        <f>'Raw Data'!A291*$B$11+A305*$B$12</f>
        <v>0.65461519161629922</v>
      </c>
      <c r="B306">
        <f>'Raw Data'!B291*$B$11+B305*$B$12</f>
        <v>1.1836264005538035</v>
      </c>
      <c r="C306">
        <f>'Raw Data'!C291*$B$11+C305*$B$12</f>
        <v>0.17172830011794649</v>
      </c>
      <c r="O306" s="26">
        <f>'Raw Data'!A291-$P$11</f>
        <v>-6.04248046875E-2</v>
      </c>
      <c r="P306" s="26">
        <f>'Raw Data'!B291-$P$12</f>
        <v>9.1552734375E-2</v>
      </c>
      <c r="R306" s="8">
        <f t="shared" si="26"/>
        <v>3.651157021522522E-3</v>
      </c>
      <c r="S306" s="8">
        <f t="shared" si="27"/>
        <v>-5.5320560932159424E-3</v>
      </c>
      <c r="T306" s="8">
        <f t="shared" si="28"/>
        <v>-5.5320560932159424E-3</v>
      </c>
      <c r="U306" s="8">
        <f t="shared" si="29"/>
        <v>8.3819031715393066E-3</v>
      </c>
      <c r="W306" s="9">
        <f>('Raw Data'!A291+$Y$12)*$W$12+('Raw Data'!B291+$Y$13)*$X$12</f>
        <v>-0.16553764462672699</v>
      </c>
      <c r="X306" s="9">
        <f>('Raw Data'!B291+$Y$13)*$X$13+('Raw Data'!A291+$Y$12)*$W$13</f>
        <v>3.5893598963378348E-2</v>
      </c>
      <c r="Y306" s="45">
        <f t="shared" si="30"/>
        <v>192.23408469170971</v>
      </c>
    </row>
    <row r="307" spans="1:25" x14ac:dyDescent="0.25">
      <c r="A307">
        <f>'Raw Data'!A292*$B$11+A306*$B$12</f>
        <v>0.65989820798053944</v>
      </c>
      <c r="B307">
        <f>'Raw Data'!B292*$B$11+B306*$B$12</f>
        <v>1.1875017063805429</v>
      </c>
      <c r="C307">
        <f>'Raw Data'!C292*$B$11+C306*$B$12</f>
        <v>0.17158674165685719</v>
      </c>
      <c r="O307" s="26">
        <f>'Raw Data'!A292-$P$11</f>
        <v>-4.82177734375E-2</v>
      </c>
      <c r="P307" s="26">
        <f>'Raw Data'!B292-$P$12</f>
        <v>9.0576171875E-2</v>
      </c>
      <c r="R307" s="8">
        <f t="shared" si="26"/>
        <v>2.3249536752700806E-3</v>
      </c>
      <c r="S307" s="8">
        <f t="shared" si="27"/>
        <v>-4.3673813343048096E-3</v>
      </c>
      <c r="T307" s="8">
        <f t="shared" si="28"/>
        <v>-4.3673813343048096E-3</v>
      </c>
      <c r="U307" s="8">
        <f t="shared" si="29"/>
        <v>8.204042911529541E-3</v>
      </c>
      <c r="W307" s="9">
        <f>('Raw Data'!A292+$Y$12)*$W$12+('Raw Data'!B292+$Y$13)*$X$12</f>
        <v>-0.1491177836923378</v>
      </c>
      <c r="X307" s="9">
        <f>('Raw Data'!B292+$Y$13)*$X$13+('Raw Data'!A292+$Y$12)*$W$13</f>
        <v>4.2545624151608202E-2</v>
      </c>
      <c r="Y307" s="45">
        <f t="shared" si="30"/>
        <v>195.9242726181387</v>
      </c>
    </row>
    <row r="308" spans="1:25" x14ac:dyDescent="0.25">
      <c r="A308">
        <f>'Raw Data'!A293*$B$11+A307*$B$12</f>
        <v>0.66226915232193162</v>
      </c>
      <c r="B308">
        <f>'Raw Data'!B293*$B$11+B307*$B$12</f>
        <v>1.1917738260419344</v>
      </c>
      <c r="C308">
        <f>'Raw Data'!C293*$B$11+C307*$B$12</f>
        <v>0.17035044801298577</v>
      </c>
      <c r="O308" s="26">
        <f>'Raw Data'!A293-$P$11</f>
        <v>-5.74951171875E-2</v>
      </c>
      <c r="P308" s="26">
        <f>'Raw Data'!B293-$P$12</f>
        <v>9.6435546875E-2</v>
      </c>
      <c r="R308" s="8">
        <f t="shared" si="26"/>
        <v>3.3056885004043579E-3</v>
      </c>
      <c r="S308" s="8">
        <f t="shared" si="27"/>
        <v>-5.5445730686187744E-3</v>
      </c>
      <c r="T308" s="8">
        <f t="shared" si="28"/>
        <v>-5.5445730686187744E-3</v>
      </c>
      <c r="U308" s="8">
        <f t="shared" si="29"/>
        <v>9.2998147010803223E-3</v>
      </c>
      <c r="W308" s="9">
        <f>('Raw Data'!A293+$Y$12)*$W$12+('Raw Data'!B293+$Y$13)*$X$12</f>
        <v>-0.16656893774265225</v>
      </c>
      <c r="X308" s="9">
        <f>('Raw Data'!B293+$Y$13)*$X$13+('Raw Data'!A293+$Y$12)*$W$13</f>
        <v>4.1551151313738287E-2</v>
      </c>
      <c r="Y308" s="45">
        <f t="shared" si="30"/>
        <v>194.00675220110148</v>
      </c>
    </row>
    <row r="309" spans="1:25" x14ac:dyDescent="0.25">
      <c r="A309">
        <f>'Raw Data'!A294*$B$11+A308*$B$12</f>
        <v>0.6663143452950453</v>
      </c>
      <c r="B309">
        <f>'Raw Data'!B294*$B$11+B308*$B$12</f>
        <v>1.1958751155210476</v>
      </c>
      <c r="C309">
        <f>'Raw Data'!C294*$B$11+C308*$B$12</f>
        <v>0.17119246778538863</v>
      </c>
      <c r="O309" s="26">
        <f>'Raw Data'!A294-$P$11</f>
        <v>-4.67529296875E-2</v>
      </c>
      <c r="P309" s="26">
        <f>'Raw Data'!B294-$P$12</f>
        <v>9.9853515625E-2</v>
      </c>
      <c r="R309" s="8">
        <f t="shared" si="26"/>
        <v>2.1858364343643188E-3</v>
      </c>
      <c r="S309" s="8">
        <f t="shared" si="27"/>
        <v>-4.6684443950653076E-3</v>
      </c>
      <c r="T309" s="8">
        <f t="shared" si="28"/>
        <v>-4.6684443950653076E-3</v>
      </c>
      <c r="U309" s="8">
        <f t="shared" si="29"/>
        <v>9.9707245826721191E-3</v>
      </c>
      <c r="W309" s="9">
        <f>('Raw Data'!A294+$Y$12)*$W$12+('Raw Data'!B294+$Y$13)*$X$12</f>
        <v>-0.156275494788707</v>
      </c>
      <c r="X309" s="9">
        <f>('Raw Data'!B294+$Y$13)*$X$13+('Raw Data'!A294+$Y$12)*$W$13</f>
        <v>5.0799488902416715E-2</v>
      </c>
      <c r="Y309" s="45">
        <f t="shared" si="30"/>
        <v>198.00746206204926</v>
      </c>
    </row>
    <row r="310" spans="1:25" x14ac:dyDescent="0.25">
      <c r="A310">
        <f>'Raw Data'!A295*$B$11+A309*$B$12</f>
        <v>0.67023409342353624</v>
      </c>
      <c r="B310">
        <f>'Raw Data'!B295*$B$11+B309*$B$12</f>
        <v>1.1982772408543383</v>
      </c>
      <c r="C310">
        <f>'Raw Data'!C295*$B$11+C309*$B$12</f>
        <v>0.1722078804783109</v>
      </c>
      <c r="O310" s="26">
        <f>'Raw Data'!A295-$P$11</f>
        <v>-4.33349609375E-2</v>
      </c>
      <c r="P310" s="26">
        <f>'Raw Data'!B295-$P$12</f>
        <v>9.5458984375E-2</v>
      </c>
      <c r="R310" s="8">
        <f t="shared" si="26"/>
        <v>1.8779188394546509E-3</v>
      </c>
      <c r="S310" s="8">
        <f t="shared" si="27"/>
        <v>-4.1367113590240479E-3</v>
      </c>
      <c r="T310" s="8">
        <f t="shared" si="28"/>
        <v>-4.1367113590240479E-3</v>
      </c>
      <c r="U310" s="8">
        <f t="shared" si="29"/>
        <v>9.1124176979064941E-3</v>
      </c>
      <c r="W310" s="9">
        <f>('Raw Data'!A295+$Y$12)*$W$12+('Raw Data'!B295+$Y$13)*$X$12</f>
        <v>-0.1476737176767815</v>
      </c>
      <c r="X310" s="9">
        <f>('Raw Data'!B295+$Y$13)*$X$13+('Raw Data'!A295+$Y$12)*$W$13</f>
        <v>4.9391502556670741E-2</v>
      </c>
      <c r="Y310" s="45">
        <f t="shared" si="30"/>
        <v>198.49321934626531</v>
      </c>
    </row>
    <row r="311" spans="1:25" x14ac:dyDescent="0.25">
      <c r="A311">
        <f>'Raw Data'!A296*$B$11+A310*$B$12</f>
        <v>0.67434645442632901</v>
      </c>
      <c r="B311">
        <f>'Raw Data'!B296*$B$11+B310*$B$12</f>
        <v>1.2013219879959707</v>
      </c>
      <c r="C311">
        <f>'Raw Data'!C296*$B$11+C310*$B$12</f>
        <v>0.17233661688264873</v>
      </c>
      <c r="O311" s="26">
        <f>'Raw Data'!A296-$P$11</f>
        <v>-3.84521484375E-2</v>
      </c>
      <c r="P311" s="26">
        <f>'Raw Data'!B296-$P$12</f>
        <v>0.10107421875</v>
      </c>
      <c r="R311" s="8">
        <f t="shared" si="26"/>
        <v>1.4785677194595337E-3</v>
      </c>
      <c r="S311" s="8">
        <f t="shared" si="27"/>
        <v>-3.8865208625793457E-3</v>
      </c>
      <c r="T311" s="8">
        <f t="shared" si="28"/>
        <v>-3.8865208625793457E-3</v>
      </c>
      <c r="U311" s="8">
        <f t="shared" si="29"/>
        <v>1.0215997695922852E-2</v>
      </c>
      <c r="W311" s="9">
        <f>('Raw Data'!A296+$Y$12)*$W$12+('Raw Data'!B296+$Y$13)*$X$12</f>
        <v>-0.14694130143319731</v>
      </c>
      <c r="X311" s="9">
        <f>('Raw Data'!B296+$Y$13)*$X$13+('Raw Data'!A296+$Y$12)*$W$13</f>
        <v>5.681864045197918E-2</v>
      </c>
      <c r="Y311" s="45">
        <f t="shared" si="30"/>
        <v>201.14027840623865</v>
      </c>
    </row>
    <row r="312" spans="1:25" x14ac:dyDescent="0.25">
      <c r="A312">
        <f>'Raw Data'!A297*$B$11+A311*$B$12</f>
        <v>0.67534142135356323</v>
      </c>
      <c r="B312">
        <f>'Raw Data'!B297*$B$11+B311*$B$12</f>
        <v>1.2018534888342767</v>
      </c>
      <c r="C312">
        <f>'Raw Data'!C297*$B$11+C311*$B$12</f>
        <v>0.173196441943619</v>
      </c>
      <c r="O312" s="26">
        <f>'Raw Data'!A297-$P$11</f>
        <v>-4.99267578125E-2</v>
      </c>
      <c r="P312" s="26">
        <f>'Raw Data'!B297-$P$12</f>
        <v>9.1552734375E-2</v>
      </c>
      <c r="R312" s="8">
        <f t="shared" si="26"/>
        <v>2.4926811456680298E-3</v>
      </c>
      <c r="S312" s="8">
        <f t="shared" si="27"/>
        <v>-4.5709311962127686E-3</v>
      </c>
      <c r="T312" s="8">
        <f t="shared" si="28"/>
        <v>-4.5709311962127686E-3</v>
      </c>
      <c r="U312" s="8">
        <f t="shared" si="29"/>
        <v>8.3819031715393066E-3</v>
      </c>
      <c r="W312" s="9">
        <f>('Raw Data'!A297+$Y$12)*$W$12+('Raw Data'!B297+$Y$13)*$X$12</f>
        <v>-0.15223258929501368</v>
      </c>
      <c r="X312" s="9">
        <f>('Raw Data'!B297+$Y$13)*$X$13+('Raw Data'!A297+$Y$12)*$W$13</f>
        <v>4.2280851507404682E-2</v>
      </c>
      <c r="Y312" s="45">
        <f t="shared" si="30"/>
        <v>195.5220219084091</v>
      </c>
    </row>
    <row r="313" spans="1:25" x14ac:dyDescent="0.25">
      <c r="A313">
        <f>'Raw Data'!A298*$B$11+A312*$B$12</f>
        <v>0.67672333239535065</v>
      </c>
      <c r="B313">
        <f>'Raw Data'!B298*$B$11+B312*$B$12</f>
        <v>1.2030111113799213</v>
      </c>
      <c r="C313">
        <f>'Raw Data'!C298*$B$11+C312*$B$12</f>
        <v>0.17302980980489521</v>
      </c>
      <c r="O313" s="26">
        <f>'Raw Data'!A298-$P$11</f>
        <v>-4.69970703125E-2</v>
      </c>
      <c r="P313" s="26">
        <f>'Raw Data'!B298-$P$12</f>
        <v>9.521484375E-2</v>
      </c>
      <c r="R313" s="8">
        <f t="shared" si="26"/>
        <v>2.2087246179580688E-3</v>
      </c>
      <c r="S313" s="8">
        <f t="shared" si="27"/>
        <v>-4.4748187065124512E-3</v>
      </c>
      <c r="T313" s="8">
        <f t="shared" si="28"/>
        <v>-4.4748187065124512E-3</v>
      </c>
      <c r="U313" s="8">
        <f t="shared" si="29"/>
        <v>9.0658664703369141E-3</v>
      </c>
      <c r="W313" s="9">
        <f>('Raw Data'!A298+$Y$12)*$W$12+('Raw Data'!B298+$Y$13)*$X$12</f>
        <v>-0.15207779945765204</v>
      </c>
      <c r="X313" s="9">
        <f>('Raw Data'!B298+$Y$13)*$X$13+('Raw Data'!A298+$Y$12)*$W$13</f>
        <v>4.6969638040688114E-2</v>
      </c>
      <c r="Y313" s="45">
        <f t="shared" si="30"/>
        <v>197.16344429996627</v>
      </c>
    </row>
    <row r="314" spans="1:25" x14ac:dyDescent="0.25">
      <c r="A314">
        <f>'Raw Data'!A299*$B$11+A313*$B$12</f>
        <v>0.67787768935378057</v>
      </c>
      <c r="B314">
        <f>'Raw Data'!B299*$B$11+B313*$B$12</f>
        <v>1.203546584416437</v>
      </c>
      <c r="C314">
        <f>'Raw Data'!C299*$B$11+C313*$B$12</f>
        <v>0.17275001971891618</v>
      </c>
      <c r="O314" s="26">
        <f>'Raw Data'!A299-$P$11</f>
        <v>-4.67529296875E-2</v>
      </c>
      <c r="P314" s="26">
        <f>'Raw Data'!B299-$P$12</f>
        <v>9.326171875E-2</v>
      </c>
      <c r="R314" s="8">
        <f t="shared" si="26"/>
        <v>2.1858364343643188E-3</v>
      </c>
      <c r="S314" s="8">
        <f t="shared" si="27"/>
        <v>-4.3602585792541504E-3</v>
      </c>
      <c r="T314" s="8">
        <f t="shared" si="28"/>
        <v>-4.3602585792541504E-3</v>
      </c>
      <c r="U314" s="8">
        <f t="shared" si="29"/>
        <v>8.6977481842041016E-3</v>
      </c>
      <c r="W314" s="9">
        <f>('Raw Data'!A299+$Y$12)*$W$12+('Raw Data'!B299+$Y$13)*$X$12</f>
        <v>-0.1498706468409578</v>
      </c>
      <c r="X314" s="9">
        <f>('Raw Data'!B299+$Y$13)*$X$13+('Raw Data'!A299+$Y$12)*$W$13</f>
        <v>4.5568153490203489E-2</v>
      </c>
      <c r="Y314" s="45">
        <f t="shared" si="30"/>
        <v>196.91188837036466</v>
      </c>
    </row>
    <row r="315" spans="1:25" x14ac:dyDescent="0.25">
      <c r="A315">
        <f>'Raw Data'!A300*$B$11+A314*$B$12</f>
        <v>0.67987539367052452</v>
      </c>
      <c r="B315">
        <f>'Raw Data'!B300*$B$11+B314*$B$12</f>
        <v>1.2062210565956497</v>
      </c>
      <c r="C315">
        <f>'Raw Data'!C300*$B$11+C314*$B$12</f>
        <v>0.17372247671263294</v>
      </c>
      <c r="O315" s="26">
        <f>'Raw Data'!A300-$P$11</f>
        <v>-4.13818359375E-2</v>
      </c>
      <c r="P315" s="26">
        <f>'Raw Data'!B300-$P$12</f>
        <v>0.1044921875</v>
      </c>
      <c r="R315" s="8">
        <f t="shared" si="26"/>
        <v>1.7124563455581665E-3</v>
      </c>
      <c r="S315" s="8">
        <f t="shared" si="27"/>
        <v>-4.3240785598754883E-3</v>
      </c>
      <c r="T315" s="8">
        <f t="shared" si="28"/>
        <v>-4.3240785598754883E-3</v>
      </c>
      <c r="U315" s="8">
        <f t="shared" si="29"/>
        <v>1.0918617248535156E-2</v>
      </c>
      <c r="W315" s="9">
        <f>('Raw Data'!A300+$Y$12)*$W$12+('Raw Data'!B300+$Y$13)*$X$12</f>
        <v>-0.15397537239962292</v>
      </c>
      <c r="X315" s="9">
        <f>('Raw Data'!B300+$Y$13)*$X$13+('Raw Data'!A300+$Y$12)*$W$13</f>
        <v>5.7748695657739581E-2</v>
      </c>
      <c r="Y315" s="45">
        <f t="shared" si="30"/>
        <v>200.55863253579611</v>
      </c>
    </row>
    <row r="316" spans="1:25" x14ac:dyDescent="0.25">
      <c r="A316">
        <f>'Raw Data'!A301*$B$11+A315*$B$12</f>
        <v>0.68205949462391968</v>
      </c>
      <c r="B316">
        <f>'Raw Data'!B301*$B$11+B315*$B$12</f>
        <v>1.2097766499640199</v>
      </c>
      <c r="C316">
        <f>'Raw Data'!C301*$B$11+C315*$B$12</f>
        <v>0.17371919230760635</v>
      </c>
      <c r="O316" s="26">
        <f>'Raw Data'!A301-$P$11</f>
        <v>-3.84521484375E-2</v>
      </c>
      <c r="P316" s="26">
        <f>'Raw Data'!B301-$P$12</f>
        <v>0.111572265625</v>
      </c>
      <c r="R316" s="8">
        <f t="shared" si="26"/>
        <v>1.4785677194595337E-3</v>
      </c>
      <c r="S316" s="8">
        <f t="shared" si="27"/>
        <v>-4.2901933193206787E-3</v>
      </c>
      <c r="T316" s="8">
        <f t="shared" si="28"/>
        <v>-4.2901933193206787E-3</v>
      </c>
      <c r="U316" s="8">
        <f t="shared" si="29"/>
        <v>1.2448370456695557E-2</v>
      </c>
      <c r="W316" s="9">
        <f>('Raw Data'!A301+$Y$12)*$W$12+('Raw Data'!B301+$Y$13)*$X$12</f>
        <v>-0.15714161483146455</v>
      </c>
      <c r="X316" s="9">
        <f>('Raw Data'!B301+$Y$13)*$X$13+('Raw Data'!A301+$Y$12)*$W$13</f>
        <v>6.5150026478837275E-2</v>
      </c>
      <c r="Y316" s="45">
        <f t="shared" si="30"/>
        <v>202.51862016915581</v>
      </c>
    </row>
    <row r="317" spans="1:25" x14ac:dyDescent="0.25">
      <c r="A317">
        <f>'Raw Data'!A302*$B$11+A316*$B$12</f>
        <v>0.68502747851163581</v>
      </c>
      <c r="B317">
        <f>'Raw Data'!B302*$B$11+B316*$B$12</f>
        <v>1.2120351871587161</v>
      </c>
      <c r="C317">
        <f>'Raw Data'!C302*$B$11+C316*$B$12</f>
        <v>0.1732282835335851</v>
      </c>
      <c r="O317" s="26">
        <f>'Raw Data'!A302-$P$11</f>
        <v>-3.23486328125E-2</v>
      </c>
      <c r="P317" s="26">
        <f>'Raw Data'!B302-$P$12</f>
        <v>0.108642578125</v>
      </c>
      <c r="R317" s="8">
        <f t="shared" si="26"/>
        <v>1.0464340448379517E-3</v>
      </c>
      <c r="S317" s="8">
        <f t="shared" si="27"/>
        <v>-3.5144388675689697E-3</v>
      </c>
      <c r="T317" s="8">
        <f t="shared" si="28"/>
        <v>-3.5144388675689697E-3</v>
      </c>
      <c r="U317" s="8">
        <f t="shared" si="29"/>
        <v>1.1803209781646729E-2</v>
      </c>
      <c r="W317" s="9">
        <f>('Raw Data'!A302+$Y$12)*$W$12+('Raw Data'!B302+$Y$13)*$X$12</f>
        <v>-0.14655951845769616</v>
      </c>
      <c r="X317" s="9">
        <f>('Raw Data'!B302+$Y$13)*$X$13+('Raw Data'!A302+$Y$12)*$W$13</f>
        <v>6.653850743879916E-2</v>
      </c>
      <c r="Y317" s="45">
        <f t="shared" si="30"/>
        <v>204.41820617338038</v>
      </c>
    </row>
    <row r="318" spans="1:25" x14ac:dyDescent="0.25">
      <c r="A318">
        <f>'Raw Data'!A303*$B$11+A317*$B$12</f>
        <v>0.68911084999680872</v>
      </c>
      <c r="B318">
        <f>'Raw Data'!B303*$B$11+B317*$B$12</f>
        <v>1.2156486575394729</v>
      </c>
      <c r="C318">
        <f>'Raw Data'!C303*$B$11+C317*$B$12</f>
        <v>0.1757652440143681</v>
      </c>
      <c r="O318" s="26">
        <f>'Raw Data'!A303-$P$11</f>
        <v>-2.38037109375E-2</v>
      </c>
      <c r="P318" s="26">
        <f>'Raw Data'!B303-$P$12</f>
        <v>0.11767578125</v>
      </c>
      <c r="R318" s="8">
        <f t="shared" si="26"/>
        <v>5.6661665439605713E-4</v>
      </c>
      <c r="S318" s="8">
        <f t="shared" si="27"/>
        <v>-2.8011202812194824E-3</v>
      </c>
      <c r="T318" s="8">
        <f t="shared" si="28"/>
        <v>-2.8011202812194824E-3</v>
      </c>
      <c r="U318" s="8">
        <f t="shared" si="29"/>
        <v>1.3847589492797852E-2</v>
      </c>
      <c r="W318" s="9">
        <f>('Raw Data'!A303+$Y$12)*$W$12+('Raw Data'!B303+$Y$13)*$X$12</f>
        <v>-0.14450683611178738</v>
      </c>
      <c r="X318" s="9">
        <f>('Raw Data'!B303+$Y$13)*$X$13+('Raw Data'!A303+$Y$12)*$W$13</f>
        <v>7.8906300974489196E-2</v>
      </c>
      <c r="Y318" s="45">
        <f t="shared" si="30"/>
        <v>208.63624104856734</v>
      </c>
    </row>
    <row r="319" spans="1:25" x14ac:dyDescent="0.25">
      <c r="A319">
        <f>'Raw Data'!A304*$B$11+A318*$B$12</f>
        <v>0.69408653155994704</v>
      </c>
      <c r="B319">
        <f>'Raw Data'!B304*$B$11+B318*$B$12</f>
        <v>1.2186859182190783</v>
      </c>
      <c r="C319">
        <f>'Raw Data'!C304*$B$11+C318*$B$12</f>
        <v>0.17733094521149448</v>
      </c>
      <c r="O319" s="26">
        <f>'Raw Data'!A304-$P$11</f>
        <v>-1.52587890625E-2</v>
      </c>
      <c r="P319" s="26">
        <f>'Raw Data'!B304-$P$12</f>
        <v>0.118408203125</v>
      </c>
      <c r="R319" s="8">
        <f t="shared" si="26"/>
        <v>2.3283064365386963E-4</v>
      </c>
      <c r="S319" s="8">
        <f t="shared" si="27"/>
        <v>-1.8067657947540283E-3</v>
      </c>
      <c r="T319" s="8">
        <f t="shared" si="28"/>
        <v>-1.8067657947540283E-3</v>
      </c>
      <c r="U319" s="8">
        <f t="shared" si="29"/>
        <v>1.402050256729126E-2</v>
      </c>
      <c r="W319" s="9">
        <f>('Raw Data'!A304+$Y$12)*$W$12+('Raw Data'!B304+$Y$13)*$X$12</f>
        <v>-0.13438878968352774</v>
      </c>
      <c r="X319" s="9">
        <f>('Raw Data'!B304+$Y$13)*$X$13+('Raw Data'!A304+$Y$12)*$W$13</f>
        <v>8.4686486954058865E-2</v>
      </c>
      <c r="Y319" s="45">
        <f t="shared" si="30"/>
        <v>212.21750428877732</v>
      </c>
    </row>
    <row r="320" spans="1:25" x14ac:dyDescent="0.25">
      <c r="A320">
        <f>'Raw Data'!A305*$B$11+A319*$B$12</f>
        <v>0.69855535806045765</v>
      </c>
      <c r="B320">
        <f>'Raw Data'!B305*$B$11+B319*$B$12</f>
        <v>1.2230688517627628</v>
      </c>
      <c r="C320">
        <f>'Raw Data'!C305*$B$11+C319*$B$12</f>
        <v>0.17706983429419559</v>
      </c>
      <c r="O320" s="26">
        <f>'Raw Data'!A305-$P$11</f>
        <v>-1.28173828125E-2</v>
      </c>
      <c r="P320" s="26">
        <f>'Raw Data'!B305-$P$12</f>
        <v>0.128173828125</v>
      </c>
      <c r="R320" s="8">
        <f t="shared" si="26"/>
        <v>1.6428530216217041E-4</v>
      </c>
      <c r="S320" s="8">
        <f t="shared" si="27"/>
        <v>-1.6428530216217041E-3</v>
      </c>
      <c r="T320" s="8">
        <f t="shared" si="28"/>
        <v>-1.6428530216217041E-3</v>
      </c>
      <c r="U320" s="8">
        <f t="shared" si="29"/>
        <v>1.6428530216217041E-2</v>
      </c>
      <c r="W320" s="9">
        <f>('Raw Data'!A305+$Y$12)*$W$12+('Raw Data'!B305+$Y$13)*$X$12</f>
        <v>-0.1407832543954709</v>
      </c>
      <c r="X320" s="9">
        <f>('Raw Data'!B305+$Y$13)*$X$13+('Raw Data'!A305+$Y$12)*$W$13</f>
        <v>9.3922021059049274E-2</v>
      </c>
      <c r="Y320" s="45">
        <f t="shared" si="30"/>
        <v>213.70880521817844</v>
      </c>
    </row>
    <row r="321" spans="1:25" x14ac:dyDescent="0.25">
      <c r="A321">
        <f>'Raw Data'!A306*$B$11+A320*$B$12</f>
        <v>0.70427885676086621</v>
      </c>
      <c r="B321">
        <f>'Raw Data'!B306*$B$11+B320*$B$12</f>
        <v>1.2274052767227104</v>
      </c>
      <c r="C321">
        <f>'Raw Data'!C306*$B$11+C320*$B$12</f>
        <v>0.17761778149785651</v>
      </c>
      <c r="O321" s="26">
        <f>'Raw Data'!A306-$P$11</f>
        <v>-2.0751953125E-3</v>
      </c>
      <c r="P321" s="26">
        <f>'Raw Data'!B306-$P$12</f>
        <v>0.13232421875</v>
      </c>
      <c r="R321" s="8">
        <f t="shared" si="26"/>
        <v>4.3064355850219727E-6</v>
      </c>
      <c r="S321" s="8">
        <f t="shared" si="27"/>
        <v>-2.7459859848022461E-4</v>
      </c>
      <c r="T321" s="8">
        <f t="shared" si="28"/>
        <v>-2.7459859848022461E-4</v>
      </c>
      <c r="U321" s="8">
        <f t="shared" si="29"/>
        <v>1.7509698867797852E-2</v>
      </c>
      <c r="W321" s="9">
        <f>('Raw Data'!A306+$Y$12)*$W$12+('Raw Data'!B306+$Y$13)*$X$12</f>
        <v>-0.13120146121349779</v>
      </c>
      <c r="X321" s="9">
        <f>('Raw Data'!B306+$Y$13)*$X$13+('Raw Data'!A306+$Y$12)*$W$13</f>
        <v>0.10375161813797361</v>
      </c>
      <c r="Y321" s="45">
        <f t="shared" si="30"/>
        <v>218.33627636944667</v>
      </c>
    </row>
    <row r="322" spans="1:25" x14ac:dyDescent="0.25">
      <c r="A322">
        <f>'Raw Data'!A307*$B$11+A321*$B$12</f>
        <v>0.70939476509619304</v>
      </c>
      <c r="B322">
        <f>'Raw Data'!B307*$B$11+B321*$B$12</f>
        <v>1.2304349635656684</v>
      </c>
      <c r="C322">
        <f>'Raw Data'!C307*$B$11+C321*$B$12</f>
        <v>0.17913035801078522</v>
      </c>
      <c r="O322" s="26">
        <f>'Raw Data'!A307-$P$11</f>
        <v>6.103515625E-4</v>
      </c>
      <c r="P322" s="26">
        <f>'Raw Data'!B307-$P$12</f>
        <v>0.130126953125</v>
      </c>
      <c r="R322" s="8">
        <f t="shared" si="26"/>
        <v>3.7252902984619141E-7</v>
      </c>
      <c r="S322" s="8">
        <f t="shared" si="27"/>
        <v>7.9423189163208008E-5</v>
      </c>
      <c r="T322" s="8">
        <f t="shared" si="28"/>
        <v>7.9423189163208008E-5</v>
      </c>
      <c r="U322" s="8">
        <f t="shared" si="29"/>
        <v>1.6933023929595947E-2</v>
      </c>
      <c r="W322" s="9">
        <f>('Raw Data'!A307+$Y$12)*$W$12+('Raw Data'!B307+$Y$13)*$X$12</f>
        <v>-0.12566289309179426</v>
      </c>
      <c r="X322" s="9">
        <f>('Raw Data'!B307+$Y$13)*$X$13+('Raw Data'!A307+$Y$12)*$W$13</f>
        <v>0.10364178799245191</v>
      </c>
      <c r="Y322" s="45">
        <f t="shared" si="30"/>
        <v>219.51446459899131</v>
      </c>
    </row>
    <row r="323" spans="1:25" x14ac:dyDescent="0.25">
      <c r="A323">
        <f>'Raw Data'!A308*$B$11+A322*$B$12</f>
        <v>0.71514764801445452</v>
      </c>
      <c r="B323">
        <f>'Raw Data'!B308*$B$11+B322*$B$12</f>
        <v>1.2347141817900349</v>
      </c>
      <c r="C323">
        <f>'Raw Data'!C308*$B$11+C322*$B$12</f>
        <v>0.1814390520336282</v>
      </c>
      <c r="O323" s="26">
        <f>'Raw Data'!A308-$P$11</f>
        <v>8.9111328125E-3</v>
      </c>
      <c r="P323" s="26">
        <f>'Raw Data'!B308-$P$12</f>
        <v>0.139404296875</v>
      </c>
      <c r="R323" s="8">
        <f t="shared" si="26"/>
        <v>7.940828800201416E-5</v>
      </c>
      <c r="S323" s="8">
        <f t="shared" si="27"/>
        <v>1.2422502040863037E-3</v>
      </c>
      <c r="T323" s="8">
        <f t="shared" si="28"/>
        <v>1.2422502040863037E-3</v>
      </c>
      <c r="U323" s="8">
        <f t="shared" si="29"/>
        <v>1.9433557987213135E-2</v>
      </c>
      <c r="W323" s="9">
        <f>('Raw Data'!A308+$Y$12)*$W$12+('Raw Data'!B308+$Y$13)*$X$12</f>
        <v>-0.12415684722797803</v>
      </c>
      <c r="X323" s="9">
        <f>('Raw Data'!B308+$Y$13)*$X$13+('Raw Data'!A308+$Y$12)*$W$13</f>
        <v>0.11605479393471942</v>
      </c>
      <c r="Y323" s="45">
        <f t="shared" si="30"/>
        <v>223.0682137547754</v>
      </c>
    </row>
    <row r="324" spans="1:25" x14ac:dyDescent="0.25">
      <c r="A324">
        <f>'Raw Data'!A309*$B$11+A323*$B$12</f>
        <v>0.72106831372406366</v>
      </c>
      <c r="B324">
        <f>'Raw Data'!B309*$B$11+B323*$B$12</f>
        <v>1.2388699782445278</v>
      </c>
      <c r="C324">
        <f>'Raw Data'!C309*$B$11+C323*$B$12</f>
        <v>0.18152819475190257</v>
      </c>
      <c r="O324" s="26">
        <f>'Raw Data'!A309-$P$11</f>
        <v>1.55029296875E-2</v>
      </c>
      <c r="P324" s="26">
        <f>'Raw Data'!B309-$P$12</f>
        <v>0.14306640625</v>
      </c>
      <c r="R324" s="8">
        <f t="shared" si="26"/>
        <v>2.4034082889556885E-4</v>
      </c>
      <c r="S324" s="8">
        <f t="shared" si="27"/>
        <v>2.2179484367370605E-3</v>
      </c>
      <c r="T324" s="8">
        <f t="shared" si="28"/>
        <v>2.2179484367370605E-3</v>
      </c>
      <c r="U324" s="8">
        <f t="shared" si="29"/>
        <v>2.0467996597290039E-2</v>
      </c>
      <c r="W324" s="9">
        <f>('Raw Data'!A309+$Y$12)*$W$12+('Raw Data'!B309+$Y$13)*$X$12</f>
        <v>-0.11936075901908846</v>
      </c>
      <c r="X324" s="9">
        <f>('Raw Data'!B309+$Y$13)*$X$13+('Raw Data'!A309+$Y$12)*$W$13</f>
        <v>0.12297169182057018</v>
      </c>
      <c r="Y324" s="45">
        <f t="shared" si="30"/>
        <v>225.85368632551433</v>
      </c>
    </row>
    <row r="325" spans="1:25" x14ac:dyDescent="0.25">
      <c r="A325">
        <f>'Raw Data'!A310*$B$11+A324*$B$12</f>
        <v>0.7260489869167509</v>
      </c>
      <c r="B325">
        <f>'Raw Data'!B310*$B$11+B324*$B$12</f>
        <v>1.2420969591581223</v>
      </c>
      <c r="C325">
        <f>'Raw Data'!C310*$B$11+C324*$B$12</f>
        <v>0.18211220423902208</v>
      </c>
      <c r="O325" s="26">
        <f>'Raw Data'!A310-$P$11</f>
        <v>1.67236328125E-2</v>
      </c>
      <c r="P325" s="26">
        <f>'Raw Data'!B310-$P$12</f>
        <v>0.142578125</v>
      </c>
      <c r="R325" s="8">
        <f t="shared" si="26"/>
        <v>2.7967989444732666E-4</v>
      </c>
      <c r="S325" s="8">
        <f t="shared" si="27"/>
        <v>2.3844242095947266E-3</v>
      </c>
      <c r="T325" s="8">
        <f t="shared" si="28"/>
        <v>2.3844242095947266E-3</v>
      </c>
      <c r="U325" s="8">
        <f t="shared" si="29"/>
        <v>2.0328521728515625E-2</v>
      </c>
      <c r="W325" s="9">
        <f>('Raw Data'!A310+$Y$12)*$W$12+('Raw Data'!B310+$Y$13)*$X$12</f>
        <v>-0.11733922638059777</v>
      </c>
      <c r="X325" s="9">
        <f>('Raw Data'!B310+$Y$13)*$X$13+('Raw Data'!A310+$Y$12)*$W$13</f>
        <v>0.12332688927792868</v>
      </c>
      <c r="Y325" s="45">
        <f t="shared" si="30"/>
        <v>226.42519877853766</v>
      </c>
    </row>
    <row r="326" spans="1:25" x14ac:dyDescent="0.25">
      <c r="A326">
        <f>'Raw Data'!A311*$B$11+A325*$B$12</f>
        <v>0.73208430672090075</v>
      </c>
      <c r="B326">
        <f>'Raw Data'!B311*$B$11+B325*$B$12</f>
        <v>1.243262528263998</v>
      </c>
      <c r="C326">
        <f>'Raw Data'!C311*$B$11+C325*$B$12</f>
        <v>0.18204230245371766</v>
      </c>
      <c r="O326" s="26">
        <f>'Raw Data'!A311-$P$11</f>
        <v>2.69775390625E-2</v>
      </c>
      <c r="P326" s="26">
        <f>'Raw Data'!B311-$P$12</f>
        <v>0.135498046875</v>
      </c>
      <c r="R326" s="8">
        <f t="shared" si="26"/>
        <v>7.2778761386871338E-4</v>
      </c>
      <c r="S326" s="8">
        <f t="shared" si="27"/>
        <v>3.6554038524627686E-3</v>
      </c>
      <c r="T326" s="8">
        <f t="shared" si="28"/>
        <v>3.6554038524627686E-3</v>
      </c>
      <c r="U326" s="8">
        <f t="shared" si="29"/>
        <v>1.8359720706939697E-2</v>
      </c>
      <c r="W326" s="9">
        <f>('Raw Data'!A311+$Y$12)*$W$12+('Raw Data'!B311+$Y$13)*$X$12</f>
        <v>-9.7464309811255659E-2</v>
      </c>
      <c r="X326" s="9">
        <f>('Raw Data'!B311+$Y$13)*$X$13+('Raw Data'!A311+$Y$12)*$W$13</f>
        <v>0.12394675932607335</v>
      </c>
      <c r="Y326" s="45">
        <f t="shared" si="30"/>
        <v>231.82060942379584</v>
      </c>
    </row>
    <row r="327" spans="1:25" x14ac:dyDescent="0.25">
      <c r="A327">
        <f>'Raw Data'!A312*$B$11+A326*$B$12</f>
        <v>0.73881685943922071</v>
      </c>
      <c r="B327">
        <f>'Raw Data'!B312*$B$11+B326*$B$12</f>
        <v>1.2486871710486984</v>
      </c>
      <c r="C327">
        <f>'Raw Data'!C312*$B$11+C326*$B$12</f>
        <v>0.18088774821297413</v>
      </c>
      <c r="O327" s="26">
        <f>'Raw Data'!A312-$P$11</f>
        <v>3.64990234375E-2</v>
      </c>
      <c r="P327" s="26">
        <f>'Raw Data'!B312-$P$12</f>
        <v>0.157958984375</v>
      </c>
      <c r="R327" s="8">
        <f t="shared" si="26"/>
        <v>1.3321787118911743E-3</v>
      </c>
      <c r="S327" s="8">
        <f t="shared" si="27"/>
        <v>5.7653486728668213E-3</v>
      </c>
      <c r="T327" s="8">
        <f t="shared" si="28"/>
        <v>5.7653486728668213E-3</v>
      </c>
      <c r="U327" s="8">
        <f t="shared" si="29"/>
        <v>2.4951040744781494E-2</v>
      </c>
      <c r="W327" s="9">
        <f>('Raw Data'!A312+$Y$12)*$W$12+('Raw Data'!B312+$Y$13)*$X$12</f>
        <v>-0.10722086038576187</v>
      </c>
      <c r="X327" s="9">
        <f>('Raw Data'!B312+$Y$13)*$X$13+('Raw Data'!A312+$Y$12)*$W$13</f>
        <v>0.14756513987695644</v>
      </c>
      <c r="Y327" s="45">
        <f t="shared" si="30"/>
        <v>233.99783726586327</v>
      </c>
    </row>
    <row r="328" spans="1:25" x14ac:dyDescent="0.25">
      <c r="A328">
        <f>'Raw Data'!A313*$B$11+A327*$B$12</f>
        <v>0.74547243286387654</v>
      </c>
      <c r="B328">
        <f>'Raw Data'!B313*$B$11+B327*$B$12</f>
        <v>1.2521479790264589</v>
      </c>
      <c r="C328">
        <f>'Raw Data'!C313*$B$11+C327*$B$12</f>
        <v>0.18186840169537932</v>
      </c>
      <c r="O328" s="26">
        <f>'Raw Data'!A313-$P$11</f>
        <v>4.28466796875E-2</v>
      </c>
      <c r="P328" s="26">
        <f>'Raw Data'!B313-$P$12</f>
        <v>0.153564453125</v>
      </c>
      <c r="R328" s="8">
        <f t="shared" si="26"/>
        <v>1.8358379602432251E-3</v>
      </c>
      <c r="S328" s="8">
        <f t="shared" si="27"/>
        <v>6.5797269344329834E-3</v>
      </c>
      <c r="T328" s="8">
        <f t="shared" si="28"/>
        <v>6.5797269344329834E-3</v>
      </c>
      <c r="U328" s="8">
        <f t="shared" si="29"/>
        <v>2.3582041263580322E-2</v>
      </c>
      <c r="W328" s="9">
        <f>('Raw Data'!A313+$Y$12)*$W$12+('Raw Data'!B313+$Y$13)*$X$12</f>
        <v>-9.4906044576614029E-2</v>
      </c>
      <c r="X328" s="9">
        <f>('Raw Data'!B313+$Y$13)*$X$13+('Raw Data'!A313+$Y$12)*$W$13</f>
        <v>0.14793964261326431</v>
      </c>
      <c r="Y328" s="45">
        <f t="shared" si="30"/>
        <v>237.31906986115371</v>
      </c>
    </row>
    <row r="329" spans="1:25" x14ac:dyDescent="0.25">
      <c r="A329">
        <f>'Raw Data'!A314*$B$11+A328*$B$12</f>
        <v>0.7505527509786013</v>
      </c>
      <c r="B329">
        <f>'Raw Data'!B314*$B$11+B328*$B$12</f>
        <v>1.255600219158667</v>
      </c>
      <c r="C329">
        <f>'Raw Data'!C314*$B$11+C328*$B$12</f>
        <v>0.18316561979380347</v>
      </c>
      <c r="O329" s="26">
        <f>'Raw Data'!A314-$P$11</f>
        <v>4.16259765625E-2</v>
      </c>
      <c r="P329" s="26">
        <f>'Raw Data'!B314-$P$12</f>
        <v>0.156982421875</v>
      </c>
      <c r="R329" s="8">
        <f t="shared" si="26"/>
        <v>1.7327219247817993E-3</v>
      </c>
      <c r="S329" s="8">
        <f t="shared" si="27"/>
        <v>6.5345466136932373E-3</v>
      </c>
      <c r="T329" s="8">
        <f t="shared" si="28"/>
        <v>6.5345466136932373E-3</v>
      </c>
      <c r="U329" s="8">
        <f t="shared" si="29"/>
        <v>2.4643480777740479E-2</v>
      </c>
      <c r="W329" s="9">
        <f>('Raw Data'!A314+$Y$12)*$W$12+('Raw Data'!B314+$Y$13)*$X$12</f>
        <v>-9.9774176302993289E-2</v>
      </c>
      <c r="X329" s="9">
        <f>('Raw Data'!B314+$Y$13)*$X$13+('Raw Data'!A314+$Y$12)*$W$13</f>
        <v>0.14990948311688945</v>
      </c>
      <c r="Y329" s="45">
        <f t="shared" si="30"/>
        <v>236.35374084338619</v>
      </c>
    </row>
    <row r="330" spans="1:25" x14ac:dyDescent="0.25">
      <c r="A330">
        <f>'Raw Data'!A315*$B$11+A329*$B$12</f>
        <v>0.75832794297038109</v>
      </c>
      <c r="B330">
        <f>'Raw Data'!B315*$B$11+B329*$B$12</f>
        <v>1.2587038081394337</v>
      </c>
      <c r="C330">
        <f>'Raw Data'!C315*$B$11+C329*$B$12</f>
        <v>0.18613210521004278</v>
      </c>
      <c r="O330" s="26">
        <f>'Raw Data'!A315-$P$11</f>
        <v>6.01806640625E-2</v>
      </c>
      <c r="P330" s="26">
        <f>'Raw Data'!B315-$P$12</f>
        <v>0.15869140625</v>
      </c>
      <c r="R330" s="8">
        <f t="shared" si="26"/>
        <v>3.621712327003479E-3</v>
      </c>
      <c r="S330" s="8">
        <f t="shared" si="27"/>
        <v>9.5501542091369629E-3</v>
      </c>
      <c r="T330" s="8">
        <f t="shared" si="28"/>
        <v>9.5501542091369629E-3</v>
      </c>
      <c r="U330" s="8">
        <f t="shared" si="29"/>
        <v>2.5182962417602539E-2</v>
      </c>
      <c r="W330" s="9">
        <f>('Raw Data'!A315+$Y$12)*$W$12+('Raw Data'!B315+$Y$13)*$X$12</f>
        <v>-7.791878068852022E-2</v>
      </c>
      <c r="X330" s="9">
        <f>('Raw Data'!B315+$Y$13)*$X$13+('Raw Data'!A315+$Y$12)*$W$13</f>
        <v>0.16255485278047105</v>
      </c>
      <c r="Y330" s="45">
        <f t="shared" si="30"/>
        <v>244.38981139049665</v>
      </c>
    </row>
    <row r="331" spans="1:25" x14ac:dyDescent="0.25">
      <c r="A331">
        <f>'Raw Data'!A316*$B$11+A330*$B$12</f>
        <v>0.76518286218880494</v>
      </c>
      <c r="B331">
        <f>'Raw Data'!B316*$B$11+B330*$B$12</f>
        <v>1.2610890230740472</v>
      </c>
      <c r="C331">
        <f>'Raw Data'!C316*$B$11+C330*$B$12</f>
        <v>0.18726017635553424</v>
      </c>
      <c r="O331" s="26">
        <f>'Raw Data'!A316-$P$11</f>
        <v>6.33544921875E-2</v>
      </c>
      <c r="P331" s="26">
        <f>'Raw Data'!B316-$P$12</f>
        <v>0.158203125</v>
      </c>
      <c r="R331" s="8">
        <f t="shared" si="26"/>
        <v>4.0137916803359985E-3</v>
      </c>
      <c r="S331" s="8">
        <f t="shared" si="27"/>
        <v>1.0022878646850586E-2</v>
      </c>
      <c r="T331" s="8">
        <f t="shared" si="28"/>
        <v>1.0022878646850586E-2</v>
      </c>
      <c r="U331" s="8">
        <f t="shared" si="29"/>
        <v>2.5028228759765625E-2</v>
      </c>
      <c r="W331" s="9">
        <f>('Raw Data'!A316+$Y$12)*$W$12+('Raw Data'!B316+$Y$13)*$X$12</f>
        <v>-7.3421888918547937E-2</v>
      </c>
      <c r="X331" s="9">
        <f>('Raw Data'!B316+$Y$13)*$X$13+('Raw Data'!A316+$Y$12)*$W$13</f>
        <v>0.16409837629253213</v>
      </c>
      <c r="Y331" s="45">
        <f t="shared" si="30"/>
        <v>245.8950141206451</v>
      </c>
    </row>
    <row r="332" spans="1:25" x14ac:dyDescent="0.25">
      <c r="A332">
        <f>'Raw Data'!A317*$B$11+A331*$B$12</f>
        <v>0.77183867256354399</v>
      </c>
      <c r="B332">
        <f>'Raw Data'!B317*$B$11+B331*$B$12</f>
        <v>1.2623624293967379</v>
      </c>
      <c r="C332">
        <f>'Raw Data'!C317*$B$11+C331*$B$12</f>
        <v>0.18596536764692739</v>
      </c>
      <c r="O332" s="26">
        <f>'Raw Data'!A317-$P$11</f>
        <v>6.92138671875E-2</v>
      </c>
      <c r="P332" s="26">
        <f>'Raw Data'!B317-$P$12</f>
        <v>0.155029296875</v>
      </c>
      <c r="R332" s="8">
        <f t="shared" si="26"/>
        <v>4.7905594110488892E-3</v>
      </c>
      <c r="S332" s="8">
        <f t="shared" si="27"/>
        <v>1.0730177164077759E-2</v>
      </c>
      <c r="T332" s="8">
        <f t="shared" si="28"/>
        <v>1.0730177164077759E-2</v>
      </c>
      <c r="U332" s="8">
        <f t="shared" si="29"/>
        <v>2.4034082889556885E-2</v>
      </c>
      <c r="W332" s="9">
        <f>('Raw Data'!A317+$Y$12)*$W$12+('Raw Data'!B317+$Y$13)*$X$12</f>
        <v>-6.2911995845557386E-2</v>
      </c>
      <c r="X332" s="9">
        <f>('Raw Data'!B317+$Y$13)*$X$13+('Raw Data'!A317+$Y$12)*$W$13</f>
        <v>0.1651445633322409</v>
      </c>
      <c r="Y332" s="45">
        <f t="shared" si="30"/>
        <v>249.14560823822592</v>
      </c>
    </row>
    <row r="333" spans="1:25" x14ac:dyDescent="0.25">
      <c r="A333">
        <f>'Raw Data'!A318*$B$11+A332*$B$12</f>
        <v>0.77804222711333515</v>
      </c>
      <c r="B333">
        <f>'Raw Data'!B318*$B$11+B332*$B$12</f>
        <v>1.2642600607048906</v>
      </c>
      <c r="C333">
        <f>'Raw Data'!C318*$B$11+C332*$B$12</f>
        <v>0.18634553630504191</v>
      </c>
      <c r="O333" s="26">
        <f>'Raw Data'!A318-$P$11</f>
        <v>7.36083984375E-2</v>
      </c>
      <c r="P333" s="26">
        <f>'Raw Data'!B318-$P$12</f>
        <v>0.159423828125</v>
      </c>
      <c r="R333" s="8">
        <f t="shared" si="26"/>
        <v>5.4181963205337524E-3</v>
      </c>
      <c r="S333" s="8">
        <f t="shared" si="27"/>
        <v>1.1734932661056519E-2</v>
      </c>
      <c r="T333" s="8">
        <f t="shared" si="28"/>
        <v>1.1734932661056519E-2</v>
      </c>
      <c r="U333" s="8">
        <f t="shared" si="29"/>
        <v>2.5415956974029541E-2</v>
      </c>
      <c r="W333" s="9">
        <f>('Raw Data'!A318+$Y$12)*$W$12+('Raw Data'!B318+$Y$13)*$X$12</f>
        <v>-6.1612336431556697E-2</v>
      </c>
      <c r="X333" s="9">
        <f>('Raw Data'!B318+$Y$13)*$X$13+('Raw Data'!A318+$Y$12)*$W$13</f>
        <v>0.17130585389679717</v>
      </c>
      <c r="Y333" s="45">
        <f t="shared" si="30"/>
        <v>250.21823096945755</v>
      </c>
    </row>
    <row r="334" spans="1:25" x14ac:dyDescent="0.25">
      <c r="A334">
        <f>'Raw Data'!A319*$B$11+A333*$B$12</f>
        <v>0.78471405512816816</v>
      </c>
      <c r="B334">
        <f>'Raw Data'!B319*$B$11+B333*$B$12</f>
        <v>1.2648016032514127</v>
      </c>
      <c r="C334">
        <f>'Raw Data'!C319*$B$11+C333*$B$12</f>
        <v>0.18682056966903354</v>
      </c>
      <c r="O334" s="26">
        <f>'Raw Data'!A319-$P$11</f>
        <v>8.21533203125E-2</v>
      </c>
      <c r="P334" s="26">
        <f>'Raw Data'!B319-$P$12</f>
        <v>0.154541015625</v>
      </c>
      <c r="R334" s="8">
        <f t="shared" si="26"/>
        <v>6.7491680383682251E-3</v>
      </c>
      <c r="S334" s="8">
        <f t="shared" si="27"/>
        <v>1.2696057558059692E-2</v>
      </c>
      <c r="T334" s="8">
        <f t="shared" si="28"/>
        <v>1.2696057558059692E-2</v>
      </c>
      <c r="U334" s="8">
        <f t="shared" si="29"/>
        <v>2.3882925510406494E-2</v>
      </c>
      <c r="W334" s="9">
        <f>('Raw Data'!A319+$Y$12)*$W$12+('Raw Data'!B319+$Y$13)*$X$12</f>
        <v>-4.6038308418177354E-2</v>
      </c>
      <c r="X334" s="9">
        <f>('Raw Data'!B319+$Y$13)*$X$13+('Raw Data'!A319+$Y$12)*$W$13</f>
        <v>0.17262971711781483</v>
      </c>
      <c r="Y334" s="45">
        <f t="shared" si="30"/>
        <v>255.06743100189647</v>
      </c>
    </row>
    <row r="335" spans="1:25" x14ac:dyDescent="0.25">
      <c r="A335">
        <f>'Raw Data'!A320*$B$11+A334*$B$12</f>
        <v>0.7907351112900346</v>
      </c>
      <c r="B335">
        <f>'Raw Data'!B320*$B$11+B334*$B$12</f>
        <v>1.2660649154136303</v>
      </c>
      <c r="C335">
        <f>'Raw Data'!C320*$B$11+C334*$B$12</f>
        <v>0.18729825261022684</v>
      </c>
      <c r="O335" s="26">
        <f>'Raw Data'!A320-$P$11</f>
        <v>8.55712890625E-2</v>
      </c>
      <c r="P335" s="26">
        <f>'Raw Data'!B320-$P$12</f>
        <v>0.15869140625</v>
      </c>
      <c r="R335" s="8">
        <f t="shared" si="26"/>
        <v>7.3224455118179321E-3</v>
      </c>
      <c r="S335" s="8">
        <f t="shared" si="27"/>
        <v>1.3579428195953369E-2</v>
      </c>
      <c r="T335" s="8">
        <f t="shared" si="28"/>
        <v>1.3579428195953369E-2</v>
      </c>
      <c r="U335" s="8">
        <f t="shared" si="29"/>
        <v>2.5182962417602539E-2</v>
      </c>
      <c r="W335" s="9">
        <f>('Raw Data'!A320+$Y$12)*$W$12+('Raw Data'!B320+$Y$13)*$X$12</f>
        <v>-4.5739111979260089E-2</v>
      </c>
      <c r="X335" s="9">
        <f>('Raw Data'!B320+$Y$13)*$X$13+('Raw Data'!A320+$Y$12)*$W$13</f>
        <v>0.17800309149160451</v>
      </c>
      <c r="Y335" s="45">
        <f t="shared" si="30"/>
        <v>255.58922426985072</v>
      </c>
    </row>
    <row r="336" spans="1:25" x14ac:dyDescent="0.25">
      <c r="A336">
        <f>'Raw Data'!A321*$B$11+A335*$B$12</f>
        <v>0.79652851871952768</v>
      </c>
      <c r="B336">
        <f>'Raw Data'!B321*$B$11+B335*$B$12</f>
        <v>1.2679056432684042</v>
      </c>
      <c r="C336">
        <f>'Raw Data'!C321*$B$11+C335*$B$12</f>
        <v>0.18689914896318149</v>
      </c>
      <c r="O336" s="26">
        <f>'Raw Data'!A321-$P$11</f>
        <v>9.04541015625E-2</v>
      </c>
      <c r="P336" s="26">
        <f>'Raw Data'!B321-$P$12</f>
        <v>0.162841796875</v>
      </c>
      <c r="R336" s="8">
        <f t="shared" si="26"/>
        <v>8.1819444894790649E-3</v>
      </c>
      <c r="S336" s="8">
        <f t="shared" si="27"/>
        <v>1.4729708433151245E-2</v>
      </c>
      <c r="T336" s="8">
        <f t="shared" si="28"/>
        <v>1.4729708433151245E-2</v>
      </c>
      <c r="U336" s="8">
        <f t="shared" si="29"/>
        <v>2.651745080947876E-2</v>
      </c>
      <c r="W336" s="9">
        <f>('Raw Data'!A321+$Y$12)*$W$12+('Raw Data'!B321+$Y$13)*$X$12</f>
        <v>-4.3583396191731613E-2</v>
      </c>
      <c r="X336" s="9">
        <f>('Raw Data'!B321+$Y$13)*$X$13+('Raw Data'!A321+$Y$12)*$W$13</f>
        <v>0.18426771040642112</v>
      </c>
      <c r="Y336" s="45">
        <f t="shared" si="30"/>
        <v>256.6928280262818</v>
      </c>
    </row>
    <row r="337" spans="1:25" x14ac:dyDescent="0.25">
      <c r="A337">
        <f>'Raw Data'!A322*$B$11+A336*$B$12</f>
        <v>0.80262808841312216</v>
      </c>
      <c r="B337">
        <f>'Raw Data'!B322*$B$11+B336*$B$12</f>
        <v>1.2695735380522233</v>
      </c>
      <c r="C337">
        <f>'Raw Data'!C322*$B$11+C336*$B$12</f>
        <v>0.18767849885804522</v>
      </c>
      <c r="O337" s="26">
        <f>'Raw Data'!A322-$P$11</f>
        <v>9.77783203125E-2</v>
      </c>
      <c r="P337" s="26">
        <f>'Raw Data'!B322-$P$12</f>
        <v>0.163818359375</v>
      </c>
      <c r="R337" s="8">
        <f t="shared" ref="R337:R400" si="31">O337*O337</f>
        <v>9.5605999231338501E-3</v>
      </c>
      <c r="S337" s="8">
        <f t="shared" ref="S337:S400" si="32">O337*P337</f>
        <v>1.6017884016036987E-2</v>
      </c>
      <c r="T337" s="8">
        <f t="shared" ref="T337:T400" si="33">O337*P337</f>
        <v>1.6017884016036987E-2</v>
      </c>
      <c r="U337" s="8">
        <f t="shared" ref="U337:U400" si="34">P337*P337</f>
        <v>2.683645486831665E-2</v>
      </c>
      <c r="W337" s="9">
        <f>('Raw Data'!A322+$Y$12)*$W$12+('Raw Data'!B322+$Y$13)*$X$12</f>
        <v>-3.5249665811305342E-2</v>
      </c>
      <c r="X337" s="9">
        <f>('Raw Data'!B322+$Y$13)*$X$13+('Raw Data'!A322+$Y$12)*$W$13</f>
        <v>0.189498945765217</v>
      </c>
      <c r="Y337" s="45">
        <f t="shared" ref="Y337:Y400" si="35">MOD(360-DEGREES(ATAN2(W337,X337)), 360)</f>
        <v>259.46255568773165</v>
      </c>
    </row>
    <row r="338" spans="1:25" x14ac:dyDescent="0.25">
      <c r="A338">
        <f>'Raw Data'!A323*$B$11+A337*$B$12</f>
        <v>0.80741008791799773</v>
      </c>
      <c r="B338">
        <f>'Raw Data'!B323*$B$11+B337*$B$12</f>
        <v>1.2696383226292787</v>
      </c>
      <c r="C338">
        <f>'Raw Data'!C323*$B$11+C337*$B$12</f>
        <v>0.1880334240864362</v>
      </c>
      <c r="O338" s="26">
        <f>'Raw Data'!A323-$P$11</f>
        <v>9.72900390625E-2</v>
      </c>
      <c r="P338" s="26">
        <f>'Raw Data'!B323-$P$12</f>
        <v>0.157470703125</v>
      </c>
      <c r="R338" s="8">
        <f t="shared" si="31"/>
        <v>9.4653517007827759E-3</v>
      </c>
      <c r="S338" s="8">
        <f t="shared" si="32"/>
        <v>1.5320330858230591E-2</v>
      </c>
      <c r="T338" s="8">
        <f t="shared" si="33"/>
        <v>1.5320330858230591E-2</v>
      </c>
      <c r="U338" s="8">
        <f t="shared" si="34"/>
        <v>2.4797022342681885E-2</v>
      </c>
      <c r="W338" s="9">
        <f>('Raw Data'!A323+$Y$12)*$W$12+('Raw Data'!B323+$Y$13)*$X$12</f>
        <v>-2.9700874237083896E-2</v>
      </c>
      <c r="X338" s="9">
        <f>('Raw Data'!B323+$Y$13)*$X$13+('Raw Data'!A323+$Y$12)*$W$13</f>
        <v>0.18416428200274343</v>
      </c>
      <c r="Y338" s="45">
        <f t="shared" si="35"/>
        <v>260.83857542953911</v>
      </c>
    </row>
    <row r="339" spans="1:25" x14ac:dyDescent="0.25">
      <c r="A339">
        <f>'Raw Data'!A324*$B$11+A338*$B$12</f>
        <v>0.8115286562718983</v>
      </c>
      <c r="B339">
        <f>'Raw Data'!B324*$B$11+B338*$B$12</f>
        <v>1.270227259665923</v>
      </c>
      <c r="C339">
        <f>'Raw Data'!C324*$B$11+C338*$B$12</f>
        <v>0.18787791114414895</v>
      </c>
      <c r="O339" s="26">
        <f>'Raw Data'!A324-$P$11</f>
        <v>9.87548828125E-2</v>
      </c>
      <c r="P339" s="26">
        <f>'Raw Data'!B324-$P$12</f>
        <v>0.16015625</v>
      </c>
      <c r="R339" s="8">
        <f t="shared" si="31"/>
        <v>9.7525268793106079E-3</v>
      </c>
      <c r="S339" s="8">
        <f t="shared" si="32"/>
        <v>1.5816211700439453E-2</v>
      </c>
      <c r="T339" s="8">
        <f t="shared" si="33"/>
        <v>1.5816211700439453E-2</v>
      </c>
      <c r="U339" s="8">
        <f t="shared" si="34"/>
        <v>2.56500244140625E-2</v>
      </c>
      <c r="W339" s="9">
        <f>('Raw Data'!A324+$Y$12)*$W$12+('Raw Data'!B324+$Y$13)*$X$12</f>
        <v>-3.0453737385703894E-2</v>
      </c>
      <c r="X339" s="9">
        <f>('Raw Data'!B324+$Y$13)*$X$13+('Raw Data'!A324+$Y$12)*$W$13</f>
        <v>0.18718681134133872</v>
      </c>
      <c r="Y339" s="45">
        <f t="shared" si="35"/>
        <v>260.75941399920339</v>
      </c>
    </row>
    <row r="340" spans="1:25" x14ac:dyDescent="0.25">
      <c r="A340">
        <f>'Raw Data'!A325*$B$11+A339*$B$12</f>
        <v>0.8138469484550187</v>
      </c>
      <c r="B340">
        <f>'Raw Data'!B325*$B$11+B339*$B$12</f>
        <v>1.2701124717952386</v>
      </c>
      <c r="C340">
        <f>'Raw Data'!C325*$B$11+C339*$B$12</f>
        <v>0.18846150860281918</v>
      </c>
      <c r="O340" s="26">
        <f>'Raw Data'!A325-$P$11</f>
        <v>9.38720703125E-2</v>
      </c>
      <c r="P340" s="26">
        <f>'Raw Data'!B325-$P$12</f>
        <v>0.1572265625</v>
      </c>
      <c r="R340" s="8">
        <f t="shared" si="31"/>
        <v>8.8119655847549438E-3</v>
      </c>
      <c r="S340" s="8">
        <f t="shared" si="32"/>
        <v>1.4759182929992676E-2</v>
      </c>
      <c r="T340" s="8">
        <f t="shared" si="33"/>
        <v>1.4759182929992676E-2</v>
      </c>
      <c r="U340" s="8">
        <f t="shared" si="34"/>
        <v>2.4720191955566406E-2</v>
      </c>
      <c r="W340" s="9">
        <f>('Raw Data'!A325+$Y$12)*$W$12+('Raw Data'!B325+$Y$13)*$X$12</f>
        <v>-3.3795536126519241E-2</v>
      </c>
      <c r="X340" s="9">
        <f>('Raw Data'!B325+$Y$13)*$X$13+('Raw Data'!A325+$Y$12)*$W$13</f>
        <v>0.18189095824359863</v>
      </c>
      <c r="Y340" s="45">
        <f t="shared" si="35"/>
        <v>259.47440872117534</v>
      </c>
    </row>
    <row r="341" spans="1:25" x14ac:dyDescent="0.25">
      <c r="A341">
        <f>'Raw Data'!A326*$B$11+A340*$B$12</f>
        <v>0.81843595720151496</v>
      </c>
      <c r="B341">
        <f>'Raw Data'!B326*$B$11+B340*$B$12</f>
        <v>1.269288219623691</v>
      </c>
      <c r="C341">
        <f>'Raw Data'!C326*$B$11+C340*$B$12</f>
        <v>0.18968522250725536</v>
      </c>
      <c r="O341" s="26">
        <f>'Raw Data'!A326-$P$11</f>
        <v>0.1075439453125</v>
      </c>
      <c r="P341" s="26">
        <f>'Raw Data'!B326-$P$12</f>
        <v>0.153564453125</v>
      </c>
      <c r="R341" s="8">
        <f t="shared" si="31"/>
        <v>1.1565700173377991E-2</v>
      </c>
      <c r="S341" s="8">
        <f t="shared" si="32"/>
        <v>1.651492714881897E-2</v>
      </c>
      <c r="T341" s="8">
        <f t="shared" si="33"/>
        <v>1.651492714881897E-2</v>
      </c>
      <c r="U341" s="8">
        <f t="shared" si="34"/>
        <v>2.3582041263580322E-2</v>
      </c>
      <c r="W341" s="9">
        <f>('Raw Data'!A326+$Y$12)*$W$12+('Raw Data'!B326+$Y$13)*$X$12</f>
        <v>-1.2909773346287734E-2</v>
      </c>
      <c r="X341" s="9">
        <f>('Raw Data'!B326+$Y$13)*$X$13+('Raw Data'!A326+$Y$12)*$W$13</f>
        <v>0.18730294317528709</v>
      </c>
      <c r="Y341" s="45">
        <f t="shared" si="35"/>
        <v>266.05714922391377</v>
      </c>
    </row>
    <row r="342" spans="1:25" x14ac:dyDescent="0.25">
      <c r="A342">
        <f>'Raw Data'!A327*$B$11+A341*$B$12</f>
        <v>0.82435325794871206</v>
      </c>
      <c r="B342">
        <f>'Raw Data'!B327*$B$11+B341*$B$12</f>
        <v>1.2679940522614528</v>
      </c>
      <c r="C342">
        <f>'Raw Data'!C327*$B$11+C341*$B$12</f>
        <v>0.18907727956830431</v>
      </c>
      <c r="O342" s="26">
        <f>'Raw Data'!A327-$P$11</f>
        <v>0.1187744140625</v>
      </c>
      <c r="P342" s="26">
        <f>'Raw Data'!B327-$P$12</f>
        <v>0.150390625</v>
      </c>
      <c r="R342" s="8">
        <f t="shared" si="31"/>
        <v>1.4107361435890198E-2</v>
      </c>
      <c r="S342" s="8">
        <f t="shared" si="32"/>
        <v>1.7862558364868164E-2</v>
      </c>
      <c r="T342" s="8">
        <f t="shared" si="33"/>
        <v>1.7862558364868164E-2</v>
      </c>
      <c r="U342" s="8">
        <f t="shared" si="34"/>
        <v>2.2617340087890625E-2</v>
      </c>
      <c r="W342" s="9">
        <f>('Raw Data'!A327+$Y$12)*$W$12+('Raw Data'!B327+$Y$13)*$X$12</f>
        <v>4.4073573382770737E-3</v>
      </c>
      <c r="X342" s="9">
        <f>('Raw Data'!B327+$Y$13)*$X$13+('Raw Data'!A327+$Y$12)*$W$13</f>
        <v>0.19161702686542792</v>
      </c>
      <c r="Y342" s="45">
        <f t="shared" si="35"/>
        <v>271.31762015611514</v>
      </c>
    </row>
    <row r="343" spans="1:25" x14ac:dyDescent="0.25">
      <c r="A343">
        <f>'Raw Data'!A328*$B$11+A342*$B$12</f>
        <v>0.82938006729646974</v>
      </c>
      <c r="B343">
        <f>'Raw Data'!B328*$B$11+B342*$B$12</f>
        <v>1.2644196558716623</v>
      </c>
      <c r="C343">
        <f>'Raw Data'!C328*$B$11+C342*$B$12</f>
        <v>0.19088584709214346</v>
      </c>
      <c r="O343" s="26">
        <f>'Raw Data'!A328-$P$11</f>
        <v>0.1202392578125</v>
      </c>
      <c r="P343" s="26">
        <f>'Raw Data'!B328-$P$12</f>
        <v>0.1376953125</v>
      </c>
      <c r="R343" s="8">
        <f t="shared" si="31"/>
        <v>1.4457479119300842E-2</v>
      </c>
      <c r="S343" s="8">
        <f t="shared" si="32"/>
        <v>1.6556382179260254E-2</v>
      </c>
      <c r="T343" s="8">
        <f t="shared" si="33"/>
        <v>1.6556382179260254E-2</v>
      </c>
      <c r="U343" s="8">
        <f t="shared" si="34"/>
        <v>1.8959999084472656E-2</v>
      </c>
      <c r="W343" s="9">
        <f>('Raw Data'!A328+$Y$12)*$W$12+('Raw Data'!B328+$Y$13)*$X$12</f>
        <v>1.8599139401071885E-2</v>
      </c>
      <c r="X343" s="9">
        <f>('Raw Data'!B328+$Y$13)*$X$13+('Raw Data'!A328+$Y$12)*$W$13</f>
        <v>0.182433106908859</v>
      </c>
      <c r="Y343" s="45">
        <f t="shared" si="35"/>
        <v>275.82121836842384</v>
      </c>
    </row>
    <row r="344" spans="1:25" x14ac:dyDescent="0.25">
      <c r="A344">
        <f>'Raw Data'!A329*$B$11+A343*$B$12</f>
        <v>0.83628237414967588</v>
      </c>
      <c r="B344">
        <f>'Raw Data'!B329*$B$11+B343*$B$12</f>
        <v>1.2618531075098298</v>
      </c>
      <c r="C344">
        <f>'Raw Data'!C329*$B$11+C343*$B$12</f>
        <v>0.19304070892371478</v>
      </c>
      <c r="O344" s="26">
        <f>'Raw Data'!A329-$P$11</f>
        <v>0.1346435546875</v>
      </c>
      <c r="P344" s="26">
        <f>'Raw Data'!B329-$P$12</f>
        <v>0.13916015625</v>
      </c>
      <c r="R344" s="8">
        <f t="shared" si="31"/>
        <v>1.8128886818885803E-2</v>
      </c>
      <c r="S344" s="8">
        <f t="shared" si="32"/>
        <v>1.873701810836792E-2</v>
      </c>
      <c r="T344" s="8">
        <f t="shared" si="33"/>
        <v>1.873701810836792E-2</v>
      </c>
      <c r="U344" s="8">
        <f t="shared" si="34"/>
        <v>1.9365549087524414E-2</v>
      </c>
      <c r="W344" s="9">
        <f>('Raw Data'!A329+$Y$12)*$W$12+('Raw Data'!B329+$Y$13)*$X$12</f>
        <v>3.5431613451804039E-2</v>
      </c>
      <c r="X344" s="9">
        <f>('Raw Data'!B329+$Y$13)*$X$13+('Raw Data'!A329+$Y$12)*$W$13</f>
        <v>0.19235953054278232</v>
      </c>
      <c r="Y344" s="45">
        <f t="shared" si="35"/>
        <v>280.43660046879006</v>
      </c>
    </row>
    <row r="345" spans="1:25" x14ac:dyDescent="0.25">
      <c r="A345">
        <f>'Raw Data'!A330*$B$11+A344*$B$12</f>
        <v>0.84248781338224077</v>
      </c>
      <c r="B345">
        <f>'Raw Data'!B330*$B$11+B344*$B$12</f>
        <v>1.2559912750703639</v>
      </c>
      <c r="C345">
        <f>'Raw Data'!C330*$B$11+C344*$B$12</f>
        <v>0.19588764526397184</v>
      </c>
      <c r="O345" s="26">
        <f>'Raw Data'!A330-$P$11</f>
        <v>0.1380615234375</v>
      </c>
      <c r="P345" s="26">
        <f>'Raw Data'!B330-$P$12</f>
        <v>0.1201171875</v>
      </c>
      <c r="R345" s="8">
        <f t="shared" si="31"/>
        <v>1.9060984253883362E-2</v>
      </c>
      <c r="S345" s="8">
        <f t="shared" si="32"/>
        <v>1.6583561897277832E-2</v>
      </c>
      <c r="T345" s="8">
        <f t="shared" si="33"/>
        <v>1.6583561897277832E-2</v>
      </c>
      <c r="U345" s="8">
        <f t="shared" si="34"/>
        <v>1.4428138732910156E-2</v>
      </c>
      <c r="W345" s="9">
        <f>('Raw Data'!A330+$Y$12)*$W$12+('Raw Data'!B330+$Y$13)*$X$12</f>
        <v>5.8266386003172188E-2</v>
      </c>
      <c r="X345" s="9">
        <f>('Raw Data'!B330+$Y$13)*$X$13+('Raw Data'!A330+$Y$12)*$W$13</f>
        <v>0.17932635439211808</v>
      </c>
      <c r="Y345" s="45">
        <f t="shared" si="35"/>
        <v>287.99991948797776</v>
      </c>
    </row>
    <row r="346" spans="1:25" x14ac:dyDescent="0.25">
      <c r="A346">
        <f>'Raw Data'!A331*$B$11+A345*$B$12</f>
        <v>0.84754982101829268</v>
      </c>
      <c r="B346">
        <f>'Raw Data'!B331*$B$11+B345*$B$12</f>
        <v>1.250862355993791</v>
      </c>
      <c r="C346">
        <f>'Raw Data'!C331*$B$11+C345*$B$12</f>
        <v>0.19801870996117749</v>
      </c>
      <c r="O346" s="26">
        <f>'Raw Data'!A331-$P$11</f>
        <v>0.1385498046875</v>
      </c>
      <c r="P346" s="26">
        <f>'Raw Data'!B331-$P$12</f>
        <v>0.117919921875</v>
      </c>
      <c r="R346" s="8">
        <f t="shared" si="31"/>
        <v>1.9196048378944397E-2</v>
      </c>
      <c r="S346" s="8">
        <f t="shared" si="32"/>
        <v>1.6337782144546509E-2</v>
      </c>
      <c r="T346" s="8">
        <f t="shared" si="33"/>
        <v>1.6337782144546509E-2</v>
      </c>
      <c r="U346" s="8">
        <f t="shared" si="34"/>
        <v>1.3905107975006104E-2</v>
      </c>
      <c r="W346" s="9">
        <f>('Raw Data'!A331+$Y$12)*$W$12+('Raw Data'!B331+$Y$13)*$X$12</f>
        <v>6.1020175101958979E-2</v>
      </c>
      <c r="X346" s="9">
        <f>('Raw Data'!B331+$Y$13)*$X$13+('Raw Data'!A331+$Y$12)*$W$13</f>
        <v>0.17787965743505596</v>
      </c>
      <c r="Y346" s="45">
        <f t="shared" si="35"/>
        <v>288.93411604213048</v>
      </c>
    </row>
    <row r="347" spans="1:25" x14ac:dyDescent="0.25">
      <c r="A347">
        <f>'Raw Data'!A332*$B$11+A346*$B$12</f>
        <v>0.85150177087713419</v>
      </c>
      <c r="B347">
        <f>'Raw Data'!B332*$B$11+B346*$B$12</f>
        <v>1.245636173857533</v>
      </c>
      <c r="C347">
        <f>'Raw Data'!C332*$B$11+C346*$B$12</f>
        <v>0.20006535859394201</v>
      </c>
      <c r="O347" s="26">
        <f>'Raw Data'!A332-$P$11</f>
        <v>0.1380615234375</v>
      </c>
      <c r="P347" s="26">
        <f>'Raw Data'!B332-$P$12</f>
        <v>0.1123046875</v>
      </c>
      <c r="R347" s="8">
        <f t="shared" si="31"/>
        <v>1.9060984253883362E-2</v>
      </c>
      <c r="S347" s="8">
        <f t="shared" si="32"/>
        <v>1.5504956245422363E-2</v>
      </c>
      <c r="T347" s="8">
        <f t="shared" si="33"/>
        <v>1.5504956245422363E-2</v>
      </c>
      <c r="U347" s="8">
        <f t="shared" si="34"/>
        <v>1.2612342834472656E-2</v>
      </c>
      <c r="W347" s="9">
        <f>('Raw Data'!A332+$Y$12)*$W$12+('Raw Data'!B332+$Y$13)*$X$12</f>
        <v>6.5857316904208263E-2</v>
      </c>
      <c r="X347" s="9">
        <f>('Raw Data'!B332+$Y$13)*$X$13+('Raw Data'!A332+$Y$12)*$W$13</f>
        <v>0.17312625316282831</v>
      </c>
      <c r="Y347" s="45">
        <f t="shared" si="35"/>
        <v>290.82684091761558</v>
      </c>
    </row>
    <row r="348" spans="1:25" x14ac:dyDescent="0.25">
      <c r="A348">
        <f>'Raw Data'!A333*$B$11+A347*$B$12</f>
        <v>0.85515161201420742</v>
      </c>
      <c r="B348">
        <f>'Raw Data'!B333*$B$11+B347*$B$12</f>
        <v>1.2386720250235266</v>
      </c>
      <c r="C348">
        <f>'Raw Data'!C333*$B$11+C347*$B$12</f>
        <v>0.19845560718765359</v>
      </c>
      <c r="O348" s="26">
        <f>'Raw Data'!A333-$P$11</f>
        <v>0.1405029296875</v>
      </c>
      <c r="P348" s="26">
        <f>'Raw Data'!B333-$P$12</f>
        <v>9.8388671875E-2</v>
      </c>
      <c r="R348" s="8">
        <f t="shared" si="31"/>
        <v>1.9741073250770569E-2</v>
      </c>
      <c r="S348" s="8">
        <f t="shared" si="32"/>
        <v>1.3823896646499634E-2</v>
      </c>
      <c r="T348" s="8">
        <f t="shared" si="33"/>
        <v>1.3823896646499634E-2</v>
      </c>
      <c r="U348" s="8">
        <f t="shared" si="34"/>
        <v>9.680330753326416E-3</v>
      </c>
      <c r="W348" s="9">
        <f>('Raw Data'!A333+$Y$12)*$W$12+('Raw Data'!B333+$Y$13)*$X$12</f>
        <v>8.2472861486030738E-2</v>
      </c>
      <c r="X348" s="9">
        <f>('Raw Data'!B333+$Y$13)*$X$13+('Raw Data'!A333+$Y$12)*$W$13</f>
        <v>0.16356773041653416</v>
      </c>
      <c r="Y348" s="45">
        <f t="shared" si="35"/>
        <v>296.75780326603086</v>
      </c>
    </row>
    <row r="349" spans="1:25" x14ac:dyDescent="0.25">
      <c r="A349">
        <f>'Raw Data'!A334*$B$11+A348*$B$12</f>
        <v>0.859633984923866</v>
      </c>
      <c r="B349">
        <f>'Raw Data'!B334*$B$11+B348*$B$12</f>
        <v>1.2316846903313214</v>
      </c>
      <c r="C349">
        <f>'Raw Data'!C334*$B$11+C348*$B$12</f>
        <v>0.1993162435626229</v>
      </c>
      <c r="O349" s="26">
        <f>'Raw Data'!A334-$P$11</f>
        <v>0.1483154296875</v>
      </c>
      <c r="P349" s="26">
        <f>'Raw Data'!B334-$P$12</f>
        <v>9.130859375E-2</v>
      </c>
      <c r="R349" s="8">
        <f t="shared" si="31"/>
        <v>2.1997466683387756E-2</v>
      </c>
      <c r="S349" s="8">
        <f t="shared" si="32"/>
        <v>1.3542473316192627E-2</v>
      </c>
      <c r="T349" s="8">
        <f t="shared" si="33"/>
        <v>1.3542473316192627E-2</v>
      </c>
      <c r="U349" s="8">
        <f t="shared" si="34"/>
        <v>8.3372592926025391E-3</v>
      </c>
      <c r="W349" s="9">
        <f>('Raw Data'!A334+$Y$12)*$W$12+('Raw Data'!B334+$Y$13)*$X$12</f>
        <v>9.9253579141020898E-2</v>
      </c>
      <c r="X349" s="9">
        <f>('Raw Data'!B334+$Y$13)*$X$13+('Raw Data'!A334+$Y$12)*$W$13</f>
        <v>0.16270219289630061</v>
      </c>
      <c r="Y349" s="45">
        <f t="shared" si="35"/>
        <v>301.38453626825907</v>
      </c>
    </row>
    <row r="350" spans="1:25" x14ac:dyDescent="0.25">
      <c r="A350">
        <f>'Raw Data'!A335*$B$11+A349*$B$12</f>
        <v>0.86224332075159282</v>
      </c>
      <c r="B350">
        <f>'Raw Data'!B335*$B$11+B349*$B$12</f>
        <v>1.2257041975775573</v>
      </c>
      <c r="C350">
        <f>'Raw Data'!C335*$B$11+C349*$B$12</f>
        <v>0.19990709641259835</v>
      </c>
      <c r="O350" s="26">
        <f>'Raw Data'!A335-$P$11</f>
        <v>0.1434326171875</v>
      </c>
      <c r="P350" s="26">
        <f>'Raw Data'!B335-$P$12</f>
        <v>8.935546875E-2</v>
      </c>
      <c r="R350" s="8">
        <f t="shared" si="31"/>
        <v>2.057291567325592E-2</v>
      </c>
      <c r="S350" s="8">
        <f t="shared" si="32"/>
        <v>1.2816488742828369E-2</v>
      </c>
      <c r="T350" s="8">
        <f t="shared" si="33"/>
        <v>1.2816488742828369E-2</v>
      </c>
      <c r="U350" s="8">
        <f t="shared" si="34"/>
        <v>7.9843997955322266E-3</v>
      </c>
      <c r="W350" s="9">
        <f>('Raw Data'!A335+$Y$12)*$W$12+('Raw Data'!B335+$Y$13)*$X$12</f>
        <v>9.4962914037576049E-2</v>
      </c>
      <c r="X350" s="9">
        <f>('Raw Data'!B335+$Y$13)*$X$13+('Raw Data'!A335+$Y$12)*$W$13</f>
        <v>0.15818135245222176</v>
      </c>
      <c r="Y350" s="45">
        <f t="shared" si="35"/>
        <v>300.97816377131471</v>
      </c>
    </row>
    <row r="351" spans="1:25" x14ac:dyDescent="0.25">
      <c r="A351">
        <f>'Raw Data'!A336*$B$11+A350*$B$12</f>
        <v>0.86281711753877421</v>
      </c>
      <c r="B351">
        <f>'Raw Data'!B336*$B$11+B350*$B$12</f>
        <v>1.217648318999546</v>
      </c>
      <c r="C351">
        <f>'Raw Data'!C336*$B$11+C350*$B$12</f>
        <v>0.20106337244257869</v>
      </c>
      <c r="O351" s="26">
        <f>'Raw Data'!A336-$P$11</f>
        <v>0.1358642578125</v>
      </c>
      <c r="P351" s="26">
        <f>'Raw Data'!B336-$P$12</f>
        <v>7.2998046875E-2</v>
      </c>
      <c r="R351" s="8">
        <f t="shared" si="31"/>
        <v>1.8459096550941467E-2</v>
      </c>
      <c r="S351" s="8">
        <f t="shared" si="32"/>
        <v>9.91782546043396E-3</v>
      </c>
      <c r="T351" s="8">
        <f t="shared" si="33"/>
        <v>9.91782546043396E-3</v>
      </c>
      <c r="U351" s="8">
        <f t="shared" si="34"/>
        <v>5.3287148475646973E-3</v>
      </c>
      <c r="W351" s="9">
        <f>('Raw Data'!A336+$Y$12)*$W$12+('Raw Data'!B336+$Y$13)*$X$12</f>
        <v>0.10126440897712932</v>
      </c>
      <c r="X351" s="9">
        <f>('Raw Data'!B336+$Y$13)*$X$13+('Raw Data'!A336+$Y$12)*$W$13</f>
        <v>0.14059512704142388</v>
      </c>
      <c r="Y351" s="45">
        <f t="shared" si="35"/>
        <v>305.76352598292493</v>
      </c>
    </row>
    <row r="352" spans="1:25" x14ac:dyDescent="0.25">
      <c r="A352">
        <f>'Raw Data'!A337*$B$11+A351*$B$12</f>
        <v>0.86488748309351948</v>
      </c>
      <c r="B352">
        <f>'Raw Data'!B337*$B$11+B351*$B$12</f>
        <v>1.2064672880121368</v>
      </c>
      <c r="C352">
        <f>'Raw Data'!C337*$B$11+C351*$B$12</f>
        <v>0.20196397920406295</v>
      </c>
      <c r="O352" s="26">
        <f>'Raw Data'!A337-$P$11</f>
        <v>0.1439208984375</v>
      </c>
      <c r="P352" s="26">
        <f>'Raw Data'!B337-$P$12</f>
        <v>4.931640625E-2</v>
      </c>
      <c r="R352" s="8">
        <f t="shared" si="31"/>
        <v>2.071322500705719E-2</v>
      </c>
      <c r="S352" s="8">
        <f t="shared" si="32"/>
        <v>7.0976614952087402E-3</v>
      </c>
      <c r="T352" s="8">
        <f t="shared" si="33"/>
        <v>7.0976614952087402E-3</v>
      </c>
      <c r="U352" s="8">
        <f t="shared" si="34"/>
        <v>2.4321079254150391E-3</v>
      </c>
      <c r="W352" s="9">
        <f>('Raw Data'!A337+$Y$12)*$W$12+('Raw Data'!B337+$Y$13)*$X$12</f>
        <v>0.13448527468825633</v>
      </c>
      <c r="X352" s="9">
        <f>('Raw Data'!B337+$Y$13)*$X$13+('Raw Data'!A337+$Y$12)*$W$13</f>
        <v>0.12670291516578744</v>
      </c>
      <c r="Y352" s="45">
        <f t="shared" si="35"/>
        <v>316.70667927243966</v>
      </c>
    </row>
    <row r="353" spans="1:25" x14ac:dyDescent="0.25">
      <c r="A353">
        <f>'Raw Data'!A338*$B$11+A352*$B$12</f>
        <v>0.86542072866231567</v>
      </c>
      <c r="B353">
        <f>'Raw Data'!B338*$B$11+B352*$B$12</f>
        <v>1.1970830100972094</v>
      </c>
      <c r="C353">
        <f>'Raw Data'!C338*$B$11+C352*$B$12</f>
        <v>0.20544325367575039</v>
      </c>
      <c r="O353" s="26">
        <f>'Raw Data'!A338-$P$11</f>
        <v>0.1383056640625</v>
      </c>
      <c r="P353" s="26">
        <f>'Raw Data'!B338-$P$12</f>
        <v>4.7119140625E-2</v>
      </c>
      <c r="R353" s="8">
        <f t="shared" si="31"/>
        <v>1.9128456711769104E-2</v>
      </c>
      <c r="S353" s="8">
        <f t="shared" si="32"/>
        <v>6.5168440341949463E-3</v>
      </c>
      <c r="T353" s="8">
        <f t="shared" si="33"/>
        <v>6.5168440341949463E-3</v>
      </c>
      <c r="U353" s="8">
        <f t="shared" si="34"/>
        <v>2.2202134132385254E-3</v>
      </c>
      <c r="W353" s="9">
        <f>('Raw Data'!A338+$Y$12)*$W$12+('Raw Data'!B338+$Y$13)*$X$12</f>
        <v>0.12950356650116329</v>
      </c>
      <c r="X353" s="9">
        <f>('Raw Data'!B338+$Y$13)*$X$13+('Raw Data'!A338+$Y$12)*$W$13</f>
        <v>0.1215426992877798</v>
      </c>
      <c r="Y353" s="45">
        <f t="shared" si="35"/>
        <v>316.81628392191993</v>
      </c>
    </row>
    <row r="354" spans="1:25" x14ac:dyDescent="0.25">
      <c r="A354">
        <f>'Raw Data'!A339*$B$11+A353*$B$12</f>
        <v>0.86653091886735256</v>
      </c>
      <c r="B354">
        <f>'Raw Data'!B339*$B$11+B353*$B$12</f>
        <v>1.1903080096402676</v>
      </c>
      <c r="C354">
        <f>'Raw Data'!C339*$B$11+C353*$B$12</f>
        <v>0.20471104825310033</v>
      </c>
      <c r="O354" s="26">
        <f>'Raw Data'!A339-$P$11</f>
        <v>0.1417236328125</v>
      </c>
      <c r="P354" s="26">
        <f>'Raw Data'!B339-$P$12</f>
        <v>5.078125E-2</v>
      </c>
      <c r="R354" s="8">
        <f t="shared" si="31"/>
        <v>2.0085588097572327E-2</v>
      </c>
      <c r="S354" s="8">
        <f t="shared" si="32"/>
        <v>7.1969032287597656E-3</v>
      </c>
      <c r="T354" s="8">
        <f t="shared" si="33"/>
        <v>7.1969032287597656E-3</v>
      </c>
      <c r="U354" s="8">
        <f t="shared" si="34"/>
        <v>2.5787353515625E-3</v>
      </c>
      <c r="W354" s="9">
        <f>('Raw Data'!A339+$Y$12)*$W$12+('Raw Data'!B339+$Y$13)*$X$12</f>
        <v>0.13027719612139532</v>
      </c>
      <c r="X354" s="9">
        <f>('Raw Data'!B339+$Y$13)*$X$13+('Raw Data'!A339+$Y$12)*$W$13</f>
        <v>0.12652856733473888</v>
      </c>
      <c r="Y354" s="45">
        <f t="shared" si="35"/>
        <v>315.83629492034657</v>
      </c>
    </row>
    <row r="355" spans="1:25" x14ac:dyDescent="0.25">
      <c r="A355">
        <f>'Raw Data'!A340*$B$11+A354*$B$12</f>
        <v>0.86766321165638205</v>
      </c>
      <c r="B355">
        <f>'Raw Data'!B340*$B$11+B354*$B$12</f>
        <v>1.1843020717747141</v>
      </c>
      <c r="C355">
        <f>'Raw Data'!C340*$B$11+C354*$B$12</f>
        <v>0.20632254953998025</v>
      </c>
      <c r="O355" s="26">
        <f>'Raw Data'!A340-$P$11</f>
        <v>0.1429443359375</v>
      </c>
      <c r="P355" s="26">
        <f>'Raw Data'!B340-$P$12</f>
        <v>4.78515625E-2</v>
      </c>
      <c r="R355" s="8">
        <f t="shared" si="31"/>
        <v>2.0433083176612854E-2</v>
      </c>
      <c r="S355" s="8">
        <f t="shared" si="32"/>
        <v>6.8401098251342773E-3</v>
      </c>
      <c r="T355" s="8">
        <f t="shared" si="33"/>
        <v>6.8401098251342773E-3</v>
      </c>
      <c r="U355" s="8">
        <f t="shared" si="34"/>
        <v>2.2897720336914063E-3</v>
      </c>
      <c r="W355" s="9">
        <f>('Raw Data'!A340+$Y$12)*$W$12+('Raw Data'!B340+$Y$13)*$X$12</f>
        <v>0.13467089466645984</v>
      </c>
      <c r="X355" s="9">
        <f>('Raw Data'!B340+$Y$13)*$X$13+('Raw Data'!A340+$Y$12)*$W$13</f>
        <v>0.12494623315794434</v>
      </c>
      <c r="Y355" s="45">
        <f t="shared" si="35"/>
        <v>317.14516544111575</v>
      </c>
    </row>
    <row r="356" spans="1:25" x14ac:dyDescent="0.25">
      <c r="A356">
        <f>'Raw Data'!A341*$B$11+A355*$B$12</f>
        <v>0.86734834276260564</v>
      </c>
      <c r="B356">
        <f>'Raw Data'!B341*$B$11+B355*$B$12</f>
        <v>1.1785695871072714</v>
      </c>
      <c r="C356">
        <f>'Raw Data'!C341*$B$11+C355*$B$12</f>
        <v>0.2074164380694842</v>
      </c>
      <c r="O356" s="26">
        <f>'Raw Data'!A341-$P$11</f>
        <v>0.1368408203125</v>
      </c>
      <c r="P356" s="26">
        <f>'Raw Data'!B341-$P$12</f>
        <v>4.3212890625E-2</v>
      </c>
      <c r="R356" s="8">
        <f t="shared" si="31"/>
        <v>1.8725410103797913E-2</v>
      </c>
      <c r="S356" s="8">
        <f t="shared" si="32"/>
        <v>5.9132874011993408E-3</v>
      </c>
      <c r="T356" s="8">
        <f t="shared" si="33"/>
        <v>5.9132874011993408E-3</v>
      </c>
      <c r="U356" s="8">
        <f t="shared" si="34"/>
        <v>1.8673539161682129E-3</v>
      </c>
      <c r="W356" s="9">
        <f>('Raw Data'!A341+$Y$12)*$W$12+('Raw Data'!B341+$Y$13)*$X$12</f>
        <v>0.13144251260307016</v>
      </c>
      <c r="X356" s="9">
        <f>('Raw Data'!B341+$Y$13)*$X$13+('Raw Data'!A341+$Y$12)*$W$13</f>
        <v>0.11755140413210802</v>
      </c>
      <c r="Y356" s="45">
        <f t="shared" si="35"/>
        <v>318.19316115712672</v>
      </c>
    </row>
    <row r="357" spans="1:25" x14ac:dyDescent="0.25">
      <c r="A357">
        <f>'Raw Data'!A342*$B$11+A356*$B$12</f>
        <v>0.86699879139758451</v>
      </c>
      <c r="B357">
        <f>'Raw Data'!B342*$B$11+B356*$B$12</f>
        <v>1.1717863337483172</v>
      </c>
      <c r="C357">
        <f>'Raw Data'!C342*$B$11+C356*$B$12</f>
        <v>0.20553275983058739</v>
      </c>
      <c r="O357" s="26">
        <f>'Raw Data'!A342-$P$11</f>
        <v>0.1363525390625</v>
      </c>
      <c r="P357" s="26">
        <f>'Raw Data'!B342-$P$12</f>
        <v>3.22265625E-2</v>
      </c>
      <c r="R357" s="8">
        <f t="shared" si="31"/>
        <v>1.8592014908790588E-2</v>
      </c>
      <c r="S357" s="8">
        <f t="shared" si="32"/>
        <v>4.3941736221313477E-3</v>
      </c>
      <c r="T357" s="8">
        <f t="shared" si="33"/>
        <v>4.3941736221313477E-3</v>
      </c>
      <c r="U357" s="8">
        <f t="shared" si="34"/>
        <v>1.0385513305664063E-3</v>
      </c>
      <c r="W357" s="9">
        <f>('Raw Data'!A342+$Y$12)*$W$12+('Raw Data'!B342+$Y$13)*$X$12</f>
        <v>0.14149841939978175</v>
      </c>
      <c r="X357" s="9">
        <f>('Raw Data'!B342+$Y$13)*$X$13+('Raw Data'!A342+$Y$12)*$W$13</f>
        <v>0.10853543026474366</v>
      </c>
      <c r="Y357" s="45">
        <f t="shared" si="35"/>
        <v>322.51022789880278</v>
      </c>
    </row>
    <row r="358" spans="1:25" x14ac:dyDescent="0.25">
      <c r="A358">
        <f>'Raw Data'!A343*$B$11+A357*$B$12</f>
        <v>0.8663285253055677</v>
      </c>
      <c r="B358">
        <f>'Raw Data'!B343*$B$11+B357*$B$12</f>
        <v>1.1649437154361539</v>
      </c>
      <c r="C358">
        <f>'Raw Data'!C343*$B$11+C357*$B$12</f>
        <v>0.20468499692696993</v>
      </c>
      <c r="O358" s="26">
        <f>'Raw Data'!A343-$P$11</f>
        <v>0.1343994140625</v>
      </c>
      <c r="P358" s="26">
        <f>'Raw Data'!B343-$P$12</f>
        <v>2.5146484375E-2</v>
      </c>
      <c r="R358" s="8">
        <f t="shared" si="31"/>
        <v>1.8063202500343323E-2</v>
      </c>
      <c r="S358" s="8">
        <f t="shared" si="32"/>
        <v>3.3796727657318115E-3</v>
      </c>
      <c r="T358" s="8">
        <f t="shared" si="33"/>
        <v>3.3796727657318115E-3</v>
      </c>
      <c r="U358" s="8">
        <f t="shared" si="34"/>
        <v>6.3234567642211914E-4</v>
      </c>
      <c r="W358" s="9">
        <f>('Raw Data'!A343+$Y$12)*$W$12+('Raw Data'!B343+$Y$13)*$X$12</f>
        <v>0.14590234139736419</v>
      </c>
      <c r="X358" s="9">
        <f>('Raw Data'!B343+$Y$13)*$X$13+('Raw Data'!A343+$Y$12)*$W$13</f>
        <v>0.10172826247099725</v>
      </c>
      <c r="Y358" s="45">
        <f t="shared" si="35"/>
        <v>325.11443053425296</v>
      </c>
    </row>
    <row r="359" spans="1:25" x14ac:dyDescent="0.25">
      <c r="A359">
        <f>'Raw Data'!A344*$B$11+A358*$B$12</f>
        <v>0.86540168743195423</v>
      </c>
      <c r="B359">
        <f>'Raw Data'!B344*$B$11+B358*$B$12</f>
        <v>1.1577606364114232</v>
      </c>
      <c r="C359">
        <f>'Raw Data'!C344*$B$11+C358*$B$12</f>
        <v>0.20539838816657596</v>
      </c>
      <c r="O359" s="26">
        <f>'Raw Data'!A344-$P$11</f>
        <v>0.1324462890625</v>
      </c>
      <c r="P359" s="26">
        <f>'Raw Data'!B344-$P$12</f>
        <v>1.66015625E-2</v>
      </c>
      <c r="R359" s="8">
        <f t="shared" si="31"/>
        <v>1.7542019486427307E-2</v>
      </c>
      <c r="S359" s="8">
        <f t="shared" si="32"/>
        <v>2.1988153457641602E-3</v>
      </c>
      <c r="T359" s="8">
        <f t="shared" si="33"/>
        <v>2.1988153457641602E-3</v>
      </c>
      <c r="U359" s="8">
        <f t="shared" si="34"/>
        <v>2.7561187744140625E-4</v>
      </c>
      <c r="W359" s="9">
        <f>('Raw Data'!A344+$Y$12)*$W$12+('Raw Data'!B344+$Y$13)*$X$12</f>
        <v>0.15172956293889084</v>
      </c>
      <c r="X359" s="9">
        <f>('Raw Data'!B344+$Y$13)*$X$13+('Raw Data'!A344+$Y$12)*$W$13</f>
        <v>9.3758575696759022E-2</v>
      </c>
      <c r="Y359" s="45">
        <f t="shared" si="35"/>
        <v>328.28674779825099</v>
      </c>
    </row>
    <row r="360" spans="1:25" x14ac:dyDescent="0.25">
      <c r="A360">
        <f>'Raw Data'!A345*$B$11+A359*$B$12</f>
        <v>0.86475787338306342</v>
      </c>
      <c r="B360">
        <f>'Raw Data'!B345*$B$11+B359*$B$12</f>
        <v>1.1507446419416387</v>
      </c>
      <c r="C360">
        <f>'Raw Data'!C345*$B$11+C359*$B$12</f>
        <v>0.20665269490826077</v>
      </c>
      <c r="O360" s="26">
        <f>'Raw Data'!A345-$P$11</f>
        <v>0.1329345703125</v>
      </c>
      <c r="P360" s="26">
        <f>'Raw Data'!B345-$P$12</f>
        <v>1.025390625E-2</v>
      </c>
      <c r="R360" s="8">
        <f t="shared" si="31"/>
        <v>1.7671599984169006E-2</v>
      </c>
      <c r="S360" s="8">
        <f t="shared" si="32"/>
        <v>1.3630986213684082E-3</v>
      </c>
      <c r="T360" s="8">
        <f t="shared" si="33"/>
        <v>1.3630986213684082E-3</v>
      </c>
      <c r="U360" s="8">
        <f t="shared" si="34"/>
        <v>1.0514259338378906E-4</v>
      </c>
      <c r="W360" s="9">
        <f>('Raw Data'!A345+$Y$12)*$W$12+('Raw Data'!B345+$Y$13)*$X$12</f>
        <v>0.15851603407885306</v>
      </c>
      <c r="X360" s="9">
        <f>('Raw Data'!B345+$Y$13)*$X$13+('Raw Data'!A345+$Y$12)*$W$13</f>
        <v>8.9018074961636745E-2</v>
      </c>
      <c r="Y360" s="45">
        <f t="shared" si="35"/>
        <v>330.68267820361115</v>
      </c>
    </row>
    <row r="361" spans="1:25" x14ac:dyDescent="0.25">
      <c r="A361">
        <f>'Raw Data'!A346*$B$11+A360*$B$12</f>
        <v>0.86390102526895085</v>
      </c>
      <c r="B361">
        <f>'Raw Data'!B346*$B$11+B360*$B$12</f>
        <v>1.1446923932408111</v>
      </c>
      <c r="C361">
        <f>'Raw Data'!C346*$B$11+C360*$B$12</f>
        <v>0.20638660905160863</v>
      </c>
      <c r="O361" s="26">
        <f>'Raw Data'!A346-$P$11</f>
        <v>0.1312255859375</v>
      </c>
      <c r="P361" s="26">
        <f>'Raw Data'!B346-$P$12</f>
        <v>8.056640625E-3</v>
      </c>
      <c r="R361" s="8">
        <f t="shared" si="31"/>
        <v>1.7220154404640198E-2</v>
      </c>
      <c r="S361" s="8">
        <f t="shared" si="32"/>
        <v>1.0572373867034912E-3</v>
      </c>
      <c r="T361" s="8">
        <f t="shared" si="33"/>
        <v>1.0572373867034912E-3</v>
      </c>
      <c r="U361" s="8">
        <f t="shared" si="34"/>
        <v>6.4909458160400391E-5</v>
      </c>
      <c r="W361" s="9">
        <f>('Raw Data'!A346+$Y$12)*$W$12+('Raw Data'!B346+$Y$13)*$X$12</f>
        <v>0.15848504415472309</v>
      </c>
      <c r="X361" s="9">
        <f>('Raw Data'!B346+$Y$13)*$X$13+('Raw Data'!A346+$Y$12)*$W$13</f>
        <v>8.6234511193034241E-2</v>
      </c>
      <c r="Y361" s="45">
        <f t="shared" si="35"/>
        <v>331.44860760443453</v>
      </c>
    </row>
    <row r="362" spans="1:25" x14ac:dyDescent="0.25">
      <c r="A362">
        <f>'Raw Data'!A347*$B$11+A361*$B$12</f>
        <v>0.86287374990266075</v>
      </c>
      <c r="B362">
        <f>'Raw Data'!B347*$B$11+B361*$B$12</f>
        <v>1.1408759849051489</v>
      </c>
      <c r="C362">
        <f>'Raw Data'!C347*$B$11+C361*$B$12</f>
        <v>0.20729678724128692</v>
      </c>
      <c r="O362" s="26">
        <f>'Raw Data'!A347-$P$11</f>
        <v>0.1295166015625</v>
      </c>
      <c r="P362" s="26">
        <f>'Raw Data'!B347-$P$12</f>
        <v>1.318359375E-2</v>
      </c>
      <c r="R362" s="8">
        <f t="shared" si="31"/>
        <v>1.6774550080299377E-2</v>
      </c>
      <c r="S362" s="8">
        <f t="shared" si="32"/>
        <v>1.7074942588806152E-3</v>
      </c>
      <c r="T362" s="8">
        <f t="shared" si="33"/>
        <v>1.7074942588806152E-3</v>
      </c>
      <c r="U362" s="8">
        <f t="shared" si="34"/>
        <v>1.7380714416503906E-4</v>
      </c>
      <c r="W362" s="9">
        <f>('Raw Data'!A347+$Y$12)*$W$12+('Raw Data'!B347+$Y$13)*$X$12</f>
        <v>0.1513375565108718</v>
      </c>
      <c r="X362" s="9">
        <f>('Raw Data'!B347+$Y$13)*$X$13+('Raw Data'!A347+$Y$12)*$W$13</f>
        <v>8.9263542326890891E-2</v>
      </c>
      <c r="Y362" s="45">
        <f t="shared" si="35"/>
        <v>329.46658959931193</v>
      </c>
    </row>
    <row r="363" spans="1:25" x14ac:dyDescent="0.25">
      <c r="A363">
        <f>'Raw Data'!A348*$B$11+A362*$B$12</f>
        <v>0.86127067960962866</v>
      </c>
      <c r="B363">
        <f>'Raw Data'!B348*$B$11+B362*$B$12</f>
        <v>1.1355279363616191</v>
      </c>
      <c r="C363">
        <f>'Raw Data'!C348*$B$11+C362*$B$12</f>
        <v>0.20612063291802954</v>
      </c>
      <c r="O363" s="26">
        <f>'Raw Data'!A348-$P$11</f>
        <v>0.1256103515625</v>
      </c>
      <c r="P363" s="26">
        <f>'Raw Data'!B348-$P$12</f>
        <v>1.708984375E-3</v>
      </c>
      <c r="R363" s="8">
        <f t="shared" si="31"/>
        <v>1.5777960419654846E-2</v>
      </c>
      <c r="S363" s="8">
        <f t="shared" si="32"/>
        <v>2.1466612815856934E-4</v>
      </c>
      <c r="T363" s="8">
        <f t="shared" si="33"/>
        <v>2.1466612815856934E-4</v>
      </c>
      <c r="U363" s="8">
        <f t="shared" si="34"/>
        <v>2.9206275939941406E-6</v>
      </c>
      <c r="W363" s="9">
        <f>('Raw Data'!A348+$Y$12)*$W$12+('Raw Data'!B348+$Y$13)*$X$12</f>
        <v>0.15753601800880546</v>
      </c>
      <c r="X363" s="9">
        <f>('Raw Data'!B348+$Y$13)*$X$13+('Raw Data'!A348+$Y$12)*$W$13</f>
        <v>7.7780491536966423E-2</v>
      </c>
      <c r="Y363" s="45">
        <f t="shared" si="35"/>
        <v>333.72299638493382</v>
      </c>
    </row>
    <row r="364" spans="1:25" x14ac:dyDescent="0.25">
      <c r="A364">
        <f>'Raw Data'!A349*$B$11+A363*$B$12</f>
        <v>0.85925580150020298</v>
      </c>
      <c r="B364">
        <f>'Raw Data'!B349*$B$11+B363*$B$12</f>
        <v>1.1295405131517953</v>
      </c>
      <c r="C364">
        <f>'Raw Data'!C349*$B$11+C363*$B$12</f>
        <v>0.20776760008442366</v>
      </c>
      <c r="O364" s="26">
        <f>'Raw Data'!A349-$P$11</f>
        <v>0.1219482421875</v>
      </c>
      <c r="P364" s="26">
        <f>'Raw Data'!B349-$P$12</f>
        <v>-6.8359375E-3</v>
      </c>
      <c r="R364" s="8">
        <f t="shared" si="31"/>
        <v>1.4871373772621155E-2</v>
      </c>
      <c r="S364" s="8">
        <f t="shared" si="32"/>
        <v>-8.3363056182861328E-4</v>
      </c>
      <c r="T364" s="8">
        <f t="shared" si="33"/>
        <v>-8.3363056182861328E-4</v>
      </c>
      <c r="U364" s="8">
        <f t="shared" si="34"/>
        <v>4.673004150390625E-5</v>
      </c>
      <c r="W364" s="9">
        <f>('Raw Data'!A349+$Y$12)*$W$12+('Raw Data'!B349+$Y$13)*$X$12</f>
        <v>0.16119730031028576</v>
      </c>
      <c r="X364" s="9">
        <f>('Raw Data'!B349+$Y$13)*$X$13+('Raw Data'!A349+$Y$12)*$W$13</f>
        <v>6.8771019464863442E-2</v>
      </c>
      <c r="Y364" s="45">
        <f t="shared" si="35"/>
        <v>336.89562630648663</v>
      </c>
    </row>
    <row r="365" spans="1:25" x14ac:dyDescent="0.25">
      <c r="A365">
        <f>'Raw Data'!A350*$B$11+A364*$B$12</f>
        <v>0.85739975838766247</v>
      </c>
      <c r="B365">
        <f>'Raw Data'!B350*$B$11+B364*$B$12</f>
        <v>1.1226997933339362</v>
      </c>
      <c r="C365">
        <f>'Raw Data'!C350*$B$11+C364*$B$12</f>
        <v>0.20693673631753895</v>
      </c>
      <c r="O365" s="26">
        <f>'Raw Data'!A350-$P$11</f>
        <v>0.1207275390625</v>
      </c>
      <c r="P365" s="26">
        <f>'Raw Data'!B350-$P$12</f>
        <v>-1.708984375E-2</v>
      </c>
      <c r="R365" s="8">
        <f t="shared" si="31"/>
        <v>1.4575138688087463E-2</v>
      </c>
      <c r="S365" s="8">
        <f t="shared" si="32"/>
        <v>-2.0632147789001465E-3</v>
      </c>
      <c r="T365" s="8">
        <f t="shared" si="33"/>
        <v>-2.0632147789001465E-3</v>
      </c>
      <c r="U365" s="8">
        <f t="shared" si="34"/>
        <v>2.9206275939941406E-4</v>
      </c>
      <c r="W365" s="9">
        <f>('Raw Data'!A350+$Y$12)*$W$12+('Raw Data'!B350+$Y$13)*$X$12</f>
        <v>0.16961329766071964</v>
      </c>
      <c r="X365" s="9">
        <f>('Raw Data'!B350+$Y$13)*$X$13+('Raw Data'!A350+$Y$12)*$W$13</f>
        <v>5.9890682817231533E-2</v>
      </c>
      <c r="Y365" s="45">
        <f t="shared" si="35"/>
        <v>340.55180534367219</v>
      </c>
    </row>
    <row r="366" spans="1:25" x14ac:dyDescent="0.25">
      <c r="A366">
        <f>'Raw Data'!A351*$B$11+A365*$B$12</f>
        <v>0.85562195514762995</v>
      </c>
      <c r="B366">
        <f>'Raw Data'!B351*$B$11+B365*$B$12</f>
        <v>1.1179596393546489</v>
      </c>
      <c r="C366">
        <f>'Raw Data'!C351*$B$11+C365*$B$12</f>
        <v>0.20710212342903117</v>
      </c>
      <c r="O366" s="26">
        <f>'Raw Data'!A351-$P$11</f>
        <v>0.1192626953125</v>
      </c>
      <c r="P366" s="26">
        <f>'Raw Data'!B351-$P$12</f>
        <v>-1.3427734375E-2</v>
      </c>
      <c r="R366" s="8">
        <f t="shared" si="31"/>
        <v>1.4223590493202209E-2</v>
      </c>
      <c r="S366" s="8">
        <f t="shared" si="32"/>
        <v>-1.6014277935028076E-3</v>
      </c>
      <c r="T366" s="8">
        <f t="shared" si="33"/>
        <v>-1.6014277935028076E-3</v>
      </c>
      <c r="U366" s="8">
        <f t="shared" si="34"/>
        <v>1.8030405044555664E-4</v>
      </c>
      <c r="W366" s="9">
        <f>('Raw Data'!A351+$Y$12)*$W$12+('Raw Data'!B351+$Y$13)*$X$12</f>
        <v>0.16419852945224783</v>
      </c>
      <c r="X366" s="9">
        <f>('Raw Data'!B351+$Y$13)*$X$13+('Raw Data'!A351+$Y$12)*$W$13</f>
        <v>6.1905735727434172E-2</v>
      </c>
      <c r="Y366" s="45">
        <f t="shared" si="35"/>
        <v>339.34267408298751</v>
      </c>
    </row>
    <row r="367" spans="1:25" x14ac:dyDescent="0.25">
      <c r="A367">
        <f>'Raw Data'!A352*$B$11+A366*$B$12</f>
        <v>0.8548344781806041</v>
      </c>
      <c r="B367">
        <f>'Raw Data'!B352*$B$11+B366*$B$12</f>
        <v>1.1122143911712192</v>
      </c>
      <c r="C367">
        <f>'Raw Data'!C352*$B$11+C366*$B$12</f>
        <v>0.20830865186822495</v>
      </c>
      <c r="O367" s="26">
        <f>'Raw Data'!A352-$P$11</f>
        <v>0.1224365234375</v>
      </c>
      <c r="P367" s="26">
        <f>'Raw Data'!B352-$P$12</f>
        <v>-2.3193359375E-2</v>
      </c>
      <c r="R367" s="8">
        <f t="shared" si="31"/>
        <v>1.4990702271461487E-2</v>
      </c>
      <c r="S367" s="8">
        <f t="shared" si="32"/>
        <v>-2.8397142887115479E-3</v>
      </c>
      <c r="T367" s="8">
        <f t="shared" si="33"/>
        <v>-2.8397142887115479E-3</v>
      </c>
      <c r="U367" s="8">
        <f t="shared" si="34"/>
        <v>5.3793191909790039E-4</v>
      </c>
      <c r="W367" s="9">
        <f>('Raw Data'!A352+$Y$12)*$W$12+('Raw Data'!B352+$Y$13)*$X$12</f>
        <v>0.17770965166720043</v>
      </c>
      <c r="X367" s="9">
        <f>('Raw Data'!B352+$Y$13)*$X$13+('Raw Data'!A352+$Y$12)*$W$13</f>
        <v>5.6086639029713684E-2</v>
      </c>
      <c r="Y367" s="45">
        <f t="shared" si="35"/>
        <v>342.48387189530428</v>
      </c>
    </row>
    <row r="368" spans="1:25" x14ac:dyDescent="0.25">
      <c r="A368">
        <f>'Raw Data'!A353*$B$11+A367*$B$12</f>
        <v>0.85205605910698334</v>
      </c>
      <c r="B368">
        <f>'Raw Data'!B353*$B$11+B367*$B$12</f>
        <v>1.1076670207494754</v>
      </c>
      <c r="C368">
        <f>'Raw Data'!C353*$B$11+C367*$B$12</f>
        <v>0.20905414805707997</v>
      </c>
      <c r="O368" s="26">
        <f>'Raw Data'!A353-$P$11</f>
        <v>0.1116943359375</v>
      </c>
      <c r="P368" s="26">
        <f>'Raw Data'!B353-$P$12</f>
        <v>-2.294921875E-2</v>
      </c>
      <c r="R368" s="8">
        <f t="shared" si="31"/>
        <v>1.2475624680519104E-2</v>
      </c>
      <c r="S368" s="8">
        <f t="shared" si="32"/>
        <v>-2.5632977485656738E-3</v>
      </c>
      <c r="T368" s="8">
        <f t="shared" si="33"/>
        <v>-2.5632977485656738E-3</v>
      </c>
      <c r="U368" s="8">
        <f t="shared" si="34"/>
        <v>5.2666664123535156E-4</v>
      </c>
      <c r="W368" s="9">
        <f>('Raw Data'!A353+$Y$12)*$W$12+('Raw Data'!B353+$Y$13)*$X$12</f>
        <v>0.16385795985339455</v>
      </c>
      <c r="X368" s="9">
        <f>('Raw Data'!B353+$Y$13)*$X$13+('Raw Data'!A353+$Y$12)*$W$13</f>
        <v>4.9744598892264819E-2</v>
      </c>
      <c r="Y368" s="45">
        <f t="shared" si="35"/>
        <v>343.11256729267598</v>
      </c>
    </row>
    <row r="369" spans="1:25" x14ac:dyDescent="0.25">
      <c r="A369">
        <f>'Raw Data'!A354*$B$11+A368*$B$12</f>
        <v>0.85022394884808672</v>
      </c>
      <c r="B369">
        <f>'Raw Data'!B354*$B$11+B368*$B$12</f>
        <v>1.1024177962870803</v>
      </c>
      <c r="C369">
        <f>'Raw Data'!C354*$B$11+C368*$B$12</f>
        <v>0.20838101375816398</v>
      </c>
      <c r="O369" s="26">
        <f>'Raw Data'!A354-$P$11</f>
        <v>0.1136474609375</v>
      </c>
      <c r="P369" s="26">
        <f>'Raw Data'!B354-$P$12</f>
        <v>-3.1005859375E-2</v>
      </c>
      <c r="R369" s="8">
        <f t="shared" si="31"/>
        <v>1.2915745377540588E-2</v>
      </c>
      <c r="S369" s="8">
        <f t="shared" si="32"/>
        <v>-3.5237371921539307E-3</v>
      </c>
      <c r="T369" s="8">
        <f t="shared" si="33"/>
        <v>-3.5237371921539307E-3</v>
      </c>
      <c r="U369" s="8">
        <f t="shared" si="34"/>
        <v>9.6136331558227539E-4</v>
      </c>
      <c r="W369" s="9">
        <f>('Raw Data'!A354+$Y$12)*$W$12+('Raw Data'!B354+$Y$13)*$X$12</f>
        <v>0.17416146647656958</v>
      </c>
      <c r="X369" s="9">
        <f>('Raw Data'!B354+$Y$13)*$X$13+('Raw Data'!A354+$Y$12)*$W$13</f>
        <v>4.4539070554262344E-2</v>
      </c>
      <c r="Y369" s="45">
        <f t="shared" si="35"/>
        <v>345.65494849471253</v>
      </c>
    </row>
    <row r="370" spans="1:25" x14ac:dyDescent="0.25">
      <c r="A370">
        <f>'Raw Data'!A355*$B$11+A369*$B$12</f>
        <v>0.84719576064096935</v>
      </c>
      <c r="B370">
        <f>'Raw Data'!B355*$B$11+B369*$B$12</f>
        <v>1.0955816979671642</v>
      </c>
      <c r="C370">
        <f>'Raw Data'!C355*$B$11+C369*$B$12</f>
        <v>0.2064997328815312</v>
      </c>
      <c r="O370" s="26">
        <f>'Raw Data'!A355-$P$11</f>
        <v>0.1058349609375</v>
      </c>
      <c r="P370" s="26">
        <f>'Raw Data'!B355-$P$12</f>
        <v>-4.4189453125E-2</v>
      </c>
      <c r="R370" s="8">
        <f t="shared" si="31"/>
        <v>1.1201038956642151E-2</v>
      </c>
      <c r="S370" s="8">
        <f t="shared" si="32"/>
        <v>-4.6767890453338623E-3</v>
      </c>
      <c r="T370" s="8">
        <f t="shared" si="33"/>
        <v>-4.6767890453338623E-3</v>
      </c>
      <c r="U370" s="8">
        <f t="shared" si="34"/>
        <v>1.9527077674865723E-3</v>
      </c>
      <c r="W370" s="9">
        <f>('Raw Data'!A355+$Y$12)*$W$12+('Raw Data'!B355+$Y$13)*$X$12</f>
        <v>0.17706972584614175</v>
      </c>
      <c r="X370" s="9">
        <f>('Raw Data'!B355+$Y$13)*$X$13+('Raw Data'!A355+$Y$12)*$W$13</f>
        <v>2.9323095511025597E-2</v>
      </c>
      <c r="Y370" s="45">
        <f t="shared" si="35"/>
        <v>350.59704189970483</v>
      </c>
    </row>
    <row r="371" spans="1:25" x14ac:dyDescent="0.25">
      <c r="A371">
        <f>'Raw Data'!A356*$B$11+A370*$B$12</f>
        <v>0.84443141320027548</v>
      </c>
      <c r="B371">
        <f>'Raw Data'!B356*$B$11+B370*$B$12</f>
        <v>1.0901128193112315</v>
      </c>
      <c r="C371">
        <f>'Raw Data'!C356*$B$11+C370*$B$12</f>
        <v>0.20819295036772498</v>
      </c>
      <c r="O371" s="26">
        <f>'Raw Data'!A356-$P$11</f>
        <v>0.1041259765625</v>
      </c>
      <c r="P371" s="26">
        <f>'Raw Data'!B356-$P$12</f>
        <v>-4.4189453125E-2</v>
      </c>
      <c r="R371" s="8">
        <f t="shared" si="31"/>
        <v>1.0842218995094299E-2</v>
      </c>
      <c r="S371" s="8">
        <f t="shared" si="32"/>
        <v>-4.6012699604034424E-3</v>
      </c>
      <c r="T371" s="8">
        <f t="shared" si="33"/>
        <v>-4.6012699604034424E-3</v>
      </c>
      <c r="U371" s="8">
        <f t="shared" si="34"/>
        <v>1.9527077674865723E-3</v>
      </c>
      <c r="W371" s="9">
        <f>('Raw Data'!A356+$Y$12)*$W$12+('Raw Data'!B356+$Y$13)*$X$12</f>
        <v>0.1749037866060954</v>
      </c>
      <c r="X371" s="9">
        <f>('Raw Data'!B356+$Y$13)*$X$13+('Raw Data'!A356+$Y$12)*$W$13</f>
        <v>2.8283310213160849E-2</v>
      </c>
      <c r="Y371" s="45">
        <f t="shared" si="35"/>
        <v>350.81434010299216</v>
      </c>
    </row>
    <row r="372" spans="1:25" x14ac:dyDescent="0.25">
      <c r="A372">
        <f>'Raw Data'!A357*$B$11+A371*$B$12</f>
        <v>0.84026681024772043</v>
      </c>
      <c r="B372">
        <f>'Raw Data'!B357*$B$11+B371*$B$12</f>
        <v>1.0839310757614853</v>
      </c>
      <c r="C372">
        <f>'Raw Data'!C357*$B$11+C371*$B$12</f>
        <v>0.20735025873168</v>
      </c>
      <c r="O372" s="26">
        <f>'Raw Data'!A357-$P$11</f>
        <v>9.43603515625E-2</v>
      </c>
      <c r="P372" s="26">
        <f>'Raw Data'!B357-$P$12</f>
        <v>-5.322265625E-2</v>
      </c>
      <c r="R372" s="8">
        <f t="shared" si="31"/>
        <v>8.9038759469985962E-3</v>
      </c>
      <c r="S372" s="8">
        <f t="shared" si="32"/>
        <v>-5.0221085548400879E-3</v>
      </c>
      <c r="T372" s="8">
        <f t="shared" si="33"/>
        <v>-5.0221085548400879E-3</v>
      </c>
      <c r="U372" s="8">
        <f t="shared" si="34"/>
        <v>2.8326511383056641E-3</v>
      </c>
      <c r="W372" s="9">
        <f>('Raw Data'!A357+$Y$12)*$W$12+('Raw Data'!B357+$Y$13)*$X$12</f>
        <v>0.17130400480301061</v>
      </c>
      <c r="X372" s="9">
        <f>('Raw Data'!B357+$Y$13)*$X$13+('Raw Data'!A357+$Y$12)*$W$13</f>
        <v>1.5172812893281706E-2</v>
      </c>
      <c r="Y372" s="45">
        <f t="shared" si="35"/>
        <v>354.93838195497761</v>
      </c>
    </row>
    <row r="373" spans="1:25" x14ac:dyDescent="0.25">
      <c r="A373">
        <f>'Raw Data'!A358*$B$11+A372*$B$12</f>
        <v>0.83791169038567648</v>
      </c>
      <c r="B373">
        <f>'Raw Data'!B358*$B$11+B372*$B$12</f>
        <v>1.0791321652966883</v>
      </c>
      <c r="C373">
        <f>'Raw Data'!C358*$B$11+C372*$B$12</f>
        <v>0.207262042922844</v>
      </c>
      <c r="O373" s="26">
        <f>'Raw Data'!A358-$P$11</f>
        <v>9.92431640625E-2</v>
      </c>
      <c r="P373" s="26">
        <f>'Raw Data'!B358-$P$12</f>
        <v>-5.2490234375E-2</v>
      </c>
      <c r="R373" s="8">
        <f t="shared" si="31"/>
        <v>9.8492056131362915E-3</v>
      </c>
      <c r="S373" s="8">
        <f t="shared" si="32"/>
        <v>-5.2092969417572021E-3</v>
      </c>
      <c r="T373" s="8">
        <f t="shared" si="33"/>
        <v>-5.2092969417572021E-3</v>
      </c>
      <c r="U373" s="8">
        <f t="shared" si="34"/>
        <v>2.7552247047424316E-3</v>
      </c>
      <c r="W373" s="9">
        <f>('Raw Data'!A358+$Y$12)*$W$12+('Raw Data'!B358+$Y$13)*$X$12</f>
        <v>0.17678075285974237</v>
      </c>
      <c r="X373" s="9">
        <f>('Raw Data'!B358+$Y$13)*$X$13+('Raw Data'!A358+$Y$12)*$W$13</f>
        <v>1.8724887520284055E-2</v>
      </c>
      <c r="Y373" s="45">
        <f t="shared" si="35"/>
        <v>353.95368814825849</v>
      </c>
    </row>
    <row r="374" spans="1:25" x14ac:dyDescent="0.25">
      <c r="A374">
        <f>'Raw Data'!A359*$B$11+A373*$B$12</f>
        <v>0.8348557194960412</v>
      </c>
      <c r="B374">
        <f>'Raw Data'!B359*$B$11+B373*$B$12</f>
        <v>1.0735352244248508</v>
      </c>
      <c r="C374">
        <f>'Raw Data'!C359*$B$11+C373*$B$12</f>
        <v>0.20609283746327522</v>
      </c>
      <c r="O374" s="26">
        <f>'Raw Data'!A359-$P$11</f>
        <v>9.33837890625E-2</v>
      </c>
      <c r="P374" s="26">
        <f>'Raw Data'!B359-$P$12</f>
        <v>-6.1279296875E-2</v>
      </c>
      <c r="R374" s="8">
        <f t="shared" si="31"/>
        <v>8.7205320596694946E-3</v>
      </c>
      <c r="S374" s="8">
        <f t="shared" si="32"/>
        <v>-5.7224929332733154E-3</v>
      </c>
      <c r="T374" s="8">
        <f t="shared" si="33"/>
        <v>-5.7224929332733154E-3</v>
      </c>
      <c r="U374" s="8">
        <f t="shared" si="34"/>
        <v>3.7551522254943848E-3</v>
      </c>
      <c r="W374" s="9">
        <f>('Raw Data'!A359+$Y$12)*$W$12+('Raw Data'!B359+$Y$13)*$X$12</f>
        <v>0.17789447272896333</v>
      </c>
      <c r="X374" s="9">
        <f>('Raw Data'!B359+$Y$13)*$X$13+('Raw Data'!A359+$Y$12)*$W$13</f>
        <v>8.1847954732253633E-3</v>
      </c>
      <c r="Y374" s="45">
        <f t="shared" si="35"/>
        <v>357.3657205487138</v>
      </c>
    </row>
    <row r="375" spans="1:25" x14ac:dyDescent="0.25">
      <c r="A375">
        <f>'Raw Data'!A360*$B$11+A374*$B$12</f>
        <v>0.83089727090933296</v>
      </c>
      <c r="B375">
        <f>'Raw Data'!B360*$B$11+B374*$B$12</f>
        <v>1.0678857967273807</v>
      </c>
      <c r="C375">
        <f>'Raw Data'!C360*$B$11+C374*$B$12</f>
        <v>0.20650024653312019</v>
      </c>
      <c r="O375" s="26">
        <f>'Raw Data'!A360-$P$11</f>
        <v>8.58154296875E-2</v>
      </c>
      <c r="P375" s="26">
        <f>'Raw Data'!B360-$P$12</f>
        <v>-6.7138671875E-2</v>
      </c>
      <c r="R375" s="8">
        <f t="shared" si="31"/>
        <v>7.3642879724502563E-3</v>
      </c>
      <c r="S375" s="8">
        <f t="shared" si="32"/>
        <v>-5.7615339756011963E-3</v>
      </c>
      <c r="T375" s="8">
        <f t="shared" si="33"/>
        <v>-5.7615339756011963E-3</v>
      </c>
      <c r="U375" s="8">
        <f t="shared" si="34"/>
        <v>4.507601261138916E-3</v>
      </c>
      <c r="W375" s="9">
        <f>('Raw Data'!A360+$Y$12)*$W$12+('Raw Data'!B360+$Y$13)*$X$12</f>
        <v>0.17399565427024938</v>
      </c>
      <c r="X375" s="9">
        <f>('Raw Data'!B360+$Y$13)*$X$13+('Raw Data'!A360+$Y$12)*$W$13</f>
        <v>-1.0700439107144202E-3</v>
      </c>
      <c r="Y375" s="45">
        <f t="shared" si="35"/>
        <v>0.35235493289462738</v>
      </c>
    </row>
    <row r="376" spans="1:25" x14ac:dyDescent="0.25">
      <c r="A376">
        <f>'Raw Data'!A361*$B$11+A375*$B$12</f>
        <v>0.82709574641496642</v>
      </c>
      <c r="B376">
        <f>'Raw Data'!B361*$B$11+B375*$B$12</f>
        <v>1.0631221139444047</v>
      </c>
      <c r="C376">
        <f>'Raw Data'!C361*$B$11+C375*$B$12</f>
        <v>0.20523925972649615</v>
      </c>
      <c r="O376" s="26">
        <f>'Raw Data'!A361-$P$11</f>
        <v>8.26416015625E-2</v>
      </c>
      <c r="P376" s="26">
        <f>'Raw Data'!B361-$P$12</f>
        <v>-6.8359375E-2</v>
      </c>
      <c r="R376" s="8">
        <f t="shared" si="31"/>
        <v>6.8296343088150024E-3</v>
      </c>
      <c r="S376" s="8">
        <f t="shared" si="32"/>
        <v>-5.6493282318115234E-3</v>
      </c>
      <c r="T376" s="8">
        <f t="shared" si="33"/>
        <v>-5.6493282318115234E-3</v>
      </c>
      <c r="U376" s="8">
        <f t="shared" si="34"/>
        <v>4.673004150390625E-3</v>
      </c>
      <c r="W376" s="9">
        <f>('Raw Data'!A361+$Y$12)*$W$12+('Raw Data'!B361+$Y$13)*$X$12</f>
        <v>0.17115927863487873</v>
      </c>
      <c r="X376" s="9">
        <f>('Raw Data'!B361+$Y$13)*$X$13+('Raw Data'!A361+$Y$12)*$W$13</f>
        <v>-3.9698395666826272E-3</v>
      </c>
      <c r="Y376" s="45">
        <f t="shared" si="35"/>
        <v>1.3286704683209791</v>
      </c>
    </row>
    <row r="377" spans="1:25" x14ac:dyDescent="0.25">
      <c r="A377">
        <f>'Raw Data'!A362*$B$11+A376*$B$12</f>
        <v>0.82424983931947315</v>
      </c>
      <c r="B377">
        <f>'Raw Data'!B362*$B$11+B376*$B$12</f>
        <v>1.0579928083430237</v>
      </c>
      <c r="C377">
        <f>'Raw Data'!C362*$B$11+C376*$B$12</f>
        <v>0.20425488434369693</v>
      </c>
      <c r="O377" s="26">
        <f>'Raw Data'!A362-$P$11</f>
        <v>8.36181640625E-2</v>
      </c>
      <c r="P377" s="26">
        <f>'Raw Data'!B362-$P$12</f>
        <v>-7.4951171875E-2</v>
      </c>
      <c r="R377" s="8">
        <f t="shared" si="31"/>
        <v>6.9919973611831665E-3</v>
      </c>
      <c r="S377" s="8">
        <f t="shared" si="32"/>
        <v>-6.2672793865203857E-3</v>
      </c>
      <c r="T377" s="8">
        <f t="shared" si="33"/>
        <v>-6.2672793865203857E-3</v>
      </c>
      <c r="U377" s="8">
        <f t="shared" si="34"/>
        <v>5.617678165435791E-3</v>
      </c>
      <c r="W377" s="9">
        <f>('Raw Data'!A362+$Y$12)*$W$12+('Raw Data'!B362+$Y$13)*$X$12</f>
        <v>0.17880180614836871</v>
      </c>
      <c r="X377" s="9">
        <f>('Raw Data'!B362+$Y$13)*$X$13+('Raw Data'!A362+$Y$12)*$W$13</f>
        <v>-8.6070119515445631E-3</v>
      </c>
      <c r="Y377" s="45">
        <f t="shared" si="35"/>
        <v>2.7559290088060493</v>
      </c>
    </row>
    <row r="378" spans="1:25" x14ac:dyDescent="0.25">
      <c r="A378">
        <f>'Raw Data'!A363*$B$11+A377*$B$12</f>
        <v>0.82089889489307855</v>
      </c>
      <c r="B378">
        <f>'Raw Data'!B363*$B$11+B377*$B$12</f>
        <v>1.052278035736919</v>
      </c>
      <c r="C378">
        <f>'Raw Data'!C363*$B$11+C377*$B$12</f>
        <v>0.20507871216245757</v>
      </c>
      <c r="O378" s="26">
        <f>'Raw Data'!A363-$P$11</f>
        <v>7.82470703125E-2</v>
      </c>
      <c r="P378" s="26">
        <f>'Raw Data'!B363-$P$12</f>
        <v>-8.30078125E-2</v>
      </c>
      <c r="R378" s="8">
        <f t="shared" si="31"/>
        <v>6.1226040124893188E-3</v>
      </c>
      <c r="S378" s="8">
        <f t="shared" si="32"/>
        <v>-6.4951181411743164E-3</v>
      </c>
      <c r="T378" s="8">
        <f t="shared" si="33"/>
        <v>-6.4951181411743164E-3</v>
      </c>
      <c r="U378" s="8">
        <f t="shared" si="34"/>
        <v>6.8902969360351563E-3</v>
      </c>
      <c r="W378" s="9">
        <f>('Raw Data'!A363+$Y$12)*$W$12+('Raw Data'!B363+$Y$13)*$X$12</f>
        <v>0.17982271602848793</v>
      </c>
      <c r="X378" s="9">
        <f>('Raw Data'!B363+$Y$13)*$X$13+('Raw Data'!A363+$Y$12)*$W$13</f>
        <v>-1.8268762994681692E-2</v>
      </c>
      <c r="Y378" s="45">
        <f t="shared" si="35"/>
        <v>5.8009579646276279</v>
      </c>
    </row>
    <row r="379" spans="1:25" x14ac:dyDescent="0.25">
      <c r="A379">
        <f>'Raw Data'!A364*$B$11+A378*$B$12</f>
        <v>0.81758337372696288</v>
      </c>
      <c r="B379">
        <f>'Raw Data'!B364*$B$11+B378*$B$12</f>
        <v>1.0477062176520353</v>
      </c>
      <c r="C379">
        <f>'Raw Data'!C364*$B$11+C378*$B$12</f>
        <v>0.20585984472996607</v>
      </c>
      <c r="O379" s="26">
        <f>'Raw Data'!A364-$P$11</f>
        <v>7.50732421875E-2</v>
      </c>
      <c r="P379" s="26">
        <f>'Raw Data'!B364-$P$12</f>
        <v>-8.30078125E-2</v>
      </c>
      <c r="R379" s="8">
        <f t="shared" si="31"/>
        <v>5.6359916925430298E-3</v>
      </c>
      <c r="S379" s="8">
        <f t="shared" si="32"/>
        <v>-6.2316656112670898E-3</v>
      </c>
      <c r="T379" s="8">
        <f t="shared" si="33"/>
        <v>-6.2316656112670898E-3</v>
      </c>
      <c r="U379" s="8">
        <f t="shared" si="34"/>
        <v>6.8902969360351563E-3</v>
      </c>
      <c r="W379" s="9">
        <f>('Raw Data'!A364+$Y$12)*$W$12+('Raw Data'!B364+$Y$13)*$X$12</f>
        <v>0.17580025743983041</v>
      </c>
      <c r="X379" s="9">
        <f>('Raw Data'!B364+$Y$13)*$X$13+('Raw Data'!A364+$Y$12)*$W$13</f>
        <v>-2.0199792833573371E-2</v>
      </c>
      <c r="Y379" s="45">
        <f t="shared" si="35"/>
        <v>6.5546519566191819</v>
      </c>
    </row>
    <row r="380" spans="1:25" x14ac:dyDescent="0.25">
      <c r="A380">
        <f>'Raw Data'!A365*$B$11+A379*$B$12</f>
        <v>0.81488212866907039</v>
      </c>
      <c r="B380">
        <f>'Raw Data'!B365*$B$11+B379*$B$12</f>
        <v>1.0438046225591282</v>
      </c>
      <c r="C380">
        <f>'Raw Data'!C365*$B$11+C379*$B$12</f>
        <v>0.20599646953397288</v>
      </c>
      <c r="O380" s="26">
        <f>'Raw Data'!A365-$P$11</f>
        <v>7.48291015625E-2</v>
      </c>
      <c r="P380" s="26">
        <f>'Raw Data'!B365-$P$12</f>
        <v>-8.4228515625E-2</v>
      </c>
      <c r="R380" s="8">
        <f t="shared" si="31"/>
        <v>5.5993944406509399E-3</v>
      </c>
      <c r="S380" s="8">
        <f t="shared" si="32"/>
        <v>-6.3027441501617432E-3</v>
      </c>
      <c r="T380" s="8">
        <f t="shared" si="33"/>
        <v>-6.3027441501617432E-3</v>
      </c>
      <c r="U380" s="8">
        <f t="shared" si="34"/>
        <v>7.0944428443908691E-3</v>
      </c>
      <c r="W380" s="9">
        <f>('Raw Data'!A365+$Y$12)*$W$12+('Raw Data'!B365+$Y$13)*$X$12</f>
        <v>0.1766769205016821</v>
      </c>
      <c r="X380" s="9">
        <f>('Raw Data'!B365+$Y$13)*$X$13+('Raw Data'!A365+$Y$12)*$W$13</f>
        <v>-2.1317099407487723E-2</v>
      </c>
      <c r="Y380" s="45">
        <f t="shared" si="35"/>
        <v>6.8798130631034837</v>
      </c>
    </row>
    <row r="381" spans="1:25" x14ac:dyDescent="0.25">
      <c r="A381">
        <f>'Raw Data'!A366*$B$11+A380*$B$12</f>
        <v>0.8134047263727564</v>
      </c>
      <c r="B381">
        <f>'Raw Data'!B366*$B$11+B380*$B$12</f>
        <v>1.0396579558598027</v>
      </c>
      <c r="C381">
        <f>'Raw Data'!C366*$B$11+C380*$B$12</f>
        <v>0.20664287875217832</v>
      </c>
      <c r="O381" s="26">
        <f>'Raw Data'!A366-$P$11</f>
        <v>7.82470703125E-2</v>
      </c>
      <c r="P381" s="26">
        <f>'Raw Data'!B366-$P$12</f>
        <v>-8.935546875E-2</v>
      </c>
      <c r="R381" s="8">
        <f t="shared" si="31"/>
        <v>6.1226040124893188E-3</v>
      </c>
      <c r="S381" s="8">
        <f t="shared" si="32"/>
        <v>-6.9918036460876465E-3</v>
      </c>
      <c r="T381" s="8">
        <f t="shared" si="33"/>
        <v>-6.9918036460876465E-3</v>
      </c>
      <c r="U381" s="8">
        <f t="shared" si="34"/>
        <v>7.9843997955322266E-3</v>
      </c>
      <c r="W381" s="9">
        <f>('Raw Data'!A366+$Y$12)*$W$12+('Raw Data'!B366+$Y$13)*$X$12</f>
        <v>0.18599034738557974</v>
      </c>
      <c r="X381" s="9">
        <f>('Raw Data'!B366+$Y$13)*$X$13+('Raw Data'!A366+$Y$12)*$W$13</f>
        <v>-2.3306345243479618E-2</v>
      </c>
      <c r="Y381" s="45">
        <f t="shared" si="35"/>
        <v>7.1424722131403087</v>
      </c>
    </row>
    <row r="382" spans="1:25" x14ac:dyDescent="0.25">
      <c r="A382">
        <f>'Raw Data'!A367*$B$11+A381*$B$12</f>
        <v>0.81227163266070512</v>
      </c>
      <c r="B382">
        <f>'Raw Data'!B367*$B$11+B381*$B$12</f>
        <v>1.0376589818753423</v>
      </c>
      <c r="C382">
        <f>'Raw Data'!C367*$B$11+C381*$B$12</f>
        <v>0.20759945925174267</v>
      </c>
      <c r="O382" s="26">
        <f>'Raw Data'!A367-$P$11</f>
        <v>7.84912109375E-2</v>
      </c>
      <c r="P382" s="26">
        <f>'Raw Data'!B367-$P$12</f>
        <v>-8.2763671875E-2</v>
      </c>
      <c r="R382" s="8">
        <f t="shared" si="31"/>
        <v>6.1608701944351196E-3</v>
      </c>
      <c r="S382" s="8">
        <f t="shared" si="32"/>
        <v>-6.4962208271026611E-3</v>
      </c>
      <c r="T382" s="8">
        <f t="shared" si="33"/>
        <v>-6.4962208271026611E-3</v>
      </c>
      <c r="U382" s="8">
        <f t="shared" si="34"/>
        <v>6.849825382232666E-3</v>
      </c>
      <c r="W382" s="9">
        <f>('Raw Data'!A367+$Y$12)*$W$12+('Raw Data'!B367+$Y$13)*$X$12</f>
        <v>0.17989491932926574</v>
      </c>
      <c r="X382" s="9">
        <f>('Raw Data'!B367+$Y$13)*$X$13+('Raw Data'!A367+$Y$12)*$W$13</f>
        <v>-1.7926469074428568E-2</v>
      </c>
      <c r="Y382" s="45">
        <f t="shared" si="35"/>
        <v>5.6907186698365422</v>
      </c>
    </row>
    <row r="383" spans="1:25" x14ac:dyDescent="0.25">
      <c r="A383">
        <f>'Raw Data'!A368*$B$11+A382*$B$12</f>
        <v>0.81180461081606414</v>
      </c>
      <c r="B383">
        <f>'Raw Data'!B368*$B$11+B382*$B$12</f>
        <v>1.0357668339377739</v>
      </c>
      <c r="C383">
        <f>'Raw Data'!C368*$B$11+C382*$B$12</f>
        <v>0.20824265333889416</v>
      </c>
      <c r="O383" s="26">
        <f>'Raw Data'!A368-$P$11</f>
        <v>8.06884765625E-2</v>
      </c>
      <c r="P383" s="26">
        <f>'Raw Data'!B368-$P$12</f>
        <v>-8.4228515625E-2</v>
      </c>
      <c r="R383" s="8">
        <f t="shared" si="31"/>
        <v>6.5106302499771118E-3</v>
      </c>
      <c r="S383" s="8">
        <f t="shared" si="32"/>
        <v>-6.7962706089019775E-3</v>
      </c>
      <c r="T383" s="8">
        <f t="shared" si="33"/>
        <v>-6.7962706089019775E-3</v>
      </c>
      <c r="U383" s="8">
        <f t="shared" si="34"/>
        <v>7.0944428443908691E-3</v>
      </c>
      <c r="W383" s="9">
        <f>('Raw Data'!A368+$Y$12)*$W$12+('Raw Data'!B368+$Y$13)*$X$12</f>
        <v>0.18410299789612675</v>
      </c>
      <c r="X383" s="9">
        <f>('Raw Data'!B368+$Y$13)*$X$13+('Raw Data'!A368+$Y$12)*$W$13</f>
        <v>-1.7752121243379999E-2</v>
      </c>
      <c r="Y383" s="45">
        <f t="shared" si="35"/>
        <v>5.507714622286926</v>
      </c>
    </row>
    <row r="384" spans="1:25" x14ac:dyDescent="0.25">
      <c r="A384">
        <f>'Raw Data'!A369*$B$11+A383*$B$12</f>
        <v>0.80938021209035138</v>
      </c>
      <c r="B384">
        <f>'Raw Data'!B369*$B$11+B383*$B$12</f>
        <v>1.0334718655877193</v>
      </c>
      <c r="C384">
        <f>'Raw Data'!C369*$B$11+C383*$B$12</f>
        <v>0.20675525548361534</v>
      </c>
      <c r="O384" s="26">
        <f>'Raw Data'!A369-$P$11</f>
        <v>7.04345703125E-2</v>
      </c>
      <c r="P384" s="26">
        <f>'Raw Data'!B369-$P$12</f>
        <v>-8.8134765625E-2</v>
      </c>
      <c r="R384" s="8">
        <f t="shared" si="31"/>
        <v>4.9610286951065063E-3</v>
      </c>
      <c r="S384" s="8">
        <f t="shared" si="32"/>
        <v>-6.2077343463897705E-3</v>
      </c>
      <c r="T384" s="8">
        <f t="shared" si="33"/>
        <v>-6.2077343463897705E-3</v>
      </c>
      <c r="U384" s="8">
        <f t="shared" si="34"/>
        <v>7.7677369117736816E-3</v>
      </c>
      <c r="W384" s="9">
        <f>('Raw Data'!A369+$Y$12)*$W$12+('Raw Data'!B369+$Y$13)*$X$12</f>
        <v>0.17490282790636666</v>
      </c>
      <c r="X384" s="9">
        <f>('Raw Data'!B369+$Y$13)*$X$13+('Raw Data'!A369+$Y$12)*$W$13</f>
        <v>-2.7090883645213386E-2</v>
      </c>
      <c r="Y384" s="45">
        <f t="shared" si="35"/>
        <v>8.8046372792119882</v>
      </c>
    </row>
    <row r="385" spans="1:25" x14ac:dyDescent="0.25">
      <c r="A385">
        <f>'Raw Data'!A370*$B$11+A384*$B$12</f>
        <v>0.80675709935978124</v>
      </c>
      <c r="B385">
        <f>'Raw Data'!B370*$B$11+B384*$B$12</f>
        <v>1.0301710471576755</v>
      </c>
      <c r="C385">
        <f>'Raw Data'!C370*$B$11+C384*$B$12</f>
        <v>0.2053456106368923</v>
      </c>
      <c r="O385" s="26">
        <f>'Raw Data'!A370-$P$11</f>
        <v>6.70166015625E-2</v>
      </c>
      <c r="P385" s="26">
        <f>'Raw Data'!B370-$P$12</f>
        <v>-9.5458984375E-2</v>
      </c>
      <c r="R385" s="8">
        <f t="shared" si="31"/>
        <v>4.4912248849868774E-3</v>
      </c>
      <c r="S385" s="8">
        <f t="shared" si="32"/>
        <v>-6.3973367214202881E-3</v>
      </c>
      <c r="T385" s="8">
        <f t="shared" si="33"/>
        <v>-6.3973367214202881E-3</v>
      </c>
      <c r="U385" s="8">
        <f t="shared" si="34"/>
        <v>9.1124176979064941E-3</v>
      </c>
      <c r="W385" s="9">
        <f>('Raw Data'!A370+$Y$12)*$W$12+('Raw Data'!B370+$Y$13)*$X$12</f>
        <v>0.17768744714599527</v>
      </c>
      <c r="X385" s="9">
        <f>('Raw Data'!B370+$Y$13)*$X$13+('Raw Data'!A370+$Y$12)*$W$13</f>
        <v>-3.4983049143402029E-2</v>
      </c>
      <c r="Y385" s="45">
        <f t="shared" si="35"/>
        <v>11.137925244732173</v>
      </c>
    </row>
    <row r="386" spans="1:25" x14ac:dyDescent="0.25">
      <c r="A386">
        <f>'Raw Data'!A371*$B$11+A385*$B$12</f>
        <v>0.80358439042532503</v>
      </c>
      <c r="B386">
        <f>'Raw Data'!B371*$B$11+B385*$B$12</f>
        <v>1.0272374236636406</v>
      </c>
      <c r="C386">
        <f>'Raw Data'!C371*$B$11+C385*$B$12</f>
        <v>0.20521887132201386</v>
      </c>
      <c r="O386" s="26">
        <f>'Raw Data'!A371-$P$11</f>
        <v>6.16455078125E-2</v>
      </c>
      <c r="P386" s="26">
        <f>'Raw Data'!B371-$P$12</f>
        <v>-9.6923828125E-2</v>
      </c>
      <c r="R386" s="8">
        <f t="shared" si="31"/>
        <v>3.8001686334609985E-3</v>
      </c>
      <c r="S386" s="8">
        <f t="shared" si="32"/>
        <v>-5.9749186038970947E-3</v>
      </c>
      <c r="T386" s="8">
        <f t="shared" si="33"/>
        <v>-5.9749186038970947E-3</v>
      </c>
      <c r="U386" s="8">
        <f t="shared" si="34"/>
        <v>9.394228458404541E-3</v>
      </c>
      <c r="W386" s="9">
        <f>('Raw Data'!A371+$Y$12)*$W$12+('Raw Data'!B371+$Y$13)*$X$12</f>
        <v>0.17230350907836528</v>
      </c>
      <c r="X386" s="9">
        <f>('Raw Data'!B371+$Y$13)*$X$13+('Raw Data'!A371+$Y$12)*$W$13</f>
        <v>-3.9413464774325932E-2</v>
      </c>
      <c r="Y386" s="45">
        <f t="shared" si="35"/>
        <v>12.884420294929953</v>
      </c>
    </row>
    <row r="387" spans="1:25" x14ac:dyDescent="0.25">
      <c r="A387">
        <f>'Raw Data'!A372*$B$11+A386*$B$12</f>
        <v>0.79938606702776005</v>
      </c>
      <c r="B387">
        <f>'Raw Data'!B372*$B$11+B386*$B$12</f>
        <v>1.0245487279934125</v>
      </c>
      <c r="C387">
        <f>'Raw Data'!C372*$B$11+C386*$B$12</f>
        <v>0.20411650330761111</v>
      </c>
      <c r="O387" s="26">
        <f>'Raw Data'!A372-$P$11</f>
        <v>5.33447265625E-2</v>
      </c>
      <c r="P387" s="26">
        <f>'Raw Data'!B372-$P$12</f>
        <v>-9.86328125E-2</v>
      </c>
      <c r="R387" s="8">
        <f t="shared" si="31"/>
        <v>2.8456598520278931E-3</v>
      </c>
      <c r="S387" s="8">
        <f t="shared" si="32"/>
        <v>-5.261540412902832E-3</v>
      </c>
      <c r="T387" s="8">
        <f t="shared" si="33"/>
        <v>-5.261540412902832E-3</v>
      </c>
      <c r="U387" s="8">
        <f t="shared" si="34"/>
        <v>9.7284317016601563E-3</v>
      </c>
      <c r="W387" s="9">
        <f>('Raw Data'!A372+$Y$12)*$W$12+('Raw Data'!B372+$Y$13)*$X$12</f>
        <v>0.16344374890417035</v>
      </c>
      <c r="X387" s="9">
        <f>('Raw Data'!B372+$Y$13)*$X$13+('Raw Data'!A372+$Y$12)*$W$13</f>
        <v>-4.5820122650719004E-2</v>
      </c>
      <c r="Y387" s="45">
        <f t="shared" si="35"/>
        <v>15.660407364377136</v>
      </c>
    </row>
    <row r="388" spans="1:25" x14ac:dyDescent="0.25">
      <c r="A388">
        <f>'Raw Data'!A373*$B$11+A387*$B$12</f>
        <v>0.79475787705970813</v>
      </c>
      <c r="B388">
        <f>'Raw Data'!B373*$B$11+B387*$B$12</f>
        <v>1.0194192558322299</v>
      </c>
      <c r="C388">
        <f>'Raw Data'!C373*$B$11+C387*$B$12</f>
        <v>0.20469945264608891</v>
      </c>
      <c r="O388" s="26">
        <f>'Raw Data'!A373-$P$11</f>
        <v>4.69970703125E-2</v>
      </c>
      <c r="P388" s="26">
        <f>'Raw Data'!B373-$P$12</f>
        <v>-0.113525390625</v>
      </c>
      <c r="R388" s="8">
        <f t="shared" si="31"/>
        <v>2.2087246179580688E-3</v>
      </c>
      <c r="S388" s="8">
        <f t="shared" si="32"/>
        <v>-5.3353607654571533E-3</v>
      </c>
      <c r="T388" s="8">
        <f t="shared" si="33"/>
        <v>-5.3353607654571533E-3</v>
      </c>
      <c r="U388" s="8">
        <f t="shared" si="34"/>
        <v>1.2888014316558838E-2</v>
      </c>
      <c r="W388" s="9">
        <f>('Raw Data'!A373+$Y$12)*$W$12+('Raw Data'!B373+$Y$13)*$X$12</f>
        <v>0.16986904375695533</v>
      </c>
      <c r="X388" s="9">
        <f>('Raw Data'!B373+$Y$13)*$X$13+('Raw Data'!A373+$Y$12)*$W$13</f>
        <v>-6.1501125296835948E-2</v>
      </c>
      <c r="Y388" s="45">
        <f t="shared" si="35"/>
        <v>19.90280016274636</v>
      </c>
    </row>
    <row r="389" spans="1:25" x14ac:dyDescent="0.25">
      <c r="A389">
        <f>'Raw Data'!A374*$B$11+A388*$B$12</f>
        <v>0.78978579383526659</v>
      </c>
      <c r="B389">
        <f>'Raw Data'!B374*$B$11+B388*$B$12</f>
        <v>1.014973881228284</v>
      </c>
      <c r="C389">
        <f>'Raw Data'!C374*$B$11+C388*$B$12</f>
        <v>0.20575174961687115</v>
      </c>
      <c r="O389" s="26">
        <f>'Raw Data'!A374-$P$11</f>
        <v>4.06494140625E-2</v>
      </c>
      <c r="P389" s="26">
        <f>'Raw Data'!B374-$P$12</f>
        <v>-0.115234375</v>
      </c>
      <c r="R389" s="8">
        <f t="shared" si="31"/>
        <v>1.6523748636245728E-3</v>
      </c>
      <c r="S389" s="8">
        <f t="shared" si="32"/>
        <v>-4.6842098236083984E-3</v>
      </c>
      <c r="T389" s="8">
        <f t="shared" si="33"/>
        <v>-4.6842098236083984E-3</v>
      </c>
      <c r="U389" s="8">
        <f t="shared" si="34"/>
        <v>1.3278961181640625E-2</v>
      </c>
      <c r="W389" s="9">
        <f>('Raw Data'!A374+$Y$12)*$W$12+('Raw Data'!B374+$Y$13)*$X$12</f>
        <v>0.16348464271424196</v>
      </c>
      <c r="X389" s="9">
        <f>('Raw Data'!B374+$Y$13)*$X$13+('Raw Data'!A374+$Y$12)*$W$13</f>
        <v>-6.6719457118526448E-2</v>
      </c>
      <c r="Y389" s="45">
        <f t="shared" si="35"/>
        <v>22.200784195411245</v>
      </c>
    </row>
    <row r="390" spans="1:25" x14ac:dyDescent="0.25">
      <c r="A390">
        <f>'Raw Data'!A375*$B$11+A389*$B$12</f>
        <v>0.78605226788071336</v>
      </c>
      <c r="B390">
        <f>'Raw Data'!B375*$B$11+B389*$B$12</f>
        <v>1.0115152377951273</v>
      </c>
      <c r="C390">
        <f>'Raw Data'!C375*$B$11+C389*$B$12</f>
        <v>0.20566585281849695</v>
      </c>
      <c r="O390" s="26">
        <f>'Raw Data'!A375-$P$11</f>
        <v>4.18701171875E-2</v>
      </c>
      <c r="P390" s="26">
        <f>'Raw Data'!B375-$P$12</f>
        <v>-0.11474609375</v>
      </c>
      <c r="R390" s="8">
        <f t="shared" si="31"/>
        <v>1.7531067132949829E-3</v>
      </c>
      <c r="S390" s="8">
        <f t="shared" si="32"/>
        <v>-4.8044323921203613E-3</v>
      </c>
      <c r="T390" s="8">
        <f t="shared" si="33"/>
        <v>-4.8044323921203613E-3</v>
      </c>
      <c r="U390" s="8">
        <f t="shared" si="34"/>
        <v>1.3166666030883789E-2</v>
      </c>
      <c r="W390" s="9">
        <f>('Raw Data'!A375+$Y$12)*$W$12+('Raw Data'!B375+$Y$13)*$X$12</f>
        <v>0.16455730899010318</v>
      </c>
      <c r="X390" s="9">
        <f>('Raw Data'!B375+$Y$13)*$X$13+('Raw Data'!A375+$Y$12)*$W$13</f>
        <v>-6.5589247007506735E-2</v>
      </c>
      <c r="Y390" s="45">
        <f t="shared" si="35"/>
        <v>21.731235658944001</v>
      </c>
    </row>
    <row r="391" spans="1:25" x14ac:dyDescent="0.25">
      <c r="A391">
        <f>'Raw Data'!A376*$B$11+A390*$B$12</f>
        <v>0.78164943149207078</v>
      </c>
      <c r="B391">
        <f>'Raw Data'!B376*$B$11+B390*$B$12</f>
        <v>1.009334260548602</v>
      </c>
      <c r="C391">
        <f>'Raw Data'!C376*$B$11+C390*$B$12</f>
        <v>0.20474264319229757</v>
      </c>
      <c r="O391" s="26">
        <f>'Raw Data'!A376-$P$11</f>
        <v>3.47900390625E-2</v>
      </c>
      <c r="P391" s="26">
        <f>'Raw Data'!B376-$P$12</f>
        <v>-0.11181640625</v>
      </c>
      <c r="R391" s="8">
        <f t="shared" si="31"/>
        <v>1.2103468179702759E-3</v>
      </c>
      <c r="S391" s="8">
        <f t="shared" si="32"/>
        <v>-3.8900971412658691E-3</v>
      </c>
      <c r="T391" s="8">
        <f t="shared" si="33"/>
        <v>-3.8900971412658691E-3</v>
      </c>
      <c r="U391" s="8">
        <f t="shared" si="34"/>
        <v>1.2502908706665039E-2</v>
      </c>
      <c r="W391" s="9">
        <f>('Raw Data'!A376+$Y$12)*$W$12+('Raw Data'!B376+$Y$13)*$X$12</f>
        <v>0.15273753305059401</v>
      </c>
      <c r="X391" s="9">
        <f>('Raw Data'!B376+$Y$13)*$X$13+('Raw Data'!A376+$Y$12)*$W$13</f>
        <v>-6.7571890994819903E-2</v>
      </c>
      <c r="Y391" s="45">
        <f t="shared" si="35"/>
        <v>23.864851472618511</v>
      </c>
    </row>
    <row r="392" spans="1:25" x14ac:dyDescent="0.25">
      <c r="A392">
        <f>'Raw Data'!A377*$B$11+A391*$B$12</f>
        <v>0.77612520925615658</v>
      </c>
      <c r="B392">
        <f>'Raw Data'!B377*$B$11+B391*$B$12</f>
        <v>1.0047086193763817</v>
      </c>
      <c r="C392">
        <f>'Raw Data'!C377*$B$11+C391*$B$12</f>
        <v>0.20244157549133807</v>
      </c>
      <c r="O392" s="26">
        <f>'Raw Data'!A377-$P$11</f>
        <v>2.47802734375E-2</v>
      </c>
      <c r="P392" s="26">
        <f>'Raw Data'!B377-$P$12</f>
        <v>-0.126220703125</v>
      </c>
      <c r="R392" s="8">
        <f t="shared" si="31"/>
        <v>6.1406195163726807E-4</v>
      </c>
      <c r="S392" s="8">
        <f t="shared" si="32"/>
        <v>-3.1277835369110107E-3</v>
      </c>
      <c r="T392" s="8">
        <f t="shared" si="33"/>
        <v>-3.1277835369110107E-3</v>
      </c>
      <c r="U392" s="8">
        <f t="shared" si="34"/>
        <v>1.5931665897369385E-2</v>
      </c>
      <c r="W392" s="9">
        <f>('Raw Data'!A377+$Y$12)*$W$12+('Raw Data'!B377+$Y$13)*$X$12</f>
        <v>0.15404709635053637</v>
      </c>
      <c r="X392" s="9">
        <f>('Raw Data'!B377+$Y$13)*$X$13+('Raw Data'!A377+$Y$12)*$W$13</f>
        <v>-8.5093498666673581E-2</v>
      </c>
      <c r="Y392" s="45">
        <f t="shared" si="35"/>
        <v>28.91565713504184</v>
      </c>
    </row>
    <row r="393" spans="1:25" x14ac:dyDescent="0.25">
      <c r="A393">
        <f>'Raw Data'!A378*$B$11+A392*$B$12</f>
        <v>0.77185231584242531</v>
      </c>
      <c r="B393">
        <f>'Raw Data'!B378*$B$11+B392*$B$12</f>
        <v>1.0005198251886054</v>
      </c>
      <c r="C393">
        <f>'Raw Data'!C378*$B$11+C392*$B$12</f>
        <v>0.20216322133057046</v>
      </c>
      <c r="O393" s="26">
        <f>'Raw Data'!A378-$P$11</f>
        <v>2.55126953125E-2</v>
      </c>
      <c r="P393" s="26">
        <f>'Raw Data'!B378-$P$12</f>
        <v>-0.128662109375</v>
      </c>
      <c r="R393" s="8">
        <f t="shared" si="31"/>
        <v>6.5089762210845947E-4</v>
      </c>
      <c r="S393" s="8">
        <f t="shared" si="32"/>
        <v>-3.2825171947479248E-3</v>
      </c>
      <c r="T393" s="8">
        <f t="shared" si="33"/>
        <v>-3.2825171947479248E-3</v>
      </c>
      <c r="U393" s="8">
        <f t="shared" si="34"/>
        <v>1.6553938388824463E-2</v>
      </c>
      <c r="W393" s="9">
        <f>('Raw Data'!A378+$Y$12)*$W$12+('Raw Data'!B378+$Y$13)*$X$12</f>
        <v>0.15734752193141571</v>
      </c>
      <c r="X393" s="9">
        <f>('Raw Data'!B378+$Y$13)*$X$13+('Raw Data'!A378+$Y$12)*$W$13</f>
        <v>-8.6585408030313157E-2</v>
      </c>
      <c r="Y393" s="45">
        <f t="shared" si="35"/>
        <v>28.823168948206444</v>
      </c>
    </row>
    <row r="394" spans="1:25" x14ac:dyDescent="0.25">
      <c r="A394">
        <f>'Raw Data'!A379*$B$11+A393*$B$12</f>
        <v>0.76618790736144027</v>
      </c>
      <c r="B394">
        <f>'Raw Data'!B379*$B$11+B393*$B$12</f>
        <v>0.99765707108838442</v>
      </c>
      <c r="C394">
        <f>'Raw Data'!C379*$B$11+C393*$B$12</f>
        <v>0.20218467862695638</v>
      </c>
      <c r="O394" s="26">
        <f>'Raw Data'!A379-$P$11</f>
        <v>1.42822265625E-2</v>
      </c>
      <c r="P394" s="26">
        <f>'Raw Data'!B379-$P$12</f>
        <v>-0.126220703125</v>
      </c>
      <c r="R394" s="8">
        <f t="shared" si="31"/>
        <v>2.0398199558258057E-4</v>
      </c>
      <c r="S394" s="8">
        <f t="shared" si="32"/>
        <v>-1.8027126789093018E-3</v>
      </c>
      <c r="T394" s="8">
        <f t="shared" si="33"/>
        <v>-1.8027126789093018E-3</v>
      </c>
      <c r="U394" s="8">
        <f t="shared" si="34"/>
        <v>1.5931665897369385E-2</v>
      </c>
      <c r="W394" s="9">
        <f>('Raw Data'!A379+$Y$12)*$W$12+('Raw Data'!B379+$Y$13)*$X$12</f>
        <v>0.14074204101882304</v>
      </c>
      <c r="X394" s="9">
        <f>('Raw Data'!B379+$Y$13)*$X$13+('Raw Data'!A379+$Y$12)*$W$13</f>
        <v>-9.1480751210699915E-2</v>
      </c>
      <c r="Y394" s="45">
        <f t="shared" si="35"/>
        <v>33.023416683260962</v>
      </c>
    </row>
    <row r="395" spans="1:25" x14ac:dyDescent="0.25">
      <c r="A395">
        <f>'Raw Data'!A380*$B$11+A394*$B$12</f>
        <v>0.76019153682665219</v>
      </c>
      <c r="B395">
        <f>'Raw Data'!B380*$B$11+B394*$B$12</f>
        <v>0.99248600843320756</v>
      </c>
      <c r="C395">
        <f>'Raw Data'!C380*$B$11+C394*$B$12</f>
        <v>0.20271453977656512</v>
      </c>
      <c r="O395" s="26">
        <f>'Raw Data'!A380-$P$11</f>
        <v>6.9580078125E-3</v>
      </c>
      <c r="P395" s="26">
        <f>'Raw Data'!B380-$P$12</f>
        <v>-0.140625</v>
      </c>
      <c r="R395" s="8">
        <f t="shared" si="31"/>
        <v>4.8413872718811035E-5</v>
      </c>
      <c r="S395" s="8">
        <f t="shared" si="32"/>
        <v>-9.784698486328125E-4</v>
      </c>
      <c r="T395" s="8">
        <f t="shared" si="33"/>
        <v>-9.784698486328125E-4</v>
      </c>
      <c r="U395" s="8">
        <f t="shared" si="34"/>
        <v>1.9775390625E-2</v>
      </c>
      <c r="W395" s="9">
        <f>('Raw Data'!A380+$Y$12)*$W$12+('Raw Data'!B380+$Y$13)*$X$12</f>
        <v>0.1454552231245525</v>
      </c>
      <c r="X395" s="9">
        <f>('Raw Data'!B380+$Y$13)*$X$13+('Raw Data'!A380+$Y$12)*$W$13</f>
        <v>-0.10736841055733753</v>
      </c>
      <c r="Y395" s="45">
        <f t="shared" si="35"/>
        <v>36.433051751759763</v>
      </c>
    </row>
    <row r="396" spans="1:25" x14ac:dyDescent="0.25">
      <c r="A396">
        <f>'Raw Data'!A381*$B$11+A395*$B$12</f>
        <v>0.75563858102382175</v>
      </c>
      <c r="B396">
        <f>'Raw Data'!B381*$B$11+B395*$B$12</f>
        <v>0.98800736143406609</v>
      </c>
      <c r="C396">
        <f>'Raw Data'!C381*$B$11+C395*$B$12</f>
        <v>0.2035534677587521</v>
      </c>
      <c r="O396" s="26">
        <f>'Raw Data'!A381-$P$11</f>
        <v>8.1787109375E-3</v>
      </c>
      <c r="P396" s="26">
        <f>'Raw Data'!B381-$P$12</f>
        <v>-0.142333984375</v>
      </c>
      <c r="R396" s="8">
        <f t="shared" si="31"/>
        <v>6.6891312599182129E-5</v>
      </c>
      <c r="S396" s="8">
        <f t="shared" si="32"/>
        <v>-1.1641085147857666E-3</v>
      </c>
      <c r="T396" s="8">
        <f t="shared" si="33"/>
        <v>-1.1641085147857666E-3</v>
      </c>
      <c r="U396" s="8">
        <f t="shared" si="34"/>
        <v>2.0258963108062744E-2</v>
      </c>
      <c r="W396" s="9">
        <f>('Raw Data'!A381+$Y$12)*$W$12+('Raw Data'!B381+$Y$13)*$X$12</f>
        <v>0.1486628387163301</v>
      </c>
      <c r="X396" s="9">
        <f>('Raw Data'!B381+$Y$13)*$X$13+('Raw Data'!A381+$Y$12)*$W$13</f>
        <v>-0.10798197891705555</v>
      </c>
      <c r="Y396" s="45">
        <f t="shared" si="35"/>
        <v>35.992962600490898</v>
      </c>
    </row>
    <row r="397" spans="1:25" x14ac:dyDescent="0.25">
      <c r="A397">
        <f>'Raw Data'!A382*$B$11+A396*$B$12</f>
        <v>0.74794348200655747</v>
      </c>
      <c r="B397">
        <f>'Raw Data'!B382*$B$11+B396*$B$12</f>
        <v>0.98315491258475296</v>
      </c>
      <c r="C397">
        <f>'Raw Data'!C382*$B$11+C396*$B$12</f>
        <v>0.2035410163945017</v>
      </c>
      <c r="O397" s="26">
        <f>'Raw Data'!A382-$P$11</f>
        <v>-1.20849609375E-2</v>
      </c>
      <c r="P397" s="26">
        <f>'Raw Data'!B382-$P$12</f>
        <v>-0.148681640625</v>
      </c>
      <c r="R397" s="8">
        <f t="shared" si="31"/>
        <v>1.4604628086090088E-4</v>
      </c>
      <c r="S397" s="8">
        <f t="shared" si="32"/>
        <v>1.7968118190765381E-3</v>
      </c>
      <c r="T397" s="8">
        <f t="shared" si="33"/>
        <v>1.7968118190765381E-3</v>
      </c>
      <c r="U397" s="8">
        <f t="shared" si="34"/>
        <v>2.210623025894165E-2</v>
      </c>
      <c r="W397" s="9">
        <f>('Raw Data'!A382+$Y$12)*$W$12+('Raw Data'!B382+$Y$13)*$X$12</f>
        <v>0.12914861908430086</v>
      </c>
      <c r="X397" s="9">
        <f>('Raw Data'!B382+$Y$13)*$X$13+('Raw Data'!A382+$Y$12)*$W$13</f>
        <v>-0.12534844398339268</v>
      </c>
      <c r="Y397" s="45">
        <f t="shared" si="35"/>
        <v>44.144517379908734</v>
      </c>
    </row>
    <row r="398" spans="1:25" x14ac:dyDescent="0.25">
      <c r="A398">
        <f>'Raw Data'!A383*$B$11+A397*$B$12</f>
        <v>0.74398466841774602</v>
      </c>
      <c r="B398">
        <f>'Raw Data'!B383*$B$11+B397*$B$12</f>
        <v>0.98073779725530241</v>
      </c>
      <c r="C398">
        <f>'Raw Data'!C383*$B$11+C397*$B$12</f>
        <v>0.20360429749060138</v>
      </c>
      <c r="O398" s="26">
        <f>'Raw Data'!A383-$P$11</f>
        <v>-1.0986328125E-3</v>
      </c>
      <c r="P398" s="26">
        <f>'Raw Data'!B383-$P$12</f>
        <v>-0.141357421875</v>
      </c>
      <c r="R398" s="8">
        <f t="shared" si="31"/>
        <v>1.2069940567016602E-6</v>
      </c>
      <c r="S398" s="8">
        <f t="shared" si="32"/>
        <v>1.5529990196228027E-4</v>
      </c>
      <c r="T398" s="8">
        <f t="shared" si="33"/>
        <v>1.5529990196228027E-4</v>
      </c>
      <c r="U398" s="8">
        <f t="shared" si="34"/>
        <v>1.9981920719146729E-2</v>
      </c>
      <c r="W398" s="9">
        <f>('Raw Data'!A383+$Y$12)*$W$12+('Raw Data'!B383+$Y$13)*$X$12</f>
        <v>0.13595601647916325</v>
      </c>
      <c r="X398" s="9">
        <f>('Raw Data'!B383+$Y$13)*$X$13+('Raw Data'!A383+$Y$12)*$W$13</f>
        <v>-0.11285151502323156</v>
      </c>
      <c r="Y398" s="45">
        <f t="shared" si="35"/>
        <v>39.694674647456679</v>
      </c>
    </row>
    <row r="399" spans="1:25" x14ac:dyDescent="0.25">
      <c r="A399">
        <f>'Raw Data'!A384*$B$11+A398*$B$12</f>
        <v>0.7369601956716969</v>
      </c>
      <c r="B399">
        <f>'Raw Data'!B384*$B$11+B398*$B$12</f>
        <v>0.97655801124174202</v>
      </c>
      <c r="C399">
        <f>'Raw Data'!C384*$B$11+C398*$B$12</f>
        <v>0.20355726611748112</v>
      </c>
      <c r="O399" s="26">
        <f>'Raw Data'!A384-$P$11</f>
        <v>-2.03857421875E-2</v>
      </c>
      <c r="P399" s="26">
        <f>'Raw Data'!B384-$P$12</f>
        <v>-0.152587890625</v>
      </c>
      <c r="R399" s="8">
        <f t="shared" si="31"/>
        <v>4.1557848453521729E-4</v>
      </c>
      <c r="S399" s="8">
        <f t="shared" si="32"/>
        <v>3.1106173992156982E-3</v>
      </c>
      <c r="T399" s="8">
        <f t="shared" si="33"/>
        <v>3.1106173992156982E-3</v>
      </c>
      <c r="U399" s="8">
        <f t="shared" si="34"/>
        <v>2.3283064365386963E-2</v>
      </c>
      <c r="W399" s="9">
        <f>('Raw Data'!A384+$Y$12)*$W$12+('Raw Data'!B384+$Y$13)*$X$12</f>
        <v>0.12242380822602233</v>
      </c>
      <c r="X399" s="9">
        <f>('Raw Data'!B384+$Y$13)*$X$13+('Raw Data'!A384+$Y$12)*$W$13</f>
        <v>-0.13349888033052348</v>
      </c>
      <c r="Y399" s="45">
        <f t="shared" si="35"/>
        <v>47.477932771266126</v>
      </c>
    </row>
    <row r="400" spans="1:25" x14ac:dyDescent="0.25">
      <c r="A400">
        <f>'Raw Data'!A385*$B$11+A399*$B$12</f>
        <v>0.73090116434985752</v>
      </c>
      <c r="B400">
        <f>'Raw Data'!B385*$B$11+B399*$B$12</f>
        <v>0.9744837136808937</v>
      </c>
      <c r="C400">
        <f>'Raw Data'!C385*$B$11+C399*$B$12</f>
        <v>0.20166417226898492</v>
      </c>
      <c r="O400" s="26">
        <f>'Raw Data'!A385-$P$11</f>
        <v>-2.25830078125E-2</v>
      </c>
      <c r="P400" s="26">
        <f>'Raw Data'!B385-$P$12</f>
        <v>-0.146240234375</v>
      </c>
      <c r="R400" s="8">
        <f t="shared" si="31"/>
        <v>5.0999224185943604E-4</v>
      </c>
      <c r="S400" s="8">
        <f t="shared" si="32"/>
        <v>3.3025443553924561E-3</v>
      </c>
      <c r="T400" s="8">
        <f t="shared" si="33"/>
        <v>3.3025443553924561E-3</v>
      </c>
      <c r="U400" s="8">
        <f t="shared" si="34"/>
        <v>2.1386206150054932E-2</v>
      </c>
      <c r="W400" s="9">
        <f>('Raw Data'!A385+$Y$12)*$W$12+('Raw Data'!B385+$Y$13)*$X$12</f>
        <v>0.11347139784601376</v>
      </c>
      <c r="X400" s="9">
        <f>('Raw Data'!B385+$Y$13)*$X$13+('Raw Data'!A385+$Y$12)*$W$13</f>
        <v>-0.12979816489326598</v>
      </c>
      <c r="Y400" s="45">
        <f t="shared" si="35"/>
        <v>48.83958479183093</v>
      </c>
    </row>
    <row r="401" spans="1:25" x14ac:dyDescent="0.25">
      <c r="A401">
        <f>'Raw Data'!A386*$B$11+A400*$B$12</f>
        <v>0.72605393929238604</v>
      </c>
      <c r="B401">
        <f>'Raw Data'!B386*$B$11+B400*$B$12</f>
        <v>0.96994341625721492</v>
      </c>
      <c r="C401">
        <f>'Raw Data'!C386*$B$11+C400*$B$12</f>
        <v>0.20188309562768794</v>
      </c>
      <c r="O401" s="26">
        <f>'Raw Data'!A386-$P$11</f>
        <v>-2.25830078125E-2</v>
      </c>
      <c r="P401" s="26">
        <f>'Raw Data'!B386-$P$12</f>
        <v>-0.16064453125</v>
      </c>
      <c r="R401" s="8">
        <f t="shared" ref="R401:R464" si="36">O401*O401</f>
        <v>5.0999224185943604E-4</v>
      </c>
      <c r="S401" s="8">
        <f t="shared" ref="S401:S464" si="37">O401*P401</f>
        <v>3.6278367042541504E-3</v>
      </c>
      <c r="T401" s="8">
        <f t="shared" ref="T401:T464" si="38">O401*P401</f>
        <v>3.6278367042541504E-3</v>
      </c>
      <c r="U401" s="8">
        <f t="shared" ref="U401:U464" si="39">P401*P401</f>
        <v>2.5806665420532227E-2</v>
      </c>
      <c r="W401" s="9">
        <f>('Raw Data'!A386+$Y$12)*$W$12+('Raw Data'!B386+$Y$13)*$X$12</f>
        <v>0.12746717669479904</v>
      </c>
      <c r="X401" s="9">
        <f>('Raw Data'!B386+$Y$13)*$X$13+('Raw Data'!A386+$Y$12)*$W$13</f>
        <v>-0.14122960153476896</v>
      </c>
      <c r="Y401" s="45">
        <f t="shared" ref="Y401:Y464" si="40">MOD(360-DEGREES(ATAN2(W401,X401)), 360)</f>
        <v>47.932079814091139</v>
      </c>
    </row>
    <row r="402" spans="1:25" x14ac:dyDescent="0.25">
      <c r="A402">
        <f>'Raw Data'!A387*$B$11+A401*$B$12</f>
        <v>0.7205648311214089</v>
      </c>
      <c r="B402">
        <f>'Raw Data'!B387*$B$11+B401*$B$12</f>
        <v>0.96714125644327198</v>
      </c>
      <c r="C402">
        <f>'Raw Data'!C387*$B$11+C401*$B$12</f>
        <v>0.19956799993965035</v>
      </c>
      <c r="O402" s="26">
        <f>'Raw Data'!A387-$P$11</f>
        <v>-3.06396484375E-2</v>
      </c>
      <c r="P402" s="26">
        <f>'Raw Data'!B387-$P$12</f>
        <v>-0.156494140625</v>
      </c>
      <c r="R402" s="8">
        <f t="shared" si="36"/>
        <v>9.3878805637359619E-4</v>
      </c>
      <c r="S402" s="8">
        <f t="shared" si="37"/>
        <v>4.7949254512786865E-3</v>
      </c>
      <c r="T402" s="8">
        <f t="shared" si="38"/>
        <v>4.7949254512786865E-3</v>
      </c>
      <c r="U402" s="8">
        <f t="shared" si="39"/>
        <v>2.4490416049957275E-2</v>
      </c>
      <c r="W402" s="9">
        <f>('Raw Data'!A387+$Y$12)*$W$12+('Raw Data'!B387+$Y$13)*$X$12</f>
        <v>0.11322363823626225</v>
      </c>
      <c r="X402" s="9">
        <f>('Raw Data'!B387+$Y$13)*$X$13+('Raw Data'!A387+$Y$12)*$W$13</f>
        <v>-0.14283764273235688</v>
      </c>
      <c r="Y402" s="45">
        <f t="shared" si="40"/>
        <v>51.597064074392335</v>
      </c>
    </row>
    <row r="403" spans="1:25" x14ac:dyDescent="0.25">
      <c r="A403">
        <f>'Raw Data'!A388*$B$11+A402*$B$12</f>
        <v>0.71529463833462725</v>
      </c>
      <c r="B403">
        <f>'Raw Data'!B388*$B$11+B402*$B$12</f>
        <v>0.96470421609211765</v>
      </c>
      <c r="C403">
        <f>'Raw Data'!C388*$B$11+C402*$B$12</f>
        <v>0.1979356499517203</v>
      </c>
      <c r="O403" s="26">
        <f>'Raw Data'!A388-$P$11</f>
        <v>-3.50341796875E-2</v>
      </c>
      <c r="P403" s="26">
        <f>'Raw Data'!B388-$P$12</f>
        <v>-0.157470703125</v>
      </c>
      <c r="R403" s="8">
        <f t="shared" si="36"/>
        <v>1.2273937463760376E-3</v>
      </c>
      <c r="S403" s="8">
        <f t="shared" si="37"/>
        <v>5.5168569087982178E-3</v>
      </c>
      <c r="T403" s="8">
        <f t="shared" si="38"/>
        <v>5.5168569087982178E-3</v>
      </c>
      <c r="U403" s="8">
        <f t="shared" si="39"/>
        <v>2.4797022342681885E-2</v>
      </c>
      <c r="W403" s="9">
        <f>('Raw Data'!A388+$Y$12)*$W$12+('Raw Data'!B388+$Y$13)*$X$12</f>
        <v>0.10860294655305826</v>
      </c>
      <c r="X403" s="9">
        <f>('Raw Data'!B388+$Y$13)*$X$13+('Raw Data'!A388+$Y$12)*$W$13</f>
        <v>-0.1462863890090989</v>
      </c>
      <c r="Y403" s="45">
        <f t="shared" si="40"/>
        <v>53.4098245085342</v>
      </c>
    </row>
    <row r="404" spans="1:25" x14ac:dyDescent="0.25">
      <c r="A404">
        <f>'Raw Data'!A389*$B$11+A403*$B$12</f>
        <v>0.71029723410520185</v>
      </c>
      <c r="B404">
        <f>'Raw Data'!B389*$B$11+B403*$B$12</f>
        <v>0.96207099006119412</v>
      </c>
      <c r="C404">
        <f>'Raw Data'!C389*$B$11+C403*$B$12</f>
        <v>0.19728894964887625</v>
      </c>
      <c r="O404" s="26">
        <f>'Raw Data'!A389-$P$11</f>
        <v>-3.89404296875E-2</v>
      </c>
      <c r="P404" s="26">
        <f>'Raw Data'!B389-$P$12</f>
        <v>-0.160888671875</v>
      </c>
      <c r="R404" s="8">
        <f t="shared" si="36"/>
        <v>1.5163570642471313E-3</v>
      </c>
      <c r="S404" s="8">
        <f t="shared" si="37"/>
        <v>6.2650740146636963E-3</v>
      </c>
      <c r="T404" s="8">
        <f t="shared" si="38"/>
        <v>6.2650740146636963E-3</v>
      </c>
      <c r="U404" s="8">
        <f t="shared" si="39"/>
        <v>2.5885164737701416E-2</v>
      </c>
      <c r="W404" s="9">
        <f>('Raw Data'!A389+$Y$12)*$W$12+('Raw Data'!B389+$Y$13)*$X$12</f>
        <v>0.10697326055929846</v>
      </c>
      <c r="X404" s="9">
        <f>('Raw Data'!B389+$Y$13)*$X$13+('Raw Data'!A389+$Y$12)*$W$13</f>
        <v>-0.15137558540631832</v>
      </c>
      <c r="Y404" s="45">
        <f t="shared" si="40"/>
        <v>54.752127013349138</v>
      </c>
    </row>
    <row r="405" spans="1:25" x14ac:dyDescent="0.25">
      <c r="A405">
        <f>'Raw Data'!A390*$B$11+A404*$B$12</f>
        <v>0.70683642009666148</v>
      </c>
      <c r="B405">
        <f>'Raw Data'!B390*$B$11+B404*$B$12</f>
        <v>0.95932964361145534</v>
      </c>
      <c r="C405">
        <f>'Raw Data'!C390*$B$11+C404*$B$12</f>
        <v>0.19723545659410099</v>
      </c>
      <c r="O405" s="26">
        <f>'Raw Data'!A390-$P$11</f>
        <v>-3.62548828125E-2</v>
      </c>
      <c r="P405" s="26">
        <f>'Raw Data'!B390-$P$12</f>
        <v>-0.1640625</v>
      </c>
      <c r="R405" s="8">
        <f t="shared" si="36"/>
        <v>1.3144165277481079E-3</v>
      </c>
      <c r="S405" s="8">
        <f t="shared" si="37"/>
        <v>5.9480667114257813E-3</v>
      </c>
      <c r="T405" s="8">
        <f t="shared" si="38"/>
        <v>5.9480667114257813E-3</v>
      </c>
      <c r="U405" s="8">
        <f t="shared" si="39"/>
        <v>2.691650390625E-2</v>
      </c>
      <c r="W405" s="9">
        <f>('Raw Data'!A390+$Y$12)*$W$12+('Raw Data'!B390+$Y$13)*$X$12</f>
        <v>0.11346069504363149</v>
      </c>
      <c r="X405" s="9">
        <f>('Raw Data'!B390+$Y$13)*$X$13+('Raw Data'!A390+$Y$12)*$W$13</f>
        <v>-0.15226042820550123</v>
      </c>
      <c r="Y405" s="45">
        <f t="shared" si="40"/>
        <v>53.307434505899721</v>
      </c>
    </row>
    <row r="406" spans="1:25" x14ac:dyDescent="0.25">
      <c r="A406">
        <f>'Raw Data'!A391*$B$11+A405*$B$12</f>
        <v>0.70309120638982914</v>
      </c>
      <c r="B406">
        <f>'Raw Data'!B391*$B$11+B405*$B$12</f>
        <v>0.95728305082666432</v>
      </c>
      <c r="C406">
        <f>'Raw Data'!C391*$B$11+C405*$B$12</f>
        <v>0.19785184183778082</v>
      </c>
      <c r="O406" s="26">
        <f>'Raw Data'!A391-$P$11</f>
        <v>-4.11376953125E-2</v>
      </c>
      <c r="P406" s="26">
        <f>'Raw Data'!B391-$P$12</f>
        <v>-0.163330078125</v>
      </c>
      <c r="R406" s="8">
        <f t="shared" si="36"/>
        <v>1.6923099756240845E-3</v>
      </c>
      <c r="S406" s="8">
        <f t="shared" si="37"/>
        <v>6.7190229892730713E-3</v>
      </c>
      <c r="T406" s="8">
        <f t="shared" si="38"/>
        <v>6.7190229892730713E-3</v>
      </c>
      <c r="U406" s="8">
        <f t="shared" si="39"/>
        <v>2.6676714420318604E-2</v>
      </c>
      <c r="W406" s="9">
        <f>('Raw Data'!A391+$Y$12)*$W$12+('Raw Data'!B391+$Y$13)*$X$12</f>
        <v>0.10656064744295549</v>
      </c>
      <c r="X406" s="9">
        <f>('Raw Data'!B391+$Y$13)*$X$13+('Raw Data'!A391+$Y$12)*$W$13</f>
        <v>-0.15464998385201173</v>
      </c>
      <c r="Y406" s="45">
        <f t="shared" si="40"/>
        <v>55.4314477965371</v>
      </c>
    </row>
    <row r="407" spans="1:25" x14ac:dyDescent="0.25">
      <c r="A407">
        <f>'Raw Data'!A392*$B$11+A406*$B$12</f>
        <v>0.69833722292436329</v>
      </c>
      <c r="B407">
        <f>'Raw Data'!B392*$B$11+B406*$B$12</f>
        <v>0.95549929222383156</v>
      </c>
      <c r="C407">
        <f>'Raw Data'!C392*$B$11+C406*$B$12</f>
        <v>0.19817405159522467</v>
      </c>
      <c r="O407" s="26">
        <f>'Raw Data'!A392-$P$11</f>
        <v>-4.99267578125E-2</v>
      </c>
      <c r="P407" s="26">
        <f>'Raw Data'!B392-$P$12</f>
        <v>-0.1640625</v>
      </c>
      <c r="R407" s="8">
        <f t="shared" si="36"/>
        <v>2.4926811456680298E-3</v>
      </c>
      <c r="S407" s="8">
        <f t="shared" si="37"/>
        <v>8.1911087036132813E-3</v>
      </c>
      <c r="T407" s="8">
        <f t="shared" si="38"/>
        <v>8.1911087036132813E-3</v>
      </c>
      <c r="U407" s="8">
        <f t="shared" si="39"/>
        <v>2.691650390625E-2</v>
      </c>
      <c r="W407" s="9">
        <f>('Raw Data'!A392+$Y$12)*$W$12+('Raw Data'!B392+$Y$13)*$X$12</f>
        <v>9.613318112326065E-2</v>
      </c>
      <c r="X407" s="9">
        <f>('Raw Data'!B392+$Y$13)*$X$13+('Raw Data'!A392+$Y$12)*$W$13</f>
        <v>-0.16057871058841924</v>
      </c>
      <c r="Y407" s="45">
        <f t="shared" si="40"/>
        <v>59.092433158861581</v>
      </c>
    </row>
    <row r="408" spans="1:25" x14ac:dyDescent="0.25">
      <c r="A408">
        <f>'Raw Data'!A393*$B$11+A407*$B$12</f>
        <v>0.69521762990199065</v>
      </c>
      <c r="B408">
        <f>'Raw Data'!B393*$B$11+B407*$B$12</f>
        <v>0.95573244159156534</v>
      </c>
      <c r="C408">
        <f>'Raw Data'!C393*$B$11+C407*$B$12</f>
        <v>0.19740642877617975</v>
      </c>
      <c r="O408" s="26">
        <f>'Raw Data'!A393-$P$11</f>
        <v>-4.65087890625E-2</v>
      </c>
      <c r="P408" s="26">
        <f>'Raw Data'!B393-$P$12</f>
        <v>-0.15576171875</v>
      </c>
      <c r="R408" s="8">
        <f t="shared" si="36"/>
        <v>2.1630674600601196E-3</v>
      </c>
      <c r="S408" s="8">
        <f t="shared" si="37"/>
        <v>7.2442889213562012E-3</v>
      </c>
      <c r="T408" s="8">
        <f t="shared" si="38"/>
        <v>7.2442889213562012E-3</v>
      </c>
      <c r="U408" s="8">
        <f t="shared" si="39"/>
        <v>2.4261713027954102E-2</v>
      </c>
      <c r="W408" s="9">
        <f>('Raw Data'!A393+$Y$12)*$W$12+('Raw Data'!B393+$Y$13)*$X$12</f>
        <v>9.2399695521002523E-2</v>
      </c>
      <c r="X408" s="9">
        <f>('Raw Data'!B393+$Y$13)*$X$13+('Raw Data'!A393+$Y$12)*$W$13</f>
        <v>-0.15191153243656938</v>
      </c>
      <c r="Y408" s="45">
        <f t="shared" si="40"/>
        <v>58.690077853014145</v>
      </c>
    </row>
    <row r="409" spans="1:25" x14ac:dyDescent="0.25">
      <c r="A409">
        <f>'Raw Data'!A394*$B$11+A408*$B$12</f>
        <v>0.69145242423409248</v>
      </c>
      <c r="B409">
        <f>'Raw Data'!B394*$B$11+B408*$B$12</f>
        <v>0.95386817983575234</v>
      </c>
      <c r="C409">
        <f>'Raw Data'!C394*$B$11+C408*$B$12</f>
        <v>0.19818393208344381</v>
      </c>
      <c r="O409" s="26">
        <f>'Raw Data'!A394-$P$11</f>
        <v>-5.28564453125E-2</v>
      </c>
      <c r="P409" s="26">
        <f>'Raw Data'!B394-$P$12</f>
        <v>-0.166015625</v>
      </c>
      <c r="R409" s="8">
        <f t="shared" si="36"/>
        <v>2.7938038110733032E-3</v>
      </c>
      <c r="S409" s="8">
        <f t="shared" si="37"/>
        <v>8.7749958038330078E-3</v>
      </c>
      <c r="T409" s="8">
        <f t="shared" si="38"/>
        <v>8.7749958038330078E-3</v>
      </c>
      <c r="U409" s="8">
        <f t="shared" si="39"/>
        <v>2.7561187744140625E-2</v>
      </c>
      <c r="W409" s="9">
        <f>('Raw Data'!A394+$Y$12)*$W$12+('Raw Data'!B394+$Y$13)*$X$12</f>
        <v>9.4317875151297331E-2</v>
      </c>
      <c r="X409" s="9">
        <f>('Raw Data'!B394+$Y$13)*$X$13+('Raw Data'!A394+$Y$12)*$W$13</f>
        <v>-0.16391122497779553</v>
      </c>
      <c r="Y409" s="45">
        <f t="shared" si="40"/>
        <v>60.082996035519045</v>
      </c>
    </row>
    <row r="410" spans="1:25" x14ac:dyDescent="0.25">
      <c r="A410">
        <f>'Raw Data'!A395*$B$11+A409*$B$12</f>
        <v>0.687170728449774</v>
      </c>
      <c r="B410">
        <f>'Raw Data'!B395*$B$11+B409*$B$12</f>
        <v>0.95428106730610185</v>
      </c>
      <c r="C410">
        <f>'Raw Data'!C395*$B$11+C409*$B$12</f>
        <v>0.19687722379175507</v>
      </c>
      <c r="O410" s="26">
        <f>'Raw Data'!A395-$P$11</f>
        <v>-5.92041015625E-2</v>
      </c>
      <c r="P410" s="26">
        <f>'Raw Data'!B395-$P$12</f>
        <v>-0.156494140625</v>
      </c>
      <c r="R410" s="8">
        <f t="shared" si="36"/>
        <v>3.5051256418228149E-3</v>
      </c>
      <c r="S410" s="8">
        <f t="shared" si="37"/>
        <v>9.2650949954986572E-3</v>
      </c>
      <c r="T410" s="8">
        <f t="shared" si="38"/>
        <v>9.2650949954986572E-3</v>
      </c>
      <c r="U410" s="8">
        <f t="shared" si="39"/>
        <v>2.4490416049957275E-2</v>
      </c>
      <c r="W410" s="9">
        <f>('Raw Data'!A395+$Y$12)*$W$12+('Raw Data'!B395+$Y$13)*$X$12</f>
        <v>7.7021510938344584E-2</v>
      </c>
      <c r="X410" s="9">
        <f>('Raw Data'!B395+$Y$13)*$X$13+('Raw Data'!A395+$Y$12)*$W$13</f>
        <v>-0.16021691128238202</v>
      </c>
      <c r="Y410" s="45">
        <f t="shared" si="40"/>
        <v>64.324883689020737</v>
      </c>
    </row>
    <row r="411" spans="1:25" x14ac:dyDescent="0.25">
      <c r="A411">
        <f>'Raw Data'!A396*$B$11+A410*$B$12</f>
        <v>0.6822805280723192</v>
      </c>
      <c r="B411">
        <f>'Raw Data'!B396*$B$11+B410*$B$12</f>
        <v>0.95334184603238159</v>
      </c>
      <c r="C411">
        <f>'Raw Data'!C396*$B$11+C410*$B$12</f>
        <v>0.19546564622090407</v>
      </c>
      <c r="O411" s="26">
        <f>'Raw Data'!A396-$P$11</f>
        <v>-6.65283203125E-2</v>
      </c>
      <c r="P411" s="26">
        <f>'Raw Data'!B396-$P$12</f>
        <v>-0.162841796875</v>
      </c>
      <c r="R411" s="8">
        <f t="shared" si="36"/>
        <v>4.4260174036026001E-3</v>
      </c>
      <c r="S411" s="8">
        <f t="shared" si="37"/>
        <v>1.0833591222763062E-2</v>
      </c>
      <c r="T411" s="8">
        <f t="shared" si="38"/>
        <v>1.0833591222763062E-2</v>
      </c>
      <c r="U411" s="8">
        <f t="shared" si="39"/>
        <v>2.651745080947876E-2</v>
      </c>
      <c r="W411" s="9">
        <f>('Raw Data'!A396+$Y$12)*$W$12+('Raw Data'!B396+$Y$13)*$X$12</f>
        <v>7.390654555238059E-2</v>
      </c>
      <c r="X411" s="9">
        <f>('Raw Data'!B396+$Y$13)*$X$13+('Raw Data'!A396+$Y$12)*$W$13</f>
        <v>-0.16971071623631459</v>
      </c>
      <c r="Y411" s="45">
        <f t="shared" si="40"/>
        <v>66.467575979342428</v>
      </c>
    </row>
    <row r="412" spans="1:25" x14ac:dyDescent="0.25">
      <c r="A412">
        <f>'Raw Data'!A397*$B$11+A411*$B$12</f>
        <v>0.67997969589535534</v>
      </c>
      <c r="B412">
        <f>'Raw Data'!B397*$B$11+B411*$B$12</f>
        <v>0.95307875026340538</v>
      </c>
      <c r="C412">
        <f>'Raw Data'!C397*$B$11+C411*$B$12</f>
        <v>0.19509322010172328</v>
      </c>
      <c r="O412" s="26">
        <f>'Raw Data'!A397-$P$11</f>
        <v>-5.84716796875E-2</v>
      </c>
      <c r="P412" s="26">
        <f>'Raw Data'!B397-$P$12</f>
        <v>-0.160400390625</v>
      </c>
      <c r="R412" s="8">
        <f t="shared" si="36"/>
        <v>3.4189373254776001E-3</v>
      </c>
      <c r="S412" s="8">
        <f t="shared" si="37"/>
        <v>9.3788802623748779E-3</v>
      </c>
      <c r="T412" s="8">
        <f t="shared" si="38"/>
        <v>9.3788802623748779E-3</v>
      </c>
      <c r="U412" s="8">
        <f t="shared" si="39"/>
        <v>2.5728285312652588E-2</v>
      </c>
      <c r="W412" s="9">
        <f>('Raw Data'!A397+$Y$12)*$W$12+('Raw Data'!B397+$Y$13)*$X$12</f>
        <v>8.1745236063168206E-2</v>
      </c>
      <c r="X412" s="9">
        <f>('Raw Data'!B397+$Y$13)*$X$13+('Raw Data'!A397+$Y$12)*$W$13</f>
        <v>-0.16287133962651343</v>
      </c>
      <c r="Y412" s="45">
        <f t="shared" si="40"/>
        <v>63.347894334755779</v>
      </c>
    </row>
    <row r="413" spans="1:25" x14ac:dyDescent="0.25">
      <c r="A413">
        <f>'Raw Data'!A398*$B$11+A412*$B$12</f>
        <v>0.67657653015378427</v>
      </c>
      <c r="B413">
        <f>'Raw Data'!B398*$B$11+B412*$B$12</f>
        <v>0.9525753048982244</v>
      </c>
      <c r="C413">
        <f>'Raw Data'!C398*$B$11+C412*$B$12</f>
        <v>0.19618688076887864</v>
      </c>
      <c r="O413" s="26">
        <f>'Raw Data'!A398-$P$11</f>
        <v>-6.62841796875E-2</v>
      </c>
      <c r="P413" s="26">
        <f>'Raw Data'!B398-$P$12</f>
        <v>-0.161865234375</v>
      </c>
      <c r="R413" s="8">
        <f t="shared" si="36"/>
        <v>4.3935924768447876E-3</v>
      </c>
      <c r="S413" s="8">
        <f t="shared" si="37"/>
        <v>1.0729104280471802E-2</v>
      </c>
      <c r="T413" s="8">
        <f t="shared" si="38"/>
        <v>1.0729104280471802E-2</v>
      </c>
      <c r="U413" s="8">
        <f t="shared" si="39"/>
        <v>2.6200354099273682E-2</v>
      </c>
      <c r="W413" s="9">
        <f>('Raw Data'!A398+$Y$12)*$W$12+('Raw Data'!B398+$Y$13)*$X$12</f>
        <v>7.3267099081186282E-2</v>
      </c>
      <c r="X413" s="9">
        <f>('Raw Data'!B398+$Y$13)*$X$13+('Raw Data'!A398+$Y$12)*$W$13</f>
        <v>-0.16878716282581555</v>
      </c>
      <c r="Y413" s="45">
        <f t="shared" si="40"/>
        <v>66.535308751727541</v>
      </c>
    </row>
    <row r="414" spans="1:25" x14ac:dyDescent="0.25">
      <c r="A414">
        <f>'Raw Data'!A399*$B$11+A413*$B$12</f>
        <v>0.67429345068552748</v>
      </c>
      <c r="B414">
        <f>'Raw Data'!B399*$B$11+B413*$B$12</f>
        <v>0.95148895485607954</v>
      </c>
      <c r="C414">
        <f>'Raw Data'!C399*$B$11+C413*$B$12</f>
        <v>0.19530399680260294</v>
      </c>
      <c r="O414" s="26">
        <f>'Raw Data'!A399-$P$11</f>
        <v>-6.40869140625E-2</v>
      </c>
      <c r="P414" s="26">
        <f>'Raw Data'!B399-$P$12</f>
        <v>-0.165283203125</v>
      </c>
      <c r="R414" s="8">
        <f t="shared" si="36"/>
        <v>4.1071325540542603E-3</v>
      </c>
      <c r="S414" s="8">
        <f t="shared" si="37"/>
        <v>1.0592490434646606E-2</v>
      </c>
      <c r="T414" s="8">
        <f t="shared" si="38"/>
        <v>1.0592490434646606E-2</v>
      </c>
      <c r="U414" s="8">
        <f t="shared" si="39"/>
        <v>2.731853723526001E-2</v>
      </c>
      <c r="W414" s="9">
        <f>('Raw Data'!A399+$Y$12)*$W$12+('Raw Data'!B399+$Y$13)*$X$12</f>
        <v>7.9372910373306321E-2</v>
      </c>
      <c r="X414" s="9">
        <f>('Raw Data'!B399+$Y$13)*$X$13+('Raw Data'!A399+$Y$12)*$W$13</f>
        <v>-0.17016284030208945</v>
      </c>
      <c r="Y414" s="45">
        <f t="shared" si="40"/>
        <v>64.993176000727203</v>
      </c>
    </row>
    <row r="415" spans="1:25" x14ac:dyDescent="0.25">
      <c r="A415">
        <f>'Raw Data'!A400*$B$11+A414*$B$12</f>
        <v>0.67085565898592203</v>
      </c>
      <c r="B415">
        <f>'Raw Data'!B400*$B$11+B414*$B$12</f>
        <v>0.95008276544736359</v>
      </c>
      <c r="C415">
        <f>'Raw Data'!C400*$B$11+C414*$B$12</f>
        <v>0.19374319744208238</v>
      </c>
      <c r="O415" s="26">
        <f>'Raw Data'!A400-$P$11</f>
        <v>-7.21435546875E-2</v>
      </c>
      <c r="P415" s="26">
        <f>'Raw Data'!B400-$P$12</f>
        <v>-0.16796875</v>
      </c>
      <c r="R415" s="8">
        <f t="shared" si="36"/>
        <v>5.2046924829483032E-3</v>
      </c>
      <c r="S415" s="8">
        <f t="shared" si="37"/>
        <v>1.2117862701416016E-2</v>
      </c>
      <c r="T415" s="8">
        <f t="shared" si="38"/>
        <v>1.2117862701416016E-2</v>
      </c>
      <c r="U415" s="8">
        <f t="shared" si="39"/>
        <v>2.82135009765625E-2</v>
      </c>
      <c r="W415" s="9">
        <f>('Raw Data'!A400+$Y$12)*$W$12+('Raw Data'!B400+$Y$13)*$X$12</f>
        <v>7.1771436453176074E-2</v>
      </c>
      <c r="X415" s="9">
        <f>('Raw Data'!B400+$Y$13)*$X$13+('Raw Data'!A400+$Y$12)*$W$13</f>
        <v>-0.17719597007530591</v>
      </c>
      <c r="Y415" s="45">
        <f t="shared" si="40"/>
        <v>67.95008903066099</v>
      </c>
    </row>
    <row r="416" spans="1:25" x14ac:dyDescent="0.25">
      <c r="A416">
        <f>'Raw Data'!A401*$B$11+A415*$B$12</f>
        <v>0.6679101131262376</v>
      </c>
      <c r="B416">
        <f>'Raw Data'!B401*$B$11+B415*$B$12</f>
        <v>0.94978789204539094</v>
      </c>
      <c r="C416">
        <f>'Raw Data'!C401*$B$11+C415*$B$12</f>
        <v>0.19278752670366589</v>
      </c>
      <c r="O416" s="26">
        <f>'Raw Data'!A401-$P$11</f>
        <v>-7.31201171875E-2</v>
      </c>
      <c r="P416" s="26">
        <f>'Raw Data'!B401-$P$12</f>
        <v>-0.163818359375</v>
      </c>
      <c r="R416" s="8">
        <f t="shared" si="36"/>
        <v>5.3465515375137329E-3</v>
      </c>
      <c r="S416" s="8">
        <f t="shared" si="37"/>
        <v>1.1978417634963989E-2</v>
      </c>
      <c r="T416" s="8">
        <f t="shared" si="38"/>
        <v>1.1978417634963989E-2</v>
      </c>
      <c r="U416" s="8">
        <f t="shared" si="39"/>
        <v>2.683645486831665E-2</v>
      </c>
      <c r="W416" s="9">
        <f>('Raw Data'!A401+$Y$12)*$W$12+('Raw Data'!B401+$Y$13)*$X$12</f>
        <v>6.6501074846259889E-2</v>
      </c>
      <c r="X416" s="9">
        <f>('Raw Data'!B401+$Y$13)*$X$13+('Raw Data'!A401+$Y$12)*$W$13</f>
        <v>-0.17449632932459702</v>
      </c>
      <c r="Y416" s="45">
        <f t="shared" si="40"/>
        <v>69.138006112315168</v>
      </c>
    </row>
    <row r="417" spans="1:25" x14ac:dyDescent="0.25">
      <c r="A417">
        <f>'Raw Data'!A402*$B$11+A416*$B$12</f>
        <v>0.66413766081349013</v>
      </c>
      <c r="B417">
        <f>'Raw Data'!B402*$B$11+B416*$B$12</f>
        <v>0.94964964957381282</v>
      </c>
      <c r="C417">
        <f>'Raw Data'!C402*$B$11+C416*$B$12</f>
        <v>0.19363431823793273</v>
      </c>
      <c r="O417" s="26">
        <f>'Raw Data'!A402-$P$11</f>
        <v>-8.02001953125E-2</v>
      </c>
      <c r="P417" s="26">
        <f>'Raw Data'!B402-$P$12</f>
        <v>-0.163330078125</v>
      </c>
      <c r="R417" s="8">
        <f t="shared" si="36"/>
        <v>6.432071328163147E-3</v>
      </c>
      <c r="S417" s="8">
        <f t="shared" si="37"/>
        <v>1.3099104166030884E-2</v>
      </c>
      <c r="T417" s="8">
        <f t="shared" si="38"/>
        <v>1.3099104166030884E-2</v>
      </c>
      <c r="U417" s="8">
        <f t="shared" si="39"/>
        <v>2.6676714420318604E-2</v>
      </c>
      <c r="W417" s="9">
        <f>('Raw Data'!A402+$Y$12)*$W$12+('Raw Data'!B402+$Y$13)*$X$12</f>
        <v>5.7053464813324517E-2</v>
      </c>
      <c r="X417" s="9">
        <f>('Raw Data'!B402+$Y$13)*$X$13+('Raw Data'!A402+$Y$12)*$W$13</f>
        <v>-0.1784165049460632</v>
      </c>
      <c r="Y417" s="45">
        <f t="shared" si="40"/>
        <v>72.266927962541217</v>
      </c>
    </row>
    <row r="418" spans="1:25" x14ac:dyDescent="0.25">
      <c r="A418">
        <f>'Raw Data'!A403*$B$11+A417*$B$12</f>
        <v>0.66033844896329208</v>
      </c>
      <c r="B418">
        <f>'Raw Data'!B403*$B$11+B417*$B$12</f>
        <v>0.94968553997155025</v>
      </c>
      <c r="C418">
        <f>'Raw Data'!C403*$B$11+C417*$B$12</f>
        <v>0.19570335302784619</v>
      </c>
      <c r="O418" s="26">
        <f>'Raw Data'!A403-$P$11</f>
        <v>-8.41064453125E-2</v>
      </c>
      <c r="P418" s="26">
        <f>'Raw Data'!B403-$P$12</f>
        <v>-0.16259765625</v>
      </c>
      <c r="R418" s="8">
        <f t="shared" si="36"/>
        <v>7.0738941431045532E-3</v>
      </c>
      <c r="S418" s="8">
        <f t="shared" si="37"/>
        <v>1.3675510883331299E-2</v>
      </c>
      <c r="T418" s="8">
        <f t="shared" si="38"/>
        <v>1.3675510883331299E-2</v>
      </c>
      <c r="U418" s="8">
        <f t="shared" si="39"/>
        <v>2.6437997817993164E-2</v>
      </c>
      <c r="W418" s="9">
        <f>('Raw Data'!A403+$Y$12)*$W$12+('Raw Data'!B403+$Y$13)*$X$12</f>
        <v>5.1391096778389281E-2</v>
      </c>
      <c r="X418" s="9">
        <f>('Raw Data'!B403+$Y$13)*$X$13+('Raw Data'!A403+$Y$12)*$W$13</f>
        <v>-0.18021189756522246</v>
      </c>
      <c r="Y418" s="45">
        <f t="shared" si="40"/>
        <v>74.083419344184676</v>
      </c>
    </row>
    <row r="419" spans="1:25" x14ac:dyDescent="0.25">
      <c r="A419">
        <f>'Raw Data'!A404*$B$11+A418*$B$12</f>
        <v>0.65773853260813375</v>
      </c>
      <c r="B419">
        <f>'Raw Data'!B404*$B$11+B418*$B$12</f>
        <v>0.94956776791474029</v>
      </c>
      <c r="C419">
        <f>'Raw Data'!C404*$B$11+C418*$B$12</f>
        <v>0.19630877617227699</v>
      </c>
      <c r="O419" s="26">
        <f>'Raw Data'!A404-$P$11</f>
        <v>-8.19091796875E-2</v>
      </c>
      <c r="P419" s="26">
        <f>'Raw Data'!B404-$P$12</f>
        <v>-0.163330078125</v>
      </c>
      <c r="R419" s="8">
        <f t="shared" si="36"/>
        <v>6.7091137170791626E-3</v>
      </c>
      <c r="S419" s="8">
        <f t="shared" si="37"/>
        <v>1.3378232717514038E-2</v>
      </c>
      <c r="T419" s="8">
        <f t="shared" si="38"/>
        <v>1.3378232717514038E-2</v>
      </c>
      <c r="U419" s="8">
        <f t="shared" si="39"/>
        <v>2.6676714420318604E-2</v>
      </c>
      <c r="W419" s="9">
        <f>('Raw Data'!A404+$Y$12)*$W$12+('Raw Data'!B404+$Y$13)*$X$12</f>
        <v>5.4887525573278154E-2</v>
      </c>
      <c r="X419" s="9">
        <f>('Raw Data'!B404+$Y$13)*$X$13+('Raw Data'!A404+$Y$12)*$W$13</f>
        <v>-0.17945629024392795</v>
      </c>
      <c r="Y419" s="45">
        <f t="shared" si="40"/>
        <v>72.993508971404026</v>
      </c>
    </row>
    <row r="420" spans="1:25" x14ac:dyDescent="0.25">
      <c r="A420">
        <f>'Raw Data'!A405*$B$11+A419*$B$12</f>
        <v>0.65448672452400702</v>
      </c>
      <c r="B420">
        <f>'Raw Data'!B405*$B$11+B419*$B$12</f>
        <v>0.95049894089429232</v>
      </c>
      <c r="C420">
        <f>'Raw Data'!C405*$B$11+C419*$B$12</f>
        <v>0.19471791937532162</v>
      </c>
      <c r="O420" s="26">
        <f>'Raw Data'!A405-$P$11</f>
        <v>-8.77685546875E-2</v>
      </c>
      <c r="P420" s="26">
        <f>'Raw Data'!B405-$P$12</f>
        <v>-0.158203125</v>
      </c>
      <c r="R420" s="8">
        <f t="shared" si="36"/>
        <v>7.7033191919326782E-3</v>
      </c>
      <c r="S420" s="8">
        <f t="shared" si="37"/>
        <v>1.3885259628295898E-2</v>
      </c>
      <c r="T420" s="8">
        <f t="shared" si="38"/>
        <v>1.3885259628295898E-2</v>
      </c>
      <c r="U420" s="8">
        <f t="shared" si="39"/>
        <v>2.5028228759765625E-2</v>
      </c>
      <c r="W420" s="9">
        <f>('Raw Data'!A405+$Y$12)*$W$12+('Raw Data'!B405+$Y$13)*$X$12</f>
        <v>4.2479899775028571E-2</v>
      </c>
      <c r="X420" s="9">
        <f>('Raw Data'!B405+$Y$13)*$X$13+('Raw Data'!A405+$Y$12)*$W$13</f>
        <v>-0.17895245197631432</v>
      </c>
      <c r="Y420" s="45">
        <f t="shared" si="40"/>
        <v>76.646239577700953</v>
      </c>
    </row>
    <row r="421" spans="1:25" x14ac:dyDescent="0.25">
      <c r="A421">
        <f>'Raw Data'!A406*$B$11+A420*$B$12</f>
        <v>0.65012746555670564</v>
      </c>
      <c r="B421">
        <f>'Raw Data'!B406*$B$11+B420*$B$12</f>
        <v>0.9507067699029339</v>
      </c>
      <c r="C421">
        <f>'Raw Data'!C406*$B$11+C420*$B$12</f>
        <v>0.19522746050025733</v>
      </c>
      <c r="O421" s="26">
        <f>'Raw Data'!A406-$P$11</f>
        <v>-9.65576171875E-2</v>
      </c>
      <c r="P421" s="26">
        <f>'Raw Data'!B406-$P$12</f>
        <v>-0.160888671875</v>
      </c>
      <c r="R421" s="8">
        <f t="shared" si="36"/>
        <v>9.3233734369277954E-3</v>
      </c>
      <c r="S421" s="8">
        <f t="shared" si="37"/>
        <v>1.5535026788711548E-2</v>
      </c>
      <c r="T421" s="8">
        <f t="shared" si="38"/>
        <v>1.5535026788711548E-2</v>
      </c>
      <c r="U421" s="8">
        <f t="shared" si="39"/>
        <v>2.5885164737701416E-2</v>
      </c>
      <c r="W421" s="9">
        <f>('Raw Data'!A406+$Y$12)*$W$12+('Raw Data'!B406+$Y$13)*$X$12</f>
        <v>3.3950166180592767E-2</v>
      </c>
      <c r="X421" s="9">
        <f>('Raw Data'!B406+$Y$13)*$X$13+('Raw Data'!A406+$Y$12)*$W$13</f>
        <v>-0.18643120402004426</v>
      </c>
      <c r="Y421" s="45">
        <f t="shared" si="40"/>
        <v>79.679213486011918</v>
      </c>
    </row>
    <row r="422" spans="1:25" x14ac:dyDescent="0.25">
      <c r="A422">
        <f>'Raw Data'!A407*$B$11+A421*$B$12</f>
        <v>0.64615177713286454</v>
      </c>
      <c r="B422">
        <f>'Raw Data'!B407*$B$11+B421*$B$12</f>
        <v>0.95058006435984721</v>
      </c>
      <c r="C422">
        <f>'Raw Data'!C407*$B$11+C421*$B$12</f>
        <v>0.19241243715020587</v>
      </c>
      <c r="O422" s="26">
        <f>'Raw Data'!A407-$P$11</f>
        <v>-9.89990234375E-2</v>
      </c>
      <c r="P422" s="26">
        <f>'Raw Data'!B407-$P$12</f>
        <v>-0.162353515625</v>
      </c>
      <c r="R422" s="8">
        <f t="shared" si="36"/>
        <v>9.8008066415786743E-3</v>
      </c>
      <c r="S422" s="8">
        <f t="shared" si="37"/>
        <v>1.6072839498519897E-2</v>
      </c>
      <c r="T422" s="8">
        <f t="shared" si="38"/>
        <v>1.6072839498519897E-2</v>
      </c>
      <c r="U422" s="8">
        <f t="shared" si="39"/>
        <v>2.6358664035797119E-2</v>
      </c>
      <c r="W422" s="9">
        <f>('Raw Data'!A407+$Y$12)*$W$12+('Raw Data'!B407+$Y$13)*$X$12</f>
        <v>3.2279266810185114E-2</v>
      </c>
      <c r="X422" s="9">
        <f>('Raw Data'!B407+$Y$13)*$X$13+('Raw Data'!A407+$Y$12)*$W$13</f>
        <v>-0.18907913056891429</v>
      </c>
      <c r="Y422" s="45">
        <f t="shared" si="40"/>
        <v>80.311960138861195</v>
      </c>
    </row>
    <row r="423" spans="1:25" x14ac:dyDescent="0.25">
      <c r="A423">
        <f>'Raw Data'!A408*$B$11+A422*$B$12</f>
        <v>0.64223880451879167</v>
      </c>
      <c r="B423">
        <f>'Raw Data'!B408*$B$11+B422*$B$12</f>
        <v>0.95052752805037777</v>
      </c>
      <c r="C423">
        <f>'Raw Data'!C408*$B$11+C422*$B$12</f>
        <v>0.19323659034516472</v>
      </c>
      <c r="O423" s="26">
        <f>'Raw Data'!A408-$P$11</f>
        <v>-0.1026611328125</v>
      </c>
      <c r="P423" s="26">
        <f>'Raw Data'!B408-$P$12</f>
        <v>-0.162109375</v>
      </c>
      <c r="R423" s="8">
        <f t="shared" si="36"/>
        <v>1.0539308190345764E-2</v>
      </c>
      <c r="S423" s="8">
        <f t="shared" si="37"/>
        <v>1.6642332077026367E-2</v>
      </c>
      <c r="T423" s="8">
        <f t="shared" si="38"/>
        <v>1.6642332077026367E-2</v>
      </c>
      <c r="U423" s="8">
        <f t="shared" si="39"/>
        <v>2.6279449462890625E-2</v>
      </c>
      <c r="W423" s="9">
        <f>('Raw Data'!A408+$Y$12)*$W$12+('Raw Data'!B408+$Y$13)*$X$12</f>
        <v>2.740075184799981E-2</v>
      </c>
      <c r="X423" s="9">
        <f>('Raw Data'!B408+$Y$13)*$X$13+('Raw Data'!A408+$Y$12)*$W$13</f>
        <v>-0.19111348875806633</v>
      </c>
      <c r="Y423" s="45">
        <f t="shared" si="40"/>
        <v>81.840864626859855</v>
      </c>
    </row>
    <row r="424" spans="1:25" x14ac:dyDescent="0.25">
      <c r="A424">
        <f>'Raw Data'!A409*$B$11+A423*$B$12</f>
        <v>0.63915725455253336</v>
      </c>
      <c r="B424">
        <f>'Raw Data'!B409*$B$11+B423*$B$12</f>
        <v>0.95102260837780217</v>
      </c>
      <c r="C424">
        <f>'Raw Data'!C409*$B$11+C423*$B$12</f>
        <v>0.19372501446363177</v>
      </c>
      <c r="O424" s="26">
        <f>'Raw Data'!A409-$P$11</f>
        <v>-0.1024169921875</v>
      </c>
      <c r="P424" s="26">
        <f>'Raw Data'!B409-$P$12</f>
        <v>-0.159423828125</v>
      </c>
      <c r="R424" s="8">
        <f t="shared" si="36"/>
        <v>1.0489240288734436E-2</v>
      </c>
      <c r="S424" s="8">
        <f t="shared" si="37"/>
        <v>1.6327708959579468E-2</v>
      </c>
      <c r="T424" s="8">
        <f t="shared" si="38"/>
        <v>1.6327708959579468E-2</v>
      </c>
      <c r="U424" s="8">
        <f t="shared" si="39"/>
        <v>2.5415956974029541E-2</v>
      </c>
      <c r="W424" s="9">
        <f>('Raw Data'!A409+$Y$12)*$W$12+('Raw Data'!B409+$Y$13)*$X$12</f>
        <v>2.5100789242203853E-2</v>
      </c>
      <c r="X424" s="9">
        <f>('Raw Data'!B409+$Y$13)*$X$13+('Raw Data'!A409+$Y$12)*$W$13</f>
        <v>-0.18883366320366013</v>
      </c>
      <c r="Y424" s="45">
        <f t="shared" si="40"/>
        <v>82.428322746269373</v>
      </c>
    </row>
    <row r="425" spans="1:25" x14ac:dyDescent="0.25">
      <c r="A425">
        <f>'Raw Data'!A410*$B$11+A424*$B$12</f>
        <v>0.63654553020452675</v>
      </c>
      <c r="B425">
        <f>'Raw Data'!B410*$B$11+B424*$B$12</f>
        <v>0.95156515701474187</v>
      </c>
      <c r="C425">
        <f>'Raw Data'!C410*$B$11+C424*$B$12</f>
        <v>0.19423782407090545</v>
      </c>
      <c r="O425" s="26">
        <f>'Raw Data'!A410-$P$11</f>
        <v>-0.1031494140625</v>
      </c>
      <c r="P425" s="26">
        <f>'Raw Data'!B410-$P$12</f>
        <v>-0.15869140625</v>
      </c>
      <c r="R425" s="8">
        <f t="shared" si="36"/>
        <v>1.0639801621437073E-2</v>
      </c>
      <c r="S425" s="8">
        <f t="shared" si="37"/>
        <v>1.636892557144165E-2</v>
      </c>
      <c r="T425" s="8">
        <f t="shared" si="38"/>
        <v>1.636892557144165E-2</v>
      </c>
      <c r="U425" s="8">
        <f t="shared" si="39"/>
        <v>2.5182962417602539E-2</v>
      </c>
      <c r="W425" s="9">
        <f>('Raw Data'!A410+$Y$12)*$W$12+('Raw Data'!B410+$Y$13)*$X$12</f>
        <v>2.3460879795926148E-2</v>
      </c>
      <c r="X425" s="9">
        <f>('Raw Data'!B410+$Y$13)*$X$13+('Raw Data'!A410+$Y$12)*$W$13</f>
        <v>-0.18869802598392768</v>
      </c>
      <c r="Y425" s="45">
        <f t="shared" si="40"/>
        <v>82.912768133521695</v>
      </c>
    </row>
    <row r="426" spans="1:25" x14ac:dyDescent="0.25">
      <c r="A426">
        <f>'Raw Data'!A411*$B$11+A425*$B$12</f>
        <v>0.63362607260112147</v>
      </c>
      <c r="B426">
        <f>'Raw Data'!B411*$B$11+B425*$B$12</f>
        <v>0.95126677404929361</v>
      </c>
      <c r="C426">
        <f>'Raw Data'!C411*$B$11+C425*$B$12</f>
        <v>0.19188928269422437</v>
      </c>
      <c r="O426" s="26">
        <f>'Raw Data'!A411-$P$11</f>
        <v>-0.1072998046875</v>
      </c>
      <c r="P426" s="26">
        <f>'Raw Data'!B411-$P$12</f>
        <v>-0.162353515625</v>
      </c>
      <c r="R426" s="8">
        <f t="shared" si="36"/>
        <v>1.1513248085975647E-2</v>
      </c>
      <c r="S426" s="8">
        <f t="shared" si="37"/>
        <v>1.7420500516891479E-2</v>
      </c>
      <c r="T426" s="8">
        <f t="shared" si="38"/>
        <v>1.7420500516891479E-2</v>
      </c>
      <c r="U426" s="8">
        <f t="shared" si="39"/>
        <v>2.6358664035797119E-2</v>
      </c>
      <c r="W426" s="9">
        <f>('Raw Data'!A411+$Y$12)*$W$12+('Raw Data'!B411+$Y$13)*$X$12</f>
        <v>2.175899050138852E-2</v>
      </c>
      <c r="X426" s="9">
        <f>('Raw Data'!B411+$Y$13)*$X$13+('Raw Data'!A411+$Y$12)*$W$13</f>
        <v>-0.19412951630140024</v>
      </c>
      <c r="Y426" s="45">
        <f t="shared" si="40"/>
        <v>83.60469968436621</v>
      </c>
    </row>
    <row r="427" spans="1:25" x14ac:dyDescent="0.25">
      <c r="A427">
        <f>'Raw Data'!A412*$B$11+A426*$B$12</f>
        <v>0.63085105339339731</v>
      </c>
      <c r="B427">
        <f>'Raw Data'!B412*$B$11+B426*$B$12</f>
        <v>0.95185814580193484</v>
      </c>
      <c r="C427">
        <f>'Raw Data'!C412*$B$11+C426*$B$12</f>
        <v>0.18947334021787948</v>
      </c>
      <c r="O427" s="26">
        <f>'Raw Data'!A412-$P$11</f>
        <v>-0.1094970703125</v>
      </c>
      <c r="P427" s="26">
        <f>'Raw Data'!B412-$P$12</f>
        <v>-0.158203125</v>
      </c>
      <c r="R427" s="8">
        <f t="shared" si="36"/>
        <v>1.1989608407020569E-2</v>
      </c>
      <c r="S427" s="8">
        <f t="shared" si="37"/>
        <v>1.7322778701782227E-2</v>
      </c>
      <c r="T427" s="8">
        <f t="shared" si="38"/>
        <v>1.7322778701782227E-2</v>
      </c>
      <c r="U427" s="8">
        <f t="shared" si="39"/>
        <v>2.5028228759765625E-2</v>
      </c>
      <c r="W427" s="9">
        <f>('Raw Data'!A412+$Y$12)*$W$12+('Raw Data'!B412+$Y$13)*$X$12</f>
        <v>1.4941529437296347E-2</v>
      </c>
      <c r="X427" s="9">
        <f>('Raw Data'!B412+$Y$13)*$X$13+('Raw Data'!A412+$Y$12)*$W$13</f>
        <v>-0.19217257933488044</v>
      </c>
      <c r="Y427" s="45">
        <f t="shared" si="40"/>
        <v>85.554164120452583</v>
      </c>
    </row>
    <row r="428" spans="1:25" x14ac:dyDescent="0.25">
      <c r="A428">
        <f>'Raw Data'!A413*$B$11+A427*$B$12</f>
        <v>0.62848455365221789</v>
      </c>
      <c r="B428">
        <f>'Raw Data'!B413*$B$11+B427*$B$12</f>
        <v>0.95301483695404787</v>
      </c>
      <c r="C428">
        <f>'Raw Data'!C413*$B$11+C427*$B$12</f>
        <v>0.19000640654930359</v>
      </c>
      <c r="O428" s="26">
        <f>'Raw Data'!A413-$P$11</f>
        <v>-0.1102294921875</v>
      </c>
      <c r="P428" s="26">
        <f>'Raw Data'!B413-$P$12</f>
        <v>-0.15478515625</v>
      </c>
      <c r="R428" s="8">
        <f t="shared" si="36"/>
        <v>1.2150540947914124E-2</v>
      </c>
      <c r="S428" s="8">
        <f t="shared" si="37"/>
        <v>1.7061889171600342E-2</v>
      </c>
      <c r="T428" s="8">
        <f t="shared" si="38"/>
        <v>1.7061889171600342E-2</v>
      </c>
      <c r="U428" s="8">
        <f t="shared" si="39"/>
        <v>2.3958444595336914E-2</v>
      </c>
      <c r="W428" s="9">
        <f>('Raw Data'!A413+$Y$12)*$W$12+('Raw Data'!B413+$Y$13)*$X$12</f>
        <v>1.0692237493787504E-2</v>
      </c>
      <c r="X428" s="9">
        <f>('Raw Data'!B413+$Y$13)*$X$13+('Raw Data'!A413+$Y$12)*$W$13</f>
        <v>-0.18990565731757963</v>
      </c>
      <c r="Y428" s="45">
        <f t="shared" si="40"/>
        <v>86.777484248422525</v>
      </c>
    </row>
    <row r="429" spans="1:25" x14ac:dyDescent="0.25">
      <c r="A429">
        <f>'Raw Data'!A414*$B$11+A428*$B$12</f>
        <v>0.62605424448427438</v>
      </c>
      <c r="B429">
        <f>'Raw Data'!B414*$B$11+B428*$B$12</f>
        <v>0.95315893987573841</v>
      </c>
      <c r="C429">
        <f>'Raw Data'!C414*$B$11+C428*$B$12</f>
        <v>0.18843090648944288</v>
      </c>
      <c r="O429" s="26">
        <f>'Raw Data'!A414-$P$11</f>
        <v>-0.1129150390625</v>
      </c>
      <c r="P429" s="26">
        <f>'Raw Data'!B414-$P$12</f>
        <v>-0.15869140625</v>
      </c>
      <c r="R429" s="8">
        <f t="shared" si="36"/>
        <v>1.2749806046485901E-2</v>
      </c>
      <c r="S429" s="8">
        <f t="shared" si="37"/>
        <v>1.7918646335601807E-2</v>
      </c>
      <c r="T429" s="8">
        <f t="shared" si="38"/>
        <v>1.7918646335601807E-2</v>
      </c>
      <c r="U429" s="8">
        <f t="shared" si="39"/>
        <v>2.5182962417602539E-2</v>
      </c>
      <c r="W429" s="9">
        <f>('Raw Data'!A414+$Y$12)*$W$12+('Raw Data'!B414+$Y$13)*$X$12</f>
        <v>1.1084084138518413E-2</v>
      </c>
      <c r="X429" s="9">
        <f>('Raw Data'!B414+$Y$13)*$X$13+('Raw Data'!A414+$Y$12)*$W$13</f>
        <v>-0.19463965625744056</v>
      </c>
      <c r="Y429" s="45">
        <f t="shared" si="40"/>
        <v>86.740715178329992</v>
      </c>
    </row>
    <row r="430" spans="1:25" x14ac:dyDescent="0.25">
      <c r="A430">
        <f>'Raw Data'!A415*$B$11+A429*$B$12</f>
        <v>0.62396351277491957</v>
      </c>
      <c r="B430">
        <f>'Raw Data'!B415*$B$11+B429*$B$12</f>
        <v>0.95488555033809075</v>
      </c>
      <c r="C430">
        <f>'Raw Data'!C415*$B$11+C429*$B$12</f>
        <v>0.18948984237905434</v>
      </c>
      <c r="O430" s="26">
        <f>'Raw Data'!A415-$P$11</f>
        <v>-0.1136474609375</v>
      </c>
      <c r="P430" s="26">
        <f>'Raw Data'!B415-$P$12</f>
        <v>-0.150634765625</v>
      </c>
      <c r="R430" s="8">
        <f t="shared" si="36"/>
        <v>1.2915745377540588E-2</v>
      </c>
      <c r="S430" s="8">
        <f t="shared" si="37"/>
        <v>1.7119258642196655E-2</v>
      </c>
      <c r="T430" s="8">
        <f t="shared" si="38"/>
        <v>1.7119258642196655E-2</v>
      </c>
      <c r="U430" s="8">
        <f t="shared" si="39"/>
        <v>2.2690832614898682E-2</v>
      </c>
      <c r="W430" s="9">
        <f>('Raw Data'!A415+$Y$12)*$W$12+('Raw Data'!B415+$Y$13)*$X$12</f>
        <v>2.3276769725193436E-3</v>
      </c>
      <c r="X430" s="9">
        <f>('Raw Data'!B415+$Y$13)*$X$13+('Raw Data'!A415+$Y$12)*$W$13</f>
        <v>-0.18869142413524898</v>
      </c>
      <c r="Y430" s="45">
        <f t="shared" si="40"/>
        <v>89.293241317856996</v>
      </c>
    </row>
    <row r="431" spans="1:25" x14ac:dyDescent="0.25">
      <c r="A431">
        <f>'Raw Data'!A416*$B$11+A430*$B$12</f>
        <v>0.62155850553243575</v>
      </c>
      <c r="B431">
        <f>'Raw Data'!B416*$B$11+B430*$B$12</f>
        <v>0.95704808870797264</v>
      </c>
      <c r="C431">
        <f>'Raw Data'!C416*$B$11+C430*$B$12</f>
        <v>0.18774910046574347</v>
      </c>
      <c r="O431" s="26">
        <f>'Raw Data'!A416-$P$11</f>
        <v>-0.1173095703125</v>
      </c>
      <c r="P431" s="26">
        <f>'Raw Data'!B416-$P$12</f>
        <v>-0.146728515625</v>
      </c>
      <c r="R431" s="8">
        <f t="shared" si="36"/>
        <v>1.3761535286903381E-2</v>
      </c>
      <c r="S431" s="8">
        <f t="shared" si="37"/>
        <v>1.7212659120559692E-2</v>
      </c>
      <c r="T431" s="8">
        <f t="shared" si="38"/>
        <v>1.7212659120559692E-2</v>
      </c>
      <c r="U431" s="8">
        <f t="shared" si="39"/>
        <v>2.1529257297515869E-2</v>
      </c>
      <c r="W431" s="9">
        <f>('Raw Data'!A416+$Y$12)*$W$12+('Raw Data'!B416+$Y$13)*$X$12</f>
        <v>-6.1090868495266015E-3</v>
      </c>
      <c r="X431" s="9">
        <f>('Raw Data'!B416+$Y$13)*$X$13+('Raw Data'!A416+$Y$12)*$W$13</f>
        <v>-0.18781948487317141</v>
      </c>
      <c r="Y431" s="45">
        <f t="shared" si="40"/>
        <v>91.862967165833538</v>
      </c>
    </row>
    <row r="432" spans="1:25" x14ac:dyDescent="0.25">
      <c r="A432">
        <f>'Raw Data'!A417*$B$11+A431*$B$12</f>
        <v>0.61904856223844862</v>
      </c>
      <c r="B432">
        <f>'Raw Data'!B417*$B$11+B431*$B$12</f>
        <v>0.95750858815387818</v>
      </c>
      <c r="C432">
        <f>'Raw Data'!C417*$B$11+C431*$B$12</f>
        <v>0.18870025693509479</v>
      </c>
      <c r="O432" s="26">
        <f>'Raw Data'!A417-$P$11</f>
        <v>-0.1202392578125</v>
      </c>
      <c r="P432" s="26">
        <f>'Raw Data'!B417-$P$12</f>
        <v>-0.153076171875</v>
      </c>
      <c r="R432" s="8">
        <f t="shared" si="36"/>
        <v>1.4457479119300842E-2</v>
      </c>
      <c r="S432" s="8">
        <f t="shared" si="37"/>
        <v>1.8405765295028687E-2</v>
      </c>
      <c r="T432" s="8">
        <f t="shared" si="38"/>
        <v>1.8405765295028687E-2</v>
      </c>
      <c r="U432" s="8">
        <f t="shared" si="39"/>
        <v>2.3432314395904541E-2</v>
      </c>
      <c r="W432" s="9">
        <f>('Raw Data'!A417+$Y$12)*$W$12+('Raw Data'!B417+$Y$13)*$X$12</f>
        <v>-3.6544941896571037E-3</v>
      </c>
      <c r="X432" s="9">
        <f>('Raw Data'!B417+$Y$13)*$X$13+('Raw Data'!A417+$Y$12)*$W$13</f>
        <v>-0.19463955620402321</v>
      </c>
      <c r="Y432" s="45">
        <f t="shared" si="40"/>
        <v>91.075642062400732</v>
      </c>
    </row>
    <row r="433" spans="1:25" x14ac:dyDescent="0.25">
      <c r="A433">
        <f>'Raw Data'!A418*$B$11+A432*$B$12</f>
        <v>0.61660115447825892</v>
      </c>
      <c r="B433">
        <f>'Raw Data'!B418*$B$11+B432*$B$12</f>
        <v>0.95953714396060263</v>
      </c>
      <c r="C433">
        <f>'Raw Data'!C418*$B$11+C432*$B$12</f>
        <v>0.18960766648557587</v>
      </c>
      <c r="O433" s="26">
        <f>'Raw Data'!A418-$P$11</f>
        <v>-0.1224365234375</v>
      </c>
      <c r="P433" s="26">
        <f>'Raw Data'!B418-$P$12</f>
        <v>-0.144775390625</v>
      </c>
      <c r="R433" s="8">
        <f t="shared" si="36"/>
        <v>1.4990702271461487E-2</v>
      </c>
      <c r="S433" s="8">
        <f t="shared" si="37"/>
        <v>1.772579550743103E-2</v>
      </c>
      <c r="T433" s="8">
        <f t="shared" si="38"/>
        <v>1.772579550743103E-2</v>
      </c>
      <c r="U433" s="8">
        <f t="shared" si="39"/>
        <v>2.0959913730621338E-2</v>
      </c>
      <c r="W433" s="9">
        <f>('Raw Data'!A418+$Y$12)*$W$12+('Raw Data'!B418+$Y$13)*$X$12</f>
        <v>-1.4504637294924655E-2</v>
      </c>
      <c r="X433" s="9">
        <f>('Raw Data'!B418+$Y$13)*$X$13+('Raw Data'!A418+$Y$12)*$W$13</f>
        <v>-0.18938881545944325</v>
      </c>
      <c r="Y433" s="45">
        <f t="shared" si="40"/>
        <v>94.379537105139207</v>
      </c>
    </row>
    <row r="434" spans="1:25" x14ac:dyDescent="0.25">
      <c r="A434">
        <f>'Raw Data'!A419*$B$11+A433*$B$12</f>
        <v>0.61483854077010713</v>
      </c>
      <c r="B434">
        <f>'Raw Data'!B419*$B$11+B433*$B$12</f>
        <v>0.96057405110598215</v>
      </c>
      <c r="C434">
        <f>'Raw Data'!C419*$B$11+C433*$B$12</f>
        <v>0.1895767581884607</v>
      </c>
      <c r="O434" s="26">
        <f>'Raw Data'!A419-$P$11</f>
        <v>-0.1214599609375</v>
      </c>
      <c r="P434" s="26">
        <f>'Raw Data'!B419-$P$12</f>
        <v>-0.147705078125</v>
      </c>
      <c r="R434" s="8">
        <f t="shared" si="36"/>
        <v>1.4752522110939026E-2</v>
      </c>
      <c r="S434" s="8">
        <f t="shared" si="37"/>
        <v>1.7940253019332886E-2</v>
      </c>
      <c r="T434" s="8">
        <f t="shared" si="38"/>
        <v>1.7940253019332886E-2</v>
      </c>
      <c r="U434" s="8">
        <f t="shared" si="39"/>
        <v>2.1816790103912354E-2</v>
      </c>
      <c r="W434" s="9">
        <f>('Raw Data'!A419+$Y$12)*$W$12+('Raw Data'!B419+$Y$13)*$X$12</f>
        <v>-1.0420358641295369E-2</v>
      </c>
      <c r="X434" s="9">
        <f>('Raw Data'!B419+$Y$13)*$X$13+('Raw Data'!A419+$Y$12)*$W$13</f>
        <v>-0.19111969039307561</v>
      </c>
      <c r="Y434" s="45">
        <f t="shared" si="40"/>
        <v>93.12082972103417</v>
      </c>
    </row>
    <row r="435" spans="1:25" x14ac:dyDescent="0.25">
      <c r="A435">
        <f>'Raw Data'!A420*$B$11+A434*$B$12</f>
        <v>0.61171946542858568</v>
      </c>
      <c r="B435">
        <f>'Raw Data'!B420*$B$11+B434*$B$12</f>
        <v>0.96291724869728579</v>
      </c>
      <c r="C435">
        <f>'Raw Data'!C420*$B$11+C434*$B$12</f>
        <v>0.18816042998826857</v>
      </c>
      <c r="O435" s="26">
        <f>'Raw Data'!A420-$P$11</f>
        <v>-0.1300048828125</v>
      </c>
      <c r="P435" s="26">
        <f>'Raw Data'!B420-$P$12</f>
        <v>-0.14013671875</v>
      </c>
      <c r="R435" s="8">
        <f t="shared" si="36"/>
        <v>1.6901269555091858E-2</v>
      </c>
      <c r="S435" s="8">
        <f t="shared" si="37"/>
        <v>1.8218457698822021E-2</v>
      </c>
      <c r="T435" s="8">
        <f t="shared" si="38"/>
        <v>1.8218457698822021E-2</v>
      </c>
      <c r="U435" s="8">
        <f t="shared" si="39"/>
        <v>1.9638299942016602E-2</v>
      </c>
      <c r="W435" s="9">
        <f>('Raw Data'!A420+$Y$12)*$W$12+('Raw Data'!B420+$Y$13)*$X$12</f>
        <v>-2.860376915190585E-2</v>
      </c>
      <c r="X435" s="9">
        <f>('Raw Data'!B420+$Y$13)*$X$13+('Raw Data'!A420+$Y$12)*$W$13</f>
        <v>-0.19031226881652491</v>
      </c>
      <c r="Y435" s="45">
        <f t="shared" si="40"/>
        <v>98.547526833284564</v>
      </c>
    </row>
    <row r="436" spans="1:25" x14ac:dyDescent="0.25">
      <c r="A436">
        <f>'Raw Data'!A421*$B$11+A435*$B$12</f>
        <v>0.6096636582803685</v>
      </c>
      <c r="B436">
        <f>'Raw Data'!B421*$B$11+B435*$B$12</f>
        <v>0.96454766614532872</v>
      </c>
      <c r="C436">
        <f>'Raw Data'!C421*$B$11+C435*$B$12</f>
        <v>0.18802834399061488</v>
      </c>
      <c r="O436" s="26">
        <f>'Raw Data'!A421-$P$11</f>
        <v>-0.1278076171875</v>
      </c>
      <c r="P436" s="26">
        <f>'Raw Data'!B421-$P$12</f>
        <v>-0.141357421875</v>
      </c>
      <c r="R436" s="8">
        <f t="shared" si="36"/>
        <v>1.6334787011146545E-2</v>
      </c>
      <c r="S436" s="8">
        <f t="shared" si="37"/>
        <v>1.8066555261611938E-2</v>
      </c>
      <c r="T436" s="8">
        <f t="shared" si="38"/>
        <v>1.8066555261611938E-2</v>
      </c>
      <c r="U436" s="8">
        <f t="shared" si="39"/>
        <v>1.9981920719146729E-2</v>
      </c>
      <c r="W436" s="9">
        <f>('Raw Data'!A421+$Y$12)*$W$12+('Raw Data'!B421+$Y$13)*$X$12</f>
        <v>-2.4632907175702212E-2</v>
      </c>
      <c r="X436" s="9">
        <f>('Raw Data'!B421+$Y$13)*$X$13+('Raw Data'!A421+$Y$12)*$W$13</f>
        <v>-0.18994416782206106</v>
      </c>
      <c r="Y436" s="45">
        <f t="shared" si="40"/>
        <v>97.389162527748454</v>
      </c>
    </row>
    <row r="437" spans="1:25" x14ac:dyDescent="0.25">
      <c r="A437">
        <f>'Raw Data'!A422*$B$11+A436*$B$12</f>
        <v>0.60670065318679489</v>
      </c>
      <c r="B437">
        <f>'Raw Data'!B422*$B$11+B436*$B$12</f>
        <v>0.96604731260376309</v>
      </c>
      <c r="C437">
        <f>'Raw Data'!C422*$B$11+C436*$B$12</f>
        <v>0.18784943300499191</v>
      </c>
      <c r="O437" s="26">
        <f>'Raw Data'!A422-$P$11</f>
        <v>-0.1343994140625</v>
      </c>
      <c r="P437" s="26">
        <f>'Raw Data'!B422-$P$12</f>
        <v>-0.140380859375</v>
      </c>
      <c r="R437" s="8">
        <f t="shared" si="36"/>
        <v>1.8063202500343323E-2</v>
      </c>
      <c r="S437" s="8">
        <f t="shared" si="37"/>
        <v>1.886710524559021E-2</v>
      </c>
      <c r="T437" s="8">
        <f t="shared" si="38"/>
        <v>1.886710524559021E-2</v>
      </c>
      <c r="U437" s="8">
        <f t="shared" si="39"/>
        <v>1.9706785678863525E-2</v>
      </c>
      <c r="W437" s="9">
        <f>('Raw Data'!A422+$Y$12)*$W$12+('Raw Data'!B422+$Y$13)*$X$12</f>
        <v>-3.393611060708196E-2</v>
      </c>
      <c r="X437" s="9">
        <f>('Raw Data'!B422+$Y$13)*$X$13+('Raw Data'!A422+$Y$12)*$W$13</f>
        <v>-0.19317975560302103</v>
      </c>
      <c r="Y437" s="45">
        <f t="shared" si="40"/>
        <v>99.963552876030917</v>
      </c>
    </row>
    <row r="438" spans="1:25" x14ac:dyDescent="0.25">
      <c r="A438">
        <f>'Raw Data'!A423*$B$11+A437*$B$12</f>
        <v>0.605795092861936</v>
      </c>
      <c r="B438">
        <f>'Raw Data'!B423*$B$11+B437*$B$12</f>
        <v>0.9663681235205106</v>
      </c>
      <c r="C438">
        <f>'Raw Data'!C423*$B$11+C437*$B$12</f>
        <v>0.18699829640399354</v>
      </c>
      <c r="O438" s="26">
        <f>'Raw Data'!A423-$P$11</f>
        <v>-0.1270751953125</v>
      </c>
      <c r="P438" s="26">
        <f>'Raw Data'!B423-$P$12</f>
        <v>-0.144775390625</v>
      </c>
      <c r="R438" s="8">
        <f t="shared" si="36"/>
        <v>1.6148105263710022E-2</v>
      </c>
      <c r="S438" s="8">
        <f t="shared" si="37"/>
        <v>1.8397361040115356E-2</v>
      </c>
      <c r="T438" s="8">
        <f t="shared" si="38"/>
        <v>1.8397361040115356E-2</v>
      </c>
      <c r="U438" s="8">
        <f t="shared" si="39"/>
        <v>2.0959913730621338E-2</v>
      </c>
      <c r="W438" s="9">
        <f>('Raw Data'!A423+$Y$12)*$W$12+('Raw Data'!B423+$Y$13)*$X$12</f>
        <v>-2.0383615232193342E-2</v>
      </c>
      <c r="X438" s="9">
        <f>('Raw Data'!B423+$Y$13)*$X$13+('Raw Data'!A423+$Y$12)*$W$13</f>
        <v>-0.19221108983936186</v>
      </c>
      <c r="Y438" s="45">
        <f t="shared" si="40"/>
        <v>96.053481655580583</v>
      </c>
    </row>
    <row r="439" spans="1:25" x14ac:dyDescent="0.25">
      <c r="A439">
        <f>'Raw Data'!A424*$B$11+A438*$B$12</f>
        <v>0.60409408210204885</v>
      </c>
      <c r="B439">
        <f>'Raw Data'!B424*$B$11+B438*$B$12</f>
        <v>0.96823610037890862</v>
      </c>
      <c r="C439">
        <f>'Raw Data'!C424*$B$11+C438*$B$12</f>
        <v>0.18475488712319485</v>
      </c>
      <c r="O439" s="26">
        <f>'Raw Data'!A424-$P$11</f>
        <v>-0.1319580078125</v>
      </c>
      <c r="P439" s="26">
        <f>'Raw Data'!B424-$P$12</f>
        <v>-0.13671875</v>
      </c>
      <c r="R439" s="8">
        <f t="shared" si="36"/>
        <v>1.7412915825843811E-2</v>
      </c>
      <c r="S439" s="8">
        <f t="shared" si="37"/>
        <v>1.8041133880615234E-2</v>
      </c>
      <c r="T439" s="8">
        <f t="shared" si="38"/>
        <v>1.8041133880615234E-2</v>
      </c>
      <c r="U439" s="8">
        <f t="shared" si="39"/>
        <v>1.86920166015625E-2</v>
      </c>
      <c r="W439" s="9">
        <f>('Raw Data'!A424+$Y$12)*$W$12+('Raw Data'!B424+$Y$13)*$X$12</f>
        <v>-3.4400160552590681E-2</v>
      </c>
      <c r="X439" s="9">
        <f>('Raw Data'!B424+$Y$13)*$X$13+('Raw Data'!A424+$Y$12)*$W$13</f>
        <v>-0.18878805058341325</v>
      </c>
      <c r="Y439" s="45">
        <f t="shared" si="40"/>
        <v>100.3268962467381</v>
      </c>
    </row>
    <row r="440" spans="1:25" x14ac:dyDescent="0.25">
      <c r="A440">
        <f>'Raw Data'!A425*$B$11+A439*$B$12</f>
        <v>0.60204967974413903</v>
      </c>
      <c r="B440">
        <f>'Raw Data'!B425*$B$11+B439*$B$12</f>
        <v>0.97051173186562689</v>
      </c>
      <c r="C440">
        <f>'Raw Data'!C425*$B$11+C439*$B$12</f>
        <v>0.1837414096985559</v>
      </c>
      <c r="O440" s="26">
        <f>'Raw Data'!A425-$P$11</f>
        <v>-0.1353759765625</v>
      </c>
      <c r="P440" s="26">
        <f>'Raw Data'!B425-$P$12</f>
        <v>-0.1328125</v>
      </c>
      <c r="R440" s="8">
        <f t="shared" si="36"/>
        <v>1.8326655030250549E-2</v>
      </c>
      <c r="S440" s="8">
        <f t="shared" si="37"/>
        <v>1.7979621887207031E-2</v>
      </c>
      <c r="T440" s="8">
        <f t="shared" si="38"/>
        <v>1.7979621887207031E-2</v>
      </c>
      <c r="U440" s="8">
        <f t="shared" si="39"/>
        <v>1.763916015625E-2</v>
      </c>
      <c r="W440" s="9">
        <f>('Raw Data'!A425+$Y$12)*$W$12+('Raw Data'!B425+$Y$13)*$X$12</f>
        <v>-4.2527504483201417E-2</v>
      </c>
      <c r="X440" s="9">
        <f>('Raw Data'!B425+$Y$13)*$X$13+('Raw Data'!A425+$Y$12)*$W$13</f>
        <v>-0.18776757056449789</v>
      </c>
      <c r="Y440" s="45">
        <f t="shared" si="40"/>
        <v>102.76162254955705</v>
      </c>
    </row>
    <row r="441" spans="1:25" x14ac:dyDescent="0.25">
      <c r="A441">
        <f>'Raw Data'!A426*$B$11+A440*$B$12</f>
        <v>0.59973056410781123</v>
      </c>
      <c r="B441">
        <f>'Raw Data'!B426*$B$11+B440*$B$12</f>
        <v>0.97335762768000156</v>
      </c>
      <c r="C441">
        <f>'Raw Data'!C426*$B$11+C440*$B$12</f>
        <v>0.18337008088384474</v>
      </c>
      <c r="O441" s="26">
        <f>'Raw Data'!A426-$P$11</f>
        <v>-0.1387939453125</v>
      </c>
      <c r="P441" s="26">
        <f>'Raw Data'!B426-$P$12</f>
        <v>-0.127685546875</v>
      </c>
      <c r="R441" s="8">
        <f t="shared" si="36"/>
        <v>1.9263759255409241E-2</v>
      </c>
      <c r="S441" s="8">
        <f t="shared" si="37"/>
        <v>1.7721980810165405E-2</v>
      </c>
      <c r="T441" s="8">
        <f t="shared" si="38"/>
        <v>1.7721980810165405E-2</v>
      </c>
      <c r="U441" s="8">
        <f t="shared" si="39"/>
        <v>1.6303598880767822E-2</v>
      </c>
      <c r="W441" s="9">
        <f>('Raw Data'!A426+$Y$12)*$W$12+('Raw Data'!B426+$Y$13)*$X$12</f>
        <v>-5.184093136709908E-2</v>
      </c>
      <c r="X441" s="9">
        <f>('Raw Data'!B426+$Y$13)*$X$13+('Raw Data'!A426+$Y$12)*$W$13</f>
        <v>-0.18577832472850597</v>
      </c>
      <c r="Y441" s="45">
        <f t="shared" si="40"/>
        <v>105.59161420758949</v>
      </c>
    </row>
    <row r="442" spans="1:25" x14ac:dyDescent="0.25">
      <c r="A442">
        <f>'Raw Data'!A427*$B$11+A441*$B$12</f>
        <v>0.59728933409874907</v>
      </c>
      <c r="B442">
        <f>'Raw Data'!B427*$B$11+B441*$B$12</f>
        <v>0.97670856308150122</v>
      </c>
      <c r="C442">
        <f>'Raw Data'!C427*$B$11+C441*$B$12</f>
        <v>0.18363454126957579</v>
      </c>
      <c r="O442" s="26">
        <f>'Raw Data'!A427-$P$11</f>
        <v>-0.1417236328125</v>
      </c>
      <c r="P442" s="26">
        <f>'Raw Data'!B427-$P$12</f>
        <v>-0.122314453125</v>
      </c>
      <c r="R442" s="8">
        <f t="shared" si="36"/>
        <v>2.0085588097572327E-2</v>
      </c>
      <c r="S442" s="8">
        <f t="shared" si="37"/>
        <v>1.7334848642349243E-2</v>
      </c>
      <c r="T442" s="8">
        <f t="shared" si="38"/>
        <v>1.7334848642349243E-2</v>
      </c>
      <c r="U442" s="8">
        <f t="shared" si="39"/>
        <v>1.4960825443267822E-2</v>
      </c>
      <c r="W442" s="9">
        <f>('Raw Data'!A427+$Y$12)*$W$12+('Raw Data'!B427+$Y$13)*$X$12</f>
        <v>-6.0772735058783695E-2</v>
      </c>
      <c r="X442" s="9">
        <f>('Raw Data'!B427+$Y$13)*$X$13+('Raw Data'!A427+$Y$12)*$W$13</f>
        <v>-0.18329824421542312</v>
      </c>
      <c r="Y442" s="45">
        <f t="shared" si="40"/>
        <v>108.34299689252089</v>
      </c>
    </row>
    <row r="443" spans="1:25" x14ac:dyDescent="0.25">
      <c r="A443">
        <f>'Raw Data'!A428*$B$11+A442*$B$12</f>
        <v>0.5979242407164993</v>
      </c>
      <c r="B443">
        <f>'Raw Data'!B428*$B$11+B442*$B$12</f>
        <v>0.97914517077770102</v>
      </c>
      <c r="C443">
        <f>'Raw Data'!C428*$B$11+C442*$B$12</f>
        <v>0.18416349239066065</v>
      </c>
      <c r="O443" s="26">
        <f>'Raw Data'!A428-$P$11</f>
        <v>-0.1287841796875</v>
      </c>
      <c r="P443" s="26">
        <f>'Raw Data'!B428-$P$12</f>
        <v>-0.12353515625</v>
      </c>
      <c r="R443" s="8">
        <f t="shared" si="36"/>
        <v>1.6585364937782288E-2</v>
      </c>
      <c r="S443" s="8">
        <f t="shared" si="37"/>
        <v>1.5909373760223389E-2</v>
      </c>
      <c r="T443" s="8">
        <f t="shared" si="38"/>
        <v>1.5909373760223389E-2</v>
      </c>
      <c r="U443" s="8">
        <f t="shared" si="39"/>
        <v>1.5260934829711914E-2</v>
      </c>
      <c r="W443" s="9">
        <f>('Raw Data'!A428+$Y$12)*$W$12+('Raw Data'!B428+$Y$13)*$X$12</f>
        <v>-4.3187397859431556E-2</v>
      </c>
      <c r="X443" s="9">
        <f>('Raw Data'!B428+$Y$13)*$X$13+('Raw Data'!A428+$Y$12)*$W$13</f>
        <v>-0.17639434992009512</v>
      </c>
      <c r="Y443" s="45">
        <f t="shared" si="40"/>
        <v>103.7573473049008</v>
      </c>
    </row>
    <row r="444" spans="1:25" x14ac:dyDescent="0.25">
      <c r="A444">
        <f>'Raw Data'!A429*$B$11+A443*$B$12</f>
        <v>0.59560013476069951</v>
      </c>
      <c r="B444">
        <f>'Raw Data'!B429*$B$11+B443*$B$12</f>
        <v>0.98124094130966077</v>
      </c>
      <c r="C444">
        <f>'Raw Data'!C429*$B$11+C443*$B$12</f>
        <v>0.18426927047502856</v>
      </c>
      <c r="O444" s="26">
        <f>'Raw Data'!A429-$P$11</f>
        <v>-0.1429443359375</v>
      </c>
      <c r="P444" s="26">
        <f>'Raw Data'!B429-$P$12</f>
        <v>-0.122802734375</v>
      </c>
      <c r="R444" s="8">
        <f t="shared" si="36"/>
        <v>2.0433083176612854E-2</v>
      </c>
      <c r="S444" s="8">
        <f t="shared" si="37"/>
        <v>1.7553955316543579E-2</v>
      </c>
      <c r="T444" s="8">
        <f t="shared" si="38"/>
        <v>1.7553955316543579E-2</v>
      </c>
      <c r="U444" s="8">
        <f t="shared" si="39"/>
        <v>1.5080511569976807E-2</v>
      </c>
      <c r="W444" s="9">
        <f>('Raw Data'!A429+$Y$12)*$W$12+('Raw Data'!B429+$Y$13)*$X$12</f>
        <v>-6.1845401334644931E-2</v>
      </c>
      <c r="X444" s="9">
        <f>('Raw Data'!B429+$Y$13)*$X$13+('Raw Data'!A429+$Y$12)*$W$13</f>
        <v>-0.18442845432644284</v>
      </c>
      <c r="Y444" s="45">
        <f t="shared" si="40"/>
        <v>108.53812901866064</v>
      </c>
    </row>
    <row r="445" spans="1:25" x14ac:dyDescent="0.25">
      <c r="A445">
        <f>'Raw Data'!A430*$B$11+A444*$B$12</f>
        <v>0.59510803749605967</v>
      </c>
      <c r="B445">
        <f>'Raw Data'!B430*$B$11+B444*$B$12</f>
        <v>0.98350349523522862</v>
      </c>
      <c r="C445">
        <f>'Raw Data'!C430*$B$11+C444*$B$12</f>
        <v>0.18489100231752284</v>
      </c>
      <c r="O445" s="26">
        <f>'Raw Data'!A430-$P$11</f>
        <v>-0.1361083984375</v>
      </c>
      <c r="P445" s="26">
        <f>'Raw Data'!B430-$P$12</f>
        <v>-0.119873046875</v>
      </c>
      <c r="R445" s="8">
        <f t="shared" si="36"/>
        <v>1.8525496125221252E-2</v>
      </c>
      <c r="S445" s="8">
        <f t="shared" si="37"/>
        <v>1.6315728425979614E-2</v>
      </c>
      <c r="T445" s="8">
        <f t="shared" si="38"/>
        <v>1.6315728425979614E-2</v>
      </c>
      <c r="U445" s="8">
        <f t="shared" si="39"/>
        <v>1.4369547367095947E-2</v>
      </c>
      <c r="W445" s="9">
        <f>('Raw Data'!A430+$Y$12)*$W$12+('Raw Data'!B430+$Y$13)*$X$12</f>
        <v>-5.6028243462348026E-2</v>
      </c>
      <c r="X445" s="9">
        <f>('Raw Data'!B430+$Y$13)*$X$13+('Raw Data'!A430+$Y$12)*$W$13</f>
        <v>-0.17794427517400019</v>
      </c>
      <c r="Y445" s="45">
        <f t="shared" si="40"/>
        <v>107.47733739165039</v>
      </c>
    </row>
    <row r="446" spans="1:25" x14ac:dyDescent="0.25">
      <c r="A446">
        <f>'Raw Data'!A431*$B$11+A445*$B$12</f>
        <v>0.59539795343434776</v>
      </c>
      <c r="B446">
        <f>'Raw Data'!B431*$B$11+B445*$B$12</f>
        <v>0.98589947587568294</v>
      </c>
      <c r="C446">
        <f>'Raw Data'!C431*$B$11+C445*$B$12</f>
        <v>0.18497334872901827</v>
      </c>
      <c r="O446" s="26">
        <f>'Raw Data'!A431-$P$11</f>
        <v>-0.1326904296875</v>
      </c>
      <c r="P446" s="26">
        <f>'Raw Data'!B431-$P$12</f>
        <v>-0.116943359375</v>
      </c>
      <c r="R446" s="8">
        <f t="shared" si="36"/>
        <v>1.7606750130653381E-2</v>
      </c>
      <c r="S446" s="8">
        <f t="shared" si="37"/>
        <v>1.5517264604568481E-2</v>
      </c>
      <c r="T446" s="8">
        <f t="shared" si="38"/>
        <v>1.5517264604568481E-2</v>
      </c>
      <c r="U446" s="8">
        <f t="shared" si="39"/>
        <v>1.36757493019104E-2</v>
      </c>
      <c r="W446" s="9">
        <f>('Raw Data'!A431+$Y$12)*$W$12+('Raw Data'!B431+$Y$13)*$X$12</f>
        <v>-5.4542964070143835E-2</v>
      </c>
      <c r="X446" s="9">
        <f>('Raw Data'!B431+$Y$13)*$X$13+('Raw Data'!A431+$Y$12)*$W$13</f>
        <v>-0.17353966661728704</v>
      </c>
      <c r="Y446" s="45">
        <f t="shared" si="40"/>
        <v>107.4477671421576</v>
      </c>
    </row>
    <row r="447" spans="1:25" x14ac:dyDescent="0.25">
      <c r="A447">
        <f>'Raw Data'!A432*$B$11+A446*$B$12</f>
        <v>0.59489746430997825</v>
      </c>
      <c r="B447">
        <f>'Raw Data'!B432*$B$11+B446*$B$12</f>
        <v>0.98610727601304637</v>
      </c>
      <c r="C447">
        <f>'Raw Data'!C432*$B$11+C446*$B$12</f>
        <v>0.18386735085821462</v>
      </c>
      <c r="O447" s="26">
        <f>'Raw Data'!A432-$P$11</f>
        <v>-0.1363525390625</v>
      </c>
      <c r="P447" s="26">
        <f>'Raw Data'!B432-$P$12</f>
        <v>-0.12548828125</v>
      </c>
      <c r="R447" s="8">
        <f t="shared" si="36"/>
        <v>1.8592014908790588E-2</v>
      </c>
      <c r="S447" s="8">
        <f t="shared" si="37"/>
        <v>1.7110645771026611E-2</v>
      </c>
      <c r="T447" s="8">
        <f t="shared" si="38"/>
        <v>1.7110645771026611E-2</v>
      </c>
      <c r="U447" s="8">
        <f t="shared" si="39"/>
        <v>1.5747308731079102E-2</v>
      </c>
      <c r="W447" s="9">
        <f>('Raw Data'!A432+$Y$12)*$W$12+('Raw Data'!B432+$Y$13)*$X$12</f>
        <v>-5.0881681768663534E-2</v>
      </c>
      <c r="X447" s="9">
        <f>('Raw Data'!B432+$Y$13)*$X$13+('Raw Data'!A432+$Y$12)*$W$13</f>
        <v>-0.18254913868939002</v>
      </c>
      <c r="Y447" s="45">
        <f t="shared" si="40"/>
        <v>105.57467887708367</v>
      </c>
    </row>
    <row r="448" spans="1:25" x14ac:dyDescent="0.25">
      <c r="A448">
        <f>'Raw Data'!A433*$B$11+A447*$B$12</f>
        <v>0.59293457301048269</v>
      </c>
      <c r="B448">
        <f>'Raw Data'!B433*$B$11+B447*$B$12</f>
        <v>0.98573640674793717</v>
      </c>
      <c r="C448">
        <f>'Raw Data'!C433*$B$11+C447*$B$12</f>
        <v>0.18317786506157169</v>
      </c>
      <c r="O448" s="26">
        <f>'Raw Data'!A433-$P$11</f>
        <v>-0.1441650390625</v>
      </c>
      <c r="P448" s="26">
        <f>'Raw Data'!B433-$P$12</f>
        <v>-0.128173828125</v>
      </c>
      <c r="R448" s="8">
        <f t="shared" si="36"/>
        <v>2.0783558487892151E-2</v>
      </c>
      <c r="S448" s="8">
        <f t="shared" si="37"/>
        <v>1.8478184938430786E-2</v>
      </c>
      <c r="T448" s="8">
        <f t="shared" si="38"/>
        <v>1.8478184938430786E-2</v>
      </c>
      <c r="U448" s="8">
        <f t="shared" si="39"/>
        <v>1.6428530216217041E-2</v>
      </c>
      <c r="W448" s="9">
        <f>('Raw Data'!A433+$Y$12)*$W$12+('Raw Data'!B433+$Y$13)*$X$12</f>
        <v>-5.8173735797358586E-2</v>
      </c>
      <c r="X448" s="9">
        <f>('Raw Data'!B433+$Y$13)*$X$13+('Raw Data'!A433+$Y$12)*$W$13</f>
        <v>-0.18943372770576866</v>
      </c>
      <c r="Y448" s="45">
        <f t="shared" si="40"/>
        <v>107.07134570668933</v>
      </c>
    </row>
    <row r="449" spans="1:25" x14ac:dyDescent="0.25">
      <c r="A449">
        <f>'Raw Data'!A434*$B$11+A448*$B$12</f>
        <v>0.59209668184588615</v>
      </c>
      <c r="B449">
        <f>'Raw Data'!B434*$B$11+B448*$B$12</f>
        <v>0.98685572696084978</v>
      </c>
      <c r="C449">
        <f>'Raw Data'!C434*$B$11+C448*$B$12</f>
        <v>0.18362725298675736</v>
      </c>
      <c r="O449" s="26">
        <f>'Raw Data'!A434-$P$11</f>
        <v>-0.1405029296875</v>
      </c>
      <c r="P449" s="26">
        <f>'Raw Data'!B434-$P$12</f>
        <v>-0.12109375</v>
      </c>
      <c r="R449" s="8">
        <f t="shared" si="36"/>
        <v>1.9741073250770569E-2</v>
      </c>
      <c r="S449" s="8">
        <f t="shared" si="37"/>
        <v>1.7014026641845703E-2</v>
      </c>
      <c r="T449" s="8">
        <f t="shared" si="38"/>
        <v>1.7014026641845703E-2</v>
      </c>
      <c r="U449" s="8">
        <f t="shared" si="39"/>
        <v>1.46636962890625E-2</v>
      </c>
      <c r="W449" s="9">
        <f>('Raw Data'!A434+$Y$12)*$W$12+('Raw Data'!B434+$Y$13)*$X$12</f>
        <v>-6.041171855489462E-2</v>
      </c>
      <c r="X449" s="9">
        <f>('Raw Data'!B434+$Y$13)*$X$13+('Raw Data'!A434+$Y$12)*$W$13</f>
        <v>-0.18158677461415751</v>
      </c>
      <c r="Y449" s="45">
        <f t="shared" si="40"/>
        <v>108.40165865397302</v>
      </c>
    </row>
    <row r="450" spans="1:25" x14ac:dyDescent="0.25">
      <c r="A450">
        <f>'Raw Data'!A435*$B$11+A449*$B$12</f>
        <v>0.59118222828920897</v>
      </c>
      <c r="B450">
        <f>'Raw Data'!B435*$B$11+B449*$B$12</f>
        <v>0.98657930813117989</v>
      </c>
      <c r="C450">
        <f>'Raw Data'!C435*$B$11+C449*$B$12</f>
        <v>0.18362055238940589</v>
      </c>
      <c r="O450" s="26">
        <f>'Raw Data'!A435-$P$11</f>
        <v>-0.1417236328125</v>
      </c>
      <c r="P450" s="26">
        <f>'Raw Data'!B435-$P$12</f>
        <v>-0.126953125</v>
      </c>
      <c r="R450" s="8">
        <f t="shared" si="36"/>
        <v>2.0085588097572327E-2</v>
      </c>
      <c r="S450" s="8">
        <f t="shared" si="37"/>
        <v>1.7992258071899414E-2</v>
      </c>
      <c r="T450" s="8">
        <f t="shared" si="38"/>
        <v>1.7992258071899414E-2</v>
      </c>
      <c r="U450" s="8">
        <f t="shared" si="39"/>
        <v>1.6117095947265625E-2</v>
      </c>
      <c r="W450" s="9">
        <f>('Raw Data'!A435+$Y$12)*$W$12+('Raw Data'!B435+$Y$13)*$X$12</f>
        <v>-5.6265619836293523E-2</v>
      </c>
      <c r="X450" s="9">
        <f>('Raw Data'!B435+$Y$13)*$X$13+('Raw Data'!A435+$Y$12)*$W$13</f>
        <v>-0.18697955432031393</v>
      </c>
      <c r="Y450" s="45">
        <f t="shared" si="40"/>
        <v>106.74751651553629</v>
      </c>
    </row>
    <row r="451" spans="1:25" x14ac:dyDescent="0.25">
      <c r="A451">
        <f>'Raw Data'!A436*$B$11+A450*$B$12</f>
        <v>0.59103660294386717</v>
      </c>
      <c r="B451">
        <f>'Raw Data'!B436*$B$11+B450*$B$12</f>
        <v>0.98728590744244393</v>
      </c>
      <c r="C451">
        <f>'Raw Data'!C436*$B$11+C450*$B$12</f>
        <v>0.18359077784902472</v>
      </c>
      <c r="O451" s="26">
        <f>'Raw Data'!A436-$P$11</f>
        <v>-0.1387939453125</v>
      </c>
      <c r="P451" s="26">
        <f>'Raw Data'!B436-$P$12</f>
        <v>-0.122314453125</v>
      </c>
      <c r="R451" s="8">
        <f t="shared" si="36"/>
        <v>1.9263759255409241E-2</v>
      </c>
      <c r="S451" s="8">
        <f t="shared" si="37"/>
        <v>1.6976505517959595E-2</v>
      </c>
      <c r="T451" s="8">
        <f t="shared" si="38"/>
        <v>1.6976505517959595E-2</v>
      </c>
      <c r="U451" s="8">
        <f t="shared" si="39"/>
        <v>1.4960825443267822E-2</v>
      </c>
      <c r="W451" s="9">
        <f>('Raw Data'!A436+$Y$12)*$W$12+('Raw Data'!B436+$Y$13)*$X$12</f>
        <v>-5.7059696361561385E-2</v>
      </c>
      <c r="X451" s="9">
        <f>('Raw Data'!B436+$Y$13)*$X$13+('Raw Data'!A436+$Y$12)*$W$13</f>
        <v>-0.18151575513336926</v>
      </c>
      <c r="Y451" s="45">
        <f t="shared" si="40"/>
        <v>107.45060338294138</v>
      </c>
    </row>
    <row r="452" spans="1:25" x14ac:dyDescent="0.25">
      <c r="A452">
        <f>'Raw Data'!A437*$B$11+A451*$B$12</f>
        <v>0.59092010266759376</v>
      </c>
      <c r="B452">
        <f>'Raw Data'!B437*$B$11+B451*$B$12</f>
        <v>0.98858360876645512</v>
      </c>
      <c r="C452">
        <f>'Raw Data'!C437*$B$11+C451*$B$12</f>
        <v>0.18495855977921979</v>
      </c>
      <c r="O452" s="26">
        <f>'Raw Data'!A437-$P$11</f>
        <v>-0.1387939453125</v>
      </c>
      <c r="P452" s="26">
        <f>'Raw Data'!B437-$P$12</f>
        <v>-0.11865234375</v>
      </c>
      <c r="R452" s="8">
        <f t="shared" si="36"/>
        <v>1.9263759255409241E-2</v>
      </c>
      <c r="S452" s="8">
        <f t="shared" si="37"/>
        <v>1.6468226909637451E-2</v>
      </c>
      <c r="T452" s="8">
        <f t="shared" si="38"/>
        <v>1.6468226909637451E-2</v>
      </c>
      <c r="U452" s="8">
        <f t="shared" si="39"/>
        <v>1.4078378677368164E-2</v>
      </c>
      <c r="W452" s="9">
        <f>('Raw Data'!A437+$Y$12)*$W$12+('Raw Data'!B437+$Y$13)*$X$12</f>
        <v>-6.0617945221422054E-2</v>
      </c>
      <c r="X452" s="9">
        <f>('Raw Data'!B437+$Y$13)*$X$13+('Raw Data'!A437+$Y$12)*$W$13</f>
        <v>-0.17860945768213971</v>
      </c>
      <c r="Y452" s="45">
        <f t="shared" si="40"/>
        <v>108.74660693276047</v>
      </c>
    </row>
    <row r="453" spans="1:25" x14ac:dyDescent="0.25">
      <c r="A453">
        <f>'Raw Data'!A438*$B$11+A452*$B$12</f>
        <v>0.58853198057157508</v>
      </c>
      <c r="B453">
        <f>'Raw Data'!B438*$B$11+B452*$B$12</f>
        <v>0.99006122295066412</v>
      </c>
      <c r="C453">
        <f>'Raw Data'!C438*$B$11+C452*$B$12</f>
        <v>0.18471001188587585</v>
      </c>
      <c r="O453" s="26">
        <f>'Raw Data'!A438-$P$11</f>
        <v>-0.1502685546875</v>
      </c>
      <c r="P453" s="26">
        <f>'Raw Data'!B438-$P$12</f>
        <v>-0.116455078125</v>
      </c>
      <c r="R453" s="8">
        <f t="shared" si="36"/>
        <v>2.2580638527870178E-2</v>
      </c>
      <c r="S453" s="8">
        <f t="shared" si="37"/>
        <v>1.7499536275863647E-2</v>
      </c>
      <c r="T453" s="8">
        <f t="shared" si="38"/>
        <v>1.7499536275863647E-2</v>
      </c>
      <c r="U453" s="8">
        <f t="shared" si="39"/>
        <v>1.3561785221099854E-2</v>
      </c>
      <c r="W453" s="9">
        <f>('Raw Data'!A438+$Y$12)*$W$12+('Raw Data'!B438+$Y$13)*$X$12</f>
        <v>-7.7295629434792526E-2</v>
      </c>
      <c r="X453" s="9">
        <f>('Raw Data'!B438+$Y$13)*$X$13+('Raw Data'!A438+$Y$12)*$W$13</f>
        <v>-0.18384709478277958</v>
      </c>
      <c r="Y453" s="45">
        <f t="shared" si="40"/>
        <v>112.80355602278365</v>
      </c>
    </row>
    <row r="454" spans="1:25" x14ac:dyDescent="0.25">
      <c r="A454">
        <f>'Raw Data'!A439*$B$11+A453*$B$12</f>
        <v>0.58759804539476013</v>
      </c>
      <c r="B454">
        <f>'Raw Data'!B439*$B$11+B453*$B$12</f>
        <v>0.99104800179803132</v>
      </c>
      <c r="C454">
        <f>'Raw Data'!C439*$B$11+C453*$B$12</f>
        <v>0.18553656419620071</v>
      </c>
      <c r="O454" s="26">
        <f>'Raw Data'!A439-$P$11</f>
        <v>-0.1453857421875</v>
      </c>
      <c r="P454" s="26">
        <f>'Raw Data'!B439-$P$12</f>
        <v>-0.117431640625</v>
      </c>
      <c r="R454" s="8">
        <f t="shared" si="36"/>
        <v>2.1137014031410217E-2</v>
      </c>
      <c r="S454" s="8">
        <f t="shared" si="37"/>
        <v>1.7072886228561401E-2</v>
      </c>
      <c r="T454" s="8">
        <f t="shared" si="38"/>
        <v>1.7072886228561401E-2</v>
      </c>
      <c r="U454" s="8">
        <f t="shared" si="39"/>
        <v>1.379019021987915E-2</v>
      </c>
      <c r="W454" s="9">
        <f>('Raw Data'!A439+$Y$12)*$W$12+('Raw Data'!B439+$Y$13)*$X$12</f>
        <v>-7.0158365243459156E-2</v>
      </c>
      <c r="X454" s="9">
        <f>('Raw Data'!B439+$Y$13)*$X$13+('Raw Data'!A439+$Y$12)*$W$13</f>
        <v>-0.18165129229968435</v>
      </c>
      <c r="Y454" s="45">
        <f t="shared" si="40"/>
        <v>111.1178333197924</v>
      </c>
    </row>
    <row r="455" spans="1:25" x14ac:dyDescent="0.25">
      <c r="A455">
        <f>'Raw Data'!A440*$B$11+A454*$B$12</f>
        <v>0.5862161316283081</v>
      </c>
      <c r="B455">
        <f>'Raw Data'!B440*$B$11+B454*$B$12</f>
        <v>0.99281398737592508</v>
      </c>
      <c r="C455">
        <f>'Raw Data'!C440*$B$11+C454*$B$12</f>
        <v>0.18678374354446059</v>
      </c>
      <c r="O455" s="26">
        <f>'Raw Data'!A440-$P$11</f>
        <v>-0.1485595703125</v>
      </c>
      <c r="P455" s="26">
        <f>'Raw Data'!B440-$P$12</f>
        <v>-0.112548828125</v>
      </c>
      <c r="R455" s="8">
        <f t="shared" si="36"/>
        <v>2.2069945931434631E-2</v>
      </c>
      <c r="S455" s="8">
        <f t="shared" si="37"/>
        <v>1.6720205545425415E-2</v>
      </c>
      <c r="T455" s="8">
        <f t="shared" si="38"/>
        <v>1.6720205545425415E-2</v>
      </c>
      <c r="U455" s="8">
        <f t="shared" si="39"/>
        <v>1.2667238712310791E-2</v>
      </c>
      <c r="W455" s="9">
        <f>('Raw Data'!A440+$Y$12)*$W$12+('Raw Data'!B440+$Y$13)*$X$12</f>
        <v>-7.8925155645264228E-2</v>
      </c>
      <c r="X455" s="9">
        <f>('Raw Data'!B440+$Y$13)*$X$13+('Raw Data'!A440+$Y$12)*$W$13</f>
        <v>-0.17970725887026995</v>
      </c>
      <c r="Y455" s="45">
        <f t="shared" si="40"/>
        <v>113.71047380704351</v>
      </c>
    </row>
    <row r="456" spans="1:25" x14ac:dyDescent="0.25">
      <c r="A456">
        <f>'Raw Data'!A441*$B$11+A455*$B$12</f>
        <v>0.58491528811514648</v>
      </c>
      <c r="B456">
        <f>'Raw Data'!B441*$B$11+B455*$B$12</f>
        <v>0.99642404146324004</v>
      </c>
      <c r="C456">
        <f>'Raw Data'!C441*$B$11+C455*$B$12</f>
        <v>0.18538890889806847</v>
      </c>
      <c r="O456" s="26">
        <f>'Raw Data'!A441-$P$11</f>
        <v>-0.1495361328125</v>
      </c>
      <c r="P456" s="26">
        <f>'Raw Data'!B441-$P$12</f>
        <v>-0.1015625</v>
      </c>
      <c r="R456" s="8">
        <f t="shared" si="36"/>
        <v>2.2361055016517639E-2</v>
      </c>
      <c r="S456" s="8">
        <f t="shared" si="37"/>
        <v>1.5187263488769531E-2</v>
      </c>
      <c r="T456" s="8">
        <f t="shared" si="38"/>
        <v>1.5187263488769531E-2</v>
      </c>
      <c r="U456" s="8">
        <f t="shared" si="39"/>
        <v>1.031494140625E-2</v>
      </c>
      <c r="W456" s="9">
        <f>('Raw Data'!A441+$Y$12)*$W$12+('Raw Data'!B441+$Y$13)*$X$12</f>
        <v>-9.0837581790586999E-2</v>
      </c>
      <c r="X456" s="9">
        <f>('Raw Data'!B441+$Y$13)*$X$13+('Raw Data'!A441+$Y$12)*$W$13</f>
        <v>-0.17158252954393255</v>
      </c>
      <c r="Y456" s="45">
        <f t="shared" si="40"/>
        <v>117.89721157165377</v>
      </c>
    </row>
    <row r="457" spans="1:25" x14ac:dyDescent="0.25">
      <c r="A457">
        <f>'Raw Data'!A442*$B$11+A456*$B$12</f>
        <v>0.58402109767961718</v>
      </c>
      <c r="B457">
        <f>'Raw Data'!B442*$B$11+B456*$B$12</f>
        <v>1.000093334733092</v>
      </c>
      <c r="C457">
        <f>'Raw Data'!C442*$B$11+C456*$B$12</f>
        <v>0.18573788493095478</v>
      </c>
      <c r="O457" s="26">
        <f>'Raw Data'!A442-$P$11</f>
        <v>-0.1488037109375</v>
      </c>
      <c r="P457" s="26">
        <f>'Raw Data'!B442-$P$12</f>
        <v>-9.765625E-2</v>
      </c>
      <c r="R457" s="8">
        <f t="shared" si="36"/>
        <v>2.2142544388771057E-2</v>
      </c>
      <c r="S457" s="8">
        <f t="shared" si="37"/>
        <v>1.4531612396240234E-2</v>
      </c>
      <c r="T457" s="8">
        <f t="shared" si="38"/>
        <v>1.4531612396240234E-2</v>
      </c>
      <c r="U457" s="8">
        <f t="shared" si="39"/>
        <v>9.5367431640625E-3</v>
      </c>
      <c r="W457" s="9">
        <f>('Raw Data'!A442+$Y$12)*$W$12+('Raw Data'!B442+$Y$13)*$X$12</f>
        <v>-9.3704787566799466E-2</v>
      </c>
      <c r="X457" s="9">
        <f>('Raw Data'!B442+$Y$13)*$X$13+('Raw Data'!A442+$Y$12)*$W$13</f>
        <v>-0.16803685665877421</v>
      </c>
      <c r="Y457" s="45">
        <f t="shared" si="40"/>
        <v>119.14597170103048</v>
      </c>
    </row>
    <row r="458" spans="1:25" x14ac:dyDescent="0.25">
      <c r="A458">
        <f>'Raw Data'!A443*$B$11+A457*$B$12</f>
        <v>0.58398933908119377</v>
      </c>
      <c r="B458">
        <f>'Raw Data'!B443*$B$11+B457*$B$12</f>
        <v>1.0028822849739736</v>
      </c>
      <c r="C458">
        <f>'Raw Data'!C443*$B$11+C457*$B$12</f>
        <v>0.18467429231976384</v>
      </c>
      <c r="O458" s="26">
        <f>'Raw Data'!A443-$P$11</f>
        <v>-0.1453857421875</v>
      </c>
      <c r="P458" s="26">
        <f>'Raw Data'!B443-$P$12</f>
        <v>-9.8388671875E-2</v>
      </c>
      <c r="R458" s="8">
        <f t="shared" si="36"/>
        <v>2.1137014031410217E-2</v>
      </c>
      <c r="S458" s="8">
        <f t="shared" si="37"/>
        <v>1.4304310083389282E-2</v>
      </c>
      <c r="T458" s="8">
        <f t="shared" si="38"/>
        <v>1.4304310083389282E-2</v>
      </c>
      <c r="U458" s="8">
        <f t="shared" si="39"/>
        <v>9.680330753326416E-3</v>
      </c>
      <c r="W458" s="9">
        <f>('Raw Data'!A443+$Y$12)*$W$12+('Raw Data'!B443+$Y$13)*$X$12</f>
        <v>-8.8661259314734606E-2</v>
      </c>
      <c r="X458" s="9">
        <f>('Raw Data'!B443+$Y$13)*$X$13+('Raw Data'!A443+$Y$12)*$W$13</f>
        <v>-0.16653854555329062</v>
      </c>
      <c r="Y458" s="45">
        <f t="shared" si="40"/>
        <v>118.02980184965963</v>
      </c>
    </row>
    <row r="459" spans="1:25" x14ac:dyDescent="0.25">
      <c r="A459">
        <f>'Raw Data'!A444*$B$11+A458*$B$12</f>
        <v>0.58328033845245497</v>
      </c>
      <c r="B459">
        <f>'Raw Data'!B444*$B$11+B458*$B$12</f>
        <v>1.006090007666679</v>
      </c>
      <c r="C459">
        <f>'Raw Data'!C444*$B$11+C458*$B$12</f>
        <v>0.1840431447933111</v>
      </c>
      <c r="O459" s="26">
        <f>'Raw Data'!A444-$P$11</f>
        <v>-0.1488037109375</v>
      </c>
      <c r="P459" s="26">
        <f>'Raw Data'!B444-$P$12</f>
        <v>-9.3505859375E-2</v>
      </c>
      <c r="R459" s="8">
        <f t="shared" si="36"/>
        <v>2.2142544388771057E-2</v>
      </c>
      <c r="S459" s="8">
        <f t="shared" si="37"/>
        <v>1.3914018869400024E-2</v>
      </c>
      <c r="T459" s="8">
        <f t="shared" si="38"/>
        <v>1.3914018869400024E-2</v>
      </c>
      <c r="U459" s="8">
        <f t="shared" si="39"/>
        <v>8.7433457374572754E-3</v>
      </c>
      <c r="W459" s="9">
        <f>('Raw Data'!A444+$Y$12)*$W$12+('Raw Data'!B444+$Y$13)*$X$12</f>
        <v>-9.7737469607974886E-2</v>
      </c>
      <c r="X459" s="9">
        <f>('Raw Data'!B444+$Y$13)*$X$13+('Raw Data'!A444+$Y$12)*$W$13</f>
        <v>-0.164743052880714</v>
      </c>
      <c r="Y459" s="45">
        <f t="shared" si="40"/>
        <v>120.67947693149711</v>
      </c>
    </row>
    <row r="460" spans="1:25" x14ac:dyDescent="0.25">
      <c r="A460">
        <f>'Raw Data'!A445*$B$11+A459*$B$12</f>
        <v>0.58183423169946402</v>
      </c>
      <c r="B460">
        <f>'Raw Data'!B445*$B$11+B459*$B$12</f>
        <v>1.0098768889458432</v>
      </c>
      <c r="C460">
        <f>'Raw Data'!C445*$B$11+C459*$B$12</f>
        <v>0.1827081486471489</v>
      </c>
      <c r="O460" s="26">
        <f>'Raw Data'!A445-$P$11</f>
        <v>-0.1531982421875</v>
      </c>
      <c r="P460" s="26">
        <f>'Raw Data'!B445-$P$12</f>
        <v>-8.740234375E-2</v>
      </c>
      <c r="R460" s="8">
        <f t="shared" si="36"/>
        <v>2.3469701409339905E-2</v>
      </c>
      <c r="S460" s="8">
        <f t="shared" si="37"/>
        <v>1.3389885425567627E-2</v>
      </c>
      <c r="T460" s="8">
        <f t="shared" si="38"/>
        <v>1.3389885425567627E-2</v>
      </c>
      <c r="U460" s="8">
        <f t="shared" si="39"/>
        <v>7.6391696929931641E-3</v>
      </c>
      <c r="W460" s="9">
        <f>('Raw Data'!A445+$Y$12)*$W$12+('Raw Data'!B445+$Y$13)*$X$12</f>
        <v>-0.1092374424202428</v>
      </c>
      <c r="X460" s="9">
        <f>('Raw Data'!B445+$Y$13)*$X$13+('Raw Data'!A445+$Y$12)*$W$13</f>
        <v>-0.16257295741841221</v>
      </c>
      <c r="Y460" s="45">
        <f t="shared" si="40"/>
        <v>123.89828793513306</v>
      </c>
    </row>
    <row r="461" spans="1:25" x14ac:dyDescent="0.25">
      <c r="A461">
        <f>'Raw Data'!A446*$B$11+A460*$B$12</f>
        <v>0.5824351587970712</v>
      </c>
      <c r="B461">
        <f>'Raw Data'!B446*$B$11+B460*$B$12</f>
        <v>1.0152501439691746</v>
      </c>
      <c r="C461">
        <f>'Raw Data'!C446*$B$11+C460*$B$12</f>
        <v>0.18278761266771912</v>
      </c>
      <c r="O461" s="26">
        <f>'Raw Data'!A446-$P$11</f>
        <v>-0.1444091796875</v>
      </c>
      <c r="P461" s="26">
        <f>'Raw Data'!B446-$P$12</f>
        <v>-7.568359375E-2</v>
      </c>
      <c r="R461" s="8">
        <f t="shared" si="36"/>
        <v>2.0854011178016663E-2</v>
      </c>
      <c r="S461" s="8">
        <f t="shared" si="37"/>
        <v>1.0929405689239502E-2</v>
      </c>
      <c r="T461" s="8">
        <f t="shared" si="38"/>
        <v>1.0929405689239502E-2</v>
      </c>
      <c r="U461" s="8">
        <f t="shared" si="39"/>
        <v>5.7280063629150391E-3</v>
      </c>
      <c r="W461" s="9">
        <f>('Raw Data'!A446+$Y$12)*$W$12+('Raw Data'!B446+$Y$13)*$X$12</f>
        <v>-0.10948472268012995</v>
      </c>
      <c r="X461" s="9">
        <f>('Raw Data'!B446+$Y$13)*$X$13+('Raw Data'!A446+$Y$12)*$W$13</f>
        <v>-0.147925338328316</v>
      </c>
      <c r="Y461" s="45">
        <f t="shared" si="40"/>
        <v>126.50643941403177</v>
      </c>
    </row>
    <row r="462" spans="1:25" x14ac:dyDescent="0.25">
      <c r="A462">
        <f>'Raw Data'!A447*$B$11+A461*$B$12</f>
        <v>0.58154871297515698</v>
      </c>
      <c r="B462">
        <f>'Raw Data'!B447*$B$11+B461*$B$12</f>
        <v>1.0189139823628397</v>
      </c>
      <c r="C462">
        <f>'Raw Data'!C447*$B$11+C461*$B$12</f>
        <v>0.18187462138417529</v>
      </c>
      <c r="O462" s="26">
        <f>'Raw Data'!A447-$P$11</f>
        <v>-0.1512451171875</v>
      </c>
      <c r="P462" s="26">
        <f>'Raw Data'!B447-$P$12</f>
        <v>-7.8857421875E-2</v>
      </c>
      <c r="R462" s="8">
        <f t="shared" si="36"/>
        <v>2.2875085473060608E-2</v>
      </c>
      <c r="S462" s="8">
        <f t="shared" si="37"/>
        <v>1.1926800012588501E-2</v>
      </c>
      <c r="T462" s="8">
        <f t="shared" si="38"/>
        <v>1.1926800012588501E-2</v>
      </c>
      <c r="U462" s="8">
        <f t="shared" si="39"/>
        <v>6.2184929847717285E-3</v>
      </c>
      <c r="W462" s="9">
        <f>('Raw Data'!A447+$Y$12)*$W$12+('Raw Data'!B447+$Y$13)*$X$12</f>
        <v>-0.11506466396176945</v>
      </c>
      <c r="X462" s="9">
        <f>('Raw Data'!B447+$Y$13)*$X$13+('Raw Data'!A447+$Y$12)*$W$13</f>
        <v>-0.15460327064417395</v>
      </c>
      <c r="Y462" s="45">
        <f t="shared" si="40"/>
        <v>126.65874795591367</v>
      </c>
    </row>
    <row r="463" spans="1:25" x14ac:dyDescent="0.25">
      <c r="A463">
        <f>'Raw Data'!A448*$B$11+A462*$B$12</f>
        <v>0.58181611881762563</v>
      </c>
      <c r="B463">
        <f>'Raw Data'!B448*$B$11+B462*$B$12</f>
        <v>1.0234075530777718</v>
      </c>
      <c r="C463">
        <f>'Raw Data'!C448*$B$11+C462*$B$12</f>
        <v>0.18143719710734024</v>
      </c>
      <c r="O463" s="26">
        <f>'Raw Data'!A448-$P$11</f>
        <v>-0.1463623046875</v>
      </c>
      <c r="P463" s="26">
        <f>'Raw Data'!B448-$P$12</f>
        <v>-7.1044921875E-2</v>
      </c>
      <c r="R463" s="8">
        <f t="shared" si="36"/>
        <v>2.1421924233436584E-2</v>
      </c>
      <c r="S463" s="8">
        <f t="shared" si="37"/>
        <v>1.0398298501968384E-2</v>
      </c>
      <c r="T463" s="8">
        <f t="shared" si="38"/>
        <v>1.0398298501968384E-2</v>
      </c>
      <c r="U463" s="8">
        <f t="shared" si="39"/>
        <v>5.0473809242248535E-3</v>
      </c>
      <c r="W463" s="9">
        <f>('Raw Data'!A448+$Y$12)*$W$12+('Raw Data'!B448+$Y$13)*$X$12</f>
        <v>-0.11646719703410167</v>
      </c>
      <c r="X463" s="9">
        <f>('Raw Data'!B448+$Y$13)*$X$13+('Raw Data'!A448+$Y$12)*$W$13</f>
        <v>-0.14543235427812778</v>
      </c>
      <c r="Y463" s="45">
        <f t="shared" si="40"/>
        <v>128.68893893011392</v>
      </c>
    </row>
    <row r="464" spans="1:25" x14ac:dyDescent="0.25">
      <c r="A464">
        <f>'Raw Data'!A449*$B$11+A463*$B$12</f>
        <v>0.58217652786660057</v>
      </c>
      <c r="B464">
        <f>'Raw Data'!B449*$B$11+B463*$B$12</f>
        <v>1.0276860033997175</v>
      </c>
      <c r="C464">
        <f>'Raw Data'!C449*$B$11+C463*$B$12</f>
        <v>0.18120932799837222</v>
      </c>
      <c r="O464" s="26">
        <f>'Raw Data'!A449-$P$11</f>
        <v>-0.1456298828125</v>
      </c>
      <c r="P464" s="26">
        <f>'Raw Data'!B449-$P$12</f>
        <v>-6.7626953125E-2</v>
      </c>
      <c r="R464" s="8">
        <f t="shared" si="36"/>
        <v>2.1208062767982483E-2</v>
      </c>
      <c r="S464" s="8">
        <f t="shared" si="37"/>
        <v>9.8485052585601807E-3</v>
      </c>
      <c r="T464" s="8">
        <f t="shared" si="38"/>
        <v>9.8485052585601807E-3</v>
      </c>
      <c r="U464" s="8">
        <f t="shared" si="39"/>
        <v>4.5734047889709473E-3</v>
      </c>
      <c r="W464" s="9">
        <f>('Raw Data'!A449+$Y$12)*$W$12+('Raw Data'!B449+$Y$13)*$X$12</f>
        <v>-0.11885996962899939</v>
      </c>
      <c r="X464" s="9">
        <f>('Raw Data'!B449+$Y$13)*$X$13+('Raw Data'!A449+$Y$12)*$W$13</f>
        <v>-0.14227418771980005</v>
      </c>
      <c r="Y464" s="45">
        <f t="shared" si="40"/>
        <v>129.87635774261827</v>
      </c>
    </row>
    <row r="465" spans="1:25" x14ac:dyDescent="0.25">
      <c r="A465">
        <f>'Raw Data'!A450*$B$11+A464*$B$12</f>
        <v>0.58183008948078041</v>
      </c>
      <c r="B465">
        <f>'Raw Data'!B450*$B$11+B464*$B$12</f>
        <v>1.031059935532274</v>
      </c>
      <c r="C465">
        <f>'Raw Data'!C450*$B$11+C464*$B$12</f>
        <v>0.17985515771119778</v>
      </c>
      <c r="O465" s="26">
        <f>'Raw Data'!A450-$P$11</f>
        <v>-0.1488037109375</v>
      </c>
      <c r="P465" s="26">
        <f>'Raw Data'!B450-$P$12</f>
        <v>-6.787109375E-2</v>
      </c>
      <c r="R465" s="8">
        <f t="shared" ref="R465:R513" si="41">O465*O465</f>
        <v>2.2142544388771057E-2</v>
      </c>
      <c r="S465" s="8">
        <f t="shared" ref="S465:S513" si="42">O465*P465</f>
        <v>1.0099470615386963E-2</v>
      </c>
      <c r="T465" s="8">
        <f t="shared" ref="T465:T513" si="43">O465*P465</f>
        <v>1.0099470615386963E-2</v>
      </c>
      <c r="U465" s="8">
        <f t="shared" ref="U465:U513" si="44">P465*P465</f>
        <v>4.6064853668212891E-3</v>
      </c>
      <c r="W465" s="9">
        <f>('Raw Data'!A450+$Y$12)*$W$12+('Raw Data'!B450+$Y$13)*$X$12</f>
        <v>-0.12264521162699953</v>
      </c>
      <c r="X465" s="9">
        <f>('Raw Data'!B450+$Y$13)*$X$13+('Raw Data'!A450+$Y$12)*$W$13</f>
        <v>-0.14439897072210706</v>
      </c>
      <c r="Y465" s="45">
        <f t="shared" ref="Y465:Y528" si="45">MOD(360-DEGREES(ATAN2(W465,X465)), 360)</f>
        <v>130.34289610485382</v>
      </c>
    </row>
    <row r="466" spans="1:25" x14ac:dyDescent="0.25">
      <c r="A466">
        <f>'Raw Data'!A451*$B$11+A465*$B$12</f>
        <v>0.58228536064712433</v>
      </c>
      <c r="B466">
        <f>'Raw Data'!B451*$B$11+B465*$B$12</f>
        <v>1.0358098624883194</v>
      </c>
      <c r="C466">
        <f>'Raw Data'!C451*$B$11+C465*$B$12</f>
        <v>0.17764877460645823</v>
      </c>
      <c r="O466" s="26">
        <f>'Raw Data'!A451-$P$11</f>
        <v>-0.1451416015625</v>
      </c>
      <c r="P466" s="26">
        <f>'Raw Data'!B451-$P$12</f>
        <v>-5.76171875E-2</v>
      </c>
      <c r="R466" s="8">
        <f t="shared" si="41"/>
        <v>2.1066084504127502E-2</v>
      </c>
      <c r="S466" s="8">
        <f t="shared" si="42"/>
        <v>8.3626508712768555E-3</v>
      </c>
      <c r="T466" s="8">
        <f t="shared" si="43"/>
        <v>8.3626508712768555E-3</v>
      </c>
      <c r="U466" s="8">
        <f t="shared" si="44"/>
        <v>3.3197402954101563E-3</v>
      </c>
      <c r="W466" s="9">
        <f>('Raw Data'!A451+$Y$12)*$W$12+('Raw Data'!B451+$Y$13)*$X$12</f>
        <v>-0.12796701006308148</v>
      </c>
      <c r="X466" s="9">
        <f>('Raw Data'!B451+$Y$13)*$X$13+('Raw Data'!A451+$Y$12)*$W$13</f>
        <v>-0.13403322650609692</v>
      </c>
      <c r="Y466" s="45">
        <f t="shared" si="45"/>
        <v>133.67364046795876</v>
      </c>
    </row>
    <row r="467" spans="1:25" x14ac:dyDescent="0.25">
      <c r="A467">
        <f>'Raw Data'!A452*$B$11+A466*$B$12</f>
        <v>0.58338199945519942</v>
      </c>
      <c r="B467">
        <f>'Raw Data'!B452*$B$11+B466*$B$12</f>
        <v>1.0396098040531556</v>
      </c>
      <c r="C467">
        <f>'Raw Data'!C452*$B$11+C466*$B$12</f>
        <v>0.17693347281016658</v>
      </c>
      <c r="O467" s="26">
        <f>'Raw Data'!A452-$P$11</f>
        <v>-0.1414794921875</v>
      </c>
      <c r="P467" s="26">
        <f>'Raw Data'!B452-$P$12</f>
        <v>-5.76171875E-2</v>
      </c>
      <c r="R467" s="8">
        <f t="shared" si="41"/>
        <v>2.0016446709632874E-2</v>
      </c>
      <c r="S467" s="8">
        <f t="shared" si="42"/>
        <v>8.1516504287719727E-3</v>
      </c>
      <c r="T467" s="8">
        <f t="shared" si="43"/>
        <v>8.1516504287719727E-3</v>
      </c>
      <c r="U467" s="8">
        <f t="shared" si="44"/>
        <v>3.3197402954101563E-3</v>
      </c>
      <c r="W467" s="9">
        <f>('Raw Data'!A452+$Y$12)*$W$12+('Raw Data'!B452+$Y$13)*$X$12</f>
        <v>-0.12332571169155357</v>
      </c>
      <c r="X467" s="9">
        <f>('Raw Data'!B452+$Y$13)*$X$13+('Raw Data'!A452+$Y$12)*$W$13</f>
        <v>-0.13180511515352961</v>
      </c>
      <c r="Y467" s="45">
        <f t="shared" si="45"/>
        <v>133.09644615796873</v>
      </c>
    </row>
    <row r="468" spans="1:25" x14ac:dyDescent="0.25">
      <c r="A468">
        <f>'Raw Data'!A453*$B$11+A467*$B$12</f>
        <v>0.58372220112665962</v>
      </c>
      <c r="B468">
        <f>'Raw Data'!B453*$B$11+B467*$B$12</f>
        <v>1.0436263198050246</v>
      </c>
      <c r="C468">
        <f>'Raw Data'!C453*$B$11+C467*$B$12</f>
        <v>0.17770400481063328</v>
      </c>
      <c r="O468" s="26">
        <f>'Raw Data'!A453-$P$11</f>
        <v>-0.1441650390625</v>
      </c>
      <c r="P468" s="26">
        <f>'Raw Data'!B453-$P$12</f>
        <v>-5.2734375E-2</v>
      </c>
      <c r="R468" s="8">
        <f t="shared" si="41"/>
        <v>2.0783558487892151E-2</v>
      </c>
      <c r="S468" s="8">
        <f t="shared" si="42"/>
        <v>7.6024532318115234E-3</v>
      </c>
      <c r="T468" s="8">
        <f t="shared" si="43"/>
        <v>7.6024532318115234E-3</v>
      </c>
      <c r="U468" s="8">
        <f t="shared" si="44"/>
        <v>2.780914306640625E-3</v>
      </c>
      <c r="W468" s="9">
        <f>('Raw Data'!A453+$Y$12)*$W$12+('Raw Data'!B453+$Y$13)*$X$12</f>
        <v>-0.13147366231048824</v>
      </c>
      <c r="X468" s="9">
        <f>('Raw Data'!B453+$Y$13)*$X$13+('Raw Data'!A453+$Y$12)*$W$13</f>
        <v>-0.12956400021043954</v>
      </c>
      <c r="Y468" s="45">
        <f t="shared" si="45"/>
        <v>135.41914881440169</v>
      </c>
    </row>
    <row r="469" spans="1:25" x14ac:dyDescent="0.25">
      <c r="A469">
        <f>'Raw Data'!A454*$B$11+A468*$B$12</f>
        <v>0.58296897183882768</v>
      </c>
      <c r="B469">
        <f>'Raw Data'!B454*$B$11+B468*$B$12</f>
        <v>1.0469371886565197</v>
      </c>
      <c r="C469">
        <f>'Raw Data'!C454*$B$11+C468*$B$12</f>
        <v>0.17561046947350664</v>
      </c>
      <c r="O469" s="26">
        <f>'Raw Data'!A454-$P$11</f>
        <v>-0.1492919921875</v>
      </c>
      <c r="P469" s="26">
        <f>'Raw Data'!B454-$P$12</f>
        <v>-5.224609375E-2</v>
      </c>
      <c r="R469" s="8">
        <f t="shared" si="41"/>
        <v>2.2288098931312561E-2</v>
      </c>
      <c r="S469" s="8">
        <f t="shared" si="42"/>
        <v>7.7999234199523926E-3</v>
      </c>
      <c r="T469" s="8">
        <f t="shared" si="43"/>
        <v>7.7999234199523926E-3</v>
      </c>
      <c r="U469" s="8">
        <f t="shared" si="44"/>
        <v>2.7296543121337891E-3</v>
      </c>
      <c r="W469" s="9">
        <f>('Raw Data'!A454+$Y$12)*$W$12+('Raw Data'!B454+$Y$13)*$X$12</f>
        <v>-0.13844591321194205</v>
      </c>
      <c r="X469" s="9">
        <f>('Raw Data'!B454+$Y$13)*$X$13+('Raw Data'!A454+$Y$12)*$W$13</f>
        <v>-0.13229584977720318</v>
      </c>
      <c r="Y469" s="45">
        <f t="shared" si="45"/>
        <v>136.30128460957371</v>
      </c>
    </row>
    <row r="470" spans="1:25" x14ac:dyDescent="0.25">
      <c r="A470">
        <f>'Raw Data'!A455*$B$11+A469*$B$12</f>
        <v>0.58236638840856214</v>
      </c>
      <c r="B470">
        <f>'Raw Data'!B455*$B$11+B469*$B$12</f>
        <v>1.0494393993627158</v>
      </c>
      <c r="C470">
        <f>'Raw Data'!C455*$B$11+C469*$B$12</f>
        <v>0.17591318026630531</v>
      </c>
      <c r="O470" s="26">
        <f>'Raw Data'!A455-$P$11</f>
        <v>-0.1492919921875</v>
      </c>
      <c r="P470" s="26">
        <f>'Raw Data'!B455-$P$12</f>
        <v>-5.2978515625E-2</v>
      </c>
      <c r="R470" s="8">
        <f t="shared" si="41"/>
        <v>2.2288098931312561E-2</v>
      </c>
      <c r="S470" s="8">
        <f t="shared" si="42"/>
        <v>7.9092681407928467E-3</v>
      </c>
      <c r="T470" s="8">
        <f t="shared" si="43"/>
        <v>7.9092681407928467E-3</v>
      </c>
      <c r="U470" s="8">
        <f t="shared" si="44"/>
        <v>2.8067231178283691E-3</v>
      </c>
      <c r="W470" s="9">
        <f>('Raw Data'!A455+$Y$12)*$W$12+('Raw Data'!B455+$Y$13)*$X$12</f>
        <v>-0.13773426343996992</v>
      </c>
      <c r="X470" s="9">
        <f>('Raw Data'!B455+$Y$13)*$X$13+('Raw Data'!A455+$Y$12)*$W$13</f>
        <v>-0.13287710926744911</v>
      </c>
      <c r="Y470" s="45">
        <f t="shared" si="45"/>
        <v>136.02828108221951</v>
      </c>
    </row>
    <row r="471" spans="1:25" x14ac:dyDescent="0.25">
      <c r="A471">
        <f>'Raw Data'!A456*$B$11+A470*$B$12</f>
        <v>0.58422807166434976</v>
      </c>
      <c r="B471">
        <f>'Raw Data'!B456*$B$11+B470*$B$12</f>
        <v>1.0527595273026726</v>
      </c>
      <c r="C471">
        <f>'Raw Data'!C456*$B$11+C470*$B$12</f>
        <v>0.17447077858804427</v>
      </c>
      <c r="O471" s="26">
        <f>'Raw Data'!A456-$P$11</f>
        <v>-0.1375732421875</v>
      </c>
      <c r="P471" s="26">
        <f>'Raw Data'!B456-$P$12</f>
        <v>-4.638671875E-2</v>
      </c>
      <c r="R471" s="8">
        <f t="shared" si="41"/>
        <v>1.892639696598053E-2</v>
      </c>
      <c r="S471" s="8">
        <f t="shared" si="42"/>
        <v>6.3815712928771973E-3</v>
      </c>
      <c r="T471" s="8">
        <f t="shared" si="43"/>
        <v>6.3815712928771973E-3</v>
      </c>
      <c r="U471" s="8">
        <f t="shared" si="44"/>
        <v>2.1517276763916016E-3</v>
      </c>
      <c r="W471" s="9">
        <f>('Raw Data'!A456+$Y$12)*$W$12+('Raw Data'!B456+$Y$13)*$X$12</f>
        <v>-0.12928695659882986</v>
      </c>
      <c r="X471" s="9">
        <f>('Raw Data'!B456+$Y$13)*$X$13+('Raw Data'!A456+$Y$12)*$W$13</f>
        <v>-0.12051581752702042</v>
      </c>
      <c r="Y471" s="45">
        <f t="shared" si="45"/>
        <v>137.01095795943331</v>
      </c>
    </row>
    <row r="472" spans="1:25" x14ac:dyDescent="0.25">
      <c r="A472">
        <f>'Raw Data'!A457*$B$11+A471*$B$12</f>
        <v>0.58469202764397976</v>
      </c>
      <c r="B472">
        <f>'Raw Data'!B457*$B$11+B471*$B$12</f>
        <v>1.0575152390296383</v>
      </c>
      <c r="C472">
        <f>'Raw Data'!C457*$B$11+C471*$B$12</f>
        <v>0.17473287287043543</v>
      </c>
      <c r="O472" s="26">
        <f>'Raw Data'!A457-$P$11</f>
        <v>-0.1427001953125</v>
      </c>
      <c r="P472" s="26">
        <f>'Raw Data'!B457-$P$12</f>
        <v>-3.5888671875E-2</v>
      </c>
      <c r="R472" s="8">
        <f t="shared" si="41"/>
        <v>2.0363345742225647E-2</v>
      </c>
      <c r="S472" s="8">
        <f t="shared" si="42"/>
        <v>5.1213204860687256E-3</v>
      </c>
      <c r="T472" s="8">
        <f t="shared" si="43"/>
        <v>5.1213204860687256E-3</v>
      </c>
      <c r="U472" s="8">
        <f t="shared" si="44"/>
        <v>1.287996768951416E-3</v>
      </c>
      <c r="W472" s="9">
        <f>('Raw Data'!A457+$Y$12)*$W$12+('Raw Data'!B457+$Y$13)*$X$12</f>
        <v>-0.14598508771723614</v>
      </c>
      <c r="X472" s="9">
        <f>('Raw Data'!B457+$Y$13)*$X$13+('Raw Data'!A457+$Y$12)*$W$13</f>
        <v>-0.1153037873937566</v>
      </c>
      <c r="Y472" s="45">
        <f t="shared" si="45"/>
        <v>141.6971690806318</v>
      </c>
    </row>
    <row r="473" spans="1:25" x14ac:dyDescent="0.25">
      <c r="A473">
        <f>'Raw Data'!A458*$B$11+A472*$B$12</f>
        <v>0.58525850492768383</v>
      </c>
      <c r="B473">
        <f>'Raw Data'!B458*$B$11+B472*$B$12</f>
        <v>1.0604409021612107</v>
      </c>
      <c r="C473">
        <f>'Raw Data'!C458*$B$11+C472*$B$12</f>
        <v>0.17377067329634835</v>
      </c>
      <c r="O473" s="26">
        <f>'Raw Data'!A458-$P$11</f>
        <v>-0.1417236328125</v>
      </c>
      <c r="P473" s="26">
        <f>'Raw Data'!B458-$P$12</f>
        <v>-4.0283203125E-2</v>
      </c>
      <c r="R473" s="8">
        <f t="shared" si="41"/>
        <v>2.0085588097572327E-2</v>
      </c>
      <c r="S473" s="8">
        <f t="shared" si="42"/>
        <v>5.7090818881988525E-3</v>
      </c>
      <c r="T473" s="8">
        <f t="shared" si="43"/>
        <v>5.7090818881988525E-3</v>
      </c>
      <c r="U473" s="8">
        <f t="shared" si="44"/>
        <v>1.6227364540100098E-3</v>
      </c>
      <c r="W473" s="9">
        <f>('Raw Data'!A458+$Y$12)*$W$12+('Raw Data'!B458+$Y$13)*$X$12</f>
        <v>-0.14047750951966256</v>
      </c>
      <c r="X473" s="9">
        <f>('Raw Data'!B458+$Y$13)*$X$13+('Raw Data'!A458+$Y$12)*$W$13</f>
        <v>-0.11819718130788079</v>
      </c>
      <c r="Y473" s="45">
        <f t="shared" si="45"/>
        <v>139.92288544156878</v>
      </c>
    </row>
    <row r="474" spans="1:25" x14ac:dyDescent="0.25">
      <c r="A474">
        <f>'Raw Data'!A459*$B$11+A473*$B$12</f>
        <v>0.58605348362964715</v>
      </c>
      <c r="B474">
        <f>'Raw Data'!B459*$B$11+B473*$B$12</f>
        <v>1.0627326045414687</v>
      </c>
      <c r="C474">
        <f>'Raw Data'!C459*$B$11+C473*$B$12</f>
        <v>0.17378216363707868</v>
      </c>
      <c r="O474" s="26">
        <f>'Raw Data'!A459-$P$11</f>
        <v>-0.1400146484375</v>
      </c>
      <c r="P474" s="26">
        <f>'Raw Data'!B459-$P$12</f>
        <v>-4.052734375E-2</v>
      </c>
      <c r="R474" s="8">
        <f t="shared" si="41"/>
        <v>1.9604101777076721E-2</v>
      </c>
      <c r="S474" s="8">
        <f t="shared" si="42"/>
        <v>5.6744217872619629E-3</v>
      </c>
      <c r="T474" s="8">
        <f t="shared" si="43"/>
        <v>5.6744217872619629E-3</v>
      </c>
      <c r="U474" s="8">
        <f t="shared" si="44"/>
        <v>1.6424655914306641E-3</v>
      </c>
      <c r="W474" s="9">
        <f>('Raw Data'!A459+$Y$12)*$W$12+('Raw Data'!B459+$Y$13)*$X$12</f>
        <v>-0.13807435368895885</v>
      </c>
      <c r="X474" s="9">
        <f>('Raw Data'!B459+$Y$13)*$X$13+('Raw Data'!A459+$Y$12)*$W$13</f>
        <v>-0.11735114917343134</v>
      </c>
      <c r="Y474" s="45">
        <f t="shared" si="45"/>
        <v>139.63836683999415</v>
      </c>
    </row>
    <row r="475" spans="1:25" x14ac:dyDescent="0.25">
      <c r="A475">
        <f>'Raw Data'!A460*$B$11+A474*$B$12</f>
        <v>0.58756837284121777</v>
      </c>
      <c r="B475">
        <f>'Raw Data'!B460*$B$11+B474*$B$12</f>
        <v>1.0654937008206748</v>
      </c>
      <c r="C475">
        <f>'Raw Data'!C460*$B$11+C474*$B$12</f>
        <v>0.17503647309716294</v>
      </c>
      <c r="O475" s="26">
        <f>'Raw Data'!A460-$P$11</f>
        <v>-0.1356201171875</v>
      </c>
      <c r="P475" s="26">
        <f>'Raw Data'!B460-$P$12</f>
        <v>-3.5888671875E-2</v>
      </c>
      <c r="R475" s="8">
        <f t="shared" si="41"/>
        <v>1.8392816185951233E-2</v>
      </c>
      <c r="S475" s="8">
        <f t="shared" si="42"/>
        <v>4.8672258853912354E-3</v>
      </c>
      <c r="T475" s="8">
        <f t="shared" si="43"/>
        <v>4.8672258853912354E-3</v>
      </c>
      <c r="U475" s="8">
        <f t="shared" si="44"/>
        <v>1.287996768951416E-3</v>
      </c>
      <c r="W475" s="9">
        <f>('Raw Data'!A460+$Y$12)*$W$12+('Raw Data'!B460+$Y$13)*$X$12</f>
        <v>-0.13701191086561554</v>
      </c>
      <c r="X475" s="9">
        <f>('Raw Data'!B460+$Y$13)*$X$13+('Raw Data'!A460+$Y$12)*$W$13</f>
        <v>-0.11099610544545976</v>
      </c>
      <c r="Y475" s="45">
        <f t="shared" si="45"/>
        <v>140.98837198019714</v>
      </c>
    </row>
    <row r="476" spans="1:25" x14ac:dyDescent="0.25">
      <c r="A476">
        <f>'Raw Data'!A461*$B$11+A475*$B$12</f>
        <v>0.58887794046047426</v>
      </c>
      <c r="B476">
        <f>'Raw Data'!B461*$B$11+B475*$B$12</f>
        <v>1.0677025778440399</v>
      </c>
      <c r="C476">
        <f>'Raw Data'!C461*$B$11+C475*$B$12</f>
        <v>0.17535632691523037</v>
      </c>
      <c r="O476" s="26">
        <f>'Raw Data'!A461-$P$11</f>
        <v>-0.1351318359375</v>
      </c>
      <c r="P476" s="26">
        <f>'Raw Data'!B461-$P$12</f>
        <v>-3.5888671875E-2</v>
      </c>
      <c r="R476" s="8">
        <f t="shared" si="41"/>
        <v>1.8260613083839417E-2</v>
      </c>
      <c r="S476" s="8">
        <f t="shared" si="42"/>
        <v>4.8497021198272705E-3</v>
      </c>
      <c r="T476" s="8">
        <f t="shared" si="43"/>
        <v>4.8497021198272705E-3</v>
      </c>
      <c r="U476" s="8">
        <f t="shared" si="44"/>
        <v>1.287996768951416E-3</v>
      </c>
      <c r="W476" s="9">
        <f>('Raw Data'!A461+$Y$12)*$W$12+('Raw Data'!B461+$Y$13)*$X$12</f>
        <v>-0.13639307108274515</v>
      </c>
      <c r="X476" s="9">
        <f>('Raw Data'!B461+$Y$13)*$X$13+('Raw Data'!A461+$Y$12)*$W$13</f>
        <v>-0.11069902393178413</v>
      </c>
      <c r="Y476" s="45">
        <f t="shared" si="45"/>
        <v>140.93660615194858</v>
      </c>
    </row>
    <row r="477" spans="1:25" x14ac:dyDescent="0.25">
      <c r="A477">
        <f>'Raw Data'!A462*$B$11+A476*$B$12</f>
        <v>0.5889002039308795</v>
      </c>
      <c r="B477">
        <f>'Raw Data'!B462*$B$11+B476*$B$12</f>
        <v>1.0696649919627319</v>
      </c>
      <c r="C477">
        <f>'Raw Data'!C462*$B$11+C476*$B$12</f>
        <v>0.17312197559468431</v>
      </c>
      <c r="O477" s="26">
        <f>'Raw Data'!A462-$P$11</f>
        <v>-0.1402587890625</v>
      </c>
      <c r="P477" s="26">
        <f>'Raw Data'!B462-$P$12</f>
        <v>-3.4912109375E-2</v>
      </c>
      <c r="R477" s="8">
        <f t="shared" si="41"/>
        <v>1.967252790927887E-2</v>
      </c>
      <c r="S477" s="8">
        <f t="shared" si="42"/>
        <v>4.8967301845550537E-3</v>
      </c>
      <c r="T477" s="8">
        <f t="shared" si="43"/>
        <v>4.8967301845550537E-3</v>
      </c>
      <c r="U477" s="8">
        <f t="shared" si="44"/>
        <v>1.2188553810119629E-3</v>
      </c>
      <c r="W477" s="9">
        <f>('Raw Data'!A462+$Y$12)*$W$12+('Raw Data'!B462+$Y$13)*$X$12</f>
        <v>-0.14383975516551373</v>
      </c>
      <c r="X477" s="9">
        <f>('Raw Data'!B462+$Y$13)*$X$13+('Raw Data'!A462+$Y$12)*$W$13</f>
        <v>-0.11304336717171716</v>
      </c>
      <c r="Y477" s="45">
        <f t="shared" si="45"/>
        <v>141.83626792180996</v>
      </c>
    </row>
    <row r="478" spans="1:25" x14ac:dyDescent="0.25">
      <c r="A478">
        <f>'Raw Data'!A463*$B$11+A477*$B$12</f>
        <v>0.5888203584572036</v>
      </c>
      <c r="B478">
        <f>'Raw Data'!B463*$B$11+B477*$B$12</f>
        <v>1.0727485951326856</v>
      </c>
      <c r="C478">
        <f>'Raw Data'!C463*$B$11+C477*$B$12</f>
        <v>0.17402004141324745</v>
      </c>
      <c r="O478" s="26">
        <f>'Raw Data'!A463-$P$11</f>
        <v>-0.1407470703125</v>
      </c>
      <c r="P478" s="26">
        <f>'Raw Data'!B463-$P$12</f>
        <v>-2.734375E-2</v>
      </c>
      <c r="R478" s="8">
        <f t="shared" si="41"/>
        <v>1.9809737801551819E-2</v>
      </c>
      <c r="S478" s="8">
        <f t="shared" si="42"/>
        <v>3.8485527038574219E-3</v>
      </c>
      <c r="T478" s="8">
        <f t="shared" si="43"/>
        <v>3.8485527038574219E-3</v>
      </c>
      <c r="U478" s="8">
        <f t="shared" si="44"/>
        <v>7.476806640625E-4</v>
      </c>
      <c r="W478" s="9">
        <f>('Raw Data'!A463+$Y$12)*$W$12+('Raw Data'!B463+$Y$13)*$X$12</f>
        <v>-0.1518123092587628</v>
      </c>
      <c r="X478" s="9">
        <f>('Raw Data'!B463+$Y$13)*$X$13+('Raw Data'!A463+$Y$12)*$W$13</f>
        <v>-0.10733410061951836</v>
      </c>
      <c r="Y478" s="45">
        <f t="shared" si="45"/>
        <v>144.73898520624277</v>
      </c>
    </row>
    <row r="479" spans="1:25" x14ac:dyDescent="0.25">
      <c r="A479">
        <f>'Raw Data'!A464*$B$11+A478*$B$12</f>
        <v>0.58948890395326292</v>
      </c>
      <c r="B479">
        <f>'Raw Data'!B464*$B$11+B478*$B$12</f>
        <v>1.0758990714186485</v>
      </c>
      <c r="C479">
        <f>'Raw Data'!C464*$B$11+C478*$B$12</f>
        <v>0.17249240031809798</v>
      </c>
      <c r="O479" s="26">
        <f>'Raw Data'!A464-$P$11</f>
        <v>-0.1370849609375</v>
      </c>
      <c r="P479" s="26">
        <f>'Raw Data'!B464-$P$12</f>
        <v>-2.392578125E-2</v>
      </c>
      <c r="R479" s="8">
        <f t="shared" si="41"/>
        <v>1.8792286515235901E-2</v>
      </c>
      <c r="S479" s="8">
        <f t="shared" si="42"/>
        <v>3.2798647880554199E-3</v>
      </c>
      <c r="T479" s="8">
        <f t="shared" si="43"/>
        <v>3.2798647880554199E-3</v>
      </c>
      <c r="U479" s="8">
        <f t="shared" si="44"/>
        <v>5.7244300842285156E-4</v>
      </c>
      <c r="W479" s="9">
        <f>('Raw Data'!A464+$Y$12)*$W$12+('Raw Data'!B464+$Y$13)*$X$12</f>
        <v>-0.15049204315643822</v>
      </c>
      <c r="X479" s="9">
        <f>('Raw Data'!B464+$Y$13)*$X$13+('Raw Data'!A464+$Y$12)*$W$13</f>
        <v>-0.10239344497913676</v>
      </c>
      <c r="Y479" s="45">
        <f t="shared" si="45"/>
        <v>145.76897810732441</v>
      </c>
    </row>
    <row r="480" spans="1:25" x14ac:dyDescent="0.25">
      <c r="A480">
        <f>'Raw Data'!A465*$B$11+A479*$B$12</f>
        <v>0.59021905285011034</v>
      </c>
      <c r="B480">
        <f>'Raw Data'!B465*$B$11+B479*$B$12</f>
        <v>1.0782241399474188</v>
      </c>
      <c r="C480">
        <f>'Raw Data'!C465*$B$11+C479*$B$12</f>
        <v>0.1731257561919784</v>
      </c>
      <c r="O480" s="26">
        <f>'Raw Data'!A465-$P$11</f>
        <v>-0.1361083984375</v>
      </c>
      <c r="P480" s="26">
        <f>'Raw Data'!B465-$P$12</f>
        <v>-2.490234375E-2</v>
      </c>
      <c r="R480" s="8">
        <f t="shared" si="41"/>
        <v>1.8525496125221252E-2</v>
      </c>
      <c r="S480" s="8">
        <f t="shared" si="42"/>
        <v>3.3894181251525879E-3</v>
      </c>
      <c r="T480" s="8">
        <f t="shared" si="43"/>
        <v>3.3894181251525879E-3</v>
      </c>
      <c r="U480" s="8">
        <f t="shared" si="44"/>
        <v>6.2012672424316406E-4</v>
      </c>
      <c r="W480" s="9">
        <f>('Raw Data'!A465+$Y$12)*$W$12+('Raw Data'!B465+$Y$13)*$X$12</f>
        <v>-0.14830549722806791</v>
      </c>
      <c r="X480" s="9">
        <f>('Raw Data'!B465+$Y$13)*$X$13+('Raw Data'!A465+$Y$12)*$W$13</f>
        <v>-0.1025742946054467</v>
      </c>
      <c r="Y480" s="45">
        <f t="shared" si="45"/>
        <v>145.33064227092348</v>
      </c>
    </row>
    <row r="481" spans="1:25" x14ac:dyDescent="0.25">
      <c r="A481">
        <f>'Raw Data'!A466*$B$11+A480*$B$12</f>
        <v>0.59090082821758827</v>
      </c>
      <c r="B481">
        <f>'Raw Data'!B466*$B$11+B480*$B$12</f>
        <v>1.0801818510204351</v>
      </c>
      <c r="C481">
        <f>'Raw Data'!C466*$B$11+C480*$B$12</f>
        <v>0.17351037057858271</v>
      </c>
      <c r="O481" s="26">
        <f>'Raw Data'!A466-$P$11</f>
        <v>-0.1356201171875</v>
      </c>
      <c r="P481" s="26">
        <f>'Raw Data'!B466-$P$12</f>
        <v>-2.44140625E-2</v>
      </c>
      <c r="R481" s="8">
        <f t="shared" si="41"/>
        <v>1.8392816185951233E-2</v>
      </c>
      <c r="S481" s="8">
        <f t="shared" si="42"/>
        <v>3.3110380172729492E-3</v>
      </c>
      <c r="T481" s="8">
        <f t="shared" si="43"/>
        <v>3.3110380172729492E-3</v>
      </c>
      <c r="U481" s="8">
        <f t="shared" si="44"/>
        <v>5.9604644775390625E-4</v>
      </c>
      <c r="W481" s="9">
        <f>('Raw Data'!A466+$Y$12)*$W$12+('Raw Data'!B466+$Y$13)*$X$12</f>
        <v>-0.14816109062651228</v>
      </c>
      <c r="X481" s="9">
        <f>('Raw Data'!B466+$Y$13)*$X$13+('Raw Data'!A466+$Y$12)*$W$13</f>
        <v>-0.10188970676494044</v>
      </c>
      <c r="Y481" s="45">
        <f t="shared" si="45"/>
        <v>145.48387374239326</v>
      </c>
    </row>
    <row r="482" spans="1:25" x14ac:dyDescent="0.25">
      <c r="A482">
        <f>'Raw Data'!A467*$B$11+A481*$B$12</f>
        <v>0.5927646078865707</v>
      </c>
      <c r="B482">
        <f>'Raw Data'!B467*$B$11+B481*$B$12</f>
        <v>1.0840917698788481</v>
      </c>
      <c r="C482">
        <f>'Raw Data'!C467*$B$11+C481*$B$12</f>
        <v>0.17428192927536618</v>
      </c>
      <c r="O482" s="26">
        <f>'Raw Data'!A467-$P$11</f>
        <v>-0.1290283203125</v>
      </c>
      <c r="P482" s="26">
        <f>'Raw Data'!B467-$P$12</f>
        <v>-1.26953125E-2</v>
      </c>
      <c r="R482" s="8">
        <f t="shared" si="41"/>
        <v>1.66483074426651E-2</v>
      </c>
      <c r="S482" s="8">
        <f t="shared" si="42"/>
        <v>1.6380548477172852E-3</v>
      </c>
      <c r="T482" s="8">
        <f t="shared" si="43"/>
        <v>1.6380548477172852E-3</v>
      </c>
      <c r="U482" s="8">
        <f t="shared" si="44"/>
        <v>1.6117095947265625E-4</v>
      </c>
      <c r="W482" s="9">
        <f>('Raw Data'!A467+$Y$12)*$W$12+('Raw Data'!B467+$Y$13)*$X$12</f>
        <v>-0.15119314990931618</v>
      </c>
      <c r="X482" s="9">
        <f>('Raw Data'!B467+$Y$13)*$X$13+('Raw Data'!A467+$Y$12)*$W$13</f>
        <v>-8.8578954486384628E-2</v>
      </c>
      <c r="Y482" s="45">
        <f t="shared" si="45"/>
        <v>149.63540470247051</v>
      </c>
    </row>
    <row r="483" spans="1:25" x14ac:dyDescent="0.25">
      <c r="A483">
        <f>'Raw Data'!A468*$B$11+A482*$B$12</f>
        <v>0.59513453787175663</v>
      </c>
      <c r="B483">
        <f>'Raw Data'!B468*$B$11+B482*$B$12</f>
        <v>1.0887822049655786</v>
      </c>
      <c r="C483">
        <f>'Raw Data'!C468*$B$11+C482*$B$12</f>
        <v>0.17370288717029295</v>
      </c>
      <c r="O483" s="26">
        <f>'Raw Data'!A468-$P$11</f>
        <v>-0.1246337890625</v>
      </c>
      <c r="P483" s="26">
        <f>'Raw Data'!B468-$P$12</f>
        <v>-4.8828125E-3</v>
      </c>
      <c r="R483" s="8">
        <f t="shared" si="41"/>
        <v>1.5533581376075745E-2</v>
      </c>
      <c r="S483" s="8">
        <f t="shared" si="42"/>
        <v>6.0856342315673828E-4</v>
      </c>
      <c r="T483" s="8">
        <f t="shared" si="43"/>
        <v>6.0856342315673828E-4</v>
      </c>
      <c r="U483" s="8">
        <f t="shared" si="44"/>
        <v>2.384185791015625E-5</v>
      </c>
      <c r="W483" s="9">
        <f>('Raw Data'!A468+$Y$12)*$W$12+('Raw Data'!B468+$Y$13)*$X$12</f>
        <v>-0.15321452276451877</v>
      </c>
      <c r="X483" s="9">
        <f>('Raw Data'!B468+$Y$13)*$X$13+('Raw Data'!A468+$Y$12)*$W$13</f>
        <v>-7.970511963401411E-2</v>
      </c>
      <c r="Y483" s="45">
        <f t="shared" si="45"/>
        <v>152.51568816547206</v>
      </c>
    </row>
    <row r="484" spans="1:25" x14ac:dyDescent="0.25">
      <c r="A484">
        <f>'Raw Data'!A469*$B$11+A483*$B$12</f>
        <v>0.59737227873490539</v>
      </c>
      <c r="B484">
        <f>'Raw Data'!B469*$B$11+B483*$B$12</f>
        <v>1.0922415842849631</v>
      </c>
      <c r="C484">
        <f>'Raw Data'!C469*$B$11+C483*$B$12</f>
        <v>0.17411855973623436</v>
      </c>
      <c r="O484" s="26">
        <f>'Raw Data'!A469-$P$11</f>
        <v>-0.1229248046875</v>
      </c>
      <c r="P484" s="26">
        <f>'Raw Data'!B469-$P$12</f>
        <v>-6.34765625E-3</v>
      </c>
      <c r="R484" s="8">
        <f t="shared" si="41"/>
        <v>1.5110507607460022E-2</v>
      </c>
      <c r="S484" s="8">
        <f t="shared" si="42"/>
        <v>7.8028440475463867E-4</v>
      </c>
      <c r="T484" s="8">
        <f t="shared" si="43"/>
        <v>7.8028440475463867E-4</v>
      </c>
      <c r="U484" s="8">
        <f t="shared" si="44"/>
        <v>4.0292739868164063E-5</v>
      </c>
      <c r="W484" s="9">
        <f>('Raw Data'!A469+$Y$12)*$W$12+('Raw Data'!B469+$Y$13)*$X$12</f>
        <v>-0.14962528398052816</v>
      </c>
      <c r="X484" s="9">
        <f>('Raw Data'!B469+$Y$13)*$X$13+('Raw Data'!A469+$Y$12)*$W$13</f>
        <v>-7.9827853316641176E-2</v>
      </c>
      <c r="Y484" s="45">
        <f t="shared" si="45"/>
        <v>151.9192550073119</v>
      </c>
    </row>
    <row r="485" spans="1:25" x14ac:dyDescent="0.25">
      <c r="A485">
        <f>'Raw Data'!A470*$B$11+A484*$B$12</f>
        <v>0.59901598705042436</v>
      </c>
      <c r="B485">
        <f>'Raw Data'!B470*$B$11+B484*$B$12</f>
        <v>1.0956926814904704</v>
      </c>
      <c r="C485">
        <f>'Raw Data'!C470*$B$11+C484*$B$12</f>
        <v>0.17574504310148747</v>
      </c>
      <c r="O485" s="26">
        <f>'Raw Data'!A470-$P$11</f>
        <v>-0.1236572265625</v>
      </c>
      <c r="P485" s="26">
        <f>'Raw Data'!B470-$P$12</f>
        <v>-2.9296875E-3</v>
      </c>
      <c r="R485" s="8">
        <f t="shared" si="41"/>
        <v>1.5291109681129456E-2</v>
      </c>
      <c r="S485" s="8">
        <f t="shared" si="42"/>
        <v>3.6227703094482422E-4</v>
      </c>
      <c r="T485" s="8">
        <f t="shared" si="43"/>
        <v>3.6227703094482422E-4</v>
      </c>
      <c r="U485" s="8">
        <f t="shared" si="44"/>
        <v>8.58306884765625E-6</v>
      </c>
      <c r="W485" s="9">
        <f>('Raw Data'!A470+$Y$12)*$W$12+('Raw Data'!B470+$Y$13)*$X$12</f>
        <v>-0.153874575924037</v>
      </c>
      <c r="X485" s="9">
        <f>('Raw Data'!B470+$Y$13)*$X$13+('Raw Data'!A470+$Y$12)*$W$13</f>
        <v>-7.7560931299340372E-2</v>
      </c>
      <c r="Y485" s="45">
        <f t="shared" si="45"/>
        <v>153.24947739145114</v>
      </c>
    </row>
    <row r="486" spans="1:25" x14ac:dyDescent="0.25">
      <c r="A486">
        <f>'Raw Data'!A471*$B$11+A485*$B$12</f>
        <v>0.59994032870283953</v>
      </c>
      <c r="B486">
        <f>'Raw Data'!B471*$B$11+B485*$B$12</f>
        <v>1.0987465280048765</v>
      </c>
      <c r="C486">
        <f>'Raw Data'!C471*$B$11+C485*$B$12</f>
        <v>0.17406771416868999</v>
      </c>
      <c r="O486" s="26">
        <f>'Raw Data'!A471-$P$11</f>
        <v>-0.1256103515625</v>
      </c>
      <c r="P486" s="26">
        <f>'Raw Data'!B471-$P$12</f>
        <v>-1.46484375E-3</v>
      </c>
      <c r="R486" s="8">
        <f t="shared" si="41"/>
        <v>1.5777960419654846E-2</v>
      </c>
      <c r="S486" s="8">
        <f t="shared" si="42"/>
        <v>1.8399953842163086E-4</v>
      </c>
      <c r="T486" s="8">
        <f t="shared" si="43"/>
        <v>1.8399953842163086E-4</v>
      </c>
      <c r="U486" s="8">
        <f t="shared" si="44"/>
        <v>2.1457672119140625E-6</v>
      </c>
      <c r="W486" s="9">
        <f>('Raw Data'!A471+$Y$12)*$W$12+('Raw Data'!B471+$Y$13)*$X$12</f>
        <v>-0.15777323459946282</v>
      </c>
      <c r="X486" s="9">
        <f>('Raw Data'!B471+$Y$13)*$X$13+('Raw Data'!A471+$Y$12)*$W$13</f>
        <v>-7.7586738373551123E-2</v>
      </c>
      <c r="Y486" s="45">
        <f t="shared" si="45"/>
        <v>153.81383561900077</v>
      </c>
    </row>
    <row r="487" spans="1:25" x14ac:dyDescent="0.25">
      <c r="A487">
        <f>'Raw Data'!A472*$B$11+A486*$B$12</f>
        <v>0.60126573952477169</v>
      </c>
      <c r="B487">
        <f>'Raw Data'!B472*$B$11+B486*$B$12</f>
        <v>1.1017267145914011</v>
      </c>
      <c r="C487">
        <f>'Raw Data'!C472*$B$11+C486*$B$12</f>
        <v>0.174947530709952</v>
      </c>
      <c r="O487" s="26">
        <f>'Raw Data'!A472-$P$11</f>
        <v>-0.1226806640625</v>
      </c>
      <c r="P487" s="26">
        <f>'Raw Data'!B472-$P$12</f>
        <v>1.220703125E-3</v>
      </c>
      <c r="R487" s="8">
        <f t="shared" si="41"/>
        <v>1.5050545334815979E-2</v>
      </c>
      <c r="S487" s="8">
        <f t="shared" si="42"/>
        <v>-1.4975666999816895E-4</v>
      </c>
      <c r="T487" s="8">
        <f t="shared" si="43"/>
        <v>-1.4975666999816895E-4</v>
      </c>
      <c r="U487" s="8">
        <f t="shared" si="44"/>
        <v>1.4901161193847656E-6</v>
      </c>
      <c r="W487" s="9">
        <f>('Raw Data'!A472+$Y$12)*$W$12+('Raw Data'!B472+$Y$13)*$X$12</f>
        <v>-0.15666957839947168</v>
      </c>
      <c r="X487" s="9">
        <f>('Raw Data'!B472+$Y$13)*$X$13+('Raw Data'!A472+$Y$12)*$W$13</f>
        <v>-7.3672964493928905E-2</v>
      </c>
      <c r="Y487" s="45">
        <f t="shared" si="45"/>
        <v>154.81501527985711</v>
      </c>
    </row>
    <row r="488" spans="1:25" x14ac:dyDescent="0.25">
      <c r="A488">
        <f>'Raw Data'!A473*$B$11+A487*$B$12</f>
        <v>0.60237489630731733</v>
      </c>
      <c r="B488">
        <f>'Raw Data'!B473*$B$11+B487*$B$12</f>
        <v>1.102646020110621</v>
      </c>
      <c r="C488">
        <f>'Raw Data'!C473*$B$11+C487*$B$12</f>
        <v>0.17433302456796163</v>
      </c>
      <c r="O488" s="26">
        <f>'Raw Data'!A473-$P$11</f>
        <v>-0.1224365234375</v>
      </c>
      <c r="P488" s="26">
        <f>'Raw Data'!B473-$P$12</f>
        <v>-6.103515625E-3</v>
      </c>
      <c r="R488" s="8">
        <f t="shared" si="41"/>
        <v>1.4990702271461487E-2</v>
      </c>
      <c r="S488" s="8">
        <f t="shared" si="42"/>
        <v>7.4729323387145996E-4</v>
      </c>
      <c r="T488" s="8">
        <f t="shared" si="43"/>
        <v>7.4729323387145996E-4</v>
      </c>
      <c r="U488" s="8">
        <f t="shared" si="44"/>
        <v>3.7252902984619141E-5</v>
      </c>
      <c r="W488" s="9">
        <f>('Raw Data'!A473+$Y$12)*$W$12+('Raw Data'!B473+$Y$13)*$X$12</f>
        <v>-0.14924366078831514</v>
      </c>
      <c r="X488" s="9">
        <f>('Raw Data'!B473+$Y$13)*$X$13+('Raw Data'!A473+$Y$12)*$W$13</f>
        <v>-7.9337018639550227E-2</v>
      </c>
      <c r="Y488" s="45">
        <f t="shared" si="45"/>
        <v>152.00516108165186</v>
      </c>
    </row>
    <row r="489" spans="1:25" x14ac:dyDescent="0.25">
      <c r="A489">
        <f>'Raw Data'!A474*$B$11+A488*$B$12</f>
        <v>0.60326222173335387</v>
      </c>
      <c r="B489">
        <f>'Raw Data'!B474*$B$11+B488*$B$12</f>
        <v>1.1050904489009967</v>
      </c>
      <c r="C489">
        <f>'Raw Data'!C474*$B$11+C488*$B$12</f>
        <v>0.17357286496686933</v>
      </c>
      <c r="O489" s="26">
        <f>'Raw Data'!A474-$P$11</f>
        <v>-0.1224365234375</v>
      </c>
      <c r="P489" s="26">
        <f>'Raw Data'!B474-$P$12</f>
        <v>2.44140625E-3</v>
      </c>
      <c r="R489" s="8">
        <f t="shared" si="41"/>
        <v>1.4990702271461487E-2</v>
      </c>
      <c r="S489" s="8">
        <f t="shared" si="42"/>
        <v>-2.9891729354858398E-4</v>
      </c>
      <c r="T489" s="8">
        <f t="shared" si="43"/>
        <v>-2.9891729354858398E-4</v>
      </c>
      <c r="U489" s="8">
        <f t="shared" si="44"/>
        <v>5.9604644775390625E-6</v>
      </c>
      <c r="W489" s="9">
        <f>('Raw Data'!A474+$Y$12)*$W$12+('Raw Data'!B474+$Y$13)*$X$12</f>
        <v>-0.15754624146132334</v>
      </c>
      <c r="X489" s="9">
        <f>('Raw Data'!B474+$Y$13)*$X$13+('Raw Data'!A474+$Y$12)*$W$13</f>
        <v>-7.2555657920014574E-2</v>
      </c>
      <c r="Y489" s="45">
        <f t="shared" si="45"/>
        <v>155.27224522158076</v>
      </c>
    </row>
    <row r="490" spans="1:25" x14ac:dyDescent="0.25">
      <c r="A490">
        <f>'Raw Data'!A475*$B$11+A489*$B$12</f>
        <v>0.60328848832418314</v>
      </c>
      <c r="B490">
        <f>'Raw Data'!B475*$B$11+B489*$B$12</f>
        <v>1.1069483356832974</v>
      </c>
      <c r="C490">
        <f>'Raw Data'!C475*$B$11+C489*$B$12</f>
        <v>0.17445399509849546</v>
      </c>
      <c r="O490" s="26">
        <f>'Raw Data'!A475-$P$11</f>
        <v>-0.1258544921875</v>
      </c>
      <c r="P490" s="26">
        <f>'Raw Data'!B475-$P$12</f>
        <v>1.953125E-3</v>
      </c>
      <c r="R490" s="8">
        <f t="shared" si="41"/>
        <v>1.5839353203773499E-2</v>
      </c>
      <c r="S490" s="8">
        <f t="shared" si="42"/>
        <v>-2.4580955505371094E-4</v>
      </c>
      <c r="T490" s="8">
        <f t="shared" si="43"/>
        <v>-2.4580955505371094E-4</v>
      </c>
      <c r="U490" s="8">
        <f t="shared" si="44"/>
        <v>3.814697265625E-6</v>
      </c>
      <c r="W490" s="9">
        <f>('Raw Data'!A475+$Y$12)*$W$12+('Raw Data'!B475+$Y$13)*$X$12</f>
        <v>-0.16140368676010133</v>
      </c>
      <c r="X490" s="9">
        <f>('Raw Data'!B475+$Y$13)*$X$13+('Raw Data'!A475+$Y$12)*$W$13</f>
        <v>-7.502273484257467E-2</v>
      </c>
      <c r="Y490" s="45">
        <f t="shared" si="45"/>
        <v>155.0703231996431</v>
      </c>
    </row>
    <row r="491" spans="1:25" x14ac:dyDescent="0.25">
      <c r="A491">
        <f>'Raw Data'!A476*$B$11+A490*$B$12</f>
        <v>0.60335832972184655</v>
      </c>
      <c r="B491">
        <f>'Raw Data'!B476*$B$11+B490*$B$12</f>
        <v>1.1093135513591381</v>
      </c>
      <c r="C491">
        <f>'Raw Data'!C476*$B$11+C490*$B$12</f>
        <v>0.17462178982879639</v>
      </c>
      <c r="O491" s="26">
        <f>'Raw Data'!A476-$P$11</f>
        <v>-0.1256103515625</v>
      </c>
      <c r="P491" s="26">
        <f>'Raw Data'!B476-$P$12</f>
        <v>6.34765625E-3</v>
      </c>
      <c r="R491" s="8">
        <f t="shared" si="41"/>
        <v>1.5777960419654846E-2</v>
      </c>
      <c r="S491" s="8">
        <f t="shared" si="42"/>
        <v>-7.9733133316040039E-4</v>
      </c>
      <c r="T491" s="8">
        <f t="shared" si="43"/>
        <v>-7.9733133316040039E-4</v>
      </c>
      <c r="U491" s="8">
        <f t="shared" si="44"/>
        <v>4.0292739868164063E-5</v>
      </c>
      <c r="W491" s="9">
        <f>('Raw Data'!A476+$Y$12)*$W$12+('Raw Data'!B476+$Y$13)*$X$12</f>
        <v>-0.1653641655004989</v>
      </c>
      <c r="X491" s="9">
        <f>('Raw Data'!B476+$Y$13)*$X$13+('Raw Data'!A476+$Y$12)*$W$13</f>
        <v>-7.138663714426137E-2</v>
      </c>
      <c r="Y491" s="45">
        <f t="shared" si="45"/>
        <v>156.65045591917112</v>
      </c>
    </row>
    <row r="492" spans="1:25" x14ac:dyDescent="0.25">
      <c r="A492">
        <f>'Raw Data'!A477*$B$11+A491*$B$12</f>
        <v>0.60453724971497724</v>
      </c>
      <c r="B492">
        <f>'Raw Data'!B477*$B$11+B491*$B$12</f>
        <v>1.1100338488998105</v>
      </c>
      <c r="C492">
        <f>'Raw Data'!C477*$B$11+C491*$B$12</f>
        <v>0.17531754905053712</v>
      </c>
      <c r="O492" s="26">
        <f>'Raw Data'!A477-$P$11</f>
        <v>-0.1199951171875</v>
      </c>
      <c r="P492" s="26">
        <f>'Raw Data'!B477-$P$12</f>
        <v>4.8828125E-4</v>
      </c>
      <c r="R492" s="8">
        <f t="shared" si="41"/>
        <v>1.4398828148841858E-2</v>
      </c>
      <c r="S492" s="8">
        <f t="shared" si="42"/>
        <v>-5.8591365814208984E-5</v>
      </c>
      <c r="T492" s="8">
        <f t="shared" si="43"/>
        <v>-5.8591365814208984E-5</v>
      </c>
      <c r="U492" s="8">
        <f t="shared" si="44"/>
        <v>2.384185791015625E-7</v>
      </c>
      <c r="W492" s="9">
        <f>('Raw Data'!A477+$Y$12)*$W$12+('Raw Data'!B477+$Y$13)*$X$12</f>
        <v>-0.15255430982171242</v>
      </c>
      <c r="X492" s="9">
        <f>('Raw Data'!B477+$Y$13)*$X$13+('Raw Data'!A477+$Y$12)*$W$13</f>
        <v>-7.2620275658958774E-2</v>
      </c>
      <c r="Y492" s="45">
        <f t="shared" si="45"/>
        <v>154.5441971330622</v>
      </c>
    </row>
    <row r="493" spans="1:25" x14ac:dyDescent="0.25">
      <c r="A493">
        <f>'Raw Data'!A478*$B$11+A492*$B$12</f>
        <v>0.60499210445948182</v>
      </c>
      <c r="B493">
        <f>'Raw Data'!B478*$B$11+B492*$B$12</f>
        <v>1.1117331338073484</v>
      </c>
      <c r="C493">
        <f>'Raw Data'!C478*$B$11+C492*$B$12</f>
        <v>0.1750440783029297</v>
      </c>
      <c r="O493" s="26">
        <f>'Raw Data'!A478-$P$11</f>
        <v>-0.1224365234375</v>
      </c>
      <c r="P493" s="26">
        <f>'Raw Data'!B478-$P$12</f>
        <v>6.103515625E-3</v>
      </c>
      <c r="R493" s="8">
        <f t="shared" si="41"/>
        <v>1.4990702271461487E-2</v>
      </c>
      <c r="S493" s="8">
        <f t="shared" si="42"/>
        <v>-7.4729323387145996E-4</v>
      </c>
      <c r="T493" s="8">
        <f t="shared" si="43"/>
        <v>-7.4729323387145996E-4</v>
      </c>
      <c r="U493" s="8">
        <f t="shared" si="44"/>
        <v>3.7252902984619141E-5</v>
      </c>
      <c r="W493" s="9">
        <f>('Raw Data'!A478+$Y$12)*$W$12+('Raw Data'!B478+$Y$13)*$X$12</f>
        <v>-0.16110449032118401</v>
      </c>
      <c r="X493" s="9">
        <f>('Raw Data'!B478+$Y$13)*$X$13+('Raw Data'!A478+$Y$12)*$W$13</f>
        <v>-6.9649360468785004E-2</v>
      </c>
      <c r="Y493" s="45">
        <f t="shared" si="45"/>
        <v>156.62000629747195</v>
      </c>
    </row>
    <row r="494" spans="1:25" x14ac:dyDescent="0.25">
      <c r="A494">
        <f>'Raw Data'!A479*$B$11+A493*$B$12</f>
        <v>0.60555130075508545</v>
      </c>
      <c r="B494">
        <f>'Raw Data'!B479*$B$11+B493*$B$12</f>
        <v>1.1144597492333788</v>
      </c>
      <c r="C494">
        <f>'Raw Data'!C479*$B$11+C493*$B$12</f>
        <v>0.17362901264234376</v>
      </c>
      <c r="O494" s="26">
        <f>'Raw Data'!A479-$P$11</f>
        <v>-0.1214599609375</v>
      </c>
      <c r="P494" s="26">
        <f>'Raw Data'!B479-$P$12</f>
        <v>1.2939453125E-2</v>
      </c>
      <c r="R494" s="8">
        <f t="shared" si="41"/>
        <v>1.4752522110939026E-2</v>
      </c>
      <c r="S494" s="8">
        <f t="shared" si="42"/>
        <v>-1.5716254711151123E-3</v>
      </c>
      <c r="T494" s="8">
        <f t="shared" si="43"/>
        <v>-1.5716254711151123E-3</v>
      </c>
      <c r="U494" s="8">
        <f t="shared" si="44"/>
        <v>1.6742944717407227E-4</v>
      </c>
      <c r="W494" s="9">
        <f>('Raw Data'!A479+$Y$12)*$W$12+('Raw Data'!B479+$Y$13)*$X$12</f>
        <v>-0.16650887529384981</v>
      </c>
      <c r="X494" s="9">
        <f>('Raw Data'!B479+$Y$13)*$X$13+('Raw Data'!A479+$Y$12)*$W$13</f>
        <v>-6.3630108865805168E-2</v>
      </c>
      <c r="Y494" s="45">
        <f t="shared" si="45"/>
        <v>159.08602120423768</v>
      </c>
    </row>
    <row r="495" spans="1:25" x14ac:dyDescent="0.25">
      <c r="A495">
        <f>'Raw Data'!A480*$B$11+A494*$B$12</f>
        <v>0.60604748591656843</v>
      </c>
      <c r="B495">
        <f>'Raw Data'!B480*$B$11+B494*$B$12</f>
        <v>1.1162015884492031</v>
      </c>
      <c r="C495">
        <f>'Raw Data'!C480*$B$11+C494*$B$12</f>
        <v>0.17383973355137503</v>
      </c>
      <c r="O495" s="26">
        <f>'Raw Data'!A480-$P$11</f>
        <v>-0.1212158203125</v>
      </c>
      <c r="P495" s="26">
        <f>'Raw Data'!B480-$P$12</f>
        <v>1.07421875E-2</v>
      </c>
      <c r="R495" s="8">
        <f t="shared" si="41"/>
        <v>1.4693275094032288E-2</v>
      </c>
      <c r="S495" s="8">
        <f t="shared" si="42"/>
        <v>-1.3021230697631836E-3</v>
      </c>
      <c r="T495" s="8">
        <f t="shared" si="43"/>
        <v>-1.3021230697631836E-3</v>
      </c>
      <c r="U495" s="8">
        <f t="shared" si="44"/>
        <v>1.1539459228515625E-4</v>
      </c>
      <c r="W495" s="9">
        <f>('Raw Data'!A480+$Y$12)*$W$12+('Raw Data'!B480+$Y$13)*$X$12</f>
        <v>-0.16406450608649822</v>
      </c>
      <c r="X495" s="9">
        <f>('Raw Data'!B480+$Y$13)*$X$13+('Raw Data'!A480+$Y$12)*$W$13</f>
        <v>-6.5225346579705107E-2</v>
      </c>
      <c r="Y495" s="45">
        <f t="shared" si="45"/>
        <v>158.31925228597117</v>
      </c>
    </row>
    <row r="496" spans="1:25" x14ac:dyDescent="0.25">
      <c r="A496">
        <f>'Raw Data'!A481*$B$11+A495*$B$12</f>
        <v>0.60893466842075483</v>
      </c>
      <c r="B496">
        <f>'Raw Data'!B481*$B$11+B495*$B$12</f>
        <v>1.1195970129468626</v>
      </c>
      <c r="C496">
        <f>'Raw Data'!C481*$B$11+C495*$B$12</f>
        <v>0.17356885715360004</v>
      </c>
      <c r="O496" s="26">
        <f>'Raw Data'!A481-$P$11</f>
        <v>-0.1087646484375</v>
      </c>
      <c r="P496" s="26">
        <f>'Raw Data'!B481-$P$12</f>
        <v>2.0751953125E-2</v>
      </c>
      <c r="R496" s="8">
        <f t="shared" si="41"/>
        <v>1.1829748749732971E-2</v>
      </c>
      <c r="S496" s="8">
        <f t="shared" si="42"/>
        <v>-2.2570788860321045E-3</v>
      </c>
      <c r="T496" s="8">
        <f t="shared" si="43"/>
        <v>-2.2570788860321045E-3</v>
      </c>
      <c r="U496" s="8">
        <f t="shared" si="44"/>
        <v>4.3064355850219727E-4</v>
      </c>
      <c r="W496" s="9">
        <f>('Raw Data'!A481+$Y$12)*$W$12+('Raw Data'!B481+$Y$13)*$X$12</f>
        <v>-0.15800997184025584</v>
      </c>
      <c r="X496" s="9">
        <f>('Raw Data'!B481+$Y$13)*$X$13+('Raw Data'!A481+$Y$12)*$W$13</f>
        <v>-4.9705888280948698E-2</v>
      </c>
      <c r="Y496" s="45">
        <f t="shared" si="45"/>
        <v>162.53776052451269</v>
      </c>
    </row>
    <row r="497" spans="1:25" x14ac:dyDescent="0.25">
      <c r="A497">
        <f>'Raw Data'!A482*$B$11+A496*$B$12</f>
        <v>0.61104910192410389</v>
      </c>
      <c r="B497">
        <f>'Raw Data'!B482*$B$11+B496*$B$12</f>
        <v>1.1240711650449902</v>
      </c>
      <c r="C497">
        <f>'Raw Data'!C482*$B$11+C496*$B$12</f>
        <v>0.17235117947288006</v>
      </c>
      <c r="O497" s="26">
        <f>'Raw Data'!A482-$P$11</f>
        <v>-0.1097412109375</v>
      </c>
      <c r="P497" s="26">
        <f>'Raw Data'!B482-$P$12</f>
        <v>2.9541015625E-2</v>
      </c>
      <c r="R497" s="8">
        <f t="shared" si="41"/>
        <v>1.204313337802887E-2</v>
      </c>
      <c r="S497" s="8">
        <f t="shared" si="42"/>
        <v>-3.2418668270111084E-3</v>
      </c>
      <c r="T497" s="8">
        <f t="shared" si="43"/>
        <v>-3.2418668270111084E-3</v>
      </c>
      <c r="U497" s="8">
        <f t="shared" si="44"/>
        <v>8.7267160415649414E-4</v>
      </c>
      <c r="W497" s="9">
        <f>('Raw Data'!A482+$Y$12)*$W$12+('Raw Data'!B482+$Y$13)*$X$12</f>
        <v>-0.16778744866966219</v>
      </c>
      <c r="X497" s="9">
        <f>('Raw Data'!B482+$Y$13)*$X$13+('Raw Data'!A482+$Y$12)*$W$13</f>
        <v>-4.3324937425349014E-2</v>
      </c>
      <c r="Y497" s="45">
        <f t="shared" si="45"/>
        <v>165.52171806096067</v>
      </c>
    </row>
    <row r="498" spans="1:25" x14ac:dyDescent="0.25">
      <c r="A498">
        <f>'Raw Data'!A483*$B$11+A497*$B$12</f>
        <v>0.61396135185178313</v>
      </c>
      <c r="B498">
        <f>'Raw Data'!B483*$B$11+B497*$B$12</f>
        <v>1.1300430648484923</v>
      </c>
      <c r="C498">
        <f>'Raw Data'!C483*$B$11+C497*$B$12</f>
        <v>0.17357430295330406</v>
      </c>
      <c r="O498" s="26">
        <f>'Raw Data'!A483-$P$11</f>
        <v>-0.1036376953125</v>
      </c>
      <c r="P498" s="26">
        <f>'Raw Data'!B483-$P$12</f>
        <v>4.150390625E-2</v>
      </c>
      <c r="R498" s="8">
        <f t="shared" si="41"/>
        <v>1.0740771889686584E-2</v>
      </c>
      <c r="S498" s="8">
        <f t="shared" si="42"/>
        <v>-4.3013691902160645E-3</v>
      </c>
      <c r="T498" s="8">
        <f t="shared" si="43"/>
        <v>-4.3013691902160645E-3</v>
      </c>
      <c r="U498" s="8">
        <f t="shared" si="44"/>
        <v>1.7225742340087891E-3</v>
      </c>
      <c r="W498" s="9">
        <f>('Raw Data'!A483+$Y$12)*$W$12+('Raw Data'!B483+$Y$13)*$X$12</f>
        <v>-0.17167556432599385</v>
      </c>
      <c r="X498" s="9">
        <f>('Raw Data'!B483+$Y$13)*$X$13+('Raw Data'!A483+$Y$12)*$W$13</f>
        <v>-3.011751349705355E-2</v>
      </c>
      <c r="Y498" s="45">
        <f t="shared" si="45"/>
        <v>170.049699215435</v>
      </c>
    </row>
    <row r="499" spans="1:25" x14ac:dyDescent="0.25">
      <c r="A499">
        <f>'Raw Data'!A484*$B$11+A498*$B$12</f>
        <v>0.61624232366892651</v>
      </c>
      <c r="B499">
        <f>'Raw Data'!B484*$B$11+B498*$B$12</f>
        <v>1.1333069128162938</v>
      </c>
      <c r="C499">
        <f>'Raw Data'!C484*$B$11+C498*$B$12</f>
        <v>0.17333209861264326</v>
      </c>
      <c r="O499" s="26">
        <f>'Raw Data'!A484-$P$11</f>
        <v>-0.1038818359375</v>
      </c>
      <c r="P499" s="26">
        <f>'Raw Data'!B484-$P$12</f>
        <v>3.3935546875E-2</v>
      </c>
      <c r="R499" s="8">
        <f t="shared" si="41"/>
        <v>1.0791435837745667E-2</v>
      </c>
      <c r="S499" s="8">
        <f t="shared" si="42"/>
        <v>-3.5252869129180908E-3</v>
      </c>
      <c r="T499" s="8">
        <f t="shared" si="43"/>
        <v>-3.5252869129180908E-3</v>
      </c>
      <c r="U499" s="8">
        <f t="shared" si="44"/>
        <v>1.1516213417053223E-3</v>
      </c>
      <c r="W499" s="9">
        <f>('Raw Data'!A484+$Y$12)*$W$12+('Raw Data'!B484+$Y$13)*$X$12</f>
        <v>-0.16463126990705035</v>
      </c>
      <c r="X499" s="9">
        <f>('Raw Data'!B484+$Y$13)*$X$13+('Raw Data'!A484+$Y$12)*$W$13</f>
        <v>-3.627240231976582E-2</v>
      </c>
      <c r="Y499" s="45">
        <f t="shared" si="45"/>
        <v>167.57481531077849</v>
      </c>
    </row>
    <row r="500" spans="1:25" x14ac:dyDescent="0.25">
      <c r="A500">
        <f>'Raw Data'!A485*$B$11+A499*$B$12</f>
        <v>0.61796944487264127</v>
      </c>
      <c r="B500">
        <f>'Raw Data'!B485*$B$11+B499*$B$12</f>
        <v>1.137675803690535</v>
      </c>
      <c r="C500">
        <f>'Raw Data'!C485*$B$11+C499*$B$12</f>
        <v>0.17411489764011462</v>
      </c>
      <c r="O500" s="26">
        <f>'Raw Data'!A485-$P$11</f>
        <v>-0.1043701171875</v>
      </c>
      <c r="P500" s="26">
        <f>'Raw Data'!B485-$P$12</f>
        <v>4.2724609375E-2</v>
      </c>
      <c r="R500" s="8">
        <f t="shared" si="41"/>
        <v>1.0893121361732483E-2</v>
      </c>
      <c r="S500" s="8">
        <f t="shared" si="42"/>
        <v>-4.4591724872589111E-3</v>
      </c>
      <c r="T500" s="8">
        <f t="shared" si="43"/>
        <v>-4.4591724872589111E-3</v>
      </c>
      <c r="U500" s="8">
        <f t="shared" si="44"/>
        <v>1.8253922462463379E-3</v>
      </c>
      <c r="W500" s="9">
        <f>('Raw Data'!A485+$Y$12)*$W$12+('Raw Data'!B485+$Y$13)*$X$12</f>
        <v>-0.17378990695358632</v>
      </c>
      <c r="X500" s="9">
        <f>('Raw Data'!B485+$Y$13)*$X$13+('Raw Data'!A485+$Y$12)*$W$13</f>
        <v>-2.9594369950490487E-2</v>
      </c>
      <c r="Y500" s="45">
        <f t="shared" si="45"/>
        <v>170.33590677078359</v>
      </c>
    </row>
    <row r="501" spans="1:25" x14ac:dyDescent="0.25">
      <c r="A501">
        <f>'Raw Data'!A486*$B$11+A500*$B$12</f>
        <v>0.62076715746061306</v>
      </c>
      <c r="B501">
        <f>'Raw Data'!B486*$B$11+B500*$B$12</f>
        <v>1.140877947639928</v>
      </c>
      <c r="C501">
        <f>'Raw Data'!C486*$B$11+C500*$B$12</f>
        <v>0.17168937904959172</v>
      </c>
      <c r="O501" s="26">
        <f>'Raw Data'!A486-$P$11</f>
        <v>-9.72900390625E-2</v>
      </c>
      <c r="P501" s="26">
        <f>'Raw Data'!B486-$P$12</f>
        <v>4.1259765625E-2</v>
      </c>
      <c r="R501" s="8">
        <f t="shared" si="41"/>
        <v>9.4653517007827759E-3</v>
      </c>
      <c r="S501" s="8">
        <f t="shared" si="42"/>
        <v>-4.0141642093658447E-3</v>
      </c>
      <c r="T501" s="8">
        <f t="shared" si="43"/>
        <v>-4.0141642093658447E-3</v>
      </c>
      <c r="U501" s="8">
        <f t="shared" si="44"/>
        <v>1.7023682594299316E-3</v>
      </c>
      <c r="W501" s="9">
        <f>('Raw Data'!A486+$Y$12)*$W$12+('Raw Data'!B486+$Y$13)*$X$12</f>
        <v>-0.16339343055802144</v>
      </c>
      <c r="X501" s="9">
        <f>('Raw Data'!B486+$Y$13)*$X$13+('Raw Data'!A486+$Y$12)*$W$13</f>
        <v>-2.6449206982685491E-2</v>
      </c>
      <c r="Y501" s="45">
        <f t="shared" si="45"/>
        <v>170.8050415288136</v>
      </c>
    </row>
    <row r="502" spans="1:25" x14ac:dyDescent="0.25">
      <c r="A502">
        <f>'Raw Data'!A487*$B$11+A501*$B$12</f>
        <v>0.62324946815599047</v>
      </c>
      <c r="B502">
        <f>'Raw Data'!B487*$B$11+B501*$B$12</f>
        <v>1.1434884909244425</v>
      </c>
      <c r="C502">
        <f>'Raw Data'!C487*$B$11+C501*$B$12</f>
        <v>0.17187298761467337</v>
      </c>
      <c r="O502" s="26">
        <f>'Raw Data'!A487-$P$11</f>
        <v>-9.60693359375E-2</v>
      </c>
      <c r="P502" s="26">
        <f>'Raw Data'!B487-$P$12</f>
        <v>4.150390625E-2</v>
      </c>
      <c r="R502" s="8">
        <f t="shared" si="41"/>
        <v>9.229317307472229E-3</v>
      </c>
      <c r="S502" s="8">
        <f t="shared" si="42"/>
        <v>-3.9872527122497559E-3</v>
      </c>
      <c r="T502" s="8">
        <f t="shared" si="43"/>
        <v>-3.9872527122497559E-3</v>
      </c>
      <c r="U502" s="8">
        <f t="shared" si="44"/>
        <v>1.7225742340087891E-3</v>
      </c>
      <c r="W502" s="9">
        <f>('Raw Data'!A487+$Y$12)*$W$12+('Raw Data'!B487+$Y$13)*$X$12</f>
        <v>-0.16208354769150285</v>
      </c>
      <c r="X502" s="9">
        <f>('Raw Data'!B487+$Y$13)*$X$13+('Raw Data'!A487+$Y$12)*$W$13</f>
        <v>-2.5512750035081078E-2</v>
      </c>
      <c r="Y502" s="45">
        <f t="shared" si="45"/>
        <v>171.05475648757135</v>
      </c>
    </row>
    <row r="503" spans="1:25" x14ac:dyDescent="0.25">
      <c r="A503">
        <f>'Raw Data'!A488*$B$11+A502*$B$12</f>
        <v>0.62455172296229244</v>
      </c>
      <c r="B503">
        <f>'Raw Data'!B488*$B$11+B502*$B$12</f>
        <v>1.1466999724270539</v>
      </c>
      <c r="C503">
        <f>'Raw Data'!C488*$B$11+C502*$B$12</f>
        <v>0.1715560072792387</v>
      </c>
      <c r="O503" s="26">
        <f>'Raw Data'!A488-$P$11</f>
        <v>-9.94873046875E-2</v>
      </c>
      <c r="P503" s="26">
        <f>'Raw Data'!B488-$P$12</f>
        <v>4.7119140625E-2</v>
      </c>
      <c r="R503" s="8">
        <f t="shared" si="41"/>
        <v>9.8977237939834595E-3</v>
      </c>
      <c r="S503" s="8">
        <f t="shared" si="42"/>
        <v>-4.6877562999725342E-3</v>
      </c>
      <c r="T503" s="8">
        <f t="shared" si="43"/>
        <v>-4.6877562999725342E-3</v>
      </c>
      <c r="U503" s="8">
        <f t="shared" si="44"/>
        <v>2.2202134132385254E-3</v>
      </c>
      <c r="W503" s="9">
        <f>('Raw Data'!A488+$Y$12)*$W$12+('Raw Data'!B488+$Y$13)*$X$12</f>
        <v>-0.17187140775671525</v>
      </c>
      <c r="X503" s="9">
        <f>('Raw Data'!B488+$Y$13)*$X$13+('Raw Data'!A488+$Y$12)*$W$13</f>
        <v>-2.3135997872258576E-2</v>
      </c>
      <c r="Y503" s="45">
        <f t="shared" si="45"/>
        <v>172.33337182636194</v>
      </c>
    </row>
    <row r="504" spans="1:25" x14ac:dyDescent="0.25">
      <c r="A504">
        <f>'Raw Data'!A489*$B$11+A503*$B$12</f>
        <v>0.62476344868233391</v>
      </c>
      <c r="B504">
        <f>'Raw Data'!B489*$B$11+B503*$B$12</f>
        <v>1.150636345129143</v>
      </c>
      <c r="C504">
        <f>'Raw Data'!C489*$B$11+C503*$B$12</f>
        <v>0.17003289176089098</v>
      </c>
      <c r="O504" s="26">
        <f>'Raw Data'!A489-$P$11</f>
        <v>-0.1036376953125</v>
      </c>
      <c r="P504" s="26">
        <f>'Raw Data'!B489-$P$12</f>
        <v>5.3955078125E-2</v>
      </c>
      <c r="R504" s="8">
        <f t="shared" si="41"/>
        <v>1.0740771889686584E-2</v>
      </c>
      <c r="S504" s="8">
        <f t="shared" si="42"/>
        <v>-5.5917799472808838E-3</v>
      </c>
      <c r="T504" s="8">
        <f t="shared" si="43"/>
        <v>-5.5917799472808838E-3</v>
      </c>
      <c r="U504" s="8">
        <f t="shared" si="44"/>
        <v>2.9111504554748535E-3</v>
      </c>
      <c r="W504" s="9">
        <f>('Raw Data'!A489+$Y$12)*$W$12+('Raw Data'!B489+$Y$13)*$X$12</f>
        <v>-0.18377361044952012</v>
      </c>
      <c r="X504" s="9">
        <f>('Raw Data'!B489+$Y$13)*$X$13+('Raw Data'!A489+$Y$12)*$W$13</f>
        <v>-2.0236102162873013E-2</v>
      </c>
      <c r="Y504" s="45">
        <f t="shared" si="45"/>
        <v>173.71623107320102</v>
      </c>
    </row>
    <row r="505" spans="1:25" x14ac:dyDescent="0.25">
      <c r="A505">
        <f>'Raw Data'!A490*$B$11+A504*$B$12</f>
        <v>0.62615353238336713</v>
      </c>
      <c r="B505">
        <f>'Raw Data'!B490*$B$11+B504*$B$12</f>
        <v>1.1539319276658144</v>
      </c>
      <c r="C505">
        <f>'Raw Data'!C490*$B$11+C504*$B$12</f>
        <v>0.16908295403371279</v>
      </c>
      <c r="O505" s="26">
        <f>'Raw Data'!A490-$P$11</f>
        <v>-9.75341796875E-2</v>
      </c>
      <c r="P505" s="26">
        <f>'Raw Data'!B490-$P$12</f>
        <v>5.46875E-2</v>
      </c>
      <c r="R505" s="8">
        <f t="shared" si="41"/>
        <v>9.5129162073135376E-3</v>
      </c>
      <c r="S505" s="8">
        <f t="shared" si="42"/>
        <v>-5.3339004516601563E-3</v>
      </c>
      <c r="T505" s="8">
        <f t="shared" si="43"/>
        <v>-5.3339004516601563E-3</v>
      </c>
      <c r="U505" s="8">
        <f t="shared" si="44"/>
        <v>2.99072265625E-3</v>
      </c>
      <c r="W505" s="9">
        <f>('Raw Data'!A490+$Y$12)*$W$12+('Raw Data'!B490+$Y$13)*$X$12</f>
        <v>-0.1767497629356124</v>
      </c>
      <c r="X505" s="9">
        <f>('Raw Data'!B490+$Y$13)*$X$13+('Raw Data'!A490+$Y$12)*$W$13</f>
        <v>-1.5941323751681558E-2</v>
      </c>
      <c r="Y505" s="45">
        <f t="shared" si="45"/>
        <v>174.84635244813239</v>
      </c>
    </row>
    <row r="506" spans="1:25" x14ac:dyDescent="0.25">
      <c r="A506">
        <f>'Raw Data'!A491*$B$11+A505*$B$12</f>
        <v>0.62770505246919372</v>
      </c>
      <c r="B506">
        <f>'Raw Data'!B491*$B$11+B505*$B$12</f>
        <v>1.1559824561951515</v>
      </c>
      <c r="C506">
        <f>'Raw Data'!C491*$B$11+C505*$B$12</f>
        <v>0.16907983978947025</v>
      </c>
      <c r="O506" s="26">
        <f>'Raw Data'!A491-$P$11</f>
        <v>-9.53369140625E-2</v>
      </c>
      <c r="P506" s="26">
        <f>'Raw Data'!B491-$P$12</f>
        <v>5.17578125E-2</v>
      </c>
      <c r="R506" s="8">
        <f t="shared" si="41"/>
        <v>9.0891271829605103E-3</v>
      </c>
      <c r="S506" s="8">
        <f t="shared" si="42"/>
        <v>-4.9344301223754883E-3</v>
      </c>
      <c r="T506" s="8">
        <f t="shared" si="43"/>
        <v>-4.9344301223754883E-3</v>
      </c>
      <c r="U506" s="8">
        <f t="shared" si="44"/>
        <v>2.6788711547851563E-3</v>
      </c>
      <c r="W506" s="9">
        <f>('Raw Data'!A491+$Y$12)*$W$12+('Raw Data'!B491+$Y$13)*$X$12</f>
        <v>-0.17111838482480712</v>
      </c>
      <c r="X506" s="9">
        <f>('Raw Data'!B491+$Y$13)*$X$13+('Raw Data'!A491+$Y$12)*$W$13</f>
        <v>-1.6929494901124817E-2</v>
      </c>
      <c r="Y506" s="45">
        <f t="shared" si="45"/>
        <v>174.34986304610152</v>
      </c>
    </row>
    <row r="507" spans="1:25" x14ac:dyDescent="0.25">
      <c r="A507">
        <f>'Raw Data'!A492*$B$11+A506*$B$12</f>
        <v>0.62879978416285498</v>
      </c>
      <c r="B507">
        <f>'Raw Data'!B492*$B$11+B506*$B$12</f>
        <v>1.1584041290186211</v>
      </c>
      <c r="C507">
        <f>'Raw Data'!C492*$B$11+C506*$B$12</f>
        <v>0.1662453171440762</v>
      </c>
      <c r="O507" s="26">
        <f>'Raw Data'!A492-$P$11</f>
        <v>-9.60693359375E-2</v>
      </c>
      <c r="P507" s="26">
        <f>'Raw Data'!B492-$P$12</f>
        <v>5.56640625E-2</v>
      </c>
      <c r="R507" s="8">
        <f t="shared" si="41"/>
        <v>9.229317307472229E-3</v>
      </c>
      <c r="S507" s="8">
        <f t="shared" si="42"/>
        <v>-5.3476095199584961E-3</v>
      </c>
      <c r="T507" s="8">
        <f t="shared" si="43"/>
        <v>-5.3476095199584961E-3</v>
      </c>
      <c r="U507" s="8">
        <f t="shared" si="44"/>
        <v>3.0984878540039063E-3</v>
      </c>
      <c r="W507" s="9">
        <f>('Raw Data'!A492+$Y$12)*$W$12+('Raw Data'!B492+$Y$13)*$X$12</f>
        <v>-0.17584210994963076</v>
      </c>
      <c r="X507" s="9">
        <f>('Raw Data'!B492+$Y$13)*$X$13+('Raw Data'!A492+$Y$12)*$W$13</f>
        <v>-1.4275066556993406E-2</v>
      </c>
      <c r="Y507" s="45">
        <f t="shared" si="45"/>
        <v>175.35883993937659</v>
      </c>
    </row>
    <row r="508" spans="1:25" x14ac:dyDescent="0.25">
      <c r="A508">
        <f>'Raw Data'!A493*$B$11+A507*$B$12</f>
        <v>0.63070096014278398</v>
      </c>
      <c r="B508">
        <f>'Raw Data'!B493*$B$11+B507*$B$12</f>
        <v>1.159706701652397</v>
      </c>
      <c r="C508">
        <f>'Raw Data'!C493*$B$11+C507*$B$12</f>
        <v>0.16722476934026098</v>
      </c>
      <c r="O508" s="26">
        <f>'Raw Data'!A493-$P$11</f>
        <v>-9.09423828125E-2</v>
      </c>
      <c r="P508" s="26">
        <f>'Raw Data'!B493-$P$12</f>
        <v>5.2490234375E-2</v>
      </c>
      <c r="R508" s="8">
        <f t="shared" si="41"/>
        <v>8.2705169916152954E-3</v>
      </c>
      <c r="S508" s="8">
        <f t="shared" si="42"/>
        <v>-4.7735869884490967E-3</v>
      </c>
      <c r="T508" s="8">
        <f t="shared" si="43"/>
        <v>-4.7735869884490967E-3</v>
      </c>
      <c r="U508" s="8">
        <f t="shared" si="44"/>
        <v>2.7552247047424316E-3</v>
      </c>
      <c r="W508" s="9">
        <f>('Raw Data'!A493+$Y$12)*$W$12+('Raw Data'!B493+$Y$13)*$X$12</f>
        <v>-0.16626047655094578</v>
      </c>
      <c r="X508" s="9">
        <f>('Raw Data'!B493+$Y$13)*$X$13+('Raw Data'!A493+$Y$12)*$W$13</f>
        <v>-1.367450178779811E-2</v>
      </c>
      <c r="Y508" s="45">
        <f t="shared" si="45"/>
        <v>175.29815075841725</v>
      </c>
    </row>
    <row r="509" spans="1:25" x14ac:dyDescent="0.25">
      <c r="A509">
        <f>'Raw Data'!A494*$B$11+A508*$B$12</f>
        <v>0.63251486967672721</v>
      </c>
      <c r="B509">
        <f>'Raw Data'!B494*$B$11+B508*$B$12</f>
        <v>1.1598210253844177</v>
      </c>
      <c r="C509">
        <f>'Raw Data'!C494*$B$11+C508*$B$12</f>
        <v>0.1660307920347088</v>
      </c>
      <c r="O509" s="26">
        <f>'Raw Data'!A494-$P$11</f>
        <v>-8.94775390625E-2</v>
      </c>
      <c r="P509" s="26">
        <f>'Raw Data'!B494-$P$12</f>
        <v>4.78515625E-2</v>
      </c>
      <c r="R509" s="8">
        <f t="shared" si="41"/>
        <v>8.0062299966812134E-3</v>
      </c>
      <c r="S509" s="8">
        <f t="shared" si="42"/>
        <v>-4.2816400527954102E-3</v>
      </c>
      <c r="T509" s="8">
        <f t="shared" si="43"/>
        <v>-4.2816400527954102E-3</v>
      </c>
      <c r="U509" s="8">
        <f t="shared" si="44"/>
        <v>2.2897720336914063E-3</v>
      </c>
      <c r="W509" s="9">
        <f>('Raw Data'!A494+$Y$12)*$W$12+('Raw Data'!B494+$Y$13)*$X$12</f>
        <v>-0.15989684197984444</v>
      </c>
      <c r="X509" s="9">
        <f>('Raw Data'!B494+$Y$13)*$X$13+('Raw Data'!A494+$Y$12)*$W$13</f>
        <v>-1.6464567351661977E-2</v>
      </c>
      <c r="Y509" s="45">
        <f t="shared" si="45"/>
        <v>174.12097695975422</v>
      </c>
    </row>
    <row r="510" spans="1:25" x14ac:dyDescent="0.25">
      <c r="A510">
        <f>'Raw Data'!A495*$B$11+A509*$B$12</f>
        <v>0.6331359191788819</v>
      </c>
      <c r="B510">
        <f>'Raw Data'!B495*$B$11+B509*$B$12</f>
        <v>1.1621097499950341</v>
      </c>
      <c r="C510">
        <f>'Raw Data'!C495*$B$11+C509*$B$12</f>
        <v>0.16929924300276705</v>
      </c>
      <c r="O510" s="26">
        <f>'Raw Data'!A495-$P$11</f>
        <v>-9.36279296875E-2</v>
      </c>
      <c r="P510" s="26">
        <f>'Raw Data'!B495-$P$12</f>
        <v>5.8837890625E-2</v>
      </c>
      <c r="R510" s="8">
        <f t="shared" si="41"/>
        <v>8.7661892175674438E-3</v>
      </c>
      <c r="S510" s="8">
        <f t="shared" si="42"/>
        <v>-5.5088698863983154E-3</v>
      </c>
      <c r="T510" s="8">
        <f t="shared" si="43"/>
        <v>-5.5088698863983154E-3</v>
      </c>
      <c r="U510" s="8">
        <f t="shared" si="44"/>
        <v>3.4618973731994629E-3</v>
      </c>
      <c r="W510" s="9">
        <f>('Raw Data'!A495+$Y$12)*$W$12+('Raw Data'!B495+$Y$13)*$X$12</f>
        <v>-0.17583172671382474</v>
      </c>
      <c r="X510" s="9">
        <f>('Raw Data'!B495+$Y$13)*$X$13+('Raw Data'!A495+$Y$12)*$W$13</f>
        <v>-1.0270867864216236E-2</v>
      </c>
      <c r="Y510" s="45">
        <f t="shared" si="45"/>
        <v>176.65697740159658</v>
      </c>
    </row>
    <row r="511" spans="1:25" x14ac:dyDescent="0.25">
      <c r="A511">
        <f>'Raw Data'!A496*$B$11+A510*$B$12</f>
        <v>0.63441400878060561</v>
      </c>
      <c r="B511">
        <f>'Raw Data'!B496*$B$11+B510*$B$12</f>
        <v>1.1643801828085274</v>
      </c>
      <c r="C511">
        <f>'Raw Data'!C496*$B$11+C510*$B$12</f>
        <v>0.17008294908971364</v>
      </c>
      <c r="O511" s="26">
        <f>'Raw Data'!A496-$P$11</f>
        <v>-8.97216796875E-2</v>
      </c>
      <c r="P511" s="26">
        <f>'Raw Data'!B496-$P$12</f>
        <v>6.103515625E-2</v>
      </c>
      <c r="R511" s="8">
        <f t="shared" si="41"/>
        <v>8.0499798059463501E-3</v>
      </c>
      <c r="S511" s="8">
        <f t="shared" si="42"/>
        <v>-5.4761767387390137E-3</v>
      </c>
      <c r="T511" s="8">
        <f t="shared" si="43"/>
        <v>-5.4761767387390137E-3</v>
      </c>
      <c r="U511" s="8">
        <f t="shared" si="44"/>
        <v>3.7252902984619141E-3</v>
      </c>
      <c r="W511" s="9">
        <f>('Raw Data'!A496+$Y$12)*$W$12+('Raw Data'!B496+$Y$13)*$X$12</f>
        <v>-0.17301595776677803</v>
      </c>
      <c r="X511" s="9">
        <f>('Raw Data'!B496+$Y$13)*$X$13+('Raw Data'!A496+$Y$12)*$W$13</f>
        <v>-6.1504372840733429E-3</v>
      </c>
      <c r="Y511" s="45">
        <f t="shared" si="45"/>
        <v>177.96408506552791</v>
      </c>
    </row>
    <row r="512" spans="1:25" x14ac:dyDescent="0.25">
      <c r="A512">
        <f>'Raw Data'!A497*$B$11+A511*$B$12</f>
        <v>0.63651069921198455</v>
      </c>
      <c r="B512">
        <f>'Raw Data'!B497*$B$11+B511*$B$12</f>
        <v>1.166391841559322</v>
      </c>
      <c r="C512">
        <f>'Raw Data'!C497*$B$11+C511*$B$12</f>
        <v>0.17075874208427091</v>
      </c>
      <c r="O512" s="26">
        <f>'Raw Data'!A497-$P$11</f>
        <v>-8.43505859375E-2</v>
      </c>
      <c r="P512" s="26">
        <f>'Raw Data'!B497-$P$12</f>
        <v>6.201171875E-2</v>
      </c>
      <c r="R512" s="8">
        <f t="shared" si="41"/>
        <v>7.1150213479995728E-3</v>
      </c>
      <c r="S512" s="8">
        <f t="shared" si="42"/>
        <v>-5.2307248115539551E-3</v>
      </c>
      <c r="T512" s="8">
        <f t="shared" si="43"/>
        <v>-5.2307248115539551E-3</v>
      </c>
      <c r="U512" s="8">
        <f t="shared" si="44"/>
        <v>3.8454532623291016E-3</v>
      </c>
      <c r="W512" s="9">
        <f>('Raw Data'!A497+$Y$12)*$W$12+('Raw Data'!B497+$Y$13)*$X$12</f>
        <v>-0.1671575865178333</v>
      </c>
      <c r="X512" s="9">
        <f>('Raw Data'!B497+$Y$13)*$X$13+('Raw Data'!A497+$Y$12)*$W$13</f>
        <v>-2.1075279799800464E-3</v>
      </c>
      <c r="Y512" s="45">
        <f t="shared" si="45"/>
        <v>179.27765132761408</v>
      </c>
    </row>
    <row r="513" spans="1:25" x14ac:dyDescent="0.25">
      <c r="A513">
        <f>'Raw Data'!A498*$B$11+A512*$B$12</f>
        <v>0.63716266093208762</v>
      </c>
      <c r="B513">
        <f>'Raw Data'!B498*$B$11+B512*$B$12</f>
        <v>1.1697101529349576</v>
      </c>
      <c r="C513">
        <f>'Raw Data'!C498*$B$11+C512*$B$12</f>
        <v>0.17198297022991674</v>
      </c>
      <c r="O513" s="26">
        <f>'Raw Data'!A498-$P$11</f>
        <v>-8.94775390625E-2</v>
      </c>
      <c r="P513" s="26">
        <f>'Raw Data'!B498-$P$12</f>
        <v>7.0556640625E-2</v>
      </c>
      <c r="R513" s="8">
        <f t="shared" si="41"/>
        <v>8.0062299966812134E-3</v>
      </c>
      <c r="S513" s="8">
        <f t="shared" si="42"/>
        <v>-6.3132345676422119E-3</v>
      </c>
      <c r="T513" s="8">
        <f t="shared" si="43"/>
        <v>-6.3132345676422119E-3</v>
      </c>
      <c r="U513" s="8">
        <f t="shared" si="44"/>
        <v>4.9782395362854004E-3</v>
      </c>
      <c r="W513" s="9">
        <f>('Raw Data'!A498+$Y$12)*$W$12+('Raw Data'!B498+$Y$13)*$X$12</f>
        <v>-0.18195798491098059</v>
      </c>
      <c r="X513" s="9">
        <f>('Raw Data'!B498+$Y$13)*$X$13+('Raw Data'!A498+$Y$12)*$W$13</f>
        <v>1.5544768459613556E-3</v>
      </c>
      <c r="Y513" s="45">
        <f t="shared" si="45"/>
        <v>180.48946901669271</v>
      </c>
    </row>
    <row r="514" spans="1:25" x14ac:dyDescent="0.25">
      <c r="A514">
        <f>'Raw Data'!A499*$B$11+A513*$B$12</f>
        <v>0.6392955584331701</v>
      </c>
      <c r="B514">
        <f>'Raw Data'!B499*$B$11+B513*$B$12</f>
        <v>1.1717788645354661</v>
      </c>
      <c r="C514">
        <f>'Raw Data'!C499*$B$11+C513*$B$12</f>
        <v>0.17325532149643341</v>
      </c>
      <c r="O514" s="26">
        <f>'Raw Data'!A499-$P$11</f>
        <v>-8.14208984375E-2</v>
      </c>
      <c r="P514" s="26">
        <f>'Raw Data'!B499-$P$12</f>
        <v>6.7626953125E-2</v>
      </c>
      <c r="R514" s="8">
        <f t="shared" ref="R514:R577" si="46">O514*O514</f>
        <v>6.6293627023696899E-3</v>
      </c>
      <c r="S514" s="8">
        <f t="shared" ref="S514:S577" si="47">O514*P514</f>
        <v>-5.5062472820281982E-3</v>
      </c>
      <c r="T514" s="8">
        <f t="shared" ref="T514:T577" si="48">O514*P514</f>
        <v>-5.5062472820281982E-3</v>
      </c>
      <c r="U514" s="8">
        <f t="shared" ref="U514:U577" si="49">P514*P514</f>
        <v>4.5734047889709473E-3</v>
      </c>
      <c r="W514" s="9">
        <f>('Raw Data'!A499+$Y$12)*$W$12+('Raw Data'!B499+$Y$13)*$X$12</f>
        <v>-0.16890052940573064</v>
      </c>
      <c r="X514" s="9">
        <f>('Raw Data'!B499+$Y$13)*$X$13+('Raw Data'!A499+$Y$12)*$W$13</f>
        <v>4.1312838606258201E-3</v>
      </c>
      <c r="Y514" s="45">
        <f t="shared" si="45"/>
        <v>181.40116754667832</v>
      </c>
    </row>
    <row r="515" spans="1:25" x14ac:dyDescent="0.25">
      <c r="A515">
        <f>'Raw Data'!A500*$B$11+A514*$B$12</f>
        <v>0.64178312643403612</v>
      </c>
      <c r="B515">
        <f>'Raw Data'!B500*$B$11+B514*$B$12</f>
        <v>1.1749963338158729</v>
      </c>
      <c r="C515">
        <f>'Raw Data'!C500*$B$11+C514*$B$12</f>
        <v>0.17173414000964674</v>
      </c>
      <c r="O515" s="26">
        <f>'Raw Data'!A500-$P$11</f>
        <v>-7.75146484375E-2</v>
      </c>
      <c r="P515" s="26">
        <f>'Raw Data'!B500-$P$12</f>
        <v>7.5439453125E-2</v>
      </c>
      <c r="R515" s="8">
        <f t="shared" si="46"/>
        <v>6.0085207223892212E-3</v>
      </c>
      <c r="S515" s="8">
        <f t="shared" si="47"/>
        <v>-5.8476626873016357E-3</v>
      </c>
      <c r="T515" s="8">
        <f t="shared" si="48"/>
        <v>-5.8476626873016357E-3</v>
      </c>
      <c r="U515" s="8">
        <f t="shared" si="49"/>
        <v>5.6911110877990723E-3</v>
      </c>
      <c r="W515" s="9">
        <f>('Raw Data'!A500+$Y$12)*$W$12+('Raw Data'!B500+$Y$13)*$X$12</f>
        <v>-0.17154074204380365</v>
      </c>
      <c r="X515" s="9">
        <f>('Raw Data'!B500+$Y$13)*$X$13+('Raw Data'!A500+$Y$12)*$W$13</f>
        <v>1.2708037199320718E-2</v>
      </c>
      <c r="Y515" s="45">
        <f t="shared" si="45"/>
        <v>184.23683180912886</v>
      </c>
    </row>
    <row r="516" spans="1:25" x14ac:dyDescent="0.25">
      <c r="A516">
        <f>'Raw Data'!A501*$B$11+A515*$B$12</f>
        <v>0.6442614620847289</v>
      </c>
      <c r="B516">
        <f>'Raw Data'!B501*$B$11+B515*$B$12</f>
        <v>1.1782539029901984</v>
      </c>
      <c r="C516">
        <f>'Raw Data'!C501*$B$11+C515*$B$12</f>
        <v>0.17164024169521741</v>
      </c>
      <c r="O516" s="26">
        <f>'Raw Data'!A501-$P$11</f>
        <v>-7.50732421875E-2</v>
      </c>
      <c r="P516" s="26">
        <f>'Raw Data'!B501-$P$12</f>
        <v>7.8857421875E-2</v>
      </c>
      <c r="R516" s="8">
        <f t="shared" si="46"/>
        <v>5.6359916925430298E-3</v>
      </c>
      <c r="S516" s="8">
        <f t="shared" si="47"/>
        <v>-5.9200823307037354E-3</v>
      </c>
      <c r="T516" s="8">
        <f t="shared" si="48"/>
        <v>-5.9200823307037354E-3</v>
      </c>
      <c r="U516" s="8">
        <f t="shared" si="49"/>
        <v>6.2184929847717285E-3</v>
      </c>
      <c r="W516" s="9">
        <f>('Raw Data'!A501+$Y$12)*$W$12+('Raw Data'!B501+$Y$13)*$X$12</f>
        <v>-0.171767575398655</v>
      </c>
      <c r="X516" s="9">
        <f>('Raw Data'!B501+$Y$13)*$X$13+('Raw Data'!A501+$Y$12)*$W$13</f>
        <v>1.6905989055513201E-2</v>
      </c>
      <c r="Y516" s="45">
        <f t="shared" si="45"/>
        <v>185.62115440773235</v>
      </c>
    </row>
    <row r="517" spans="1:25" x14ac:dyDescent="0.25">
      <c r="A517">
        <f>'Raw Data'!A502*$B$11+A516*$B$12</f>
        <v>0.64678123998028314</v>
      </c>
      <c r="B517">
        <f>'Raw Data'!B502*$B$11+B516*$B$12</f>
        <v>1.1807134739546588</v>
      </c>
      <c r="C517">
        <f>'Raw Data'!C502*$B$11+C516*$B$12</f>
        <v>0.17000262304367392</v>
      </c>
      <c r="O517" s="26">
        <f>'Raw Data'!A502-$P$11</f>
        <v>-7.23876953125E-2</v>
      </c>
      <c r="P517" s="26">
        <f>'Raw Data'!B502-$P$12</f>
        <v>7.8125E-2</v>
      </c>
      <c r="R517" s="8">
        <f t="shared" si="46"/>
        <v>5.2399784326553345E-3</v>
      </c>
      <c r="S517" s="8">
        <f t="shared" si="47"/>
        <v>-5.6552886962890625E-3</v>
      </c>
      <c r="T517" s="8">
        <f t="shared" si="48"/>
        <v>-5.6552886962890625E-3</v>
      </c>
      <c r="U517" s="8">
        <f t="shared" si="49"/>
        <v>6.103515625E-3</v>
      </c>
      <c r="W517" s="9">
        <f>('Raw Data'!A502+$Y$12)*$W$12+('Raw Data'!B502+$Y$13)*$X$12</f>
        <v>-0.16765230682089571</v>
      </c>
      <c r="X517" s="9">
        <f>('Raw Data'!B502+$Y$13)*$X$13+('Raw Data'!A502+$Y$12)*$W$13</f>
        <v>1.7958677890483318E-2</v>
      </c>
      <c r="Y517" s="45">
        <f t="shared" si="45"/>
        <v>186.11412865878896</v>
      </c>
    </row>
    <row r="518" spans="1:25" x14ac:dyDescent="0.25">
      <c r="A518">
        <f>'Raw Data'!A503*$B$11+A517*$B$12</f>
        <v>0.64913885917172653</v>
      </c>
      <c r="B518">
        <f>'Raw Data'!B503*$B$11+B517*$B$12</f>
        <v>1.1838530057262271</v>
      </c>
      <c r="C518">
        <f>'Raw Data'!C503*$B$11+C517*$B$12</f>
        <v>0.17106069218493913</v>
      </c>
      <c r="O518" s="26">
        <f>'Raw Data'!A503-$P$11</f>
        <v>-7.06787109375E-2</v>
      </c>
      <c r="P518" s="26">
        <f>'Raw Data'!B503-$P$12</f>
        <v>8.3984375E-2</v>
      </c>
      <c r="R518" s="8">
        <f t="shared" si="46"/>
        <v>4.9954801797866821E-3</v>
      </c>
      <c r="S518" s="8">
        <f t="shared" si="47"/>
        <v>-5.9359073638916016E-3</v>
      </c>
      <c r="T518" s="8">
        <f t="shared" si="48"/>
        <v>-5.9359073638916016E-3</v>
      </c>
      <c r="U518" s="8">
        <f t="shared" si="49"/>
        <v>7.053375244140625E-3</v>
      </c>
      <c r="W518" s="9">
        <f>('Raw Data'!A503+$Y$12)*$W$12+('Raw Data'!B503+$Y$13)*$X$12</f>
        <v>-0.17117956575662643</v>
      </c>
      <c r="X518" s="9">
        <f>('Raw Data'!B503+$Y$13)*$X$13+('Raw Data'!A503+$Y$12)*$W$13</f>
        <v>2.3648539110315392E-2</v>
      </c>
      <c r="Y518" s="45">
        <f t="shared" si="45"/>
        <v>187.86565147511442</v>
      </c>
    </row>
    <row r="519" spans="1:25" x14ac:dyDescent="0.25">
      <c r="A519">
        <f>'Raw Data'!A504*$B$11+A518*$B$12</f>
        <v>0.65336870452488127</v>
      </c>
      <c r="B519">
        <f>'Raw Data'!B504*$B$11+B518*$B$12</f>
        <v>1.1873900217684816</v>
      </c>
      <c r="C519">
        <f>'Raw Data'!C504*$B$11+C518*$B$12</f>
        <v>0.17110148343545134</v>
      </c>
      <c r="O519" s="26">
        <f>'Raw Data'!A504-$P$11</f>
        <v>-5.89599609375E-2</v>
      </c>
      <c r="P519" s="26">
        <f>'Raw Data'!B504-$P$12</f>
        <v>8.9111328125E-2</v>
      </c>
      <c r="R519" s="8">
        <f t="shared" si="46"/>
        <v>3.4762769937515259E-3</v>
      </c>
      <c r="S519" s="8">
        <f t="shared" si="47"/>
        <v>-5.2540004253387451E-3</v>
      </c>
      <c r="T519" s="8">
        <f t="shared" si="48"/>
        <v>-5.2540004253387451E-3</v>
      </c>
      <c r="U519" s="8">
        <f t="shared" si="49"/>
        <v>7.940828800201416E-3</v>
      </c>
      <c r="W519" s="9">
        <f>('Raw Data'!A504+$Y$12)*$W$12+('Raw Data'!B504+$Y$13)*$X$12</f>
        <v>-0.16130895937154208</v>
      </c>
      <c r="X519" s="9">
        <f>('Raw Data'!B504+$Y$13)*$X$13+('Raw Data'!A504+$Y$12)*$W$13</f>
        <v>3.4847311870252223E-2</v>
      </c>
      <c r="Y519" s="45">
        <f t="shared" si="45"/>
        <v>192.1901863217229</v>
      </c>
    </row>
    <row r="520" spans="1:25" x14ac:dyDescent="0.25">
      <c r="A520">
        <f>'Raw Data'!A505*$B$11+A519*$B$12</f>
        <v>0.65514125268240508</v>
      </c>
      <c r="B520">
        <f>'Raw Data'!B505*$B$11+B519*$B$12</f>
        <v>1.1908055721022854</v>
      </c>
      <c r="C520">
        <f>'Raw Data'!C505*$B$11+C519*$B$12</f>
        <v>0.17079231956086108</v>
      </c>
      <c r="O520" s="26">
        <f>'Raw Data'!A505-$P$11</f>
        <v>-6.70166015625E-2</v>
      </c>
      <c r="P520" s="26">
        <f>'Raw Data'!B505-$P$12</f>
        <v>9.2041015625E-2</v>
      </c>
      <c r="R520" s="8">
        <f t="shared" si="46"/>
        <v>4.4912248849868774E-3</v>
      </c>
      <c r="S520" s="8">
        <f t="shared" si="47"/>
        <v>-6.1682760715484619E-3</v>
      </c>
      <c r="T520" s="8">
        <f t="shared" si="48"/>
        <v>-6.1682760715484619E-3</v>
      </c>
      <c r="U520" s="8">
        <f t="shared" si="49"/>
        <v>8.4715485572814941E-3</v>
      </c>
      <c r="W520" s="9">
        <f>('Raw Data'!A505+$Y$12)*$W$12+('Raw Data'!B505+$Y$13)*$X$12</f>
        <v>-0.174366414876792</v>
      </c>
      <c r="X520" s="9">
        <f>('Raw Data'!B505+$Y$13)*$X$13+('Raw Data'!A505+$Y$12)*$W$13</f>
        <v>3.2270504855587759E-2</v>
      </c>
      <c r="Y520" s="45">
        <f t="shared" si="45"/>
        <v>190.48525888915231</v>
      </c>
    </row>
    <row r="521" spans="1:25" x14ac:dyDescent="0.25">
      <c r="A521">
        <f>'Raw Data'!A506*$B$11+A520*$B$12</f>
        <v>0.65753585370842405</v>
      </c>
      <c r="B521">
        <f>'Raw Data'!B506*$B$11+B520*$B$12</f>
        <v>1.1934891842443283</v>
      </c>
      <c r="C521">
        <f>'Raw Data'!C506*$B$11+C520*$B$12</f>
        <v>0.17098444158618889</v>
      </c>
      <c r="O521" s="26">
        <f>'Raw Data'!A506-$P$11</f>
        <v>-6.21337890625E-2</v>
      </c>
      <c r="P521" s="26">
        <f>'Raw Data'!B506-$P$12</f>
        <v>9.1796875E-2</v>
      </c>
      <c r="R521" s="8">
        <f t="shared" si="46"/>
        <v>3.8606077432632446E-3</v>
      </c>
      <c r="S521" s="8">
        <f t="shared" si="47"/>
        <v>-5.7036876678466797E-3</v>
      </c>
      <c r="T521" s="8">
        <f t="shared" si="48"/>
        <v>-5.7036876678466797E-3</v>
      </c>
      <c r="U521" s="8">
        <f t="shared" si="49"/>
        <v>8.426666259765625E-3</v>
      </c>
      <c r="W521" s="9">
        <f>('Raw Data'!A506+$Y$12)*$W$12+('Raw Data'!B506+$Y$13)*$X$12</f>
        <v>-0.16794080045743076</v>
      </c>
      <c r="X521" s="9">
        <f>('Raw Data'!B506+$Y$13)*$X$13+('Raw Data'!A506+$Y$12)*$W$13</f>
        <v>3.5047566828928893E-2</v>
      </c>
      <c r="Y521" s="45">
        <f t="shared" si="45"/>
        <v>191.78787335536069</v>
      </c>
    </row>
    <row r="522" spans="1:25" x14ac:dyDescent="0.25">
      <c r="A522">
        <f>'Raw Data'!A507*$B$11+A521*$B$12</f>
        <v>0.66150231577923924</v>
      </c>
      <c r="B522">
        <f>'Raw Data'!B507*$B$11+B521*$B$12</f>
        <v>1.1957825583329627</v>
      </c>
      <c r="C522">
        <f>'Raw Data'!C507*$B$11+C521*$B$12</f>
        <v>0.17013716264395112</v>
      </c>
      <c r="O522" s="26">
        <f>'Raw Data'!A507-$P$11</f>
        <v>-5.18798828125E-2</v>
      </c>
      <c r="P522" s="26">
        <f>'Raw Data'!B507-$P$12</f>
        <v>9.2529296875E-2</v>
      </c>
      <c r="R522" s="8">
        <f t="shared" si="46"/>
        <v>2.6915222406387329E-3</v>
      </c>
      <c r="S522" s="8">
        <f t="shared" si="47"/>
        <v>-4.8004090785980225E-3</v>
      </c>
      <c r="T522" s="8">
        <f t="shared" si="48"/>
        <v>-4.8004090785980225E-3</v>
      </c>
      <c r="U522" s="8">
        <f t="shared" si="49"/>
        <v>8.5616707801818848E-3</v>
      </c>
      <c r="W522" s="9">
        <f>('Raw Data'!A507+$Y$12)*$W$12+('Raw Data'!B507+$Y$13)*$X$12</f>
        <v>-0.15565681478912474</v>
      </c>
      <c r="X522" s="9">
        <f>('Raw Data'!B507+$Y$13)*$X$13+('Raw Data'!A507+$Y$12)*$W$13</f>
        <v>4.1867538106363324E-2</v>
      </c>
      <c r="Y522" s="45">
        <f t="shared" si="45"/>
        <v>195.05473615920491</v>
      </c>
    </row>
    <row r="523" spans="1:25" x14ac:dyDescent="0.25">
      <c r="A523">
        <f>'Raw Data'!A508*$B$11+A522*$B$12</f>
        <v>0.66521259481089134</v>
      </c>
      <c r="B523">
        <f>'Raw Data'!B508*$B$11+B522*$B$12</f>
        <v>1.1998633513538701</v>
      </c>
      <c r="C523">
        <f>'Raw Data'!C508*$B$11+C522*$B$12</f>
        <v>0.17146129261516091</v>
      </c>
      <c r="O523" s="26">
        <f>'Raw Data'!A508-$P$11</f>
        <v>-4.91943359375E-2</v>
      </c>
      <c r="P523" s="26">
        <f>'Raw Data'!B508-$P$12</f>
        <v>0.103759765625</v>
      </c>
      <c r="R523" s="8">
        <f t="shared" si="46"/>
        <v>2.420082688331604E-3</v>
      </c>
      <c r="S523" s="8">
        <f t="shared" si="47"/>
        <v>-5.1043927669525146E-3</v>
      </c>
      <c r="T523" s="8">
        <f t="shared" si="48"/>
        <v>-5.1043927669525146E-3</v>
      </c>
      <c r="U523" s="8">
        <f t="shared" si="49"/>
        <v>1.0766088962554932E-2</v>
      </c>
      <c r="W523" s="9">
        <f>('Raw Data'!A508+$Y$12)*$W$12+('Raw Data'!B508+$Y$13)*$X$12</f>
        <v>-0.16316515915357699</v>
      </c>
      <c r="X523" s="9">
        <f>('Raw Data'!B508+$Y$13)*$X$13+('Raw Data'!A508+$Y$12)*$W$13</f>
        <v>5.2414131948683371E-2</v>
      </c>
      <c r="Y523" s="45">
        <f t="shared" si="45"/>
        <v>197.80876352630392</v>
      </c>
    </row>
    <row r="524" spans="1:25" x14ac:dyDescent="0.25">
      <c r="A524">
        <f>'Raw Data'!A509*$B$11+A523*$B$12</f>
        <v>0.66905972428621308</v>
      </c>
      <c r="B524">
        <f>'Raw Data'!B509*$B$11+B523*$B$12</f>
        <v>1.2029815013955962</v>
      </c>
      <c r="C524">
        <f>'Raw Data'!C509*$B$11+C523*$B$12</f>
        <v>0.17081161221712876</v>
      </c>
      <c r="O524" s="26">
        <f>'Raw Data'!A509-$P$11</f>
        <v>-4.47998046875E-2</v>
      </c>
      <c r="P524" s="26">
        <f>'Raw Data'!B509-$P$12</f>
        <v>0.10302734375</v>
      </c>
      <c r="R524" s="8">
        <f t="shared" si="46"/>
        <v>2.007022500038147E-3</v>
      </c>
      <c r="S524" s="8">
        <f t="shared" si="47"/>
        <v>-4.6156048774719238E-3</v>
      </c>
      <c r="T524" s="8">
        <f t="shared" si="48"/>
        <v>-4.6156048774719238E-3</v>
      </c>
      <c r="U524" s="8">
        <f t="shared" si="49"/>
        <v>1.0614633560180664E-2</v>
      </c>
      <c r="W524" s="9">
        <f>('Raw Data'!A509+$Y$12)*$W$12+('Raw Data'!B509+$Y$13)*$X$12</f>
        <v>-0.15688395133577135</v>
      </c>
      <c r="X524" s="9">
        <f>('Raw Data'!B509+$Y$13)*$X$13+('Raw Data'!A509+$Y$12)*$W$13</f>
        <v>5.450660608151825E-2</v>
      </c>
      <c r="Y524" s="45">
        <f t="shared" si="45"/>
        <v>199.15889590295478</v>
      </c>
    </row>
    <row r="525" spans="1:25" x14ac:dyDescent="0.25">
      <c r="A525">
        <f>'Raw Data'!A510*$B$11+A524*$B$12</f>
        <v>0.67081906849147055</v>
      </c>
      <c r="B525">
        <f>'Raw Data'!B510*$B$11+B524*$B$12</f>
        <v>1.206257271428977</v>
      </c>
      <c r="C525">
        <f>'Raw Data'!C510*$B$11+C524*$B$12</f>
        <v>0.17309948508620304</v>
      </c>
      <c r="O525" s="26">
        <f>'Raw Data'!A510-$P$11</f>
        <v>-5.13916015625E-2</v>
      </c>
      <c r="P525" s="26">
        <f>'Raw Data'!B510-$P$12</f>
        <v>0.10693359375</v>
      </c>
      <c r="R525" s="8">
        <f t="shared" si="46"/>
        <v>2.6410967111587524E-3</v>
      </c>
      <c r="S525" s="8">
        <f t="shared" si="47"/>
        <v>-5.4954886436462402E-3</v>
      </c>
      <c r="T525" s="8">
        <f t="shared" si="48"/>
        <v>-5.4954886436462402E-3</v>
      </c>
      <c r="U525" s="8">
        <f t="shared" si="49"/>
        <v>1.1434793472290039E-2</v>
      </c>
      <c r="W525" s="9">
        <f>('Raw Data'!A510+$Y$12)*$W$12+('Raw Data'!B510+$Y$13)*$X$12</f>
        <v>-0.1690337538550396</v>
      </c>
      <c r="X525" s="9">
        <f>('Raw Data'!B510+$Y$13)*$X$13+('Raw Data'!A510+$Y$12)*$W$13</f>
        <v>5.3596056261541944E-2</v>
      </c>
      <c r="Y525" s="45">
        <f t="shared" si="45"/>
        <v>197.59242085576957</v>
      </c>
    </row>
    <row r="526" spans="1:25" x14ac:dyDescent="0.25">
      <c r="A526">
        <f>'Raw Data'!A511*$B$11+A525*$B$12</f>
        <v>0.67408201260567646</v>
      </c>
      <c r="B526">
        <f>'Raw Data'!B511*$B$11+B525*$B$12</f>
        <v>1.2089267155806818</v>
      </c>
      <c r="C526">
        <f>'Raw Data'!C511*$B$11+C525*$B$12</f>
        <v>0.17178036931896243</v>
      </c>
      <c r="O526" s="26">
        <f>'Raw Data'!A511-$P$11</f>
        <v>-4.21142578125E-2</v>
      </c>
      <c r="P526" s="26">
        <f>'Raw Data'!B511-$P$12</f>
        <v>0.107177734375</v>
      </c>
      <c r="R526" s="8">
        <f t="shared" si="46"/>
        <v>1.7736107110977173E-3</v>
      </c>
      <c r="S526" s="8">
        <f t="shared" si="47"/>
        <v>-4.5137107372283936E-3</v>
      </c>
      <c r="T526" s="8">
        <f t="shared" si="48"/>
        <v>-4.5137107372283936E-3</v>
      </c>
      <c r="U526" s="8">
        <f t="shared" si="49"/>
        <v>1.1487066745758057E-2</v>
      </c>
      <c r="W526" s="9">
        <f>('Raw Data'!A511+$Y$12)*$W$12+('Raw Data'!B511+$Y$13)*$X$12</f>
        <v>-0.15751301457115965</v>
      </c>
      <c r="X526" s="9">
        <f>('Raw Data'!B511+$Y$13)*$X$13+('Raw Data'!A511+$Y$12)*$W$13</f>
        <v>5.9434358184794471E-2</v>
      </c>
      <c r="Y526" s="45">
        <f t="shared" si="45"/>
        <v>200.67298704523162</v>
      </c>
    </row>
    <row r="527" spans="1:25" x14ac:dyDescent="0.25">
      <c r="A527">
        <f>'Raw Data'!A512*$B$11+A526*$B$12</f>
        <v>0.67693650852204124</v>
      </c>
      <c r="B527">
        <f>'Raw Data'!B512*$B$11+B526*$B$12</f>
        <v>1.2110622709020455</v>
      </c>
      <c r="C527">
        <f>'Raw Data'!C512*$B$11+C526*$B$12</f>
        <v>0.17189695170516997</v>
      </c>
      <c r="O527" s="26">
        <f>'Raw Data'!A512-$P$11</f>
        <v>-4.08935546875E-2</v>
      </c>
      <c r="P527" s="26">
        <f>'Raw Data'!B512-$P$12</f>
        <v>0.107177734375</v>
      </c>
      <c r="R527" s="8">
        <f t="shared" si="46"/>
        <v>1.6722828149795532E-3</v>
      </c>
      <c r="S527" s="8">
        <f t="shared" si="47"/>
        <v>-4.3828785419464111E-3</v>
      </c>
      <c r="T527" s="8">
        <f t="shared" si="48"/>
        <v>-4.3828785419464111E-3</v>
      </c>
      <c r="U527" s="8">
        <f t="shared" si="49"/>
        <v>1.1487066745758057E-2</v>
      </c>
      <c r="W527" s="9">
        <f>('Raw Data'!A512+$Y$12)*$W$12+('Raw Data'!B512+$Y$13)*$X$12</f>
        <v>-0.15596591511398367</v>
      </c>
      <c r="X527" s="9">
        <f>('Raw Data'!B512+$Y$13)*$X$13+('Raw Data'!A512+$Y$12)*$W$13</f>
        <v>6.0177061968983578E-2</v>
      </c>
      <c r="Y527" s="45">
        <f t="shared" si="45"/>
        <v>201.09834495675693</v>
      </c>
    </row>
    <row r="528" spans="1:25" x14ac:dyDescent="0.25">
      <c r="A528">
        <f>'Raw Data'!A513*$B$11+A527*$B$12</f>
        <v>0.67956190213013301</v>
      </c>
      <c r="B528">
        <f>'Raw Data'!B513*$B$11+B527*$B$12</f>
        <v>1.2145285276591364</v>
      </c>
      <c r="C528">
        <f>'Raw Data'!C513*$B$11+C527*$B$12</f>
        <v>0.171526350426636</v>
      </c>
      <c r="O528" s="26">
        <f>'Raw Data'!A513-$P$11</f>
        <v>-3.91845703125E-2</v>
      </c>
      <c r="P528" s="26">
        <f>'Raw Data'!B513-$P$12</f>
        <v>0.115966796875</v>
      </c>
      <c r="R528" s="8">
        <f t="shared" si="46"/>
        <v>1.5354305505752563E-3</v>
      </c>
      <c r="S528" s="8">
        <f t="shared" si="47"/>
        <v>-4.5441091060638428E-3</v>
      </c>
      <c r="T528" s="8">
        <f t="shared" si="48"/>
        <v>-4.5441091060638428E-3</v>
      </c>
      <c r="U528" s="8">
        <f t="shared" si="49"/>
        <v>1.344829797744751E-2</v>
      </c>
      <c r="W528" s="9">
        <f>('Raw Data'!A513+$Y$12)*$W$12+('Raw Data'!B513+$Y$13)*$X$12</f>
        <v>-0.16233977313760292</v>
      </c>
      <c r="X528" s="9">
        <f>('Raw Data'!B513+$Y$13)*$X$13+('Raw Data'!A513+$Y$12)*$W$13</f>
        <v>6.8191961149799293E-2</v>
      </c>
      <c r="Y528" s="45">
        <f t="shared" si="45"/>
        <v>202.7851827405608</v>
      </c>
    </row>
    <row r="529" spans="1:25" x14ac:dyDescent="0.25">
      <c r="A529">
        <f>'Raw Data'!A514*$B$11+A528*$B$12</f>
        <v>0.68317588889160641</v>
      </c>
      <c r="B529">
        <f>'Raw Data'!B514*$B$11+B528*$B$12</f>
        <v>1.2172038768148092</v>
      </c>
      <c r="C529">
        <f>'Raw Data'!C514*$B$11+C528*$B$12</f>
        <v>0.17218201784130882</v>
      </c>
      <c r="O529" s="26">
        <f>'Raw Data'!A514-$P$11</f>
        <v>-3.16162109375E-2</v>
      </c>
      <c r="P529" s="26">
        <f>'Raw Data'!B514-$P$12</f>
        <v>0.115478515625</v>
      </c>
      <c r="R529" s="8">
        <f t="shared" si="46"/>
        <v>9.9958479404449463E-4</v>
      </c>
      <c r="S529" s="8">
        <f t="shared" si="47"/>
        <v>-3.6509931087493896E-3</v>
      </c>
      <c r="T529" s="8">
        <f t="shared" si="48"/>
        <v>-3.6509931087493896E-3</v>
      </c>
      <c r="U529" s="8">
        <f t="shared" si="49"/>
        <v>1.3335287570953369E-2</v>
      </c>
      <c r="W529" s="9">
        <f>('Raw Data'!A514+$Y$12)*$W$12+('Raw Data'!B514+$Y$13)*$X$12</f>
        <v>-0.15227332332179716</v>
      </c>
      <c r="X529" s="9">
        <f>('Raw Data'!B514+$Y$13)*$X$13+('Raw Data'!A514+$Y$12)*$W$13</f>
        <v>7.2409218284941151E-2</v>
      </c>
      <c r="Y529" s="45">
        <f t="shared" ref="Y529:Y592" si="50">MOD(360-DEGREES(ATAN2(W529,X529)), 360)</f>
        <v>205.4320859820713</v>
      </c>
    </row>
    <row r="530" spans="1:25" x14ac:dyDescent="0.25">
      <c r="A530">
        <f>'Raw Data'!A515*$B$11+A529*$B$12</f>
        <v>0.68469989080078519</v>
      </c>
      <c r="B530">
        <f>'Raw Data'!B515*$B$11+B529*$B$12</f>
        <v>1.2194418123893473</v>
      </c>
      <c r="C530">
        <f>'Raw Data'!C515*$B$11+C529*$B$12</f>
        <v>0.17290186427304707</v>
      </c>
      <c r="O530" s="26">
        <f>'Raw Data'!A515-$P$11</f>
        <v>-3.84521484375E-2</v>
      </c>
      <c r="P530" s="26">
        <f>'Raw Data'!B515-$P$12</f>
        <v>0.115966796875</v>
      </c>
      <c r="R530" s="8">
        <f t="shared" si="46"/>
        <v>1.4785677194595337E-3</v>
      </c>
      <c r="S530" s="8">
        <f t="shared" si="47"/>
        <v>-4.4591724872589111E-3</v>
      </c>
      <c r="T530" s="8">
        <f t="shared" si="48"/>
        <v>-4.4591724872589111E-3</v>
      </c>
      <c r="U530" s="8">
        <f t="shared" si="49"/>
        <v>1.344829797744751E-2</v>
      </c>
      <c r="W530" s="9">
        <f>('Raw Data'!A515+$Y$12)*$W$12+('Raw Data'!B515+$Y$13)*$X$12</f>
        <v>-0.16141151346329735</v>
      </c>
      <c r="X530" s="9">
        <f>('Raw Data'!B515+$Y$13)*$X$13+('Raw Data'!A515+$Y$12)*$W$13</f>
        <v>6.8637583420312759E-2</v>
      </c>
      <c r="Y530" s="45">
        <f t="shared" si="50"/>
        <v>203.03682300389087</v>
      </c>
    </row>
    <row r="531" spans="1:25" x14ac:dyDescent="0.25">
      <c r="A531">
        <f>'Raw Data'!A516*$B$11+A530*$B$12</f>
        <v>0.68655385795312818</v>
      </c>
      <c r="B531">
        <f>'Raw Data'!B516*$B$11+B530*$B$12</f>
        <v>1.221476301473978</v>
      </c>
      <c r="C531">
        <f>'Raw Data'!C516*$B$11+C530*$B$12</f>
        <v>0.17294063204343768</v>
      </c>
      <c r="O531" s="26">
        <f>'Raw Data'!A516-$P$11</f>
        <v>-3.52783203125E-2</v>
      </c>
      <c r="P531" s="26">
        <f>'Raw Data'!B516-$P$12</f>
        <v>0.1171875</v>
      </c>
      <c r="R531" s="8">
        <f t="shared" si="46"/>
        <v>1.2445598840713501E-3</v>
      </c>
      <c r="S531" s="8">
        <f t="shared" si="47"/>
        <v>-4.1341781616210938E-3</v>
      </c>
      <c r="T531" s="8">
        <f t="shared" si="48"/>
        <v>-4.1341781616210938E-3</v>
      </c>
      <c r="U531" s="8">
        <f t="shared" si="49"/>
        <v>1.373291015625E-2</v>
      </c>
      <c r="W531" s="9">
        <f>('Raw Data'!A516+$Y$12)*$W$12+('Raw Data'!B516+$Y$13)*$X$12</f>
        <v>-0.1585751378279267</v>
      </c>
      <c r="X531" s="9">
        <f>('Raw Data'!B516+$Y$13)*$X$13+('Raw Data'!A516+$Y$12)*$W$13</f>
        <v>7.1537379076280966E-2</v>
      </c>
      <c r="Y531" s="45">
        <f t="shared" si="50"/>
        <v>204.28137690926812</v>
      </c>
    </row>
    <row r="532" spans="1:25" x14ac:dyDescent="0.25">
      <c r="A532">
        <f>'Raw Data'!A517*$B$11+A531*$B$12</f>
        <v>0.68876945355000252</v>
      </c>
      <c r="B532">
        <f>'Raw Data'!B517*$B$11+B531*$B$12</f>
        <v>1.2241781114916825</v>
      </c>
      <c r="C532">
        <f>'Raw Data'!C517*$B$11+C531*$B$12</f>
        <v>0.17341109938475016</v>
      </c>
      <c r="O532" s="26">
        <f>'Raw Data'!A517-$P$11</f>
        <v>-3.16162109375E-2</v>
      </c>
      <c r="P532" s="26">
        <f>'Raw Data'!B517-$P$12</f>
        <v>0.12255859375</v>
      </c>
      <c r="R532" s="8">
        <f t="shared" si="46"/>
        <v>9.9958479404449463E-4</v>
      </c>
      <c r="S532" s="8">
        <f t="shared" si="47"/>
        <v>-3.8748383522033691E-3</v>
      </c>
      <c r="T532" s="8">
        <f t="shared" si="48"/>
        <v>-3.8748383522033691E-3</v>
      </c>
      <c r="U532" s="8">
        <f t="shared" si="49"/>
        <v>1.5020608901977539E-2</v>
      </c>
      <c r="W532" s="9">
        <f>('Raw Data'!A517+$Y$12)*$W$12+('Raw Data'!B517+$Y$13)*$X$12</f>
        <v>-0.15915260445086113</v>
      </c>
      <c r="X532" s="9">
        <f>('Raw Data'!B517+$Y$13)*$X$13+('Raw Data'!A517+$Y$12)*$W$13</f>
        <v>7.8028060023984991E-2</v>
      </c>
      <c r="Y532" s="45">
        <f t="shared" si="50"/>
        <v>206.11741810707434</v>
      </c>
    </row>
    <row r="533" spans="1:25" x14ac:dyDescent="0.25">
      <c r="A533">
        <f>'Raw Data'!A518*$B$11+A532*$B$12</f>
        <v>0.69068841440250206</v>
      </c>
      <c r="B533">
        <f>'Raw Data'!B518*$B$11+B532*$B$12</f>
        <v>1.225997762630846</v>
      </c>
      <c r="C533">
        <f>'Raw Data'!C518*$B$11+C532*$B$12</f>
        <v>0.17491052013280015</v>
      </c>
      <c r="O533" s="26">
        <f>'Raw Data'!A518-$P$11</f>
        <v>-3.08837890625E-2</v>
      </c>
      <c r="P533" s="26">
        <f>'Raw Data'!B518-$P$12</f>
        <v>0.120849609375</v>
      </c>
      <c r="R533" s="8">
        <f t="shared" si="46"/>
        <v>9.5380842685699463E-4</v>
      </c>
      <c r="S533" s="8">
        <f t="shared" si="47"/>
        <v>-3.7322938442230225E-3</v>
      </c>
      <c r="T533" s="8">
        <f t="shared" si="48"/>
        <v>-3.7322938442230225E-3</v>
      </c>
      <c r="U533" s="8">
        <f t="shared" si="49"/>
        <v>1.4604628086090088E-2</v>
      </c>
      <c r="W533" s="9">
        <f>('Raw Data'!A518+$Y$12)*$W$12+('Raw Data'!B518+$Y$13)*$X$12</f>
        <v>-0.15656382864195389</v>
      </c>
      <c r="X533" s="9">
        <f>('Raw Data'!B518+$Y$13)*$X$13+('Raw Data'!A518+$Y$12)*$W$13</f>
        <v>7.7117410150591315E-2</v>
      </c>
      <c r="Y533" s="45">
        <f t="shared" si="50"/>
        <v>206.22311023986157</v>
      </c>
    </row>
    <row r="534" spans="1:25" x14ac:dyDescent="0.25">
      <c r="A534">
        <f>'Raw Data'!A519*$B$11+A533*$B$12</f>
        <v>0.69315131745950165</v>
      </c>
      <c r="B534">
        <f>'Raw Data'!B519*$B$11+B533*$B$12</f>
        <v>1.2270140304171768</v>
      </c>
      <c r="C534">
        <f>'Raw Data'!C519*$B$11+C533*$B$12</f>
        <v>0.17449872860624013</v>
      </c>
      <c r="O534" s="26">
        <f>'Raw Data'!A519-$P$11</f>
        <v>-2.62451171875E-2</v>
      </c>
      <c r="P534" s="26">
        <f>'Raw Data'!B519-$P$12</f>
        <v>0.11865234375</v>
      </c>
      <c r="R534" s="8">
        <f t="shared" si="46"/>
        <v>6.8880617618560791E-4</v>
      </c>
      <c r="S534" s="8">
        <f t="shared" si="47"/>
        <v>-3.1140446662902832E-3</v>
      </c>
      <c r="T534" s="8">
        <f t="shared" si="48"/>
        <v>-3.1140446662902832E-3</v>
      </c>
      <c r="U534" s="8">
        <f t="shared" si="49"/>
        <v>1.4078378677368164E-2</v>
      </c>
      <c r="W534" s="9">
        <f>('Raw Data'!A519+$Y$12)*$W$12+('Raw Data'!B519+$Y$13)*$X$12</f>
        <v>-0.14854990138876881</v>
      </c>
      <c r="X534" s="9">
        <f>('Raw Data'!B519+$Y$13)*$X$13+('Raw Data'!A519+$Y$12)*$W$13</f>
        <v>7.8195906059772197E-2</v>
      </c>
      <c r="Y534" s="45">
        <f t="shared" si="50"/>
        <v>207.76208861570203</v>
      </c>
    </row>
    <row r="535" spans="1:25" x14ac:dyDescent="0.25">
      <c r="A535">
        <f>'Raw Data'!A520*$B$11+A534*$B$12</f>
        <v>0.6944380461551013</v>
      </c>
      <c r="B535">
        <f>'Raw Data'!B520*$B$11+B534*$B$12</f>
        <v>1.2300731383962415</v>
      </c>
      <c r="C535">
        <f>'Raw Data'!C520*$B$11+C534*$B$12</f>
        <v>0.17536558444749212</v>
      </c>
      <c r="O535" s="26">
        <f>'Raw Data'!A520-$P$11</f>
        <v>-2.96630859375E-2</v>
      </c>
      <c r="P535" s="26">
        <f>'Raw Data'!B520-$P$12</f>
        <v>0.1298828125</v>
      </c>
      <c r="R535" s="8">
        <f t="shared" si="46"/>
        <v>8.7989866733551025E-4</v>
      </c>
      <c r="S535" s="8">
        <f t="shared" si="47"/>
        <v>-3.8527250289916992E-3</v>
      </c>
      <c r="T535" s="8">
        <f t="shared" si="48"/>
        <v>-3.8527250289916992E-3</v>
      </c>
      <c r="U535" s="8">
        <f t="shared" si="49"/>
        <v>1.6869544982910156E-2</v>
      </c>
      <c r="W535" s="9">
        <f>('Raw Data'!A520+$Y$12)*$W$12+('Raw Data'!B520+$Y$13)*$X$12</f>
        <v>-0.16379374303910088</v>
      </c>
      <c r="X535" s="9">
        <f>('Raw Data'!B520+$Y$13)*$X$13+('Raw Data'!A520+$Y$12)*$W$13</f>
        <v>8.502898098114671E-2</v>
      </c>
      <c r="Y535" s="45">
        <f t="shared" si="50"/>
        <v>207.43483162482985</v>
      </c>
    </row>
    <row r="536" spans="1:25" x14ac:dyDescent="0.25">
      <c r="A536">
        <f>'Raw Data'!A521*$B$11+A535*$B$12</f>
        <v>0.69605336661158101</v>
      </c>
      <c r="B536">
        <f>'Raw Data'!B521*$B$11+B535*$B$12</f>
        <v>1.2322762841544932</v>
      </c>
      <c r="C536">
        <f>'Raw Data'!C521*$B$11+C535*$B$12</f>
        <v>0.17576610037049373</v>
      </c>
      <c r="O536" s="26">
        <f>'Raw Data'!A521-$P$11</f>
        <v>-2.67333984375E-2</v>
      </c>
      <c r="P536" s="26">
        <f>'Raw Data'!B521-$P$12</f>
        <v>0.128662109375</v>
      </c>
      <c r="R536" s="8">
        <f t="shared" si="46"/>
        <v>7.1467459201812744E-4</v>
      </c>
      <c r="S536" s="8">
        <f t="shared" si="47"/>
        <v>-3.4395754337310791E-3</v>
      </c>
      <c r="T536" s="8">
        <f t="shared" si="48"/>
        <v>-3.4395754337310791E-3</v>
      </c>
      <c r="U536" s="8">
        <f t="shared" si="49"/>
        <v>1.6553938388824463E-2</v>
      </c>
      <c r="W536" s="9">
        <f>('Raw Data'!A521+$Y$12)*$W$12+('Raw Data'!B521+$Y$13)*$X$12</f>
        <v>-0.15889462138859167</v>
      </c>
      <c r="X536" s="9">
        <f>('Raw Data'!B521+$Y$13)*$X$13+('Raw Data'!A521+$Y$12)*$W$13</f>
        <v>8.5842704246124044E-2</v>
      </c>
      <c r="Y536" s="45">
        <f t="shared" si="50"/>
        <v>208.38010312456015</v>
      </c>
    </row>
    <row r="537" spans="1:25" x14ac:dyDescent="0.25">
      <c r="A537">
        <f>'Raw Data'!A522*$B$11+A536*$B$12</f>
        <v>0.69768741985176486</v>
      </c>
      <c r="B537">
        <f>'Raw Data'!B522*$B$11+B536*$B$12</f>
        <v>1.2340876288860945</v>
      </c>
      <c r="C537">
        <f>'Raw Data'!C522*$B$11+C536*$B$12</f>
        <v>0.17467049748389499</v>
      </c>
      <c r="O537" s="26">
        <f>'Raw Data'!A522-$P$11</f>
        <v>-2.50244140625E-2</v>
      </c>
      <c r="P537" s="26">
        <f>'Raw Data'!B522-$P$12</f>
        <v>0.12890625</v>
      </c>
      <c r="R537" s="8">
        <f t="shared" si="46"/>
        <v>6.2622129917144775E-4</v>
      </c>
      <c r="S537" s="8">
        <f t="shared" si="47"/>
        <v>-3.2258033752441406E-3</v>
      </c>
      <c r="T537" s="8">
        <f t="shared" si="48"/>
        <v>-3.2258033752441406E-3</v>
      </c>
      <c r="U537" s="8">
        <f t="shared" si="49"/>
        <v>1.66168212890625E-2</v>
      </c>
      <c r="W537" s="9">
        <f>('Raw Data'!A522+$Y$12)*$W$12+('Raw Data'!B522+$Y$13)*$X$12</f>
        <v>-0.15696589873920272</v>
      </c>
      <c r="X537" s="9">
        <f>('Raw Data'!B522+$Y$13)*$X$13+('Raw Data'!A522+$Y$12)*$W$13</f>
        <v>8.7076242707404092E-2</v>
      </c>
      <c r="Y537" s="45">
        <f t="shared" si="50"/>
        <v>209.01915812657671</v>
      </c>
    </row>
    <row r="538" spans="1:25" x14ac:dyDescent="0.25">
      <c r="A538">
        <f>'Raw Data'!A523*$B$11+A537*$B$12</f>
        <v>0.70070364681891195</v>
      </c>
      <c r="B538">
        <f>'Raw Data'!B523*$B$11+B537*$B$12</f>
        <v>1.2345601421713757</v>
      </c>
      <c r="C538">
        <f>'Raw Data'!C523*$B$11+C537*$B$12</f>
        <v>0.175795968299616</v>
      </c>
      <c r="O538" s="26">
        <f>'Raw Data'!A523-$P$11</f>
        <v>-1.64794921875E-2</v>
      </c>
      <c r="P538" s="26">
        <f>'Raw Data'!B523-$P$12</f>
        <v>0.1240234375</v>
      </c>
      <c r="R538" s="8">
        <f t="shared" si="46"/>
        <v>2.7157366275787354E-4</v>
      </c>
      <c r="S538" s="8">
        <f t="shared" si="47"/>
        <v>-2.0438432693481445E-3</v>
      </c>
      <c r="T538" s="8">
        <f t="shared" si="48"/>
        <v>-2.0438432693481445E-3</v>
      </c>
      <c r="U538" s="8">
        <f t="shared" si="49"/>
        <v>1.5381813049316406E-2</v>
      </c>
      <c r="W538" s="9">
        <f>('Raw Data'!A523+$Y$12)*$W$12+('Raw Data'!B523+$Y$13)*$X$12</f>
        <v>-0.14139187072582338</v>
      </c>
      <c r="X538" s="9">
        <f>('Raw Data'!B523+$Y$13)*$X$13+('Raw Data'!A523+$Y$12)*$W$13</f>
        <v>8.8400105928421777E-2</v>
      </c>
      <c r="Y538" s="45">
        <f t="shared" si="50"/>
        <v>212.01417874753326</v>
      </c>
    </row>
    <row r="539" spans="1:25" x14ac:dyDescent="0.25">
      <c r="A539">
        <f>'Raw Data'!A524*$B$11+A538*$B$12</f>
        <v>0.70214006589262956</v>
      </c>
      <c r="B539">
        <f>'Raw Data'!B524*$B$11+B538*$B$12</f>
        <v>1.2330826840496005</v>
      </c>
      <c r="C539">
        <f>'Raw Data'!C524*$B$11+C538*$B$12</f>
        <v>0.17784380588969279</v>
      </c>
      <c r="O539" s="26">
        <f>'Raw Data'!A524-$P$11</f>
        <v>-2.13623046875E-2</v>
      </c>
      <c r="P539" s="26">
        <f>'Raw Data'!B524-$P$12</f>
        <v>0.11474609375</v>
      </c>
      <c r="R539" s="8">
        <f t="shared" si="46"/>
        <v>4.5634806156158447E-4</v>
      </c>
      <c r="S539" s="8">
        <f t="shared" si="47"/>
        <v>-2.4512410163879395E-3</v>
      </c>
      <c r="T539" s="8">
        <f t="shared" si="48"/>
        <v>-2.4512410163879395E-3</v>
      </c>
      <c r="U539" s="8">
        <f t="shared" si="49"/>
        <v>1.3166666030883789E-2</v>
      </c>
      <c r="W539" s="9">
        <f>('Raw Data'!A524+$Y$12)*$W$12+('Raw Data'!B524+$Y$13)*$X$12</f>
        <v>-0.1385660381095469</v>
      </c>
      <c r="X539" s="9">
        <f>('Raw Data'!B524+$Y$13)*$X$13+('Raw Data'!A524+$Y$12)*$W$13</f>
        <v>7.8066670581883754E-2</v>
      </c>
      <c r="Y539" s="45">
        <f t="shared" si="50"/>
        <v>209.39645994169246</v>
      </c>
    </row>
    <row r="540" spans="1:25" x14ac:dyDescent="0.25">
      <c r="A540">
        <f>'Raw Data'!A525*$B$11+A539*$B$12</f>
        <v>0.70367982615160363</v>
      </c>
      <c r="B540">
        <f>'Raw Data'!B525*$B$11+B539*$B$12</f>
        <v>1.2323889988021806</v>
      </c>
      <c r="C540">
        <f>'Raw Data'!C525*$B$11+C539*$B$12</f>
        <v>0.17799281814925422</v>
      </c>
      <c r="O540" s="26">
        <f>'Raw Data'!A525-$P$11</f>
        <v>-1.94091796875E-2</v>
      </c>
      <c r="P540" s="26">
        <f>'Raw Data'!B525-$P$12</f>
        <v>0.1171875</v>
      </c>
      <c r="R540" s="8">
        <f t="shared" si="46"/>
        <v>3.767162561416626E-4</v>
      </c>
      <c r="S540" s="8">
        <f t="shared" si="47"/>
        <v>-2.2745132446289063E-3</v>
      </c>
      <c r="T540" s="8">
        <f t="shared" si="48"/>
        <v>-2.2745132446289063E-3</v>
      </c>
      <c r="U540" s="8">
        <f t="shared" si="49"/>
        <v>1.373291015625E-2</v>
      </c>
      <c r="W540" s="9">
        <f>('Raw Data'!A525+$Y$12)*$W$12+('Raw Data'!B525+$Y$13)*$X$12</f>
        <v>-0.13846284488463911</v>
      </c>
      <c r="X540" s="9">
        <f>('Raw Data'!B525+$Y$13)*$X$13+('Raw Data'!A525+$Y$12)*$W$13</f>
        <v>8.1192528270739375E-2</v>
      </c>
      <c r="Y540" s="45">
        <f t="shared" si="50"/>
        <v>210.38671799052835</v>
      </c>
    </row>
    <row r="541" spans="1:25" x14ac:dyDescent="0.25">
      <c r="A541">
        <f>'Raw Data'!A526*$B$11+A540*$B$12</f>
        <v>0.70403272810878292</v>
      </c>
      <c r="B541">
        <f>'Raw Data'!B526*$B$11+B540*$B$12</f>
        <v>1.2333965506042446</v>
      </c>
      <c r="C541">
        <f>'Raw Data'!C526*$B$11+C540*$B$12</f>
        <v>0.17803878576940338</v>
      </c>
      <c r="O541" s="26">
        <f>'Raw Data'!A526-$P$11</f>
        <v>-2.38037109375E-2</v>
      </c>
      <c r="P541" s="26">
        <f>'Raw Data'!B526-$P$12</f>
        <v>0.125</v>
      </c>
      <c r="R541" s="8">
        <f t="shared" si="46"/>
        <v>5.6661665439605713E-4</v>
      </c>
      <c r="S541" s="8">
        <f t="shared" si="47"/>
        <v>-2.9754638671875E-3</v>
      </c>
      <c r="T541" s="8">
        <f t="shared" si="48"/>
        <v>-2.9754638671875E-3</v>
      </c>
      <c r="U541" s="8">
        <f t="shared" si="49"/>
        <v>1.5625E-2</v>
      </c>
      <c r="W541" s="9">
        <f>('Raw Data'!A526+$Y$12)*$W$12+('Raw Data'!B526+$Y$13)*$X$12</f>
        <v>-0.15162333383150869</v>
      </c>
      <c r="X541" s="9">
        <f>('Raw Data'!B526+$Y$13)*$X$13+('Raw Data'!A526+$Y$12)*$W$13</f>
        <v>8.4718895876948336E-2</v>
      </c>
      <c r="Y541" s="45">
        <f t="shared" si="50"/>
        <v>209.1940907165463</v>
      </c>
    </row>
    <row r="542" spans="1:25" x14ac:dyDescent="0.25">
      <c r="A542">
        <f>'Raw Data'!A527*$B$11+A541*$B$12</f>
        <v>0.70426622154952634</v>
      </c>
      <c r="B542">
        <f>'Raw Data'!B527*$B$11+B541*$B$12</f>
        <v>1.2312240764208957</v>
      </c>
      <c r="C542">
        <f>'Raw Data'!C527*$B$11+C541*$B$12</f>
        <v>0.17995544267802271</v>
      </c>
      <c r="O542" s="26">
        <f>'Raw Data'!A527-$P$11</f>
        <v>-2.40478515625E-2</v>
      </c>
      <c r="P542" s="26">
        <f>'Raw Data'!B527-$P$12</f>
        <v>0.110107421875</v>
      </c>
      <c r="R542" s="8">
        <f t="shared" si="46"/>
        <v>5.7829916477203369E-4</v>
      </c>
      <c r="S542" s="8">
        <f t="shared" si="47"/>
        <v>-2.6478469371795654E-3</v>
      </c>
      <c r="T542" s="8">
        <f t="shared" si="48"/>
        <v>-2.6478469371795654E-3</v>
      </c>
      <c r="U542" s="8">
        <f t="shared" si="49"/>
        <v>1.2123644351959229E-2</v>
      </c>
      <c r="W542" s="9">
        <f>('Raw Data'!A527+$Y$12)*$W$12+('Raw Data'!B527+$Y$13)*$X$12</f>
        <v>-0.13746254169284386</v>
      </c>
      <c r="X542" s="9">
        <f>('Raw Data'!B527+$Y$13)*$X$13+('Raw Data'!A527+$Y$12)*$W$13</f>
        <v>7.275141215177694E-2</v>
      </c>
      <c r="Y542" s="45">
        <f t="shared" si="50"/>
        <v>207.88982339771314</v>
      </c>
    </row>
    <row r="543" spans="1:25" x14ac:dyDescent="0.25">
      <c r="A543">
        <f>'Raw Data'!A528*$B$11+A542*$B$12</f>
        <v>0.70694325067712116</v>
      </c>
      <c r="B543">
        <f>'Raw Data'!B528*$B$11+B542*$B$12</f>
        <v>1.2325134408242167</v>
      </c>
      <c r="C543">
        <f>'Raw Data'!C528*$B$11+C542*$B$12</f>
        <v>0.17765576039241818</v>
      </c>
      <c r="O543" s="26">
        <f>'Raw Data'!A528-$P$11</f>
        <v>-1.15966796875E-2</v>
      </c>
      <c r="P543" s="26">
        <f>'Raw Data'!B528-$P$12</f>
        <v>0.125244140625</v>
      </c>
      <c r="R543" s="8">
        <f t="shared" si="46"/>
        <v>1.344829797744751E-4</v>
      </c>
      <c r="S543" s="8">
        <f t="shared" si="47"/>
        <v>-1.4524161815643311E-3</v>
      </c>
      <c r="T543" s="8">
        <f t="shared" si="48"/>
        <v>-1.4524161815643311E-3</v>
      </c>
      <c r="U543" s="8">
        <f t="shared" si="49"/>
        <v>1.5686094760894775E-2</v>
      </c>
      <c r="W543" s="9">
        <f>('Raw Data'!A528+$Y$12)*$W$12+('Raw Data'!B528+$Y$13)*$X$12</f>
        <v>-0.13638955585040641</v>
      </c>
      <c r="X543" s="9">
        <f>('Raw Data'!B528+$Y$13)*$X$13+('Raw Data'!A528+$Y$12)*$W$13</f>
        <v>9.2339686882254718E-2</v>
      </c>
      <c r="Y543" s="45">
        <f t="shared" si="50"/>
        <v>214.09914027733436</v>
      </c>
    </row>
    <row r="544" spans="1:25" x14ac:dyDescent="0.25">
      <c r="A544">
        <f>'Raw Data'!A529*$B$11+A543*$B$12</f>
        <v>0.70693643647919691</v>
      </c>
      <c r="B544">
        <f>'Raw Data'!B529*$B$11+B543*$B$12</f>
        <v>1.2336425885968734</v>
      </c>
      <c r="C544">
        <f>'Raw Data'!C529*$B$11+C543*$B$12</f>
        <v>0.17730527237643456</v>
      </c>
      <c r="O544" s="26">
        <f>'Raw Data'!A529-$P$11</f>
        <v>-2.23388671875E-2</v>
      </c>
      <c r="P544" s="26">
        <f>'Raw Data'!B529-$P$12</f>
        <v>0.125732421875</v>
      </c>
      <c r="R544" s="8">
        <f t="shared" si="46"/>
        <v>4.9902498722076416E-4</v>
      </c>
      <c r="S544" s="8">
        <f t="shared" si="47"/>
        <v>-2.8087198734283447E-3</v>
      </c>
      <c r="T544" s="8">
        <f t="shared" si="48"/>
        <v>-2.8087198734283447E-3</v>
      </c>
      <c r="U544" s="8">
        <f t="shared" si="49"/>
        <v>1.5808641910552979E-2</v>
      </c>
      <c r="W544" s="9">
        <f>('Raw Data'!A529+$Y$12)*$W$12+('Raw Data'!B529+$Y$13)*$X$12</f>
        <v>-0.15047846425486966</v>
      </c>
      <c r="X544" s="9">
        <f>('Raw Data'!B529+$Y$13)*$X$13+('Raw Data'!A529+$Y$12)*$W$13</f>
        <v>8.6191399908221181E-2</v>
      </c>
      <c r="Y544" s="45">
        <f t="shared" si="50"/>
        <v>209.80331744723856</v>
      </c>
    </row>
    <row r="545" spans="1:25" x14ac:dyDescent="0.25">
      <c r="A545">
        <f>'Raw Data'!A530*$B$11+A544*$B$12</f>
        <v>0.70917707887085757</v>
      </c>
      <c r="B545">
        <f>'Raw Data'!B530*$B$11+B544*$B$12</f>
        <v>1.2337646568149987</v>
      </c>
      <c r="C545">
        <f>'Raw Data'!C530*$B$11+C544*$B$12</f>
        <v>0.17919773352614765</v>
      </c>
      <c r="O545" s="26">
        <f>'Raw Data'!A530-$P$11</f>
        <v>-1.11083984375E-2</v>
      </c>
      <c r="P545" s="26">
        <f>'Raw Data'!B530-$P$12</f>
        <v>0.121826171875</v>
      </c>
      <c r="R545" s="8">
        <f t="shared" si="46"/>
        <v>1.2339651584625244E-4</v>
      </c>
      <c r="S545" s="8">
        <f t="shared" si="47"/>
        <v>-1.3532936573028564E-3</v>
      </c>
      <c r="T545" s="8">
        <f t="shared" si="48"/>
        <v>-1.3532936573028564E-3</v>
      </c>
      <c r="U545" s="8">
        <f t="shared" si="49"/>
        <v>1.4841616153717041E-2</v>
      </c>
      <c r="W545" s="9">
        <f>('Raw Data'!A530+$Y$12)*$W$12+('Raw Data'!B530+$Y$13)*$X$12</f>
        <v>-0.13244968379833272</v>
      </c>
      <c r="X545" s="9">
        <f>('Raw Data'!B530+$Y$13)*$X$13+('Raw Data'!A530+$Y$12)*$W$13</f>
        <v>8.992422410811611E-2</v>
      </c>
      <c r="Y545" s="45">
        <f t="shared" si="50"/>
        <v>214.17380690274427</v>
      </c>
    </row>
    <row r="546" spans="1:25" x14ac:dyDescent="0.25">
      <c r="A546">
        <f>'Raw Data'!A531*$B$11+A545*$B$12</f>
        <v>0.71087193653418612</v>
      </c>
      <c r="B546">
        <f>'Raw Data'!B531*$B$11+B545*$B$12</f>
        <v>1.235229498889499</v>
      </c>
      <c r="C546">
        <f>'Raw Data'!C531*$B$11+C545*$B$12</f>
        <v>0.17765994463341814</v>
      </c>
      <c r="O546" s="26">
        <f>'Raw Data'!A531-$P$11</f>
        <v>-1.15966796875E-2</v>
      </c>
      <c r="P546" s="26">
        <f>'Raw Data'!B531-$P$12</f>
        <v>0.128662109375</v>
      </c>
      <c r="R546" s="8">
        <f t="shared" si="46"/>
        <v>1.344829797744751E-4</v>
      </c>
      <c r="S546" s="8">
        <f t="shared" si="47"/>
        <v>-1.4920532703399658E-3</v>
      </c>
      <c r="T546" s="8">
        <f t="shared" si="48"/>
        <v>-1.4920532703399658E-3</v>
      </c>
      <c r="U546" s="8">
        <f t="shared" si="49"/>
        <v>1.6553938388824463E-2</v>
      </c>
      <c r="W546" s="9">
        <f>('Raw Data'!A531+$Y$12)*$W$12+('Raw Data'!B531+$Y$13)*$X$12</f>
        <v>-0.13971058811960968</v>
      </c>
      <c r="X546" s="9">
        <f>('Raw Data'!B531+$Y$13)*$X$13+('Raw Data'!A531+$Y$12)*$W$13</f>
        <v>9.5052231170068988E-2</v>
      </c>
      <c r="Y546" s="45">
        <f t="shared" si="50"/>
        <v>214.22944980606439</v>
      </c>
    </row>
    <row r="547" spans="1:25" x14ac:dyDescent="0.25">
      <c r="A547">
        <f>'Raw Data'!A532*$B$11+A546*$B$12</f>
        <v>0.71354618203984899</v>
      </c>
      <c r="B547">
        <f>'Raw Data'!B532*$B$11+B546*$B$12</f>
        <v>1.2385009819240993</v>
      </c>
      <c r="C547">
        <f>'Raw Data'!C532*$B$11+C546*$B$12</f>
        <v>0.17870022133173452</v>
      </c>
      <c r="O547" s="26">
        <f>'Raw Data'!A532-$P$11</f>
        <v>-5.0048828125E-3</v>
      </c>
      <c r="P547" s="26">
        <f>'Raw Data'!B532-$P$12</f>
        <v>0.13916015625</v>
      </c>
      <c r="R547" s="8">
        <f t="shared" si="46"/>
        <v>2.504885196685791E-5</v>
      </c>
      <c r="S547" s="8">
        <f t="shared" si="47"/>
        <v>-6.9648027420043945E-4</v>
      </c>
      <c r="T547" s="8">
        <f t="shared" si="48"/>
        <v>-6.9648027420043945E-4</v>
      </c>
      <c r="U547" s="8">
        <f t="shared" si="49"/>
        <v>1.9365549087524414E-2</v>
      </c>
      <c r="W547" s="9">
        <f>('Raw Data'!A532+$Y$12)*$W$12+('Raw Data'!B532+$Y$13)*$X$12</f>
        <v>-0.14155656444912668</v>
      </c>
      <c r="X547" s="9">
        <f>('Raw Data'!B532+$Y$13)*$X$13+('Raw Data'!A532+$Y$12)*$W$13</f>
        <v>0.10739421763154827</v>
      </c>
      <c r="Y547" s="45">
        <f t="shared" si="50"/>
        <v>217.18637092629515</v>
      </c>
    </row>
    <row r="548" spans="1:25" x14ac:dyDescent="0.25">
      <c r="A548">
        <f>'Raw Data'!A533*$B$11+A547*$B$12</f>
        <v>0.71583206281937928</v>
      </c>
      <c r="B548">
        <f>'Raw Data'!B533*$B$11+B547*$B$12</f>
        <v>1.2399462933517795</v>
      </c>
      <c r="C548">
        <f>'Raw Data'!C533*$B$11+C547*$B$12</f>
        <v>0.17811642706538763</v>
      </c>
      <c r="O548" s="26">
        <f>'Raw Data'!A533-$P$11</f>
        <v>-4.2724609375E-3</v>
      </c>
      <c r="P548" s="26">
        <f>'Raw Data'!B533-$P$12</f>
        <v>0.13330078125</v>
      </c>
      <c r="R548" s="8">
        <f t="shared" si="46"/>
        <v>1.8253922462463379E-5</v>
      </c>
      <c r="S548" s="8">
        <f t="shared" si="47"/>
        <v>-5.6952238082885742E-4</v>
      </c>
      <c r="T548" s="8">
        <f t="shared" si="48"/>
        <v>-5.6952238082885742E-4</v>
      </c>
      <c r="U548" s="8">
        <f t="shared" si="49"/>
        <v>1.7769098281860352E-2</v>
      </c>
      <c r="W548" s="9">
        <f>('Raw Data'!A533+$Y$12)*$W$12+('Raw Data'!B533+$Y$13)*$X$12</f>
        <v>-0.13493510659904404</v>
      </c>
      <c r="X548" s="9">
        <f>('Raw Data'!B533+$Y$13)*$X$13+('Raw Data'!A533+$Y$12)*$W$13</f>
        <v>0.10318976398009443</v>
      </c>
      <c r="Y548" s="45">
        <f t="shared" si="50"/>
        <v>217.40645360379116</v>
      </c>
    </row>
    <row r="549" spans="1:25" x14ac:dyDescent="0.25">
      <c r="A549">
        <f>'Raw Data'!A534*$B$11+A548*$B$12</f>
        <v>0.7177095955680034</v>
      </c>
      <c r="B549">
        <f>'Raw Data'!B534*$B$11+B548*$B$12</f>
        <v>1.2428603549939237</v>
      </c>
      <c r="C549">
        <f>'Raw Data'!C534*$B$11+C548*$B$12</f>
        <v>0.17777146196481011</v>
      </c>
      <c r="O549" s="26">
        <f>'Raw Data'!A534-$P$11</f>
        <v>-4.0283203125E-3</v>
      </c>
      <c r="P549" s="26">
        <f>'Raw Data'!B534-$P$12</f>
        <v>0.14208984375</v>
      </c>
      <c r="R549" s="8">
        <f t="shared" si="46"/>
        <v>1.6227364540100098E-5</v>
      </c>
      <c r="S549" s="8">
        <f t="shared" si="47"/>
        <v>-5.7238340377807617E-4</v>
      </c>
      <c r="T549" s="8">
        <f t="shared" si="48"/>
        <v>-5.7238340377807617E-4</v>
      </c>
      <c r="U549" s="8">
        <f t="shared" si="49"/>
        <v>2.0189523696899414E-2</v>
      </c>
      <c r="W549" s="9">
        <f>('Raw Data'!A534+$Y$12)*$W$12+('Raw Data'!B534+$Y$13)*$X$12</f>
        <v>-0.14316548397127446</v>
      </c>
      <c r="X549" s="9">
        <f>('Raw Data'!B534+$Y$13)*$X$13+('Raw Data'!A534+$Y$12)*$W$13</f>
        <v>0.11031341861988322</v>
      </c>
      <c r="Y549" s="45">
        <f t="shared" si="50"/>
        <v>217.61535978205467</v>
      </c>
    </row>
    <row r="550" spans="1:25" x14ac:dyDescent="0.25">
      <c r="A550">
        <f>'Raw Data'!A535*$B$11+A549*$B$12</f>
        <v>0.7207741217669027</v>
      </c>
      <c r="B550">
        <f>'Raw Data'!B535*$B$11+B549*$B$12</f>
        <v>1.2457775418076391</v>
      </c>
      <c r="C550">
        <f>'Raw Data'!C535*$B$11+C549*$B$12</f>
        <v>0.17744666175934809</v>
      </c>
      <c r="O550" s="26">
        <f>'Raw Data'!A535-$P$11</f>
        <v>3.7841796875E-3</v>
      </c>
      <c r="P550" s="26">
        <f>'Raw Data'!B535-$P$12</f>
        <v>0.14501953125</v>
      </c>
      <c r="R550" s="8">
        <f t="shared" si="46"/>
        <v>1.4320015907287598E-5</v>
      </c>
      <c r="S550" s="8">
        <f t="shared" si="47"/>
        <v>5.4877996444702148E-4</v>
      </c>
      <c r="T550" s="8">
        <f t="shared" si="48"/>
        <v>5.4877996444702148E-4</v>
      </c>
      <c r="U550" s="8">
        <f t="shared" si="49"/>
        <v>2.1030664443969727E-2</v>
      </c>
      <c r="W550" s="9">
        <f>('Raw Data'!A535+$Y$12)*$W$12+('Raw Data'!B535+$Y$13)*$X$12</f>
        <v>-0.13611064653323679</v>
      </c>
      <c r="X550" s="9">
        <f>('Raw Data'!B535+$Y$13)*$X$13+('Raw Data'!A535+$Y$12)*$W$13</f>
        <v>0.11739176079967717</v>
      </c>
      <c r="Y550" s="45">
        <f t="shared" si="50"/>
        <v>220.77688346195515</v>
      </c>
    </row>
    <row r="551" spans="1:25" x14ac:dyDescent="0.25">
      <c r="A551">
        <f>'Raw Data'!A536*$B$11+A550*$B$12</f>
        <v>0.7227862896010222</v>
      </c>
      <c r="B551">
        <f>'Raw Data'!B536*$B$11+B550*$B$12</f>
        <v>1.2467929318836113</v>
      </c>
      <c r="C551">
        <f>'Raw Data'!C536*$B$11+C550*$B$12</f>
        <v>0.17806572784497848</v>
      </c>
      <c r="O551" s="26">
        <f>'Raw Data'!A536-$P$11</f>
        <v>1.5869140625E-3</v>
      </c>
      <c r="P551" s="26">
        <f>'Raw Data'!B536-$P$12</f>
        <v>0.138427734375</v>
      </c>
      <c r="R551" s="8">
        <f t="shared" si="46"/>
        <v>2.5182962417602539E-6</v>
      </c>
      <c r="S551" s="8">
        <f t="shared" si="47"/>
        <v>2.1967291831970215E-4</v>
      </c>
      <c r="T551" s="8">
        <f t="shared" si="48"/>
        <v>2.1967291831970215E-4</v>
      </c>
      <c r="U551" s="8">
        <f t="shared" si="49"/>
        <v>1.9162237644195557E-2</v>
      </c>
      <c r="W551" s="9">
        <f>('Raw Data'!A536+$Y$12)*$W$12+('Raw Data'!B536+$Y$13)*$X$12</f>
        <v>-0.13249057760840433</v>
      </c>
      <c r="X551" s="9">
        <f>('Raw Data'!B536+$Y$13)*$X$13+('Raw Data'!A536+$Y$12)*$W$13</f>
        <v>0.11082355857592355</v>
      </c>
      <c r="Y551" s="45">
        <f t="shared" si="50"/>
        <v>219.91125813090639</v>
      </c>
    </row>
    <row r="552" spans="1:25" x14ac:dyDescent="0.25">
      <c r="A552">
        <f>'Raw Data'!A537*$B$11+A551*$B$12</f>
        <v>0.72390774261831781</v>
      </c>
      <c r="B552">
        <f>'Raw Data'!B537*$B$11+B551*$B$12</f>
        <v>1.2487282908193891</v>
      </c>
      <c r="C552">
        <f>'Raw Data'!C537*$B$11+C551*$B$12</f>
        <v>0.1779018010259828</v>
      </c>
      <c r="O552" s="26">
        <f>'Raw Data'!A537-$P$11</f>
        <v>-8.544921875E-4</v>
      </c>
      <c r="P552" s="26">
        <f>'Raw Data'!B537-$P$12</f>
        <v>0.14404296875</v>
      </c>
      <c r="R552" s="8">
        <f t="shared" si="46"/>
        <v>7.3015689849853516E-7</v>
      </c>
      <c r="S552" s="8">
        <f t="shared" si="47"/>
        <v>-1.2308359146118164E-4</v>
      </c>
      <c r="T552" s="8">
        <f t="shared" si="48"/>
        <v>-1.2308359146118164E-4</v>
      </c>
      <c r="U552" s="8">
        <f t="shared" si="49"/>
        <v>2.0748376846313477E-2</v>
      </c>
      <c r="W552" s="9">
        <f>('Raw Data'!A537+$Y$12)*$W$12+('Raw Data'!B537+$Y$13)*$X$12</f>
        <v>-0.14104075810787597</v>
      </c>
      <c r="X552" s="9">
        <f>('Raw Data'!B537+$Y$13)*$X$13+('Raw Data'!A537+$Y$12)*$W$13</f>
        <v>0.11379447376609735</v>
      </c>
      <c r="Y552" s="45">
        <f t="shared" si="50"/>
        <v>218.89727589387084</v>
      </c>
    </row>
    <row r="553" spans="1:25" x14ac:dyDescent="0.25">
      <c r="A553">
        <f>'Raw Data'!A538*$B$11+A552*$B$12</f>
        <v>0.72543967065715431</v>
      </c>
      <c r="B553">
        <f>'Raw Data'!B538*$B$11+B552*$B$12</f>
        <v>1.2505207185930114</v>
      </c>
      <c r="C553">
        <f>'Raw Data'!C538*$B$11+C552*$B$12</f>
        <v>0.17840542519578623</v>
      </c>
      <c r="O553" s="26">
        <f>'Raw Data'!A538-$P$11</f>
        <v>2.3193359375E-3</v>
      </c>
      <c r="P553" s="26">
        <f>'Raw Data'!B538-$P$12</f>
        <v>0.145263671875</v>
      </c>
      <c r="R553" s="8">
        <f t="shared" si="46"/>
        <v>5.3793191909790039E-6</v>
      </c>
      <c r="S553" s="8">
        <f t="shared" si="47"/>
        <v>3.3691525459289551E-4</v>
      </c>
      <c r="T553" s="8">
        <f t="shared" si="48"/>
        <v>3.3691525459289551E-4</v>
      </c>
      <c r="U553" s="8">
        <f t="shared" si="49"/>
        <v>2.1101534366607666E-2</v>
      </c>
      <c r="W553" s="9">
        <f>('Raw Data'!A538+$Y$12)*$W$12+('Raw Data'!B538+$Y$13)*$X$12</f>
        <v>-0.13820438247250533</v>
      </c>
      <c r="X553" s="9">
        <f>('Raw Data'!B538+$Y$13)*$X$13+('Raw Data'!A538+$Y$12)*$W$13</f>
        <v>0.11669426942206554</v>
      </c>
      <c r="Y553" s="45">
        <f t="shared" si="50"/>
        <v>220.17641360431452</v>
      </c>
    </row>
    <row r="554" spans="1:25" x14ac:dyDescent="0.25">
      <c r="A554">
        <f>'Raw Data'!A539*$B$11+A553*$B$12</f>
        <v>0.72788591621322352</v>
      </c>
      <c r="B554">
        <f>'Raw Data'!B539*$B$11+B553*$B$12</f>
        <v>1.2514663795619092</v>
      </c>
      <c r="C554">
        <f>'Raw Data'!C539*$B$11+C553*$B$12</f>
        <v>0.17832004328162898</v>
      </c>
      <c r="O554" s="26">
        <f>'Raw Data'!A539-$P$11</f>
        <v>8.4228515625E-3</v>
      </c>
      <c r="P554" s="26">
        <f>'Raw Data'!B539-$P$12</f>
        <v>0.142822265625</v>
      </c>
      <c r="R554" s="8">
        <f t="shared" si="46"/>
        <v>7.0944428443908691E-5</v>
      </c>
      <c r="S554" s="8">
        <f t="shared" si="47"/>
        <v>1.2029707431793213E-3</v>
      </c>
      <c r="T554" s="8">
        <f t="shared" si="48"/>
        <v>1.2029707431793213E-3</v>
      </c>
      <c r="U554" s="8">
        <f t="shared" si="49"/>
        <v>2.0398199558258057E-2</v>
      </c>
      <c r="W554" s="9">
        <f>('Raw Data'!A539+$Y$12)*$W$12+('Raw Data'!B539+$Y$13)*$X$12</f>
        <v>-0.1280967192800517</v>
      </c>
      <c r="X554" s="9">
        <f>('Raw Data'!B539+$Y$13)*$X$13+('Raw Data'!A539+$Y$12)*$W$13</f>
        <v>0.11847025670885804</v>
      </c>
      <c r="Y554" s="45">
        <f t="shared" si="50"/>
        <v>222.76419494242199</v>
      </c>
    </row>
    <row r="555" spans="1:25" x14ac:dyDescent="0.25">
      <c r="A555">
        <f>'Raw Data'!A540*$B$11+A554*$B$12</f>
        <v>0.72964760015807884</v>
      </c>
      <c r="B555">
        <f>'Raw Data'!B540*$B$11+B554*$B$12</f>
        <v>1.2533459552120276</v>
      </c>
      <c r="C555">
        <f>'Raw Data'!C540*$B$11+C554*$B$12</f>
        <v>0.17976540962530319</v>
      </c>
      <c r="O555" s="26">
        <f>'Raw Data'!A540-$P$11</f>
        <v>7.4462890625E-3</v>
      </c>
      <c r="P555" s="26">
        <f>'Raw Data'!B540-$P$12</f>
        <v>0.1484375</v>
      </c>
      <c r="R555" s="8">
        <f t="shared" si="46"/>
        <v>5.5447220802307129E-5</v>
      </c>
      <c r="S555" s="8">
        <f t="shared" si="47"/>
        <v>1.1053085327148438E-3</v>
      </c>
      <c r="T555" s="8">
        <f t="shared" si="48"/>
        <v>1.1053085327148438E-3</v>
      </c>
      <c r="U555" s="8">
        <f t="shared" si="49"/>
        <v>2.203369140625E-2</v>
      </c>
      <c r="W555" s="9">
        <f>('Raw Data'!A540+$Y$12)*$W$12+('Raw Data'!B540+$Y$13)*$X$12</f>
        <v>-0.13479038043091215</v>
      </c>
      <c r="X555" s="9">
        <f>('Raw Data'!B540+$Y$13)*$X$13+('Raw Data'!A540+$Y$12)*$W$13</f>
        <v>0.12233241644005877</v>
      </c>
      <c r="Y555" s="45">
        <f t="shared" si="50"/>
        <v>222.22610751396965</v>
      </c>
    </row>
    <row r="556" spans="1:25" x14ac:dyDescent="0.25">
      <c r="A556">
        <f>'Raw Data'!A541*$B$11+A555*$B$12</f>
        <v>0.73227765043896309</v>
      </c>
      <c r="B556">
        <f>'Raw Data'!B541*$B$11+B555*$B$12</f>
        <v>1.2548984438571222</v>
      </c>
      <c r="C556">
        <f>'Raw Data'!C541*$B$11+C555*$B$12</f>
        <v>0.17928596051274254</v>
      </c>
      <c r="O556" s="26">
        <f>'Raw Data'!A541-$P$11</f>
        <v>1.35498046875E-2</v>
      </c>
      <c r="P556" s="26">
        <f>'Raw Data'!B541-$P$12</f>
        <v>0.148681640625</v>
      </c>
      <c r="R556" s="8">
        <f t="shared" si="46"/>
        <v>1.8359720706939697E-4</v>
      </c>
      <c r="S556" s="8">
        <f t="shared" si="47"/>
        <v>2.0146071910858154E-3</v>
      </c>
      <c r="T556" s="8">
        <f t="shared" si="48"/>
        <v>2.0146071910858154E-3</v>
      </c>
      <c r="U556" s="8">
        <f t="shared" si="49"/>
        <v>2.210623025894165E-2</v>
      </c>
      <c r="W556" s="9">
        <f>('Raw Data'!A541+$Y$12)*$W$12+('Raw Data'!B541+$Y$13)*$X$12</f>
        <v>-0.12729209973568972</v>
      </c>
      <c r="X556" s="9">
        <f>('Raw Data'!B541+$Y$13)*$X$13+('Raw Data'!A541+$Y$12)*$W$13</f>
        <v>0.12623968852441961</v>
      </c>
      <c r="Y556" s="45">
        <f t="shared" si="50"/>
        <v>224.76216641391142</v>
      </c>
    </row>
    <row r="557" spans="1:25" x14ac:dyDescent="0.25">
      <c r="A557">
        <f>'Raw Data'!A542*$B$11+A556*$B$12</f>
        <v>0.73662778441367061</v>
      </c>
      <c r="B557">
        <f>'Raw Data'!B542*$B$11+B556*$B$12</f>
        <v>1.2554568410231979</v>
      </c>
      <c r="C557">
        <f>'Raw Data'!C542*$B$11+C556*$B$12</f>
        <v>0.17963482309769402</v>
      </c>
      <c r="O557" s="26">
        <f>'Raw Data'!A542-$P$11</f>
        <v>2.47802734375E-2</v>
      </c>
      <c r="P557" s="26">
        <f>'Raw Data'!B542-$P$12</f>
        <v>0.145263671875</v>
      </c>
      <c r="R557" s="8">
        <f t="shared" si="46"/>
        <v>6.1406195163726807E-4</v>
      </c>
      <c r="S557" s="8">
        <f t="shared" si="47"/>
        <v>3.5996735095977783E-3</v>
      </c>
      <c r="T557" s="8">
        <f t="shared" si="48"/>
        <v>3.5996735095977783E-3</v>
      </c>
      <c r="U557" s="8">
        <f t="shared" si="49"/>
        <v>2.1101534366607666E-2</v>
      </c>
      <c r="W557" s="9">
        <f>('Raw Data'!A542+$Y$12)*$W$12+('Raw Data'!B542+$Y$13)*$X$12</f>
        <v>-0.10973775246046751</v>
      </c>
      <c r="X557" s="9">
        <f>('Raw Data'!B542+$Y$13)*$X$13+('Raw Data'!A542+$Y$12)*$W$13</f>
        <v>0.13036001905114514</v>
      </c>
      <c r="Y557" s="45">
        <f t="shared" si="50"/>
        <v>229.90915028573613</v>
      </c>
    </row>
    <row r="558" spans="1:25" x14ac:dyDescent="0.25">
      <c r="A558">
        <f>'Raw Data'!A543*$B$11+A557*$B$12</f>
        <v>0.74147507909343657</v>
      </c>
      <c r="B558">
        <f>'Raw Data'!B543*$B$11+B557*$B$12</f>
        <v>1.2578078556310583</v>
      </c>
      <c r="C558">
        <f>'Raw Data'!C543*$B$11+C557*$B$12</f>
        <v>0.18071957722815524</v>
      </c>
      <c r="O558" s="26">
        <f>'Raw Data'!A543-$P$11</f>
        <v>3.16162109375E-2</v>
      </c>
      <c r="P558" s="26">
        <f>'Raw Data'!B543-$P$12</f>
        <v>0.15478515625</v>
      </c>
      <c r="R558" s="8">
        <f t="shared" si="46"/>
        <v>9.9958479404449463E-4</v>
      </c>
      <c r="S558" s="8">
        <f t="shared" si="47"/>
        <v>4.8937201499938965E-3</v>
      </c>
      <c r="T558" s="8">
        <f t="shared" si="48"/>
        <v>4.8937201499938965E-3</v>
      </c>
      <c r="U558" s="8">
        <f t="shared" si="49"/>
        <v>2.3958444595336914E-2</v>
      </c>
      <c r="W558" s="9">
        <f>('Raw Data'!A543+$Y$12)*$W$12+('Raw Data'!B543+$Y$13)*$X$12</f>
        <v>-0.11032544253591983</v>
      </c>
      <c r="X558" s="9">
        <f>('Raw Data'!B543+$Y$13)*$X$13+('Raw Data'!A543+$Y$12)*$W$13</f>
        <v>0.14207553361580103</v>
      </c>
      <c r="Y558" s="45">
        <f t="shared" si="50"/>
        <v>232.1697071966212</v>
      </c>
    </row>
    <row r="559" spans="1:25" x14ac:dyDescent="0.25">
      <c r="A559">
        <f>'Raw Data'!A544*$B$11+A558*$B$12</f>
        <v>0.74442518046224926</v>
      </c>
      <c r="B559">
        <f>'Raw Data'!B544*$B$11+B558*$B$12</f>
        <v>1.2602257766923468</v>
      </c>
      <c r="C559">
        <f>'Raw Data'!C544*$B$11+C558*$B$12</f>
        <v>0.18114792740752422</v>
      </c>
      <c r="O559" s="26">
        <f>'Raw Data'!A544-$P$11</f>
        <v>2.69775390625E-2</v>
      </c>
      <c r="P559" s="26">
        <f>'Raw Data'!B544-$P$12</f>
        <v>0.157470703125</v>
      </c>
      <c r="R559" s="8">
        <f t="shared" si="46"/>
        <v>7.2778761386871338E-4</v>
      </c>
      <c r="S559" s="8">
        <f t="shared" si="47"/>
        <v>4.2481720447540283E-3</v>
      </c>
      <c r="T559" s="8">
        <f t="shared" si="48"/>
        <v>4.2481720447540283E-3</v>
      </c>
      <c r="U559" s="8">
        <f t="shared" si="49"/>
        <v>2.4797022342681885E-2</v>
      </c>
      <c r="W559" s="9">
        <f>('Raw Data'!A544+$Y$12)*$W$12+('Raw Data'!B544+$Y$13)*$X$12</f>
        <v>-0.11881380297041964</v>
      </c>
      <c r="X559" s="9">
        <f>('Raw Data'!B544+$Y$13)*$X$13+('Raw Data'!A544+$Y$12)*$W$13</f>
        <v>0.14138454403345077</v>
      </c>
      <c r="Y559" s="45">
        <f t="shared" si="50"/>
        <v>229.95767619450527</v>
      </c>
    </row>
    <row r="560" spans="1:25" x14ac:dyDescent="0.25">
      <c r="A560">
        <f>'Raw Data'!A545*$B$11+A559*$B$12</f>
        <v>0.74947080843229941</v>
      </c>
      <c r="B560">
        <f>'Raw Data'!B545*$B$11+B559*$B$12</f>
        <v>1.2602558166663775</v>
      </c>
      <c r="C560">
        <f>'Raw Data'!C545*$B$11+C559*$B$12</f>
        <v>0.18075818567601937</v>
      </c>
      <c r="O560" s="26">
        <f>'Raw Data'!A545-$P$11</f>
        <v>4.04052734375E-2</v>
      </c>
      <c r="P560" s="26">
        <f>'Raw Data'!B545-$P$12</f>
        <v>0.14794921875</v>
      </c>
      <c r="R560" s="8">
        <f t="shared" si="46"/>
        <v>1.6325861215591431E-3</v>
      </c>
      <c r="S560" s="8">
        <f t="shared" si="47"/>
        <v>5.977928638458252E-3</v>
      </c>
      <c r="T560" s="8">
        <f t="shared" si="48"/>
        <v>5.977928638458252E-3</v>
      </c>
      <c r="U560" s="8">
        <f t="shared" si="49"/>
        <v>2.1888971328735352E-2</v>
      </c>
      <c r="W560" s="9">
        <f>('Raw Data'!A545+$Y$12)*$W$12+('Raw Data'!B545+$Y$13)*$X$12</f>
        <v>-9.2544261905846276E-2</v>
      </c>
      <c r="X560" s="9">
        <f>('Raw Data'!B545+$Y$13)*$X$13+('Raw Data'!A545+$Y$12)*$W$13</f>
        <v>0.1419979122863341</v>
      </c>
      <c r="Y560" s="45">
        <f t="shared" si="50"/>
        <v>236.90651679535955</v>
      </c>
    </row>
    <row r="561" spans="1:25" x14ac:dyDescent="0.25">
      <c r="A561">
        <f>'Raw Data'!A546*$B$11+A560*$B$12</f>
        <v>0.75404442018333961</v>
      </c>
      <c r="B561">
        <f>'Raw Data'!B546*$B$11+B560*$B$12</f>
        <v>1.2625259423956021</v>
      </c>
      <c r="C561">
        <f>'Raw Data'!C546*$B$11+C560*$B$12</f>
        <v>0.18271690010331551</v>
      </c>
      <c r="O561" s="26">
        <f>'Raw Data'!A546-$P$11</f>
        <v>4.30908203125E-2</v>
      </c>
      <c r="P561" s="26">
        <f>'Raw Data'!B546-$P$12</f>
        <v>0.1591796875</v>
      </c>
      <c r="R561" s="8">
        <f t="shared" si="46"/>
        <v>1.8568187952041626E-3</v>
      </c>
      <c r="S561" s="8">
        <f t="shared" si="47"/>
        <v>6.8591833114624023E-3</v>
      </c>
      <c r="T561" s="8">
        <f t="shared" si="48"/>
        <v>6.8591833114624023E-3</v>
      </c>
      <c r="U561" s="8">
        <f t="shared" si="49"/>
        <v>2.5338172912597656E-2</v>
      </c>
      <c r="W561" s="9">
        <f>('Raw Data'!A546+$Y$12)*$W$12+('Raw Data'!B546+$Y$13)*$X$12</f>
        <v>-0.10005260627029849</v>
      </c>
      <c r="X561" s="9">
        <f>('Raw Data'!B546+$Y$13)*$X$13+('Raw Data'!A546+$Y$12)*$W$13</f>
        <v>0.15254450612865417</v>
      </c>
      <c r="Y561" s="45">
        <f t="shared" si="50"/>
        <v>236.73948187675663</v>
      </c>
    </row>
    <row r="562" spans="1:25" x14ac:dyDescent="0.25">
      <c r="A562">
        <f>'Raw Data'!A547*$B$11+A561*$B$12</f>
        <v>0.75877752833417167</v>
      </c>
      <c r="B562">
        <f>'Raw Data'!B547*$B$11+B561*$B$12</f>
        <v>1.263902589853982</v>
      </c>
      <c r="C562">
        <f>'Raw Data'!C547*$B$11+C561*$B$12</f>
        <v>0.18118328570765241</v>
      </c>
      <c r="O562" s="26">
        <f>'Raw Data'!A547-$P$11</f>
        <v>4.84619140625E-2</v>
      </c>
      <c r="P562" s="26">
        <f>'Raw Data'!B547-$P$12</f>
        <v>0.156982421875</v>
      </c>
      <c r="R562" s="8">
        <f t="shared" si="46"/>
        <v>2.3485571146011353E-3</v>
      </c>
      <c r="S562" s="8">
        <f t="shared" si="47"/>
        <v>7.6076686382293701E-3</v>
      </c>
      <c r="T562" s="8">
        <f t="shared" si="48"/>
        <v>7.6076686382293701E-3</v>
      </c>
      <c r="U562" s="8">
        <f t="shared" si="49"/>
        <v>2.4643480777740479E-2</v>
      </c>
      <c r="W562" s="9">
        <f>('Raw Data'!A547+$Y$12)*$W$12+('Raw Data'!B547+$Y$13)*$X$12</f>
        <v>-9.1110419342807863E-2</v>
      </c>
      <c r="X562" s="9">
        <f>('Raw Data'!B547+$Y$13)*$X$13+('Raw Data'!A547+$Y$12)*$W$13</f>
        <v>0.15406862430834847</v>
      </c>
      <c r="Y562" s="45">
        <f t="shared" si="50"/>
        <v>239.40151843992669</v>
      </c>
    </row>
    <row r="563" spans="1:25" x14ac:dyDescent="0.25">
      <c r="A563">
        <f>'Raw Data'!A548*$B$11+A562*$B$12</f>
        <v>0.76148979610483747</v>
      </c>
      <c r="B563">
        <f>'Raw Data'!B548*$B$11+B562*$B$12</f>
        <v>1.2658339859456857</v>
      </c>
      <c r="C563">
        <f>'Raw Data'!C548*$B$11+C562*$B$12</f>
        <v>0.18027377700362193</v>
      </c>
      <c r="O563" s="26">
        <f>'Raw Data'!A548-$P$11</f>
        <v>4.30908203125E-2</v>
      </c>
      <c r="P563" s="26">
        <f>'Raw Data'!B548-$P$12</f>
        <v>0.1611328125</v>
      </c>
      <c r="R563" s="8">
        <f t="shared" si="46"/>
        <v>1.8568187952041626E-3</v>
      </c>
      <c r="S563" s="8">
        <f t="shared" si="47"/>
        <v>6.9433450698852539E-3</v>
      </c>
      <c r="T563" s="8">
        <f t="shared" si="48"/>
        <v>6.9433450698852539E-3</v>
      </c>
      <c r="U563" s="8">
        <f t="shared" si="49"/>
        <v>2.5963783264160156E-2</v>
      </c>
      <c r="W563" s="9">
        <f>('Raw Data'!A548+$Y$12)*$W$12+('Raw Data'!B548+$Y$13)*$X$12</f>
        <v>-0.10195033899555753</v>
      </c>
      <c r="X563" s="9">
        <f>('Raw Data'!B548+$Y$13)*$X$13+('Raw Data'!A548+$Y$12)*$W$13</f>
        <v>0.15409453143597657</v>
      </c>
      <c r="Y563" s="45">
        <f t="shared" si="50"/>
        <v>236.5110173946606</v>
      </c>
    </row>
    <row r="564" spans="1:25" x14ac:dyDescent="0.25">
      <c r="A564">
        <f>'Raw Data'!A549*$B$11+A563*$B$12</f>
        <v>0.76531976657137002</v>
      </c>
      <c r="B564">
        <f>'Raw Data'!B549*$B$11+B563*$B$12</f>
        <v>1.2672326184440486</v>
      </c>
      <c r="C564">
        <f>'Raw Data'!C549*$B$11+C563*$B$12</f>
        <v>0.17947292785289753</v>
      </c>
      <c r="O564" s="26">
        <f>'Raw Data'!A549-$P$11</f>
        <v>5.13916015625E-2</v>
      </c>
      <c r="P564" s="26">
        <f>'Raw Data'!B549-$P$12</f>
        <v>0.160400390625</v>
      </c>
      <c r="R564" s="8">
        <f t="shared" si="46"/>
        <v>2.6410967111587524E-3</v>
      </c>
      <c r="S564" s="8">
        <f t="shared" si="47"/>
        <v>8.2432329654693604E-3</v>
      </c>
      <c r="T564" s="8">
        <f t="shared" si="48"/>
        <v>8.2432329654693604E-3</v>
      </c>
      <c r="U564" s="8">
        <f t="shared" si="49"/>
        <v>2.5728285312652588E-2</v>
      </c>
      <c r="W564" s="9">
        <f>('Raw Data'!A549+$Y$12)*$W$12+('Raw Data'!B549+$Y$13)*$X$12</f>
        <v>-9.0718412914788826E-2</v>
      </c>
      <c r="X564" s="9">
        <f>('Raw Data'!B549+$Y$13)*$X$13+('Raw Data'!A549+$Y$12)*$W$13</f>
        <v>0.15856365767821659</v>
      </c>
      <c r="Y564" s="45">
        <f t="shared" si="50"/>
        <v>240.22499836869076</v>
      </c>
    </row>
    <row r="565" spans="1:25" x14ac:dyDescent="0.25">
      <c r="A565">
        <f>'Raw Data'!A550*$B$11+A564*$B$12</f>
        <v>0.76770014919459606</v>
      </c>
      <c r="B565">
        <f>'Raw Data'!B550*$B$11+B564*$B$12</f>
        <v>1.2685468369427388</v>
      </c>
      <c r="C565">
        <f>'Raw Data'!C550*$B$11+C564*$B$12</f>
        <v>0.18159103759481804</v>
      </c>
      <c r="O565" s="26">
        <f>'Raw Data'!A550-$P$11</f>
        <v>4.79736328125E-2</v>
      </c>
      <c r="P565" s="26">
        <f>'Raw Data'!B550-$P$12</f>
        <v>0.161376953125</v>
      </c>
      <c r="R565" s="8">
        <f t="shared" si="46"/>
        <v>2.3014694452285767E-3</v>
      </c>
      <c r="S565" s="8">
        <f t="shared" si="47"/>
        <v>7.7418386936187744E-3</v>
      </c>
      <c r="T565" s="8">
        <f t="shared" si="48"/>
        <v>7.7418386936187744E-3</v>
      </c>
      <c r="U565" s="8">
        <f t="shared" si="49"/>
        <v>2.6042520999908447E-2</v>
      </c>
      <c r="W565" s="9">
        <f>('Raw Data'!A550+$Y$12)*$W$12+('Raw Data'!B550+$Y$13)*$X$12</f>
        <v>-9.5999157757511028E-2</v>
      </c>
      <c r="X565" s="9">
        <f>('Raw Data'!B550+$Y$13)*$X$13+('Raw Data'!A550+$Y$12)*$W$13</f>
        <v>0.15725909973614832</v>
      </c>
      <c r="Y565" s="45">
        <f t="shared" si="50"/>
        <v>238.59793139351584</v>
      </c>
    </row>
    <row r="566" spans="1:25" x14ac:dyDescent="0.25">
      <c r="A566">
        <f>'Raw Data'!A551*$B$11+A565*$B$12</f>
        <v>0.77150875216817694</v>
      </c>
      <c r="B566">
        <f>'Raw Data'!B551*$B$11+B565*$B$12</f>
        <v>1.268963446116691</v>
      </c>
      <c r="C566">
        <f>'Raw Data'!C551*$B$11+C565*$B$12</f>
        <v>0.18299255663835443</v>
      </c>
      <c r="O566" s="26">
        <f>'Raw Data'!A551-$P$11</f>
        <v>5.74951171875E-2</v>
      </c>
      <c r="P566" s="26">
        <f>'Raw Data'!B551-$P$12</f>
        <v>0.158203125</v>
      </c>
      <c r="R566" s="8">
        <f t="shared" si="46"/>
        <v>3.3056885004043579E-3</v>
      </c>
      <c r="S566" s="8">
        <f t="shared" si="47"/>
        <v>9.0959072113037109E-3</v>
      </c>
      <c r="T566" s="8">
        <f t="shared" si="48"/>
        <v>9.0959072113037109E-3</v>
      </c>
      <c r="U566" s="8">
        <f t="shared" si="49"/>
        <v>2.5028228759765625E-2</v>
      </c>
      <c r="W566" s="9">
        <f>('Raw Data'!A551+$Y$12)*$W$12+('Raw Data'!B551+$Y$13)*$X$12</f>
        <v>-8.0847966312992584E-2</v>
      </c>
      <c r="X566" s="9">
        <f>('Raw Data'!B551+$Y$13)*$X$13+('Raw Data'!A551+$Y$12)*$W$13</f>
        <v>0.1605333981284244</v>
      </c>
      <c r="Y566" s="45">
        <f t="shared" si="50"/>
        <v>243.26922180641697</v>
      </c>
    </row>
    <row r="567" spans="1:25" x14ac:dyDescent="0.25">
      <c r="A567">
        <f>'Raw Data'!A552*$B$11+A566*$B$12</f>
        <v>0.77572750954704162</v>
      </c>
      <c r="B567">
        <f>'Raw Data'!B552*$B$11+B566*$B$12</f>
        <v>1.2704197803308528</v>
      </c>
      <c r="C567">
        <f>'Raw Data'!C552*$B$11+C566*$B$12</f>
        <v>0.18411377187318353</v>
      </c>
      <c r="O567" s="26">
        <f>'Raw Data'!A552-$P$11</f>
        <v>6.33544921875E-2</v>
      </c>
      <c r="P567" s="26">
        <f>'Raw Data'!B552-$P$12</f>
        <v>0.163818359375</v>
      </c>
      <c r="R567" s="8">
        <f t="shared" si="46"/>
        <v>4.0137916803359985E-3</v>
      </c>
      <c r="S567" s="8">
        <f t="shared" si="47"/>
        <v>1.0378628969192505E-2</v>
      </c>
      <c r="T567" s="8">
        <f t="shared" si="48"/>
        <v>1.0378628969192505E-2</v>
      </c>
      <c r="U567" s="8">
        <f t="shared" si="49"/>
        <v>2.683645486831665E-2</v>
      </c>
      <c r="W567" s="9">
        <f>('Raw Data'!A552+$Y$12)*$W$12+('Raw Data'!B552+$Y$13)*$X$12</f>
        <v>-7.8877870503667638E-2</v>
      </c>
      <c r="X567" s="9">
        <f>('Raw Data'!B552+$Y$13)*$X$13+('Raw Data'!A552+$Y$12)*$W$13</f>
        <v>0.16855469905108414</v>
      </c>
      <c r="Y567" s="45">
        <f t="shared" si="50"/>
        <v>244.92200342974797</v>
      </c>
    </row>
    <row r="568" spans="1:25" x14ac:dyDescent="0.25">
      <c r="A568">
        <f>'Raw Data'!A553*$B$11+A567*$B$12</f>
        <v>0.78032321857513343</v>
      </c>
      <c r="B568">
        <f>'Raw Data'!B553*$B$11+B567*$B$12</f>
        <v>1.2716336758271822</v>
      </c>
      <c r="C568">
        <f>'Raw Data'!C553*$B$11+C567*$B$12</f>
        <v>0.18337500187354683</v>
      </c>
      <c r="O568" s="26">
        <f>'Raw Data'!A553-$P$11</f>
        <v>6.94580078125E-2</v>
      </c>
      <c r="P568" s="26">
        <f>'Raw Data'!B553-$P$12</f>
        <v>0.1640625</v>
      </c>
      <c r="R568" s="8">
        <f t="shared" si="46"/>
        <v>4.824414849281311E-3</v>
      </c>
      <c r="S568" s="8">
        <f t="shared" si="47"/>
        <v>1.1395454406738281E-2</v>
      </c>
      <c r="T568" s="8">
        <f t="shared" si="48"/>
        <v>1.1395454406738281E-2</v>
      </c>
      <c r="U568" s="8">
        <f t="shared" si="49"/>
        <v>2.691650390625E-2</v>
      </c>
      <c r="W568" s="9">
        <f>('Raw Data'!A553+$Y$12)*$W$12+('Raw Data'!B553+$Y$13)*$X$12</f>
        <v>-7.1379589808445165E-2</v>
      </c>
      <c r="X568" s="9">
        <f>('Raw Data'!B553+$Y$13)*$X$13+('Raw Data'!A553+$Y$12)*$W$13</f>
        <v>0.17246197113544498</v>
      </c>
      <c r="Y568" s="45">
        <f t="shared" si="50"/>
        <v>247.51602287694013</v>
      </c>
    </row>
    <row r="569" spans="1:25" x14ac:dyDescent="0.25">
      <c r="A569">
        <f>'Raw Data'!A554*$B$11+A568*$B$12</f>
        <v>0.78331619204760683</v>
      </c>
      <c r="B569">
        <f>'Raw Data'!B554*$B$11+B568*$B$12</f>
        <v>1.2731419015992458</v>
      </c>
      <c r="C569">
        <f>'Raw Data'!C554*$B$11+C568*$B$12</f>
        <v>0.18493242337383747</v>
      </c>
      <c r="O569" s="26">
        <f>'Raw Data'!A554-$P$11</f>
        <v>6.60400390625E-2</v>
      </c>
      <c r="P569" s="26">
        <f>'Raw Data'!B554-$P$12</f>
        <v>0.166748046875</v>
      </c>
      <c r="R569" s="8">
        <f t="shared" si="46"/>
        <v>4.3612867593765259E-3</v>
      </c>
      <c r="S569" s="8">
        <f t="shared" si="47"/>
        <v>1.1012047529220581E-2</v>
      </c>
      <c r="T569" s="8">
        <f t="shared" si="48"/>
        <v>1.1012047529220581E-2</v>
      </c>
      <c r="U569" s="8">
        <f t="shared" si="49"/>
        <v>2.7804911136627197E-2</v>
      </c>
      <c r="W569" s="9">
        <f>('Raw Data'!A554+$Y$12)*$W$12+('Raw Data'!B554+$Y$13)*$X$12</f>
        <v>-7.8320850785769017E-2</v>
      </c>
      <c r="X569" s="9">
        <f>('Raw Data'!B554+$Y$13)*$X$13+('Raw Data'!A554+$Y$12)*$W$13</f>
        <v>0.17251368533728384</v>
      </c>
      <c r="Y569" s="45">
        <f t="shared" si="50"/>
        <v>245.58205115373795</v>
      </c>
    </row>
    <row r="570" spans="1:25" x14ac:dyDescent="0.25">
      <c r="A570">
        <f>'Raw Data'!A555*$B$11+A569*$B$12</f>
        <v>0.78580822707558551</v>
      </c>
      <c r="B570">
        <f>'Raw Data'!B555*$B$11+B569*$B$12</f>
        <v>1.2742019978418968</v>
      </c>
      <c r="C570">
        <f>'Raw Data'!C555*$B$11+C569*$B$12</f>
        <v>0.18500648557407001</v>
      </c>
      <c r="O570" s="26">
        <f>'Raw Data'!A555-$P$11</f>
        <v>6.65283203125E-2</v>
      </c>
      <c r="P570" s="26">
        <f>'Raw Data'!B555-$P$12</f>
        <v>0.166015625</v>
      </c>
      <c r="R570" s="8">
        <f t="shared" si="46"/>
        <v>4.4260174036026001E-3</v>
      </c>
      <c r="S570" s="8">
        <f t="shared" si="47"/>
        <v>1.1044740676879883E-2</v>
      </c>
      <c r="T570" s="8">
        <f t="shared" si="48"/>
        <v>1.1044740676879883E-2</v>
      </c>
      <c r="U570" s="8">
        <f t="shared" si="49"/>
        <v>2.7561187744140625E-2</v>
      </c>
      <c r="W570" s="9">
        <f>('Raw Data'!A555+$Y$12)*$W$12+('Raw Data'!B555+$Y$13)*$X$12</f>
        <v>-7.6990361230926493E-2</v>
      </c>
      <c r="X570" s="9">
        <f>('Raw Data'!B555+$Y$13)*$X$13+('Raw Data'!A555+$Y$12)*$W$13</f>
        <v>0.17222950736071355</v>
      </c>
      <c r="Y570" s="45">
        <f t="shared" si="50"/>
        <v>245.91431099454798</v>
      </c>
    </row>
    <row r="571" spans="1:25" x14ac:dyDescent="0.25">
      <c r="A571">
        <f>'Raw Data'!A556*$B$11+A570*$B$12</f>
        <v>0.7896573238479685</v>
      </c>
      <c r="B571">
        <f>'Raw Data'!B556*$B$11+B570*$B$12</f>
        <v>1.2754406998360177</v>
      </c>
      <c r="C571">
        <f>'Raw Data'!C556*$B$11+C570*$B$12</f>
        <v>0.18794659470925601</v>
      </c>
      <c r="O571" s="26">
        <f>'Raw Data'!A556-$P$11</f>
        <v>7.58056640625E-2</v>
      </c>
      <c r="P571" s="26">
        <f>'Raw Data'!B556-$P$12</f>
        <v>0.16796875</v>
      </c>
      <c r="R571" s="8">
        <f t="shared" si="46"/>
        <v>5.746498703956604E-3</v>
      </c>
      <c r="S571" s="8">
        <f t="shared" si="47"/>
        <v>1.2732982635498047E-2</v>
      </c>
      <c r="T571" s="8">
        <f t="shared" si="48"/>
        <v>1.2732982635498047E-2</v>
      </c>
      <c r="U571" s="8">
        <f t="shared" si="49"/>
        <v>2.82135009765625E-2</v>
      </c>
      <c r="W571" s="9">
        <f>('Raw Data'!A556+$Y$12)*$W$12+('Raw Data'!B556+$Y$13)*$X$12</f>
        <v>-6.7130138081648166E-2</v>
      </c>
      <c r="X571" s="9">
        <f>('Raw Data'!B556+$Y$13)*$X$13+('Raw Data'!A556+$Y$12)*$W$13</f>
        <v>0.17942408142787325</v>
      </c>
      <c r="Y571" s="45">
        <f t="shared" si="50"/>
        <v>249.48705095668572</v>
      </c>
    </row>
    <row r="572" spans="1:25" x14ac:dyDescent="0.25">
      <c r="A572">
        <f>'Raw Data'!A557*$B$11+A571*$B$12</f>
        <v>0.79244363251587491</v>
      </c>
      <c r="B572">
        <f>'Raw Data'!B557*$B$11+B571*$B$12</f>
        <v>1.2763828333063141</v>
      </c>
      <c r="C572">
        <f>'Raw Data'!C557*$B$11+C571*$B$12</f>
        <v>0.18751547889240483</v>
      </c>
      <c r="O572" s="26">
        <f>'Raw Data'!A557-$P$11</f>
        <v>7.43408203125E-2</v>
      </c>
      <c r="P572" s="26">
        <f>'Raw Data'!B557-$P$12</f>
        <v>0.167724609375</v>
      </c>
      <c r="R572" s="8">
        <f t="shared" si="46"/>
        <v>5.5265575647354126E-3</v>
      </c>
      <c r="S572" s="8">
        <f t="shared" si="47"/>
        <v>1.2468785047531128E-2</v>
      </c>
      <c r="T572" s="8">
        <f t="shared" si="48"/>
        <v>1.2468785047531128E-2</v>
      </c>
      <c r="U572" s="8">
        <f t="shared" si="49"/>
        <v>2.8131544589996338E-2</v>
      </c>
      <c r="W572" s="9">
        <f>('Raw Data'!A557+$Y$12)*$W$12+('Raw Data'!B557+$Y$13)*$X$12</f>
        <v>-6.8749440839601966E-2</v>
      </c>
      <c r="X572" s="9">
        <f>('Raw Data'!B557+$Y$13)*$X$13+('Raw Data'!A557+$Y$12)*$W$13</f>
        <v>0.17833908372343099</v>
      </c>
      <c r="Y572" s="45">
        <f t="shared" si="50"/>
        <v>248.91842605638465</v>
      </c>
    </row>
    <row r="573" spans="1:25" x14ac:dyDescent="0.25">
      <c r="A573">
        <f>'Raw Data'!A558*$B$11+A572*$B$12</f>
        <v>0.79481916382520001</v>
      </c>
      <c r="B573">
        <f>'Raw Data'!B558*$B$11+B572*$B$12</f>
        <v>1.2764041182075512</v>
      </c>
      <c r="C573">
        <f>'Raw Data'!C558*$B$11+C572*$B$12</f>
        <v>0.18856218780142386</v>
      </c>
      <c r="O573" s="26">
        <f>'Raw Data'!A558-$P$11</f>
        <v>7.50732421875E-2</v>
      </c>
      <c r="P573" s="26">
        <f>'Raw Data'!B558-$P$12</f>
        <v>0.1640625</v>
      </c>
      <c r="R573" s="8">
        <f t="shared" si="46"/>
        <v>5.6359916925430298E-3</v>
      </c>
      <c r="S573" s="8">
        <f t="shared" si="47"/>
        <v>1.2316703796386719E-2</v>
      </c>
      <c r="T573" s="8">
        <f t="shared" si="48"/>
        <v>1.2316703796386719E-2</v>
      </c>
      <c r="U573" s="8">
        <f t="shared" si="49"/>
        <v>2.691650390625E-2</v>
      </c>
      <c r="W573" s="9">
        <f>('Raw Data'!A558+$Y$12)*$W$12+('Raw Data'!B558+$Y$13)*$X$12</f>
        <v>-6.4262932305435713E-2</v>
      </c>
      <c r="X573" s="9">
        <f>('Raw Data'!B558+$Y$13)*$X$13+('Raw Data'!A558+$Y$12)*$W$13</f>
        <v>0.17587840854271489</v>
      </c>
      <c r="Y573" s="45">
        <f t="shared" si="50"/>
        <v>249.92856965407572</v>
      </c>
    </row>
    <row r="574" spans="1:25" x14ac:dyDescent="0.25">
      <c r="A574">
        <f>'Raw Data'!A559*$B$11+A573*$B$12</f>
        <v>0.79725669824765999</v>
      </c>
      <c r="B574">
        <f>'Raw Data'!B559*$B$11+B573*$B$12</f>
        <v>1.2760793492535409</v>
      </c>
      <c r="C574">
        <f>'Raw Data'!C559*$B$11+C573*$B$12</f>
        <v>0.1890089299286391</v>
      </c>
      <c r="O574" s="26">
        <f>'Raw Data'!A559-$P$11</f>
        <v>7.77587890625E-2</v>
      </c>
      <c r="P574" s="26">
        <f>'Raw Data'!B559-$P$12</f>
        <v>0.162353515625</v>
      </c>
      <c r="R574" s="8">
        <f t="shared" si="46"/>
        <v>6.0464292764663696E-3</v>
      </c>
      <c r="S574" s="8">
        <f t="shared" si="47"/>
        <v>1.2624412775039673E-2</v>
      </c>
      <c r="T574" s="8">
        <f t="shared" si="48"/>
        <v>1.2624412775039673E-2</v>
      </c>
      <c r="U574" s="8">
        <f t="shared" si="49"/>
        <v>2.6358664035797119E-2</v>
      </c>
      <c r="W574" s="9">
        <f>('Raw Data'!A559+$Y$12)*$W$12+('Raw Data'!B559+$Y$13)*$X$12</f>
        <v>-5.9198797365046948E-2</v>
      </c>
      <c r="X574" s="9">
        <f>('Raw Data'!B559+$Y$13)*$X$13+('Raw Data'!A559+$Y$12)*$W$13</f>
        <v>0.1761560847240238</v>
      </c>
      <c r="Y574" s="45">
        <f t="shared" si="50"/>
        <v>251.42462579825931</v>
      </c>
    </row>
    <row r="575" spans="1:25" x14ac:dyDescent="0.25">
      <c r="A575">
        <f>'Raw Data'!A560*$B$11+A574*$B$12</f>
        <v>0.80072039766062808</v>
      </c>
      <c r="B575">
        <f>'Raw Data'!B560*$B$11+B574*$B$12</f>
        <v>1.2763566434653328</v>
      </c>
      <c r="C575">
        <f>'Raw Data'!C560*$B$11+C574*$B$12</f>
        <v>0.18814562050541128</v>
      </c>
      <c r="O575" s="26">
        <f>'Raw Data'!A560-$P$11</f>
        <v>8.53271484375E-2</v>
      </c>
      <c r="P575" s="26">
        <f>'Raw Data'!B560-$P$12</f>
        <v>0.1650390625</v>
      </c>
      <c r="R575" s="8">
        <f t="shared" si="46"/>
        <v>7.2807222604751587E-3</v>
      </c>
      <c r="S575" s="8">
        <f t="shared" si="47"/>
        <v>1.408231258392334E-2</v>
      </c>
      <c r="T575" s="8">
        <f t="shared" si="48"/>
        <v>1.408231258392334E-2</v>
      </c>
      <c r="U575" s="8">
        <f t="shared" si="49"/>
        <v>2.7237892150878906E-2</v>
      </c>
      <c r="W575" s="9">
        <f>('Raw Data'!A560+$Y$12)*$W$12+('Raw Data'!B560+$Y$13)*$X$12</f>
        <v>-5.2216163227787091E-2</v>
      </c>
      <c r="X575" s="9">
        <f>('Raw Data'!B560+$Y$13)*$X$13+('Raw Data'!A560+$Y$12)*$W$13</f>
        <v>0.18289213298356463</v>
      </c>
      <c r="Y575" s="45">
        <f t="shared" si="50"/>
        <v>254.06582276010272</v>
      </c>
    </row>
    <row r="576" spans="1:25" x14ac:dyDescent="0.25">
      <c r="A576">
        <f>'Raw Data'!A561*$B$11+A575*$B$12</f>
        <v>0.80222182594100244</v>
      </c>
      <c r="B576">
        <f>'Raw Data'!B561*$B$11+B575*$B$12</f>
        <v>1.2767249632097664</v>
      </c>
      <c r="C576">
        <f>'Raw Data'!C561*$B$11+C575*$B$12</f>
        <v>0.18938368390432905</v>
      </c>
      <c r="O576" s="26">
        <f>'Raw Data'!A561-$P$11</f>
        <v>7.89794921875E-2</v>
      </c>
      <c r="P576" s="26">
        <f>'Raw Data'!B561-$P$12</f>
        <v>0.165771484375</v>
      </c>
      <c r="R576" s="8">
        <f t="shared" si="46"/>
        <v>6.2377601861953735E-3</v>
      </c>
      <c r="S576" s="8">
        <f t="shared" si="47"/>
        <v>1.3092547655105591E-2</v>
      </c>
      <c r="T576" s="8">
        <f t="shared" si="48"/>
        <v>1.3092547655105591E-2</v>
      </c>
      <c r="U576" s="8">
        <f t="shared" si="49"/>
        <v>2.7480185031890869E-2</v>
      </c>
      <c r="W576" s="9">
        <f>('Raw Data'!A561+$Y$12)*$W$12+('Raw Data'!B561+$Y$13)*$X$12</f>
        <v>-6.0972730177074247E-2</v>
      </c>
      <c r="X576" s="9">
        <f>('Raw Data'!B561+$Y$13)*$X$13+('Raw Data'!A561+$Y$12)*$W$13</f>
        <v>0.17961133279602715</v>
      </c>
      <c r="Y576" s="45">
        <f t="shared" si="50"/>
        <v>251.24917097263108</v>
      </c>
    </row>
    <row r="577" spans="1:25" x14ac:dyDescent="0.25">
      <c r="A577">
        <f>'Raw Data'!A562*$B$11+A576*$B$12</f>
        <v>0.80581554669030198</v>
      </c>
      <c r="B577">
        <f>'Raw Data'!B562*$B$11+B576*$B$12</f>
        <v>1.2753106346303131</v>
      </c>
      <c r="C577">
        <f>'Raw Data'!C562*$B$11+C576*$B$12</f>
        <v>0.19066710337346324</v>
      </c>
      <c r="O577" s="26">
        <f>'Raw Data'!A562-$P$11</f>
        <v>9.09423828125E-2</v>
      </c>
      <c r="P577" s="26">
        <f>'Raw Data'!B562-$P$12</f>
        <v>0.1572265625</v>
      </c>
      <c r="R577" s="8">
        <f t="shared" si="46"/>
        <v>8.2705169916152954E-3</v>
      </c>
      <c r="S577" s="8">
        <f t="shared" si="47"/>
        <v>1.4298558235168457E-2</v>
      </c>
      <c r="T577" s="8">
        <f t="shared" si="48"/>
        <v>1.4298558235168457E-2</v>
      </c>
      <c r="U577" s="8">
        <f t="shared" si="49"/>
        <v>2.4720191955566406E-2</v>
      </c>
      <c r="W577" s="9">
        <f>('Raw Data'!A562+$Y$12)*$W$12+('Raw Data'!B562+$Y$13)*$X$12</f>
        <v>-3.7508574823741564E-2</v>
      </c>
      <c r="X577" s="9">
        <f>('Raw Data'!B562+$Y$13)*$X$13+('Raw Data'!A562+$Y$12)*$W$13</f>
        <v>0.18010846916154477</v>
      </c>
      <c r="Y577" s="45">
        <f t="shared" si="50"/>
        <v>258.23598651630397</v>
      </c>
    </row>
    <row r="578" spans="1:25" x14ac:dyDescent="0.25">
      <c r="A578">
        <f>'Raw Data'!A563*$B$11+A577*$B$12</f>
        <v>0.80839755453974171</v>
      </c>
      <c r="B578">
        <f>'Raw Data'!B563*$B$11+B577*$B$12</f>
        <v>1.2762787811417504</v>
      </c>
      <c r="C578">
        <f>'Raw Data'!C563*$B$11+C577*$B$12</f>
        <v>0.19164501082377061</v>
      </c>
      <c r="O578" s="26">
        <f>'Raw Data'!A563-$P$11</f>
        <v>8.94775390625E-2</v>
      </c>
      <c r="P578" s="26">
        <f>'Raw Data'!B563-$P$12</f>
        <v>0.167724609375</v>
      </c>
      <c r="R578" s="8">
        <f t="shared" ref="R578:R618" si="51">O578*O578</f>
        <v>8.0062299966812134E-3</v>
      </c>
      <c r="S578" s="8">
        <f t="shared" ref="S578:S618" si="52">O578*P578</f>
        <v>1.5007585287094116E-2</v>
      </c>
      <c r="T578" s="8">
        <f t="shared" ref="T578:T618" si="53">O578*P578</f>
        <v>1.5007585287094116E-2</v>
      </c>
      <c r="U578" s="8">
        <f t="shared" ref="U578:U618" si="54">P578*P578</f>
        <v>2.8131544589996338E-2</v>
      </c>
      <c r="W578" s="9">
        <f>('Raw Data'!A563+$Y$12)*$W$12+('Raw Data'!B563+$Y$13)*$X$12</f>
        <v>-4.956540757061996E-2</v>
      </c>
      <c r="X578" s="9">
        <f>('Raw Data'!B563+$Y$13)*$X$13+('Raw Data'!A563+$Y$12)*$W$13</f>
        <v>0.18754861064737594</v>
      </c>
      <c r="Y578" s="45">
        <f t="shared" si="50"/>
        <v>255.1963085263634</v>
      </c>
    </row>
    <row r="579" spans="1:25" x14ac:dyDescent="0.25">
      <c r="A579">
        <f>'Raw Data'!A564*$B$11+A578*$B$12</f>
        <v>0.81090261394429342</v>
      </c>
      <c r="B579">
        <f>'Raw Data'!B564*$B$11+B578*$B$12</f>
        <v>1.2758325952259004</v>
      </c>
      <c r="C579">
        <f>'Raw Data'!C564*$B$11+C578*$B$12</f>
        <v>0.19127987584651651</v>
      </c>
      <c r="O579" s="26">
        <f>'Raw Data'!A564-$P$11</f>
        <v>9.16748046875E-2</v>
      </c>
      <c r="P579" s="26">
        <f>'Raw Data'!B564-$P$12</f>
        <v>0.16162109375</v>
      </c>
      <c r="R579" s="8">
        <f t="shared" si="51"/>
        <v>8.404269814491272E-3</v>
      </c>
      <c r="S579" s="8">
        <f t="shared" si="52"/>
        <v>1.4816582202911377E-2</v>
      </c>
      <c r="T579" s="8">
        <f t="shared" si="53"/>
        <v>1.4816582202911377E-2</v>
      </c>
      <c r="U579" s="8">
        <f t="shared" si="54"/>
        <v>2.6121377944946289E-2</v>
      </c>
      <c r="W579" s="9">
        <f>('Raw Data'!A564+$Y$12)*$W$12+('Raw Data'!B564+$Y$13)*$X$12</f>
        <v>-4.0850213781268782E-2</v>
      </c>
      <c r="X579" s="9">
        <f>('Raw Data'!B564+$Y$13)*$X$13+('Raw Data'!A564+$Y$12)*$W$13</f>
        <v>0.18404164837353371</v>
      </c>
      <c r="Y579" s="45">
        <f t="shared" si="50"/>
        <v>257.48541252401299</v>
      </c>
    </row>
    <row r="580" spans="1:25" x14ac:dyDescent="0.25">
      <c r="A580">
        <f>'Raw Data'!A565*$B$11+A579*$B$12</f>
        <v>0.81354142709293475</v>
      </c>
      <c r="B580">
        <f>'Raw Data'!B565*$B$11+B579*$B$12</f>
        <v>1.2752315058682204</v>
      </c>
      <c r="C580">
        <f>'Raw Data'!C565*$B$11+C579*$B$12</f>
        <v>0.19250143973971323</v>
      </c>
      <c r="O580" s="26">
        <f>'Raw Data'!A565-$P$11</f>
        <v>9.48486328125E-2</v>
      </c>
      <c r="P580" s="26">
        <f>'Raw Data'!B565-$P$12</f>
        <v>0.160400390625</v>
      </c>
      <c r="R580" s="8">
        <f t="shared" si="51"/>
        <v>8.9962631464004517E-3</v>
      </c>
      <c r="S580" s="8">
        <f t="shared" si="52"/>
        <v>1.5213757753372192E-2</v>
      </c>
      <c r="T580" s="8">
        <f t="shared" si="53"/>
        <v>1.5213757753372192E-2</v>
      </c>
      <c r="U580" s="8">
        <f t="shared" si="54"/>
        <v>2.5728285312652588E-2</v>
      </c>
      <c r="W580" s="9">
        <f>('Raw Data'!A565+$Y$12)*$W$12+('Raw Data'!B565+$Y$13)*$X$12</f>
        <v>-3.5641672239324365E-2</v>
      </c>
      <c r="X580" s="9">
        <f>('Raw Data'!B565+$Y$13)*$X$13+('Raw Data'!A565+$Y$12)*$W$13</f>
        <v>0.18500391239534886</v>
      </c>
      <c r="Y580" s="45">
        <f t="shared" si="50"/>
        <v>259.0953611874092</v>
      </c>
    </row>
    <row r="581" spans="1:25" x14ac:dyDescent="0.25">
      <c r="A581">
        <f>'Raw Data'!A566*$B$11+A580*$B$12</f>
        <v>0.8162384151118478</v>
      </c>
      <c r="B581">
        <f>'Raw Data'!B566*$B$11+B580*$B$12</f>
        <v>1.2734811031320763</v>
      </c>
      <c r="C581">
        <f>'Raw Data'!C566*$B$11+C580*$B$12</f>
        <v>0.1916232221042706</v>
      </c>
      <c r="O581" s="26">
        <f>'Raw Data'!A566-$P$11</f>
        <v>9.77783203125E-2</v>
      </c>
      <c r="P581" s="26">
        <f>'Raw Data'!B566-$P$12</f>
        <v>0.154052734375</v>
      </c>
      <c r="R581" s="8">
        <f t="shared" si="51"/>
        <v>9.5605999231338501E-3</v>
      </c>
      <c r="S581" s="8">
        <f t="shared" si="52"/>
        <v>1.5063017606735229E-2</v>
      </c>
      <c r="T581" s="8">
        <f t="shared" si="53"/>
        <v>1.5063017606735229E-2</v>
      </c>
      <c r="U581" s="8">
        <f t="shared" si="54"/>
        <v>2.3732244968414307E-2</v>
      </c>
      <c r="W581" s="9">
        <f>('Raw Data'!A566+$Y$12)*$W$12+('Raw Data'!B566+$Y$13)*$X$12</f>
        <v>-2.5761002185010234E-2</v>
      </c>
      <c r="X581" s="9">
        <f>('Raw Data'!B566+$Y$13)*$X$13+('Raw Data'!A566+$Y$12)*$W$13</f>
        <v>0.18174881922860481</v>
      </c>
      <c r="Y581" s="45">
        <f t="shared" si="50"/>
        <v>261.93265816999127</v>
      </c>
    </row>
    <row r="582" spans="1:25" x14ac:dyDescent="0.25">
      <c r="A582">
        <f>'Raw Data'!A567*$B$11+A581*$B$12</f>
        <v>0.81751709927697835</v>
      </c>
      <c r="B582">
        <f>'Raw Data'!B567*$B$11+B581*$B$12</f>
        <v>1.2718366403181611</v>
      </c>
      <c r="C582">
        <f>'Raw Data'!C567*$B$11+C581*$B$12</f>
        <v>0.19211693705841648</v>
      </c>
      <c r="O582" s="26">
        <f>'Raw Data'!A567-$P$11</f>
        <v>9.33837890625E-2</v>
      </c>
      <c r="P582" s="26">
        <f>'Raw Data'!B567-$P$12</f>
        <v>0.15283203125</v>
      </c>
      <c r="R582" s="8">
        <f t="shared" si="51"/>
        <v>8.7205320596694946E-3</v>
      </c>
      <c r="S582" s="8">
        <f t="shared" si="52"/>
        <v>1.4272034168243408E-2</v>
      </c>
      <c r="T582" s="8">
        <f t="shared" si="53"/>
        <v>1.4272034168243408E-2</v>
      </c>
      <c r="U582" s="8">
        <f t="shared" si="54"/>
        <v>2.3357629776000977E-2</v>
      </c>
      <c r="W582" s="9">
        <f>('Raw Data'!A567+$Y$12)*$W$12+('Raw Data'!B567+$Y$13)*$X$12</f>
        <v>-3.0144477277556814E-2</v>
      </c>
      <c r="X582" s="9">
        <f>('Raw Data'!B567+$Y$13)*$X$13+('Raw Data'!A567+$Y$12)*$W$13</f>
        <v>0.17810631978844751</v>
      </c>
      <c r="Y582" s="45">
        <f t="shared" si="50"/>
        <v>260.39373010852142</v>
      </c>
    </row>
    <row r="583" spans="1:25" x14ac:dyDescent="0.25">
      <c r="A583">
        <f>'Raw Data'!A568*$B$11+A582*$B$12</f>
        <v>0.81902832785908275</v>
      </c>
      <c r="B583">
        <f>'Raw Data'!B568*$B$11+B582*$B$12</f>
        <v>1.270862866942029</v>
      </c>
      <c r="C583">
        <f>'Raw Data'!C568*$B$11+C582*$B$12</f>
        <v>0.19434296370923321</v>
      </c>
      <c r="O583" s="26">
        <f>'Raw Data'!A568-$P$11</f>
        <v>9.58251953125E-2</v>
      </c>
      <c r="P583" s="26">
        <f>'Raw Data'!B568-$P$12</f>
        <v>0.154541015625</v>
      </c>
      <c r="R583" s="8">
        <f t="shared" si="51"/>
        <v>9.182468056678772E-3</v>
      </c>
      <c r="S583" s="8">
        <f t="shared" si="52"/>
        <v>1.4808923006057739E-2</v>
      </c>
      <c r="T583" s="8">
        <f t="shared" si="53"/>
        <v>1.4808923006057739E-2</v>
      </c>
      <c r="U583" s="8">
        <f t="shared" si="54"/>
        <v>2.3882925510406494E-2</v>
      </c>
      <c r="W583" s="9">
        <f>('Raw Data'!A568+$Y$12)*$W$12+('Raw Data'!B568+$Y$13)*$X$12</f>
        <v>-2.8710794497806516E-2</v>
      </c>
      <c r="X583" s="9">
        <f>('Raw Data'!B568+$Y$13)*$X$13+('Raw Data'!A568+$Y$12)*$W$13</f>
        <v>0.18094799950073287</v>
      </c>
      <c r="Y583" s="45">
        <f t="shared" si="50"/>
        <v>260.98410909757695</v>
      </c>
    </row>
    <row r="584" spans="1:25" x14ac:dyDescent="0.25">
      <c r="A584">
        <f>'Raw Data'!A569*$B$11+A583*$B$12</f>
        <v>0.82184863884976622</v>
      </c>
      <c r="B584">
        <f>'Raw Data'!B569*$B$11+B583*$B$12</f>
        <v>1.2717440044911232</v>
      </c>
      <c r="C584">
        <f>'Raw Data'!C569*$B$11+C583*$B$12</f>
        <v>0.19436597252988658</v>
      </c>
      <c r="O584" s="26">
        <f>'Raw Data'!A569-$P$11</f>
        <v>0.1038818359375</v>
      </c>
      <c r="P584" s="26">
        <f>'Raw Data'!B569-$P$12</f>
        <v>0.162841796875</v>
      </c>
      <c r="R584" s="8">
        <f t="shared" si="51"/>
        <v>1.0791435837745667E-2</v>
      </c>
      <c r="S584" s="8">
        <f t="shared" si="52"/>
        <v>1.691630482673645E-2</v>
      </c>
      <c r="T584" s="8">
        <f t="shared" si="53"/>
        <v>1.691630482673645E-2</v>
      </c>
      <c r="U584" s="8">
        <f t="shared" si="54"/>
        <v>2.651745080947876E-2</v>
      </c>
      <c r="W584" s="9">
        <f>('Raw Data'!A569+$Y$12)*$W$12+('Raw Data'!B569+$Y$13)*$X$12</f>
        <v>-2.6565302162795984E-2</v>
      </c>
      <c r="X584" s="9">
        <f>('Raw Data'!B569+$Y$13)*$X$13+('Raw Data'!A569+$Y$12)*$W$13</f>
        <v>0.19243745203250134</v>
      </c>
      <c r="Y584" s="45">
        <f t="shared" si="50"/>
        <v>262.14019887985705</v>
      </c>
    </row>
    <row r="585" spans="1:25" x14ac:dyDescent="0.25">
      <c r="A585">
        <f>'Raw Data'!A570*$B$11+A584*$B$12</f>
        <v>0.82288418451731304</v>
      </c>
      <c r="B585">
        <f>'Raw Data'!B570*$B$11+B584*$B$12</f>
        <v>1.2707399301553985</v>
      </c>
      <c r="C585">
        <f>'Raw Data'!C570*$B$11+C584*$B$12</f>
        <v>0.19602012177390926</v>
      </c>
      <c r="O585" s="26">
        <f>'Raw Data'!A570-$P$11</f>
        <v>9.77783203125E-2</v>
      </c>
      <c r="P585" s="26">
        <f>'Raw Data'!B570-$P$12</f>
        <v>0.154296875</v>
      </c>
      <c r="R585" s="8">
        <f t="shared" si="51"/>
        <v>9.5605999231338501E-3</v>
      </c>
      <c r="S585" s="8">
        <f t="shared" si="52"/>
        <v>1.5086889266967773E-2</v>
      </c>
      <c r="T585" s="8">
        <f t="shared" si="53"/>
        <v>1.5086889266967773E-2</v>
      </c>
      <c r="U585" s="8">
        <f t="shared" si="54"/>
        <v>2.3807525634765625E-2</v>
      </c>
      <c r="W585" s="9">
        <f>('Raw Data'!A570+$Y$12)*$W$12+('Raw Data'!B570+$Y$13)*$X$12</f>
        <v>-2.5998218775667603E-2</v>
      </c>
      <c r="X585" s="9">
        <f>('Raw Data'!B570+$Y$13)*$X$13+('Raw Data'!A570+$Y$12)*$W$13</f>
        <v>0.18194257239202014</v>
      </c>
      <c r="Y585" s="45">
        <f t="shared" si="50"/>
        <v>261.86791552012153</v>
      </c>
    </row>
    <row r="586" spans="1:25" x14ac:dyDescent="0.25">
      <c r="A586">
        <f>'Raw Data'!A571*$B$11+A585*$B$12</f>
        <v>0.8241520741763505</v>
      </c>
      <c r="B586">
        <f>'Raw Data'!B571*$B$11+B585*$B$12</f>
        <v>1.270864405061819</v>
      </c>
      <c r="C586">
        <f>'Raw Data'!C571*$B$11+C585*$B$12</f>
        <v>0.19380340210662741</v>
      </c>
      <c r="O586" s="26">
        <f>'Raw Data'!A571-$P$11</f>
        <v>9.99755859375E-2</v>
      </c>
      <c r="P586" s="26">
        <f>'Raw Data'!B571-$P$12</f>
        <v>0.158935546875</v>
      </c>
      <c r="R586" s="8">
        <f t="shared" si="51"/>
        <v>9.9951177835464478E-3</v>
      </c>
      <c r="S586" s="8">
        <f t="shared" si="52"/>
        <v>1.5889674425125122E-2</v>
      </c>
      <c r="T586" s="8">
        <f t="shared" si="53"/>
        <v>1.5889674425125122E-2</v>
      </c>
      <c r="U586" s="8">
        <f t="shared" si="54"/>
        <v>2.5260508060455322E-2</v>
      </c>
      <c r="W586" s="9">
        <f>('Raw Data'!A571+$Y$12)*$W$12+('Raw Data'!B571+$Y$13)*$X$12</f>
        <v>-2.7720554975241035E-2</v>
      </c>
      <c r="X586" s="9">
        <f>('Raw Data'!B571+$Y$13)*$X$13+('Raw Data'!A571+$Y$12)*$W$13</f>
        <v>0.1869607493084513</v>
      </c>
      <c r="Y586" s="45">
        <f t="shared" si="50"/>
        <v>261.56623402476066</v>
      </c>
    </row>
    <row r="587" spans="1:25" x14ac:dyDescent="0.25">
      <c r="A587">
        <f>'Raw Data'!A572*$B$11+A586*$B$12</f>
        <v>0.82755896402858042</v>
      </c>
      <c r="B587">
        <f>'Raw Data'!B572*$B$11+B586*$B$12</f>
        <v>1.2704268756119552</v>
      </c>
      <c r="C587">
        <f>'Raw Data'!C572*$B$11+C586*$B$12</f>
        <v>0.19334838574780194</v>
      </c>
      <c r="O587" s="26">
        <f>'Raw Data'!A572-$P$11</f>
        <v>0.1119384765625</v>
      </c>
      <c r="P587" s="26">
        <f>'Raw Data'!B572-$P$12</f>
        <v>0.15625</v>
      </c>
      <c r="R587" s="8">
        <f t="shared" si="51"/>
        <v>1.2530222535133362E-2</v>
      </c>
      <c r="S587" s="8">
        <f t="shared" si="52"/>
        <v>1.7490386962890625E-2</v>
      </c>
      <c r="T587" s="8">
        <f t="shared" si="53"/>
        <v>1.7490386962890625E-2</v>
      </c>
      <c r="U587" s="8">
        <f t="shared" si="54"/>
        <v>2.44140625E-2</v>
      </c>
      <c r="W587" s="9">
        <f>('Raw Data'!A572+$Y$12)*$W$12+('Raw Data'!B572+$Y$13)*$X$12</f>
        <v>-9.9495977976853944E-3</v>
      </c>
      <c r="X587" s="9">
        <f>('Raw Data'!B572+$Y$13)*$X$13+('Raw Data'!A572+$Y$12)*$W$13</f>
        <v>0.19210796159593621</v>
      </c>
      <c r="Y587" s="45">
        <f t="shared" si="50"/>
        <v>267.03520322150797</v>
      </c>
    </row>
    <row r="588" spans="1:25" x14ac:dyDescent="0.25">
      <c r="A588">
        <f>'Raw Data'!A573*$B$11+A587*$B$12</f>
        <v>0.83077275716036436</v>
      </c>
      <c r="B588">
        <f>'Raw Data'!B573*$B$11+B587*$B$12</f>
        <v>1.2697838833020643</v>
      </c>
      <c r="C588">
        <f>'Raw Data'!C573*$B$11+C587*$B$12</f>
        <v>0.19371679453574156</v>
      </c>
      <c r="O588" s="26">
        <f>'Raw Data'!A573-$P$11</f>
        <v>0.1143798828125</v>
      </c>
      <c r="P588" s="26">
        <f>'Raw Data'!B573-$P$12</f>
        <v>0.15478515625</v>
      </c>
      <c r="R588" s="8">
        <f t="shared" si="51"/>
        <v>1.3082757592201233E-2</v>
      </c>
      <c r="S588" s="8">
        <f t="shared" si="52"/>
        <v>1.7704308032989502E-2</v>
      </c>
      <c r="T588" s="8">
        <f t="shared" si="53"/>
        <v>1.7704308032989502E-2</v>
      </c>
      <c r="U588" s="8">
        <f t="shared" si="54"/>
        <v>2.3958444595336914E-2</v>
      </c>
      <c r="W588" s="9">
        <f>('Raw Data'!A573+$Y$12)*$W$12+('Raw Data'!B573+$Y$13)*$X$12</f>
        <v>-5.432099339389207E-3</v>
      </c>
      <c r="X588" s="9">
        <f>('Raw Data'!B573+$Y$13)*$X$13+('Raw Data'!A573+$Y$12)*$W$13</f>
        <v>0.19243085018382261</v>
      </c>
      <c r="Y588" s="45">
        <f t="shared" si="50"/>
        <v>268.38303611978915</v>
      </c>
    </row>
    <row r="589" spans="1:25" x14ac:dyDescent="0.25">
      <c r="A589">
        <f>'Raw Data'!A574*$B$11+A588*$B$12</f>
        <v>0.83207426041579158</v>
      </c>
      <c r="B589">
        <f>'Raw Data'!B574*$B$11+B588*$B$12</f>
        <v>1.2689276925791515</v>
      </c>
      <c r="C589">
        <f>'Raw Data'!C574*$B$11+C588*$B$12</f>
        <v>0.19349882625359327</v>
      </c>
      <c r="O589" s="26">
        <f>'Raw Data'!A574-$P$11</f>
        <v>0.1080322265625</v>
      </c>
      <c r="P589" s="26">
        <f>'Raw Data'!B574-$P$12</f>
        <v>0.153076171875</v>
      </c>
      <c r="R589" s="8">
        <f t="shared" si="51"/>
        <v>1.1670961976051331E-2</v>
      </c>
      <c r="S589" s="8">
        <f t="shared" si="52"/>
        <v>1.653715968132019E-2</v>
      </c>
      <c r="T589" s="8">
        <f t="shared" si="53"/>
        <v>1.653715968132019E-2</v>
      </c>
      <c r="U589" s="8">
        <f t="shared" si="54"/>
        <v>2.3432314395904541E-2</v>
      </c>
      <c r="W589" s="9">
        <f>('Raw Data'!A574+$Y$12)*$W$12+('Raw Data'!B574+$Y$13)*$X$12</f>
        <v>-1.1816500382102579E-2</v>
      </c>
      <c r="X589" s="9">
        <f>('Raw Data'!B574+$Y$13)*$X$13+('Raw Data'!A574+$Y$12)*$W$13</f>
        <v>0.1872125183621321</v>
      </c>
      <c r="Y589" s="45">
        <f t="shared" si="50"/>
        <v>266.38838967789331</v>
      </c>
    </row>
    <row r="590" spans="1:25" x14ac:dyDescent="0.25">
      <c r="A590">
        <f>'Raw Data'!A575*$B$11+A589*$B$12</f>
        <v>0.83516624427013331</v>
      </c>
      <c r="B590">
        <f>'Raw Data'!B575*$B$11+B589*$B$12</f>
        <v>1.2677544587508212</v>
      </c>
      <c r="C590">
        <f>'Raw Data'!C575*$B$11+C589*$B$12</f>
        <v>0.19417894381537465</v>
      </c>
      <c r="O590" s="26">
        <f>'Raw Data'!A575-$P$11</f>
        <v>0.1182861328125</v>
      </c>
      <c r="P590" s="26">
        <f>'Raw Data'!B575-$P$12</f>
        <v>0.150634765625</v>
      </c>
      <c r="R590" s="8">
        <f t="shared" si="51"/>
        <v>1.3991609215736389E-2</v>
      </c>
      <c r="S590" s="8">
        <f t="shared" si="52"/>
        <v>1.781800389289856E-2</v>
      </c>
      <c r="T590" s="8">
        <f t="shared" si="53"/>
        <v>1.781800389289856E-2</v>
      </c>
      <c r="U590" s="8">
        <f t="shared" si="54"/>
        <v>2.2690832614898682E-2</v>
      </c>
      <c r="W590" s="9">
        <f>('Raw Data'!A575+$Y$12)*$W$12+('Raw Data'!B575+$Y$13)*$X$12</f>
        <v>3.5513009647493154E-3</v>
      </c>
      <c r="X590" s="9">
        <f>('Raw Data'!B575+$Y$13)*$X$13+('Raw Data'!A575+$Y$12)*$W$13</f>
        <v>0.19151369851516759</v>
      </c>
      <c r="Y590" s="45">
        <f t="shared" si="50"/>
        <v>271.06233257222829</v>
      </c>
    </row>
    <row r="591" spans="1:25" x14ac:dyDescent="0.25">
      <c r="A591">
        <f>'Raw Data'!A576*$B$11+A590*$B$12</f>
        <v>0.83768865947860671</v>
      </c>
      <c r="B591">
        <f>'Raw Data'!B576*$B$11+B590*$B$12</f>
        <v>1.2664252466881571</v>
      </c>
      <c r="C591">
        <f>'Raw Data'!C576*$B$11+C590*$B$12</f>
        <v>0.19609022536479973</v>
      </c>
      <c r="O591" s="26">
        <f>'Raw Data'!A576-$P$11</f>
        <v>0.1185302734375</v>
      </c>
      <c r="P591" s="26">
        <f>'Raw Data'!B576-$P$12</f>
        <v>0.148681640625</v>
      </c>
      <c r="R591" s="8">
        <f t="shared" si="51"/>
        <v>1.4049425721168518E-2</v>
      </c>
      <c r="S591" s="8">
        <f t="shared" si="52"/>
        <v>1.7623275518417358E-2</v>
      </c>
      <c r="T591" s="8">
        <f t="shared" si="53"/>
        <v>1.7623275518417358E-2</v>
      </c>
      <c r="U591" s="8">
        <f t="shared" si="54"/>
        <v>2.210623025894165E-2</v>
      </c>
      <c r="W591" s="9">
        <f>('Raw Data'!A576+$Y$12)*$W$12+('Raw Data'!B576+$Y$13)*$X$12</f>
        <v>5.7584535814435289E-3</v>
      </c>
      <c r="X591" s="9">
        <f>('Raw Data'!B576+$Y$13)*$X$13+('Raw Data'!A576+$Y$12)*$W$13</f>
        <v>0.19011221396468297</v>
      </c>
      <c r="Y591" s="45">
        <f t="shared" si="50"/>
        <v>271.73494502830749</v>
      </c>
    </row>
    <row r="592" spans="1:25" x14ac:dyDescent="0.25">
      <c r="A592">
        <f>'Raw Data'!A577*$B$11+A591*$B$12</f>
        <v>0.84009721664538539</v>
      </c>
      <c r="B592">
        <f>'Raw Data'!B577*$B$11+B591*$B$12</f>
        <v>1.2656548457880259</v>
      </c>
      <c r="C592">
        <f>'Raw Data'!C577*$B$11+C591*$B$12</f>
        <v>0.19490928966683979</v>
      </c>
      <c r="O592" s="26">
        <f>'Raw Data'!A577-$P$11</f>
        <v>0.1204833984375</v>
      </c>
      <c r="P592" s="26">
        <f>'Raw Data'!B577-$P$12</f>
        <v>0.150146484375</v>
      </c>
      <c r="R592" s="8">
        <f t="shared" si="51"/>
        <v>1.4516249299049377E-2</v>
      </c>
      <c r="S592" s="8">
        <f t="shared" si="52"/>
        <v>1.8090158700942993E-2</v>
      </c>
      <c r="T592" s="8">
        <f t="shared" si="53"/>
        <v>1.8090158700942993E-2</v>
      </c>
      <c r="U592" s="8">
        <f t="shared" si="54"/>
        <v>2.2543966770172119E-2</v>
      </c>
      <c r="W592" s="9">
        <f>('Raw Data'!A577+$Y$12)*$W$12+('Raw Data'!B577+$Y$13)*$X$12</f>
        <v>6.8105131689808196E-3</v>
      </c>
      <c r="X592" s="9">
        <f>('Raw Data'!B577+$Y$13)*$X$13+('Raw Data'!A577+$Y$12)*$W$13</f>
        <v>0.19246305899987737</v>
      </c>
      <c r="Y592" s="45">
        <f t="shared" si="50"/>
        <v>272.02662741255745</v>
      </c>
    </row>
    <row r="593" spans="1:25" x14ac:dyDescent="0.25">
      <c r="A593">
        <f>'Raw Data'!A578*$B$11+A592*$B$12</f>
        <v>0.84319593737880838</v>
      </c>
      <c r="B593">
        <f>'Raw Data'!B578*$B$11+B592*$B$12</f>
        <v>1.2648920406929207</v>
      </c>
      <c r="C593">
        <f>'Raw Data'!C578*$B$11+C592*$B$12</f>
        <v>0.19542938485847183</v>
      </c>
      <c r="O593" s="26">
        <f>'Raw Data'!A578-$P$11</f>
        <v>0.1263427734375</v>
      </c>
      <c r="P593" s="26">
        <f>'Raw Data'!B578-$P$12</f>
        <v>0.1494140625</v>
      </c>
      <c r="R593" s="8">
        <f t="shared" si="51"/>
        <v>1.5962496399879456E-2</v>
      </c>
      <c r="S593" s="8">
        <f t="shared" si="52"/>
        <v>1.8877387046813965E-2</v>
      </c>
      <c r="T593" s="8">
        <f t="shared" si="53"/>
        <v>1.8877387046813965E-2</v>
      </c>
      <c r="U593" s="8">
        <f t="shared" si="54"/>
        <v>2.2324562072753906E-2</v>
      </c>
      <c r="W593" s="9">
        <f>('Raw Data'!A578+$Y$12)*$W$12+('Raw Data'!B578+$Y$13)*$X$12</f>
        <v>1.49482403353976E-2</v>
      </c>
      <c r="X593" s="9">
        <f>('Raw Data'!B578+$Y$13)*$X$13+('Raw Data'!A578+$Y$12)*$W$13</f>
        <v>0.19544677767373919</v>
      </c>
      <c r="Y593" s="45">
        <f t="shared" ref="Y593:Y643" si="55">MOD(360-DEGREES(ATAN2(W593,X593)), 360)</f>
        <v>274.37360460340039</v>
      </c>
    </row>
    <row r="594" spans="1:25" x14ac:dyDescent="0.25">
      <c r="A594">
        <f>'Raw Data'!A579*$B$11+A593*$B$12</f>
        <v>0.8458213983405467</v>
      </c>
      <c r="B594">
        <f>'Raw Data'!B579*$B$11+B593*$B$12</f>
        <v>1.2622310153668366</v>
      </c>
      <c r="C594">
        <f>'Raw Data'!C579*$B$11+C593*$B$12</f>
        <v>0.19674878132427748</v>
      </c>
      <c r="O594" s="26">
        <f>'Raw Data'!A579-$P$11</f>
        <v>0.1270751953125</v>
      </c>
      <c r="P594" s="26">
        <f>'Raw Data'!B579-$P$12</f>
        <v>0.13916015625</v>
      </c>
      <c r="R594" s="8">
        <f t="shared" si="51"/>
        <v>1.6148105263710022E-2</v>
      </c>
      <c r="S594" s="8">
        <f t="shared" si="52"/>
        <v>1.7683804035186768E-2</v>
      </c>
      <c r="T594" s="8">
        <f t="shared" si="53"/>
        <v>1.7683804035186768E-2</v>
      </c>
      <c r="U594" s="8">
        <f t="shared" si="54"/>
        <v>1.9365549087524414E-2</v>
      </c>
      <c r="W594" s="9">
        <f>('Raw Data'!A579+$Y$12)*$W$12+('Raw Data'!B579+$Y$13)*$X$12</f>
        <v>2.5839596817313043E-2</v>
      </c>
      <c r="X594" s="9">
        <f>('Raw Data'!B579+$Y$13)*$X$13+('Raw Data'!A579+$Y$12)*$W$13</f>
        <v>0.18775476708080985</v>
      </c>
      <c r="Y594" s="45">
        <f t="shared" si="55"/>
        <v>277.83605964769527</v>
      </c>
    </row>
    <row r="595" spans="1:25" x14ac:dyDescent="0.25">
      <c r="A595">
        <f>'Raw Data'!A580*$B$11+A594*$B$12</f>
        <v>0.84938661085993739</v>
      </c>
      <c r="B595">
        <f>'Raw Data'!B580*$B$11+B594*$B$12</f>
        <v>1.2591744607309694</v>
      </c>
      <c r="C595">
        <f>'Raw Data'!C580*$B$11+C594*$B$12</f>
        <v>0.19751132974692198</v>
      </c>
      <c r="O595" s="26">
        <f>'Raw Data'!A580-$P$11</f>
        <v>0.1343994140625</v>
      </c>
      <c r="P595" s="26">
        <f>'Raw Data'!B580-$P$12</f>
        <v>0.134521484375</v>
      </c>
      <c r="R595" s="8">
        <f t="shared" si="51"/>
        <v>1.8063202500343323E-2</v>
      </c>
      <c r="S595" s="8">
        <f t="shared" si="52"/>
        <v>1.8079608678817749E-2</v>
      </c>
      <c r="T595" s="8">
        <f t="shared" si="53"/>
        <v>1.8079608678817749E-2</v>
      </c>
      <c r="U595" s="8">
        <f t="shared" si="54"/>
        <v>1.8096029758453369E-2</v>
      </c>
      <c r="W595" s="9">
        <f>('Raw Data'!A580+$Y$12)*$W$12+('Raw Data'!B580+$Y$13)*$X$12</f>
        <v>3.962930878285903E-2</v>
      </c>
      <c r="X595" s="9">
        <f>('Raw Data'!B580+$Y$13)*$X$13+('Raw Data'!A580+$Y$12)*$W$13</f>
        <v>0.18852967968105372</v>
      </c>
      <c r="Y595" s="45">
        <f t="shared" si="55"/>
        <v>281.87086155223079</v>
      </c>
    </row>
    <row r="596" spans="1:25" x14ac:dyDescent="0.25">
      <c r="A596">
        <f>'Raw Data'!A581*$B$11+A595*$B$12</f>
        <v>0.85033448400044986</v>
      </c>
      <c r="B596">
        <f>'Raw Data'!B581*$B$11+B595*$B$12</f>
        <v>1.2559479670222755</v>
      </c>
      <c r="C596">
        <f>'Raw Data'!C581*$B$11+C595*$B$12</f>
        <v>0.19675418098503761</v>
      </c>
      <c r="O596" s="26">
        <f>'Raw Data'!A581-$P$11</f>
        <v>0.1248779296875</v>
      </c>
      <c r="P596" s="26">
        <f>'Raw Data'!B581-$P$12</f>
        <v>0.130615234375</v>
      </c>
      <c r="R596" s="8">
        <f t="shared" si="51"/>
        <v>1.5594497323036194E-2</v>
      </c>
      <c r="S596" s="8">
        <f t="shared" si="52"/>
        <v>1.6310960054397583E-2</v>
      </c>
      <c r="T596" s="8">
        <f t="shared" si="53"/>
        <v>1.6310960054397583E-2</v>
      </c>
      <c r="U596" s="8">
        <f t="shared" si="54"/>
        <v>1.7060339450836182E-2</v>
      </c>
      <c r="W596" s="9">
        <f>('Raw Data'!A581+$Y$12)*$W$12+('Raw Data'!B581+$Y$13)*$X$12</f>
        <v>3.1357398467404513E-2</v>
      </c>
      <c r="X596" s="9">
        <f>('Raw Data'!B581+$Y$13)*$X$13+('Raw Data'!A581+$Y$12)*$W$13</f>
        <v>0.1796365395497338</v>
      </c>
      <c r="Y596" s="45">
        <f t="shared" si="55"/>
        <v>279.90179631359217</v>
      </c>
    </row>
    <row r="597" spans="1:25" x14ac:dyDescent="0.25">
      <c r="A597">
        <f>'Raw Data'!A582*$B$11+A596*$B$12</f>
        <v>0.85245997001286</v>
      </c>
      <c r="B597">
        <f>'Raw Data'!B582*$B$11+B596*$B$12</f>
        <v>1.2528784908053205</v>
      </c>
      <c r="C597">
        <f>'Raw Data'!C582*$B$11+C596*$B$12</f>
        <v>0.19644143072553008</v>
      </c>
      <c r="O597" s="26">
        <f>'Raw Data'!A582-$P$11</f>
        <v>0.1317138671875</v>
      </c>
      <c r="P597" s="26">
        <f>'Raw Data'!B582-$P$12</f>
        <v>0.128173828125</v>
      </c>
      <c r="R597" s="8">
        <f t="shared" si="51"/>
        <v>1.7348542809486389E-2</v>
      </c>
      <c r="S597" s="8">
        <f t="shared" si="52"/>
        <v>1.6882270574569702E-2</v>
      </c>
      <c r="T597" s="8">
        <f t="shared" si="53"/>
        <v>1.6882270574569702E-2</v>
      </c>
      <c r="U597" s="8">
        <f t="shared" si="54"/>
        <v>1.6428530216217041E-2</v>
      </c>
      <c r="W597" s="9">
        <f>('Raw Data'!A582+$Y$12)*$W$12+('Raw Data'!B582+$Y$13)*$X$12</f>
        <v>4.2393321334163722E-2</v>
      </c>
      <c r="X597" s="9">
        <f>('Raw Data'!B582+$Y$13)*$X$13+('Raw Data'!A582+$Y$12)*$W$13</f>
        <v>0.18185814910703973</v>
      </c>
      <c r="Y597" s="45">
        <f t="shared" si="55"/>
        <v>283.12199637611434</v>
      </c>
    </row>
    <row r="598" spans="1:25" x14ac:dyDescent="0.25">
      <c r="A598">
        <f>'Raw Data'!A583*$B$11+A597*$B$12</f>
        <v>0.85542989007278802</v>
      </c>
      <c r="B598">
        <f>'Raw Data'!B583*$B$11+B597*$B$12</f>
        <v>1.2501787692067565</v>
      </c>
      <c r="C598">
        <f>'Raw Data'!C583*$B$11+C597*$B$12</f>
        <v>0.19758283208042407</v>
      </c>
      <c r="O598" s="26">
        <f>'Raw Data'!A583-$P$11</f>
        <v>0.1380615234375</v>
      </c>
      <c r="P598" s="26">
        <f>'Raw Data'!B583-$P$12</f>
        <v>0.126953125</v>
      </c>
      <c r="R598" s="8">
        <f t="shared" si="51"/>
        <v>1.9060984253883362E-2</v>
      </c>
      <c r="S598" s="8">
        <f t="shared" si="52"/>
        <v>1.7527341842651367E-2</v>
      </c>
      <c r="T598" s="8">
        <f t="shared" si="53"/>
        <v>1.7527341842651367E-2</v>
      </c>
      <c r="U598" s="8">
        <f t="shared" si="54"/>
        <v>1.6117095947265625E-2</v>
      </c>
      <c r="W598" s="9">
        <f>('Raw Data'!A583+$Y$12)*$W$12+('Raw Data'!B583+$Y$13)*$X$12</f>
        <v>5.1624321464765616E-2</v>
      </c>
      <c r="X598" s="9">
        <f>('Raw Data'!B583+$Y$13)*$X$13+('Raw Data'!A583+$Y$12)*$W$13</f>
        <v>0.18475144296774659</v>
      </c>
      <c r="Y598" s="45">
        <f t="shared" si="55"/>
        <v>285.61173495138013</v>
      </c>
    </row>
    <row r="599" spans="1:25" x14ac:dyDescent="0.25">
      <c r="A599">
        <f>'Raw Data'!A584*$B$11+A598*$B$12</f>
        <v>0.85717106049573044</v>
      </c>
      <c r="B599">
        <f>'Raw Data'!B584*$B$11+B598*$B$12</f>
        <v>1.2466029763029052</v>
      </c>
      <c r="C599">
        <f>'Raw Data'!C584*$B$11+C598*$B$12</f>
        <v>0.19981431253933926</v>
      </c>
      <c r="O599" s="26">
        <f>'Raw Data'!A584-$P$11</f>
        <v>0.1348876953125</v>
      </c>
      <c r="P599" s="26">
        <f>'Raw Data'!B584-$P$12</f>
        <v>0.119873046875</v>
      </c>
      <c r="R599" s="8">
        <f t="shared" si="51"/>
        <v>1.8194690346717834E-2</v>
      </c>
      <c r="S599" s="8">
        <f t="shared" si="52"/>
        <v>1.616939902305603E-2</v>
      </c>
      <c r="T599" s="8">
        <f t="shared" si="53"/>
        <v>1.616939902305603E-2</v>
      </c>
      <c r="U599" s="8">
        <f t="shared" si="54"/>
        <v>1.4369547367095947E-2</v>
      </c>
      <c r="W599" s="9">
        <f>('Raw Data'!A584+$Y$12)*$W$12+('Raw Data'!B584+$Y$13)*$X$12</f>
        <v>5.4481144005172066E-2</v>
      </c>
      <c r="X599" s="9">
        <f>('Raw Data'!B584+$Y$13)*$X$13+('Raw Data'!A584+$Y$12)*$W$13</f>
        <v>0.17720157138981107</v>
      </c>
      <c r="Y599" s="45">
        <f t="shared" si="55"/>
        <v>287.09019948204985</v>
      </c>
    </row>
    <row r="600" spans="1:25" x14ac:dyDescent="0.25">
      <c r="A600">
        <f>'Raw Data'!A585*$B$11+A599*$B$12</f>
        <v>0.85890579370908449</v>
      </c>
      <c r="B600">
        <f>'Raw Data'!B585*$B$11+B599*$B$12</f>
        <v>1.2419357013548242</v>
      </c>
      <c r="C600">
        <f>'Raw Data'!C585*$B$11+C599*$B$12</f>
        <v>0.20079383284397143</v>
      </c>
      <c r="O600" s="26">
        <f>'Raw Data'!A585-$P$11</f>
        <v>0.1365966796875</v>
      </c>
      <c r="P600" s="26">
        <f>'Raw Data'!B585-$P$12</f>
        <v>0.11083984375</v>
      </c>
      <c r="R600" s="8">
        <f t="shared" si="51"/>
        <v>1.8658652901649475E-2</v>
      </c>
      <c r="S600" s="8">
        <f t="shared" si="52"/>
        <v>1.5140354633331299E-2</v>
      </c>
      <c r="T600" s="8">
        <f t="shared" si="53"/>
        <v>1.5140354633331299E-2</v>
      </c>
      <c r="U600" s="8">
        <f t="shared" si="54"/>
        <v>1.2285470962524414E-2</v>
      </c>
      <c r="W600" s="9">
        <f>('Raw Data'!A585+$Y$12)*$W$12+('Raw Data'!B585+$Y$13)*$X$12</f>
        <v>6.542409709954139E-2</v>
      </c>
      <c r="X600" s="9">
        <f>('Raw Data'!B585+$Y$13)*$X$13+('Raw Data'!A585+$Y$12)*$W$13</f>
        <v>0.17107248964130956</v>
      </c>
      <c r="Y600" s="45">
        <f t="shared" si="55"/>
        <v>290.92860051694868</v>
      </c>
    </row>
    <row r="601" spans="1:25" x14ac:dyDescent="0.25">
      <c r="A601">
        <f>'Raw Data'!A586*$B$11+A600*$B$12</f>
        <v>0.86151428340476766</v>
      </c>
      <c r="B601">
        <f>'Raw Data'!B586*$B$11+B600*$B$12</f>
        <v>1.2379577407713596</v>
      </c>
      <c r="C601">
        <f>'Raw Data'!C586*$B$11+C600*$B$12</f>
        <v>0.19840362096267716</v>
      </c>
      <c r="O601" s="26">
        <f>'Raw Data'!A586-$P$11</f>
        <v>0.1427001953125</v>
      </c>
      <c r="P601" s="26">
        <f>'Raw Data'!B586-$P$12</f>
        <v>0.109619140625</v>
      </c>
      <c r="R601" s="8">
        <f t="shared" si="51"/>
        <v>2.0363345742225647E-2</v>
      </c>
      <c r="S601" s="8">
        <f t="shared" si="52"/>
        <v>1.5642672777175903E-2</v>
      </c>
      <c r="T601" s="8">
        <f t="shared" si="53"/>
        <v>1.5642672777175903E-2</v>
      </c>
      <c r="U601" s="8">
        <f t="shared" si="54"/>
        <v>1.2016355991363525E-2</v>
      </c>
      <c r="W601" s="9">
        <f>('Raw Data'!A586+$Y$12)*$W$12+('Raw Data'!B586+$Y$13)*$X$12</f>
        <v>7.4345677338708102E-2</v>
      </c>
      <c r="X601" s="9">
        <f>('Raw Data'!B586+$Y$13)*$X$13+('Raw Data'!A586+$Y$12)*$W$13</f>
        <v>0.17381724274517857</v>
      </c>
      <c r="Y601" s="45">
        <f t="shared" si="55"/>
        <v>293.15752215857395</v>
      </c>
    </row>
    <row r="602" spans="1:25" x14ac:dyDescent="0.25">
      <c r="A602">
        <f>'Raw Data'!A587*$B$11+A601*$B$12</f>
        <v>0.86301513766131421</v>
      </c>
      <c r="B602">
        <f>'Raw Data'!B587*$B$11+B601*$B$12</f>
        <v>1.2343359191795877</v>
      </c>
      <c r="C602">
        <f>'Raw Data'!C587*$B$11+C601*$B$12</f>
        <v>0.19917699833264174</v>
      </c>
      <c r="O602" s="26">
        <f>'Raw Data'!A587-$P$11</f>
        <v>0.1397705078125</v>
      </c>
      <c r="P602" s="26">
        <f>'Raw Data'!B587-$P$12</f>
        <v>0.107421875</v>
      </c>
      <c r="R602" s="8">
        <f t="shared" si="51"/>
        <v>1.9535794854164124E-2</v>
      </c>
      <c r="S602" s="8">
        <f t="shared" si="52"/>
        <v>1.5014410018920898E-2</v>
      </c>
      <c r="T602" s="8">
        <f t="shared" si="53"/>
        <v>1.5014410018920898E-2</v>
      </c>
      <c r="U602" s="8">
        <f t="shared" si="54"/>
        <v>1.1539459228515625E-2</v>
      </c>
      <c r="W602" s="9">
        <f>('Raw Data'!A587+$Y$12)*$W$12+('Raw Data'!B587+$Y$13)*$X$12</f>
        <v>7.2767587957402194E-2</v>
      </c>
      <c r="X602" s="9">
        <f>('Raw Data'!B587+$Y$13)*$X$13+('Raw Data'!A587+$Y$12)*$W$13</f>
        <v>0.17029097519238698</v>
      </c>
      <c r="Y602" s="45">
        <f t="shared" si="55"/>
        <v>293.13765998022808</v>
      </c>
    </row>
    <row r="603" spans="1:25" x14ac:dyDescent="0.25">
      <c r="A603">
        <f>'Raw Data'!A588*$B$11+A602*$B$12</f>
        <v>0.86519238356655148</v>
      </c>
      <c r="B603">
        <f>'Raw Data'!B588*$B$11+B602*$B$12</f>
        <v>1.2307060400311702</v>
      </c>
      <c r="C603">
        <f>'Raw Data'!C588*$B$11+C602*$B$12</f>
        <v>0.19977128616611342</v>
      </c>
      <c r="O603" s="26">
        <f>'Raw Data'!A588-$P$11</f>
        <v>0.1446533203125</v>
      </c>
      <c r="P603" s="26">
        <f>'Raw Data'!B588-$P$12</f>
        <v>0.103759765625</v>
      </c>
      <c r="R603" s="8">
        <f t="shared" si="51"/>
        <v>2.0924583077430725E-2</v>
      </c>
      <c r="S603" s="8">
        <f t="shared" si="52"/>
        <v>1.5009194612503052E-2</v>
      </c>
      <c r="T603" s="8">
        <f t="shared" si="53"/>
        <v>1.5009194612503052E-2</v>
      </c>
      <c r="U603" s="8">
        <f t="shared" si="54"/>
        <v>1.0766088962554932E-2</v>
      </c>
      <c r="W603" s="9">
        <f>('Raw Data'!A588+$Y$12)*$W$12+('Raw Data'!B588+$Y$13)*$X$12</f>
        <v>8.251423464596673E-2</v>
      </c>
      <c r="X603" s="9">
        <f>('Raw Data'!B588+$Y$13)*$X$13+('Raw Data'!A588+$Y$12)*$W$13</f>
        <v>0.17035549287791385</v>
      </c>
      <c r="Y603" s="45">
        <f t="shared" si="55"/>
        <v>295.84392247863184</v>
      </c>
    </row>
    <row r="604" spans="1:25" x14ac:dyDescent="0.25">
      <c r="A604">
        <f>'Raw Data'!A589*$B$11+A603*$B$12</f>
        <v>0.86737363341574114</v>
      </c>
      <c r="B604">
        <f>'Raw Data'!B589*$B$11+B603*$B$12</f>
        <v>1.2246771367124363</v>
      </c>
      <c r="C604">
        <f>'Raw Data'!C589*$B$11+C603*$B$12</f>
        <v>0.19963636487039074</v>
      </c>
      <c r="O604" s="26">
        <f>'Raw Data'!A589-$P$11</f>
        <v>0.1468505859375</v>
      </c>
      <c r="P604" s="26">
        <f>'Raw Data'!B589-$P$12</f>
        <v>8.8134765625E-2</v>
      </c>
      <c r="R604" s="8">
        <f t="shared" si="51"/>
        <v>2.1565094590187073E-2</v>
      </c>
      <c r="S604" s="8">
        <f t="shared" si="52"/>
        <v>1.2942641973495483E-2</v>
      </c>
      <c r="T604" s="8">
        <f t="shared" si="53"/>
        <v>1.2942641973495483E-2</v>
      </c>
      <c r="U604" s="8">
        <f t="shared" si="54"/>
        <v>7.7677369117736816E-3</v>
      </c>
      <c r="W604" s="9">
        <f>('Raw Data'!A589+$Y$12)*$W$12+('Raw Data'!B589+$Y$13)*$X$12</f>
        <v>0.10048087547095563</v>
      </c>
      <c r="X604" s="9">
        <f>('Raw Data'!B589+$Y$13)*$X$13+('Raw Data'!A589+$Y$12)*$W$13</f>
        <v>0.15929215723087475</v>
      </c>
      <c r="Y604" s="45">
        <f t="shared" si="55"/>
        <v>302.24357015070262</v>
      </c>
    </row>
    <row r="605" spans="1:25" x14ac:dyDescent="0.25">
      <c r="A605">
        <f>'Raw Data'!A590*$B$11+A604*$B$12</f>
        <v>0.86863035204509287</v>
      </c>
      <c r="B605">
        <f>'Raw Data'!B590*$B$11+B604*$B$12</f>
        <v>1.2206840921824491</v>
      </c>
      <c r="C605">
        <f>'Raw Data'!C590*$B$11+C604*$B$12</f>
        <v>0.2003340918963126</v>
      </c>
      <c r="O605" s="26">
        <f>'Raw Data'!A590-$P$11</f>
        <v>0.1444091796875</v>
      </c>
      <c r="P605" s="26">
        <f>'Raw Data'!B590-$P$12</f>
        <v>9.228515625E-2</v>
      </c>
      <c r="R605" s="8">
        <f t="shared" si="51"/>
        <v>2.0854011178016663E-2</v>
      </c>
      <c r="S605" s="8">
        <f t="shared" si="52"/>
        <v>1.3326823711395264E-2</v>
      </c>
      <c r="T605" s="8">
        <f t="shared" si="53"/>
        <v>1.3326823711395264E-2</v>
      </c>
      <c r="U605" s="8">
        <f t="shared" si="54"/>
        <v>8.5165500640869141E-3</v>
      </c>
      <c r="W605" s="9">
        <f>('Raw Data'!A590+$Y$12)*$W$12+('Raw Data'!B590+$Y$13)*$X$12</f>
        <v>9.3353994515428265E-2</v>
      </c>
      <c r="X605" s="9">
        <f>('Raw Data'!B590+$Y$13)*$X$13+('Raw Data'!A590+$Y$12)*$W$13</f>
        <v>0.16110055344055671</v>
      </c>
      <c r="Y605" s="45">
        <f t="shared" si="55"/>
        <v>300.0912864896012</v>
      </c>
    </row>
    <row r="606" spans="1:25" x14ac:dyDescent="0.25">
      <c r="A606">
        <f>'Raw Data'!A591*$B$11+A605*$B$12</f>
        <v>0.86968455507357434</v>
      </c>
      <c r="B606">
        <f>'Raw Data'!B591*$B$11+B605*$B$12</f>
        <v>1.2164642659334592</v>
      </c>
      <c r="C606">
        <f>'Raw Data'!C591*$B$11+C605*$B$12</f>
        <v>0.20103875789205009</v>
      </c>
      <c r="O606" s="26">
        <f>'Raw Data'!A591-$P$11</f>
        <v>0.1446533203125</v>
      </c>
      <c r="P606" s="26">
        <f>'Raw Data'!B591-$P$12</f>
        <v>8.7158203125E-2</v>
      </c>
      <c r="R606" s="8">
        <f t="shared" si="51"/>
        <v>2.0924583077430725E-2</v>
      </c>
      <c r="S606" s="8">
        <f t="shared" si="52"/>
        <v>1.2607723474502563E-2</v>
      </c>
      <c r="T606" s="8">
        <f t="shared" si="53"/>
        <v>1.2607723474502563E-2</v>
      </c>
      <c r="U606" s="8">
        <f t="shared" si="54"/>
        <v>7.5965523719787598E-3</v>
      </c>
      <c r="W606" s="9">
        <f>('Raw Data'!A591+$Y$12)*$W$12+('Raw Data'!B591+$Y$13)*$X$12</f>
        <v>9.864496281066841E-2</v>
      </c>
      <c r="X606" s="9">
        <f>('Raw Data'!B591+$Y$13)*$X$13+('Raw Data'!A591+$Y$12)*$W$13</f>
        <v>0.15718027776567312</v>
      </c>
      <c r="Y606" s="45">
        <f t="shared" si="55"/>
        <v>302.1120210789378</v>
      </c>
    </row>
    <row r="607" spans="1:25" x14ac:dyDescent="0.25">
      <c r="A607">
        <f>'Raw Data'!A592*$B$11+A606*$B$12</f>
        <v>0.86935604249635945</v>
      </c>
      <c r="B607">
        <f>'Raw Data'!B592*$B$11+B606*$B$12</f>
        <v>1.2120630143092674</v>
      </c>
      <c r="C607">
        <f>'Raw Data'!C592*$B$11+C606*$B$12</f>
        <v>0.19967377975114009</v>
      </c>
      <c r="O607" s="26">
        <f>'Raw Data'!A592-$P$11</f>
        <v>0.1387939453125</v>
      </c>
      <c r="P607" s="26">
        <f>'Raw Data'!B592-$P$12</f>
        <v>8.203125E-2</v>
      </c>
      <c r="R607" s="8">
        <f t="shared" si="51"/>
        <v>1.9263759255409241E-2</v>
      </c>
      <c r="S607" s="8">
        <f t="shared" si="52"/>
        <v>1.1385440826416016E-2</v>
      </c>
      <c r="T607" s="8">
        <f t="shared" si="53"/>
        <v>1.1385440826416016E-2</v>
      </c>
      <c r="U607" s="8">
        <f t="shared" si="54"/>
        <v>6.7291259765625E-3</v>
      </c>
      <c r="W607" s="9">
        <f>('Raw Data'!A592+$Y$12)*$W$12+('Raw Data'!B592+$Y$13)*$X$12</f>
        <v>9.6200433820028686E-2</v>
      </c>
      <c r="X607" s="9">
        <f>('Raw Data'!B592+$Y$13)*$X$13+('Raw Data'!A592+$Y$12)*$W$13</f>
        <v>0.14954648316984404</v>
      </c>
      <c r="Y607" s="45">
        <f t="shared" si="55"/>
        <v>302.75241284776911</v>
      </c>
    </row>
    <row r="608" spans="1:25" x14ac:dyDescent="0.25">
      <c r="A608">
        <f>'Raw Data'!A593*$B$11+A607*$B$12</f>
        <v>0.8696791699345876</v>
      </c>
      <c r="B608">
        <f>'Raw Data'!B593*$B$11+B607*$B$12</f>
        <v>1.2062959192599141</v>
      </c>
      <c r="C608">
        <f>'Raw Data'!C593*$B$11+C607*$B$12</f>
        <v>0.20031519567591211</v>
      </c>
      <c r="O608" s="26">
        <f>'Raw Data'!A593-$P$11</f>
        <v>0.1417236328125</v>
      </c>
      <c r="P608" s="26">
        <f>'Raw Data'!B593-$P$12</f>
        <v>7.080078125E-2</v>
      </c>
      <c r="R608" s="8">
        <f t="shared" si="51"/>
        <v>2.0085588097572327E-2</v>
      </c>
      <c r="S608" s="8">
        <f t="shared" si="52"/>
        <v>1.0034143924713135E-2</v>
      </c>
      <c r="T608" s="8">
        <f t="shared" si="53"/>
        <v>1.0034143924713135E-2</v>
      </c>
      <c r="U608" s="8">
        <f t="shared" si="54"/>
        <v>5.0127506256103516E-3</v>
      </c>
      <c r="W608" s="9">
        <f>('Raw Data'!A593+$Y$12)*$W$12+('Raw Data'!B593+$Y$13)*$X$12</f>
        <v>0.11082543568749037</v>
      </c>
      <c r="X608" s="9">
        <f>('Raw Data'!B593+$Y$13)*$X$13+('Raw Data'!A593+$Y$12)*$W$13</f>
        <v>0.14241632673479385</v>
      </c>
      <c r="Y608" s="45">
        <f t="shared" si="55"/>
        <v>307.88931463528019</v>
      </c>
    </row>
    <row r="609" spans="1:25" x14ac:dyDescent="0.25">
      <c r="A609">
        <f>'Raw Data'!A594*$B$11+A608*$B$12</f>
        <v>0.87023064063517008</v>
      </c>
      <c r="B609">
        <f>'Raw Data'!B594*$B$11+B608*$B$12</f>
        <v>1.2000709150954314</v>
      </c>
      <c r="C609">
        <f>'Raw Data'!C594*$B$11+C608*$B$12</f>
        <v>0.20036446122822971</v>
      </c>
      <c r="O609" s="26">
        <f>'Raw Data'!A594-$P$11</f>
        <v>0.1431884765625</v>
      </c>
      <c r="P609" s="26">
        <f>'Raw Data'!B594-$P$12</f>
        <v>6.2744140625E-2</v>
      </c>
      <c r="R609" s="8">
        <f t="shared" si="51"/>
        <v>2.0502939820289612E-2</v>
      </c>
      <c r="S609" s="8">
        <f t="shared" si="52"/>
        <v>8.9842379093170166E-3</v>
      </c>
      <c r="T609" s="8">
        <f t="shared" si="53"/>
        <v>8.9842379093170166E-3</v>
      </c>
      <c r="U609" s="8">
        <f t="shared" si="54"/>
        <v>3.9368271827697754E-3</v>
      </c>
      <c r="W609" s="9">
        <f>('Raw Data'!A594+$Y$12)*$W$12+('Raw Data'!B594+$Y$13)*$X$12</f>
        <v>0.120510102527795</v>
      </c>
      <c r="X609" s="9">
        <f>('Raw Data'!B594+$Y$13)*$X$13+('Raw Data'!A594+$Y$12)*$W$13</f>
        <v>0.13691371688311574</v>
      </c>
      <c r="Y609" s="45">
        <f t="shared" si="55"/>
        <v>311.3539160444048</v>
      </c>
    </row>
    <row r="610" spans="1:25" x14ac:dyDescent="0.25">
      <c r="A610">
        <f>'Raw Data'!A595*$B$11+A609*$B$12</f>
        <v>0.86930462969563604</v>
      </c>
      <c r="B610">
        <f>'Raw Data'!B595*$B$11+B609*$B$12</f>
        <v>1.1956768492638452</v>
      </c>
      <c r="C610">
        <f>'Raw Data'!C595*$B$11+C609*$B$12</f>
        <v>0.20230817054508379</v>
      </c>
      <c r="O610" s="26">
        <f>'Raw Data'!A595-$P$11</f>
        <v>0.1363525390625</v>
      </c>
      <c r="P610" s="26">
        <f>'Raw Data'!B595-$P$12</f>
        <v>6.5673828125E-2</v>
      </c>
      <c r="R610" s="8">
        <f t="shared" si="51"/>
        <v>1.8592014908790588E-2</v>
      </c>
      <c r="S610" s="8">
        <f t="shared" si="52"/>
        <v>8.9547932147979736E-3</v>
      </c>
      <c r="T610" s="8">
        <f t="shared" si="53"/>
        <v>8.9547932147979736E-3</v>
      </c>
      <c r="U610" s="8">
        <f t="shared" si="54"/>
        <v>4.313051700592041E-3</v>
      </c>
      <c r="W610" s="9">
        <f>('Raw Data'!A595+$Y$12)*$W$12+('Raw Data'!B595+$Y$13)*$X$12</f>
        <v>0.10899974647972104</v>
      </c>
      <c r="X610" s="9">
        <f>('Raw Data'!B595+$Y$13)*$X$13+('Raw Data'!A595+$Y$12)*$W$13</f>
        <v>0.13507961365264037</v>
      </c>
      <c r="Y610" s="45">
        <f t="shared" si="55"/>
        <v>308.90108888195789</v>
      </c>
    </row>
    <row r="611" spans="1:25" x14ac:dyDescent="0.25">
      <c r="A611">
        <f>'Raw Data'!A596*$B$11+A610*$B$12</f>
        <v>0.86919858656900884</v>
      </c>
      <c r="B611">
        <f>'Raw Data'!B596*$B$11+B610*$B$12</f>
        <v>1.1903549559735762</v>
      </c>
      <c r="C611">
        <f>'Raw Data'!C596*$B$11+C610*$B$12</f>
        <v>0.20166587237356706</v>
      </c>
      <c r="O611" s="26">
        <f>'Raw Data'!A596-$P$11</f>
        <v>0.1395263671875</v>
      </c>
      <c r="P611" s="26">
        <f>'Raw Data'!B596-$P$12</f>
        <v>5.6640625E-2</v>
      </c>
      <c r="R611" s="8">
        <f t="shared" si="51"/>
        <v>1.9467607140541077E-2</v>
      </c>
      <c r="S611" s="8">
        <f t="shared" si="52"/>
        <v>7.9028606414794922E-3</v>
      </c>
      <c r="T611" s="8">
        <f t="shared" si="53"/>
        <v>7.9028606414794922E-3</v>
      </c>
      <c r="U611" s="8">
        <f t="shared" si="54"/>
        <v>3.208160400390625E-3</v>
      </c>
      <c r="W611" s="9">
        <f>('Raw Data'!A596+$Y$12)*$W$12+('Raw Data'!B596+$Y$13)*$X$12</f>
        <v>0.12179921892270153</v>
      </c>
      <c r="X611" s="9">
        <f>('Raw Data'!B596+$Y$13)*$X$13+('Raw Data'!A596+$Y$12)*$W$13</f>
        <v>0.12984177644516581</v>
      </c>
      <c r="Y611" s="45">
        <f t="shared" si="55"/>
        <v>313.16942466546112</v>
      </c>
    </row>
    <row r="612" spans="1:25" x14ac:dyDescent="0.25">
      <c r="A612">
        <f>'Raw Data'!A597*$B$11+A611*$B$12</f>
        <v>0.86886961144270702</v>
      </c>
      <c r="B612">
        <f>'Raw Data'!B597*$B$11+B611*$B$12</f>
        <v>1.1847790819663611</v>
      </c>
      <c r="C612">
        <f>'Raw Data'!C597*$B$11+C611*$B$12</f>
        <v>0.20149383071135366</v>
      </c>
      <c r="O612" s="26">
        <f>'Raw Data'!A597-$P$11</f>
        <v>0.1383056640625</v>
      </c>
      <c r="P612" s="26">
        <f>'Raw Data'!B597-$P$12</f>
        <v>5.0048828125E-2</v>
      </c>
      <c r="R612" s="8">
        <f t="shared" si="51"/>
        <v>1.9128456711769104E-2</v>
      </c>
      <c r="S612" s="8">
        <f t="shared" si="52"/>
        <v>6.9220364093780518E-3</v>
      </c>
      <c r="T612" s="8">
        <f t="shared" si="53"/>
        <v>6.9220364093780518E-3</v>
      </c>
      <c r="U612" s="8">
        <f t="shared" si="54"/>
        <v>2.504885196685791E-3</v>
      </c>
      <c r="W612" s="9">
        <f>('Raw Data'!A597+$Y$12)*$W$12+('Raw Data'!B597+$Y$13)*$X$12</f>
        <v>0.12665696741327476</v>
      </c>
      <c r="X612" s="9">
        <f>('Raw Data'!B597+$Y$13)*$X$13+('Raw Data'!A597+$Y$12)*$W$13</f>
        <v>0.12386773724876346</v>
      </c>
      <c r="Y612" s="45">
        <f t="shared" si="55"/>
        <v>315.63787926241014</v>
      </c>
    </row>
    <row r="613" spans="1:25" x14ac:dyDescent="0.25">
      <c r="A613">
        <f>'Raw Data'!A598*$B$11+A612*$B$12</f>
        <v>0.86831346259166564</v>
      </c>
      <c r="B613">
        <f>'Raw Data'!B598*$B$11+B612*$B$12</f>
        <v>1.180025414010589</v>
      </c>
      <c r="C613">
        <f>'Raw Data'!C598*$B$11+C612*$B$12</f>
        <v>0.20135619738158295</v>
      </c>
      <c r="O613" s="26">
        <f>'Raw Data'!A598-$P$11</f>
        <v>0.1368408203125</v>
      </c>
      <c r="P613" s="26">
        <f>'Raw Data'!B598-$P$12</f>
        <v>4.8583984375E-2</v>
      </c>
      <c r="R613" s="8">
        <f t="shared" si="51"/>
        <v>1.8725410103797913E-2</v>
      </c>
      <c r="S613" s="8">
        <f t="shared" si="52"/>
        <v>6.6482722759246826E-3</v>
      </c>
      <c r="T613" s="8">
        <f t="shared" si="53"/>
        <v>6.6482722759246826E-3</v>
      </c>
      <c r="U613" s="8">
        <f t="shared" si="54"/>
        <v>2.3604035377502441E-3</v>
      </c>
      <c r="W613" s="9">
        <f>('Raw Data'!A598+$Y$12)*$W$12+('Raw Data'!B598+$Y$13)*$X$12</f>
        <v>0.12622374760860786</v>
      </c>
      <c r="X613" s="9">
        <f>('Raw Data'!B598+$Y$13)*$X$13+('Raw Data'!A598+$Y$12)*$W$13</f>
        <v>0.1218139737272447</v>
      </c>
      <c r="Y613" s="45">
        <f t="shared" si="55"/>
        <v>316.01853385556706</v>
      </c>
    </row>
    <row r="614" spans="1:25" x14ac:dyDescent="0.25">
      <c r="A614">
        <f>'Raw Data'!A599*$B$11+A613*$B$12</f>
        <v>0.8674290903858326</v>
      </c>
      <c r="B614">
        <f>'Raw Data'!B599*$B$11+B613*$B$12</f>
        <v>1.1753924015209714</v>
      </c>
      <c r="C614">
        <f>'Raw Data'!C599*$B$11+C613*$B$12</f>
        <v>0.20266210634276638</v>
      </c>
      <c r="O614" s="26">
        <f>'Raw Data'!A599-$P$11</f>
        <v>0.1346435546875</v>
      </c>
      <c r="P614" s="26">
        <f>'Raw Data'!B599-$P$12</f>
        <v>4.443359375E-2</v>
      </c>
      <c r="R614" s="8">
        <f t="shared" si="51"/>
        <v>1.8128886818885803E-2</v>
      </c>
      <c r="S614" s="8">
        <f t="shared" si="52"/>
        <v>5.9826970100402832E-3</v>
      </c>
      <c r="T614" s="8">
        <f t="shared" si="53"/>
        <v>5.9826970100402832E-3</v>
      </c>
      <c r="U614" s="8">
        <f t="shared" si="54"/>
        <v>1.9743442535400391E-3</v>
      </c>
      <c r="W614" s="9">
        <f>('Raw Data'!A599+$Y$12)*$W$12+('Raw Data'!B599+$Y$13)*$X$12</f>
        <v>0.12747165062686655</v>
      </c>
      <c r="X614" s="9">
        <f>('Raw Data'!B599+$Y$13)*$X$13+('Raw Data'!A599+$Y$12)*$W$13</f>
        <v>0.11718330313764413</v>
      </c>
      <c r="Y614" s="45">
        <f t="shared" si="55"/>
        <v>317.40801082557869</v>
      </c>
    </row>
    <row r="615" spans="1:25" x14ac:dyDescent="0.25">
      <c r="A615">
        <f>'Raw Data'!A600*$B$11+A614*$B$12</f>
        <v>0.86633096762116613</v>
      </c>
      <c r="B615">
        <f>'Raw Data'!B600*$B$11+B614*$B$12</f>
        <v>1.1711977102792772</v>
      </c>
      <c r="C615">
        <f>'Raw Data'!C600*$B$11+C614*$B$12</f>
        <v>0.20297441163671309</v>
      </c>
      <c r="O615" s="26">
        <f>'Raw Data'!A600-$P$11</f>
        <v>0.1326904296875</v>
      </c>
      <c r="P615" s="26">
        <f>'Raw Data'!B600-$P$12</f>
        <v>4.19921875E-2</v>
      </c>
      <c r="R615" s="8">
        <f t="shared" si="51"/>
        <v>1.7606750130653381E-2</v>
      </c>
      <c r="S615" s="8">
        <f t="shared" si="52"/>
        <v>5.5719614028930664E-3</v>
      </c>
      <c r="T615" s="8">
        <f t="shared" si="53"/>
        <v>5.5719614028930664E-3</v>
      </c>
      <c r="U615" s="8">
        <f t="shared" si="54"/>
        <v>1.7633438110351563E-3</v>
      </c>
      <c r="W615" s="9">
        <f>('Raw Data'!A600+$Y$12)*$W$12+('Raw Data'!B600+$Y$13)*$X$12</f>
        <v>0.12736845740195876</v>
      </c>
      <c r="X615" s="9">
        <f>('Raw Data'!B600+$Y$13)*$X$13+('Raw Data'!A600+$Y$12)*$W$13</f>
        <v>0.11405744544878851</v>
      </c>
      <c r="Y615" s="45">
        <f t="shared" si="55"/>
        <v>318.15580641461077</v>
      </c>
    </row>
    <row r="616" spans="1:25" x14ac:dyDescent="0.25">
      <c r="A616">
        <f>'Raw Data'!A601*$B$11+A615*$B$12</f>
        <v>0.86379231315943295</v>
      </c>
      <c r="B616">
        <f>'Raw Data'!B601*$B$11+B615*$B$12</f>
        <v>1.1648146135359219</v>
      </c>
      <c r="C616">
        <f>'Raw Data'!C601*$B$11+C615*$B$12</f>
        <v>0.2021988652468705</v>
      </c>
      <c r="O616" s="26">
        <f>'Raw Data'!A601-$P$11</f>
        <v>0.1243896484375</v>
      </c>
      <c r="P616" s="26">
        <f>'Raw Data'!B601-$P$12</f>
        <v>2.685546875E-2</v>
      </c>
      <c r="R616" s="8">
        <f t="shared" si="51"/>
        <v>1.5472784638404846E-2</v>
      </c>
      <c r="S616" s="8">
        <f t="shared" si="52"/>
        <v>3.3405423164367676E-3</v>
      </c>
      <c r="T616" s="8">
        <f t="shared" si="53"/>
        <v>3.3405423164367676E-3</v>
      </c>
      <c r="U616" s="8">
        <f t="shared" si="54"/>
        <v>7.2121620178222656E-4</v>
      </c>
      <c r="W616" s="9">
        <f>('Raw Data'!A601+$Y$12)*$W$12+('Raw Data'!B601+$Y$13)*$X$12</f>
        <v>0.13155560971391961</v>
      </c>
      <c r="X616" s="9">
        <f>('Raw Data'!B601+$Y$13)*$X$13+('Raw Data'!A601+$Y$12)*$W$13</f>
        <v>9.6994363584553683E-2</v>
      </c>
      <c r="Y616" s="45">
        <f t="shared" si="55"/>
        <v>323.59909622394252</v>
      </c>
    </row>
    <row r="617" spans="1:25" x14ac:dyDescent="0.25">
      <c r="A617">
        <f>'Raw Data'!A602*$B$11+A616*$B$12</f>
        <v>0.86264029584004642</v>
      </c>
      <c r="B617">
        <f>'Raw Data'!B602*$B$11+B616*$B$12</f>
        <v>1.1575596986412375</v>
      </c>
      <c r="C617">
        <f>'Raw Data'!C602*$B$11+C616*$B$12</f>
        <v>0.2003088968849964</v>
      </c>
      <c r="O617" s="26">
        <f>'Raw Data'!A602-$P$11</f>
        <v>0.1287841796875</v>
      </c>
      <c r="P617" s="26">
        <f>'Raw Data'!B602-$P$12</f>
        <v>1.611328125E-2</v>
      </c>
      <c r="R617" s="8">
        <f t="shared" si="51"/>
        <v>1.6585364937782288E-2</v>
      </c>
      <c r="S617" s="8">
        <f t="shared" si="52"/>
        <v>2.0751357078552246E-3</v>
      </c>
      <c r="T617" s="8">
        <f t="shared" si="53"/>
        <v>2.0751357078552246E-3</v>
      </c>
      <c r="U617" s="8">
        <f t="shared" si="54"/>
        <v>2.5963783264160156E-4</v>
      </c>
      <c r="W617" s="9">
        <f>('Raw Data'!A602+$Y$12)*$W$12+('Raw Data'!B602+$Y$13)*$X$12</f>
        <v>0.1475626977486777</v>
      </c>
      <c r="X617" s="9">
        <f>('Raw Data'!B602+$Y$13)*$X$13+('Raw Data'!A602+$Y$12)*$W$13</f>
        <v>9.1142958017361081E-2</v>
      </c>
      <c r="Y617" s="45">
        <f t="shared" si="55"/>
        <v>328.29820726968302</v>
      </c>
    </row>
    <row r="618" spans="1:25" x14ac:dyDescent="0.25">
      <c r="A618">
        <f>'Raw Data'!A603*$B$11+A617*$B$12</f>
        <v>0.86210930698453714</v>
      </c>
      <c r="B618">
        <f>'Raw Data'!B603*$B$11+B617*$B$12</f>
        <v>1.1540506886004902</v>
      </c>
      <c r="C618">
        <f>'Raw Data'!C603*$B$11+C617*$B$12</f>
        <v>0.20031059407049714</v>
      </c>
      <c r="O618" s="26">
        <f>'Raw Data'!A603-$P$11</f>
        <v>0.1307373046875</v>
      </c>
      <c r="P618" s="26">
        <f>'Raw Data'!B603-$P$12</f>
        <v>2.7587890625E-2</v>
      </c>
      <c r="R618" s="8">
        <f t="shared" si="51"/>
        <v>1.7092242836952209E-2</v>
      </c>
      <c r="S618" s="8">
        <f t="shared" si="52"/>
        <v>3.6067664623260498E-3</v>
      </c>
      <c r="T618" s="8">
        <f t="shared" si="53"/>
        <v>3.6067664623260498E-3</v>
      </c>
      <c r="U618" s="8">
        <f t="shared" si="54"/>
        <v>7.6109170913696289E-4</v>
      </c>
      <c r="W618" s="9">
        <f>('Raw Data'!A603+$Y$12)*$W$12+('Raw Data'!B603+$Y$13)*$X$12</f>
        <v>0.13888887711926251</v>
      </c>
      <c r="X618" s="9">
        <f>('Raw Data'!B603+$Y$13)*$X$13+('Raw Data'!A603+$Y$12)*$W$13</f>
        <v>0.10143768275258297</v>
      </c>
      <c r="Y618" s="45">
        <f t="shared" si="55"/>
        <v>323.85742447757946</v>
      </c>
    </row>
    <row r="619" spans="1:25" x14ac:dyDescent="0.25">
      <c r="A619">
        <f>'Raw Data'!A604*$B$11+A618*$B$12</f>
        <v>0.85958490652512975</v>
      </c>
      <c r="B619">
        <f>'Raw Data'!B604*$B$11+B618*$B$12</f>
        <v>1.1479719961928923</v>
      </c>
      <c r="C619">
        <f>'Raw Data'!C604*$B$11+C618*$B$12</f>
        <v>0.20048285025639773</v>
      </c>
      <c r="O619" s="26">
        <f>'Raw Data'!A604-$P$11</f>
        <v>0.1202392578125</v>
      </c>
      <c r="P619" s="26">
        <f>'Raw Data'!B604-$P$12</f>
        <v>1.123046875E-2</v>
      </c>
      <c r="R619" s="8">
        <f t="shared" ref="R619:R643" si="56">O619*O619</f>
        <v>1.4457479119300842E-2</v>
      </c>
      <c r="S619" s="8">
        <f t="shared" ref="S619:S643" si="57">O619*P619</f>
        <v>1.3503432273864746E-3</v>
      </c>
      <c r="T619" s="8">
        <f t="shared" ref="T619:T643" si="58">O619*P619</f>
        <v>1.3503432273864746E-3</v>
      </c>
      <c r="U619" s="8">
        <f t="shared" ref="U619:U643" si="59">P619*P619</f>
        <v>1.2612342834472656E-4</v>
      </c>
      <c r="W619" s="9">
        <f>('Raw Data'!A604+$Y$12)*$W$12+('Raw Data'!B604+$Y$13)*$X$12</f>
        <v>0.14147733336159346</v>
      </c>
      <c r="X619" s="9">
        <f>('Raw Data'!B604+$Y$13)*$X$13+('Raw Data'!A604+$Y$12)*$W$13</f>
        <v>8.2068968259731229E-2</v>
      </c>
      <c r="Y619" s="45">
        <f t="shared" si="55"/>
        <v>329.88259568868619</v>
      </c>
    </row>
    <row r="620" spans="1:25" x14ac:dyDescent="0.25">
      <c r="A620">
        <f>'Raw Data'!A605*$B$11+A619*$B$12</f>
        <v>0.85766304240760394</v>
      </c>
      <c r="B620">
        <f>'Raw Data'!B605*$B$11+B619*$B$12</f>
        <v>1.1418395110168138</v>
      </c>
      <c r="C620">
        <f>'Raw Data'!C605*$B$11+C619*$B$12</f>
        <v>0.2000835458301182</v>
      </c>
      <c r="O620" s="26">
        <f>'Raw Data'!A605-$P$11</f>
        <v>0.1207275390625</v>
      </c>
      <c r="P620" s="26">
        <f>'Raw Data'!B605-$P$12</f>
        <v>4.8828125E-3</v>
      </c>
      <c r="R620" s="8">
        <f t="shared" si="56"/>
        <v>1.4575138688087463E-2</v>
      </c>
      <c r="S620" s="8">
        <f t="shared" si="57"/>
        <v>5.8948993682861328E-4</v>
      </c>
      <c r="T620" s="8">
        <f t="shared" si="58"/>
        <v>5.8948993682861328E-4</v>
      </c>
      <c r="U620" s="8">
        <f t="shared" si="59"/>
        <v>2.384185791015625E-5</v>
      </c>
      <c r="W620" s="9">
        <f>('Raw Data'!A605+$Y$12)*$W$12+('Raw Data'!B605+$Y$13)*$X$12</f>
        <v>0.14826380450155568</v>
      </c>
      <c r="X620" s="9">
        <f>('Raw Data'!B605+$Y$13)*$X$13+('Raw Data'!A605+$Y$12)*$W$13</f>
        <v>7.7328467524608951E-2</v>
      </c>
      <c r="Y620" s="45">
        <f t="shared" si="55"/>
        <v>332.45525711219875</v>
      </c>
    </row>
    <row r="621" spans="1:25" x14ac:dyDescent="0.25">
      <c r="A621">
        <f>'Raw Data'!A606*$B$11+A620*$B$12</f>
        <v>0.85685797298858324</v>
      </c>
      <c r="B621">
        <f>'Raw Data'!B606*$B$11+B620*$B$12</f>
        <v>1.134882741625951</v>
      </c>
      <c r="C621">
        <f>'Raw Data'!C606*$B$11+C620*$B$12</f>
        <v>0.19930023510159459</v>
      </c>
      <c r="O621" s="26">
        <f>'Raw Data'!A606-$P$11</f>
        <v>0.1243896484375</v>
      </c>
      <c r="P621" s="26">
        <f>'Raw Data'!B606-$P$12</f>
        <v>-5.37109375E-3</v>
      </c>
      <c r="R621" s="8">
        <f t="shared" si="56"/>
        <v>1.5472784638404846E-2</v>
      </c>
      <c r="S621" s="8">
        <f t="shared" si="57"/>
        <v>-6.6810846328735352E-4</v>
      </c>
      <c r="T621" s="8">
        <f t="shared" si="58"/>
        <v>-6.6810846328735352E-4</v>
      </c>
      <c r="U621" s="8">
        <f t="shared" si="59"/>
        <v>2.8848648071289063E-5</v>
      </c>
      <c r="W621" s="9">
        <f>('Raw Data'!A606+$Y$12)*$W$12+('Raw Data'!B606+$Y$13)*$X$12</f>
        <v>0.16286819968069344</v>
      </c>
      <c r="X621" s="9">
        <f>('Raw Data'!B606+$Y$13)*$X$13+('Raw Data'!A606+$Y$12)*$W$13</f>
        <v>7.1418946013733484E-2</v>
      </c>
      <c r="Y621" s="45">
        <f t="shared" si="55"/>
        <v>336.32218304529437</v>
      </c>
    </row>
    <row r="622" spans="1:25" x14ac:dyDescent="0.25">
      <c r="A622">
        <f>'Raw Data'!A607*$B$11+A621*$B$12</f>
        <v>0.85421196432836666</v>
      </c>
      <c r="B622">
        <f>'Raw Data'!B607*$B$11+B621*$B$12</f>
        <v>1.1294638104882608</v>
      </c>
      <c r="C622">
        <f>'Raw Data'!C607*$B$11+C621*$B$12</f>
        <v>0.19869800058127568</v>
      </c>
      <c r="O622" s="26">
        <f>'Raw Data'!A607-$P$11</f>
        <v>0.1143798828125</v>
      </c>
      <c r="P622" s="26">
        <f>'Raw Data'!B607-$P$12</f>
        <v>-4.638671875E-3</v>
      </c>
      <c r="R622" s="8">
        <f t="shared" si="56"/>
        <v>1.3082757592201233E-2</v>
      </c>
      <c r="S622" s="8">
        <f t="shared" si="57"/>
        <v>-5.3057074546813965E-4</v>
      </c>
      <c r="T622" s="8">
        <f t="shared" si="58"/>
        <v>-5.3057074546813965E-4</v>
      </c>
      <c r="U622" s="8">
        <f t="shared" si="59"/>
        <v>2.1517276763916016E-5</v>
      </c>
      <c r="W622" s="9">
        <f>('Raw Data'!A607+$Y$12)*$W$12+('Raw Data'!B607+$Y$13)*$X$12</f>
        <v>0.14947033435987836</v>
      </c>
      <c r="X622" s="9">
        <f>('Raw Data'!B607+$Y$13)*$X$13+('Raw Data'!A607+$Y$12)*$W$13</f>
        <v>6.5910034473628712E-2</v>
      </c>
      <c r="Y622" s="45">
        <f t="shared" si="55"/>
        <v>336.2045691291865</v>
      </c>
    </row>
    <row r="623" spans="1:25" x14ac:dyDescent="0.25">
      <c r="A623">
        <f>'Raw Data'!A608*$B$11+A622*$B$12</f>
        <v>0.85180218865019341</v>
      </c>
      <c r="B623">
        <f>'Raw Data'!B608*$B$11+B622*$B$12</f>
        <v>1.1218571812031088</v>
      </c>
      <c r="C623">
        <f>'Raw Data'!C608*$B$11+C622*$B$12</f>
        <v>0.20139004109002057</v>
      </c>
      <c r="O623" s="26">
        <f>'Raw Data'!A608-$P$11</f>
        <v>0.1129150390625</v>
      </c>
      <c r="P623" s="26">
        <f>'Raw Data'!B608-$P$12</f>
        <v>-2.099609375E-2</v>
      </c>
      <c r="R623" s="8">
        <f t="shared" si="56"/>
        <v>1.2749806046485901E-2</v>
      </c>
      <c r="S623" s="8">
        <f t="shared" si="57"/>
        <v>-2.3707747459411621E-3</v>
      </c>
      <c r="T623" s="8">
        <f t="shared" si="58"/>
        <v>-2.3707747459411621E-3</v>
      </c>
      <c r="U623" s="8">
        <f t="shared" si="59"/>
        <v>4.4083595275878906E-4</v>
      </c>
      <c r="W623" s="9">
        <f>('Raw Data'!A608+$Y$12)*$W$12+('Raw Data'!B608+$Y$13)*$X$12</f>
        <v>0.1635073265853115</v>
      </c>
      <c r="X623" s="9">
        <f>('Raw Data'!B608+$Y$13)*$X$13+('Raw Data'!A608+$Y$12)*$W$13</f>
        <v>5.2037327983776367E-2</v>
      </c>
      <c r="Y623" s="45">
        <f t="shared" si="55"/>
        <v>342.34597167143289</v>
      </c>
    </row>
    <row r="624" spans="1:25" x14ac:dyDescent="0.25">
      <c r="A624">
        <f>'Raw Data'!A609*$B$11+A623*$B$12</f>
        <v>0.8488001493576548</v>
      </c>
      <c r="B624">
        <f>'Raw Data'!B609*$B$11+B623*$B$12</f>
        <v>1.1169437527749873</v>
      </c>
      <c r="C624">
        <f>'Raw Data'!C609*$B$11+C623*$B$12</f>
        <v>0.19949093912201649</v>
      </c>
      <c r="O624" s="26">
        <f>'Raw Data'!A609-$P$11</f>
        <v>0.1075439453125</v>
      </c>
      <c r="P624" s="26">
        <f>'Raw Data'!B609-$P$12</f>
        <v>-1.513671875E-2</v>
      </c>
      <c r="R624" s="8">
        <f t="shared" si="56"/>
        <v>1.1565700173377991E-2</v>
      </c>
      <c r="S624" s="8">
        <f t="shared" si="57"/>
        <v>-1.6278624534606934E-3</v>
      </c>
      <c r="T624" s="8">
        <f t="shared" si="58"/>
        <v>-1.6278624534606934E-3</v>
      </c>
      <c r="U624" s="8">
        <f t="shared" si="59"/>
        <v>2.2912025451660156E-4</v>
      </c>
      <c r="W624" s="9">
        <f>('Raw Data'!A609+$Y$12)*$W$12+('Raw Data'!B609+$Y$13)*$X$12</f>
        <v>0.15100689079796017</v>
      </c>
      <c r="X624" s="9">
        <f>('Raw Data'!B609+$Y$13)*$X$13+('Raw Data'!A609+$Y$12)*$W$13</f>
        <v>5.3419507255311603E-2</v>
      </c>
      <c r="Y624" s="45">
        <f t="shared" si="55"/>
        <v>340.51849034835629</v>
      </c>
    </row>
    <row r="625" spans="1:25" x14ac:dyDescent="0.25">
      <c r="A625">
        <f>'Raw Data'!A610*$B$11+A624*$B$12</f>
        <v>0.84561726792362391</v>
      </c>
      <c r="B625">
        <f>'Raw Data'!B610*$B$11+B624*$B$12</f>
        <v>1.1100344944074898</v>
      </c>
      <c r="C625">
        <f>'Raw Data'!C610*$B$11+C624*$B$12</f>
        <v>0.19887497786011318</v>
      </c>
      <c r="O625" s="26">
        <f>'Raw Data'!A610-$P$11</f>
        <v>0.1036376953125</v>
      </c>
      <c r="P625" s="26">
        <f>'Raw Data'!B610-$P$12</f>
        <v>-3.0029296875E-2</v>
      </c>
      <c r="R625" s="8">
        <f t="shared" si="56"/>
        <v>1.0740771889686584E-2</v>
      </c>
      <c r="S625" s="8">
        <f t="shared" si="57"/>
        <v>-3.1121671199798584E-3</v>
      </c>
      <c r="T625" s="8">
        <f t="shared" si="58"/>
        <v>-3.1121671199798584E-3</v>
      </c>
      <c r="U625" s="8">
        <f t="shared" si="59"/>
        <v>9.0175867080688477E-4</v>
      </c>
      <c r="W625" s="9">
        <f>('Raw Data'!A610+$Y$12)*$W$12+('Raw Data'!B610+$Y$13)*$X$12</f>
        <v>0.1605263845650971</v>
      </c>
      <c r="X625" s="9">
        <f>('Raw Data'!B610+$Y$13)*$X$13+('Raw Data'!A610+$Y$12)*$W$13</f>
        <v>3.9223912177572866E-2</v>
      </c>
      <c r="Y625" s="45">
        <f t="shared" si="55"/>
        <v>346.26907706649678</v>
      </c>
    </row>
    <row r="626" spans="1:25" x14ac:dyDescent="0.25">
      <c r="A626">
        <f>'Raw Data'!A611*$B$11+A625*$B$12</f>
        <v>0.84170377527639917</v>
      </c>
      <c r="B626">
        <f>'Raw Data'!B611*$B$11+B625*$B$12</f>
        <v>1.1042629470884919</v>
      </c>
      <c r="C626">
        <f>'Raw Data'!C611*$B$11+C625*$B$12</f>
        <v>0.19796716978809056</v>
      </c>
      <c r="O626" s="26">
        <f>'Raw Data'!A611-$P$11</f>
        <v>9.68017578125E-2</v>
      </c>
      <c r="P626" s="26">
        <f>'Raw Data'!B611-$P$12</f>
        <v>-3.125E-2</v>
      </c>
      <c r="R626" s="8">
        <f t="shared" si="56"/>
        <v>9.3705803155899048E-3</v>
      </c>
      <c r="S626" s="8">
        <f t="shared" si="57"/>
        <v>-3.025054931640625E-3</v>
      </c>
      <c r="T626" s="8">
        <f t="shared" si="58"/>
        <v>-3.025054931640625E-3</v>
      </c>
      <c r="U626" s="8">
        <f t="shared" si="59"/>
        <v>9.765625E-4</v>
      </c>
      <c r="W626" s="9">
        <f>('Raw Data'!A611+$Y$12)*$W$12+('Raw Data'!B611+$Y$13)*$X$12</f>
        <v>0.15304871055819858</v>
      </c>
      <c r="X626" s="9">
        <f>('Raw Data'!B611+$Y$13)*$X$13+('Raw Data'!A611+$Y$12)*$W$13</f>
        <v>3.4096005169037338E-2</v>
      </c>
      <c r="Y626" s="45">
        <f t="shared" si="55"/>
        <v>347.44080804056568</v>
      </c>
    </row>
    <row r="627" spans="1:25" x14ac:dyDescent="0.25">
      <c r="A627">
        <f>'Raw Data'!A612*$B$11+A626*$B$12</f>
        <v>0.83876829365861938</v>
      </c>
      <c r="B627">
        <f>'Raw Data'!B612*$B$11+B626*$B$12</f>
        <v>1.0983761779832935</v>
      </c>
      <c r="C627">
        <f>'Raw Data'!C612*$B$11+C626*$B$12</f>
        <v>0.19855928270547246</v>
      </c>
      <c r="O627" s="26">
        <f>'Raw Data'!A612-$P$11</f>
        <v>9.77783203125E-2</v>
      </c>
      <c r="P627" s="26">
        <f>'Raw Data'!B612-$P$12</f>
        <v>-3.759765625E-2</v>
      </c>
      <c r="R627" s="8">
        <f t="shared" si="56"/>
        <v>9.5605999231338501E-3</v>
      </c>
      <c r="S627" s="8">
        <f t="shared" si="57"/>
        <v>-3.6762356758117676E-3</v>
      </c>
      <c r="T627" s="8">
        <f t="shared" si="58"/>
        <v>-3.6762356758117676E-3</v>
      </c>
      <c r="U627" s="8">
        <f t="shared" si="59"/>
        <v>1.4135837554931641E-3</v>
      </c>
      <c r="W627" s="9">
        <f>('Raw Data'!A612+$Y$12)*$W$12+('Raw Data'!B612+$Y$13)*$X$12</f>
        <v>0.16045402148103116</v>
      </c>
      <c r="X627" s="9">
        <f>('Raw Data'!B612+$Y$13)*$X$13+('Raw Data'!A612+$Y$12)*$W$13</f>
        <v>2.9652585947590706E-2</v>
      </c>
      <c r="Y627" s="45">
        <f t="shared" si="55"/>
        <v>349.52962643852851</v>
      </c>
    </row>
    <row r="628" spans="1:25" x14ac:dyDescent="0.25">
      <c r="A628">
        <f>'Raw Data'!A613*$B$11+A627*$B$12</f>
        <v>0.83510154898939548</v>
      </c>
      <c r="B628">
        <f>'Raw Data'!B613*$B$11+B627*$B$12</f>
        <v>1.0920066064491347</v>
      </c>
      <c r="C628">
        <f>'Raw Data'!C613*$B$11+C627*$B$12</f>
        <v>0.19839820741437797</v>
      </c>
      <c r="O628" s="26">
        <f>'Raw Data'!A613-$P$11</f>
        <v>9.11865234375E-2</v>
      </c>
      <c r="P628" s="26">
        <f>'Raw Data'!B613-$P$12</f>
        <v>-4.58984375E-2</v>
      </c>
      <c r="R628" s="8">
        <f t="shared" si="56"/>
        <v>8.3149820566177368E-3</v>
      </c>
      <c r="S628" s="8">
        <f t="shared" si="57"/>
        <v>-4.1853189468383789E-3</v>
      </c>
      <c r="T628" s="8">
        <f t="shared" si="58"/>
        <v>-4.1853189468383789E-3</v>
      </c>
      <c r="U628" s="8">
        <f t="shared" si="59"/>
        <v>2.1066665649414063E-3</v>
      </c>
      <c r="W628" s="9">
        <f>('Raw Data'!A613+$Y$12)*$W$12+('Raw Data'!B613+$Y$13)*$X$12</f>
        <v>0.16016504849463178</v>
      </c>
      <c r="X628" s="9">
        <f>('Raw Data'!B613+$Y$13)*$X$13+('Raw Data'!A613+$Y$12)*$W$13</f>
        <v>1.905437795684916E-2</v>
      </c>
      <c r="Y628" s="45">
        <f t="shared" si="55"/>
        <v>353.21557206740744</v>
      </c>
    </row>
    <row r="629" spans="1:25" x14ac:dyDescent="0.25">
      <c r="A629">
        <f>'Raw Data'!A614*$B$11+A628*$B$12</f>
        <v>0.83143573137901639</v>
      </c>
      <c r="B629">
        <f>'Raw Data'!B614*$B$11+B628*$B$12</f>
        <v>1.0836882929718077</v>
      </c>
      <c r="C629">
        <f>'Raw Data'!C614*$B$11+C628*$B$12</f>
        <v>0.1977322378065024</v>
      </c>
      <c r="O629" s="26">
        <f>'Raw Data'!A614-$P$11</f>
        <v>8.75244140625E-2</v>
      </c>
      <c r="P629" s="26">
        <f>'Raw Data'!B614-$P$12</f>
        <v>-6.201171875E-2</v>
      </c>
      <c r="R629" s="8">
        <f t="shared" si="56"/>
        <v>7.6605230569839478E-3</v>
      </c>
      <c r="S629" s="8">
        <f t="shared" si="57"/>
        <v>-5.4275393486022949E-3</v>
      </c>
      <c r="T629" s="8">
        <f t="shared" si="58"/>
        <v>-5.4275393486022949E-3</v>
      </c>
      <c r="U629" s="8">
        <f t="shared" si="59"/>
        <v>3.8454532623291016E-3</v>
      </c>
      <c r="W629" s="9">
        <f>('Raw Data'!A614+$Y$12)*$W$12+('Raw Data'!B614+$Y$13)*$X$12</f>
        <v>0.17118004510649082</v>
      </c>
      <c r="X629" s="9">
        <f>('Raw Data'!B614+$Y$13)*$X$13+('Raw Data'!A614+$Y$12)*$W$13</f>
        <v>4.0385578188717255E-3</v>
      </c>
      <c r="Y629" s="45">
        <f t="shared" si="55"/>
        <v>358.64850250956118</v>
      </c>
    </row>
    <row r="630" spans="1:25" x14ac:dyDescent="0.25">
      <c r="A630">
        <f>'Raw Data'!A615*$B$11+A629*$B$12</f>
        <v>0.8279659679157132</v>
      </c>
      <c r="B630">
        <f>'Raw Data'!B615*$B$11+B629*$B$12</f>
        <v>1.0762035640649463</v>
      </c>
      <c r="C630">
        <f>'Raw Data'!C615*$B$11+C629*$B$12</f>
        <v>0.19595434493270195</v>
      </c>
      <c r="O630" s="26">
        <f>'Raw Data'!A615-$P$11</f>
        <v>8.48388671875E-2</v>
      </c>
      <c r="P630" s="26">
        <f>'Raw Data'!B615-$P$12</f>
        <v>-6.6162109375E-2</v>
      </c>
      <c r="R630" s="8">
        <f t="shared" si="56"/>
        <v>7.1976333856582642E-3</v>
      </c>
      <c r="S630" s="8">
        <f t="shared" si="57"/>
        <v>-5.6131184101104736E-3</v>
      </c>
      <c r="T630" s="8">
        <f t="shared" si="58"/>
        <v>-5.6131184101104736E-3</v>
      </c>
      <c r="U630" s="8">
        <f t="shared" si="59"/>
        <v>4.3774247169494629E-3</v>
      </c>
      <c r="W630" s="9">
        <f>('Raw Data'!A615+$Y$12)*$W$12+('Raw Data'!B615+$Y$13)*$X$12</f>
        <v>0.1718091083418791</v>
      </c>
      <c r="X630" s="9">
        <f>('Raw Data'!B615+$Y$13)*$X$13+('Raw Data'!A615+$Y$12)*$W$13</f>
        <v>-8.8919428440448894E-4</v>
      </c>
      <c r="Y630" s="45">
        <f t="shared" si="55"/>
        <v>0.296530406800116</v>
      </c>
    </row>
    <row r="631" spans="1:25" x14ac:dyDescent="0.25">
      <c r="A631">
        <f>'Raw Data'!A616*$B$11+A630*$B$12</f>
        <v>0.82436007902007058</v>
      </c>
      <c r="B631">
        <f>'Raw Data'!B616*$B$11+B630*$B$12</f>
        <v>1.0697274996894572</v>
      </c>
      <c r="C631">
        <f>'Raw Data'!C616*$B$11+C630*$B$12</f>
        <v>0.19516679625866157</v>
      </c>
      <c r="O631" s="26">
        <f>'Raw Data'!A616-$P$11</f>
        <v>8.06884765625E-2</v>
      </c>
      <c r="P631" s="26">
        <f>'Raw Data'!B616-$P$12</f>
        <v>-6.8603515625E-2</v>
      </c>
      <c r="R631" s="8">
        <f t="shared" si="56"/>
        <v>6.5106302499771118E-3</v>
      </c>
      <c r="S631" s="8">
        <f t="shared" si="57"/>
        <v>-5.535513162612915E-3</v>
      </c>
      <c r="T631" s="8">
        <f t="shared" si="58"/>
        <v>-5.535513162612915E-3</v>
      </c>
      <c r="U631" s="8">
        <f t="shared" si="59"/>
        <v>4.7064423561096191E-3</v>
      </c>
      <c r="W631" s="9">
        <f>('Raw Data'!A616+$Y$12)*$W$12+('Raw Data'!B616+$Y$13)*$X$12</f>
        <v>0.16892113609405457</v>
      </c>
      <c r="X631" s="9">
        <f>('Raw Data'!B616+$Y$13)*$X$13+('Raw Data'!A616+$Y$12)*$W$13</f>
        <v>-5.3519187848005065E-3</v>
      </c>
      <c r="Y631" s="45">
        <f t="shared" si="55"/>
        <v>1.8146918974344999</v>
      </c>
    </row>
    <row r="632" spans="1:25" x14ac:dyDescent="0.25">
      <c r="A632">
        <f>'Raw Data'!A617*$B$11+A631*$B$12</f>
        <v>0.82103591477855642</v>
      </c>
      <c r="B632">
        <f>'Raw Data'!B617*$B$11+B631*$B$12</f>
        <v>1.0642536794390658</v>
      </c>
      <c r="C632">
        <f>'Raw Data'!C617*$B$11+C631*$B$12</f>
        <v>0.19519593700692928</v>
      </c>
      <c r="O632" s="26">
        <f>'Raw Data'!A617-$P$11</f>
        <v>7.84912109375E-2</v>
      </c>
      <c r="P632" s="26">
        <f>'Raw Data'!B617-$P$12</f>
        <v>-7.0068359375E-2</v>
      </c>
      <c r="R632" s="8">
        <f t="shared" si="56"/>
        <v>6.1608701944351196E-3</v>
      </c>
      <c r="S632" s="8">
        <f t="shared" si="57"/>
        <v>-5.4997503757476807E-3</v>
      </c>
      <c r="T632" s="8">
        <f t="shared" si="58"/>
        <v>-5.4997503757476807E-3</v>
      </c>
      <c r="U632" s="8">
        <f t="shared" si="59"/>
        <v>4.9095749855041504E-3</v>
      </c>
      <c r="W632" s="9">
        <f>('Raw Data'!A617+$Y$12)*$W$12+('Raw Data'!B617+$Y$13)*$X$12</f>
        <v>0.1675596566150821</v>
      </c>
      <c r="X632" s="9">
        <f>('Raw Data'!B617+$Y$13)*$X$13+('Raw Data'!A617+$Y$12)*$W$13</f>
        <v>-7.8513045768327239E-3</v>
      </c>
      <c r="Y632" s="45">
        <f t="shared" si="55"/>
        <v>2.6827330439612638</v>
      </c>
    </row>
    <row r="633" spans="1:25" x14ac:dyDescent="0.25">
      <c r="A633">
        <f>'Raw Data'!A618*$B$11+A632*$B$12</f>
        <v>0.81920666151034516</v>
      </c>
      <c r="B633">
        <f>'Raw Data'!B618*$B$11+B632*$B$12</f>
        <v>1.0599234513637528</v>
      </c>
      <c r="C633">
        <f>'Raw Data'!C618*$B$11+C632*$B$12</f>
        <v>0.19468214023054342</v>
      </c>
      <c r="O633" s="26">
        <f>'Raw Data'!A618-$P$11</f>
        <v>8.26416015625E-2</v>
      </c>
      <c r="P633" s="26">
        <f>'Raw Data'!B618-$P$12</f>
        <v>-6.982421875E-2</v>
      </c>
      <c r="R633" s="8">
        <f t="shared" si="56"/>
        <v>6.8296343088150024E-3</v>
      </c>
      <c r="S633" s="8">
        <f t="shared" si="57"/>
        <v>-5.7703852653503418E-3</v>
      </c>
      <c r="T633" s="8">
        <f t="shared" si="58"/>
        <v>-5.7703852653503418E-3</v>
      </c>
      <c r="U633" s="8">
        <f t="shared" si="59"/>
        <v>4.8754215240478516E-3</v>
      </c>
      <c r="W633" s="9">
        <f>('Raw Data'!A618+$Y$12)*$W$12+('Raw Data'!B618+$Y$13)*$X$12</f>
        <v>0.172582578178823</v>
      </c>
      <c r="X633" s="9">
        <f>('Raw Data'!B618+$Y$13)*$X$13+('Raw Data'!A618+$Y$12)*$W$13</f>
        <v>-5.1323585471744551E-3</v>
      </c>
      <c r="Y633" s="45">
        <f t="shared" si="55"/>
        <v>1.7033923405365385</v>
      </c>
    </row>
    <row r="634" spans="1:25" x14ac:dyDescent="0.25">
      <c r="A634">
        <f>'Raw Data'!A619*$B$11+A633*$B$12</f>
        <v>0.81632724327077621</v>
      </c>
      <c r="B634">
        <f>'Raw Data'!B619*$B$11+B633*$B$12</f>
        <v>1.0561174720285023</v>
      </c>
      <c r="C634">
        <f>'Raw Data'!C619*$B$11+C633*$B$12</f>
        <v>0.19544297780943476</v>
      </c>
      <c r="O634" s="26">
        <f>'Raw Data'!A619-$P$11</f>
        <v>7.55615234375E-2</v>
      </c>
      <c r="P634" s="26">
        <f>'Raw Data'!B619-$P$12</f>
        <v>-7.1533203125E-2</v>
      </c>
      <c r="R634" s="8">
        <f t="shared" si="56"/>
        <v>5.7095438241958618E-3</v>
      </c>
      <c r="S634" s="8">
        <f t="shared" si="57"/>
        <v>-5.4051578044891357E-3</v>
      </c>
      <c r="T634" s="8">
        <f t="shared" si="58"/>
        <v>-5.4051578044891357E-3</v>
      </c>
      <c r="U634" s="8">
        <f t="shared" si="59"/>
        <v>5.1169991493225098E-3</v>
      </c>
      <c r="W634" s="9">
        <f>('Raw Data'!A619+$Y$12)*$W$12+('Raw Data'!B619+$Y$13)*$X$12</f>
        <v>0.16526991746180403</v>
      </c>
      <c r="X634" s="9">
        <f>('Raw Data'!B619+$Y$13)*$X$13+('Raw Data'!A619+$Y$12)*$W$13</f>
        <v>-1.0796312639378414E-2</v>
      </c>
      <c r="Y634" s="45">
        <f t="shared" si="55"/>
        <v>3.7375554509722519</v>
      </c>
    </row>
    <row r="635" spans="1:25" x14ac:dyDescent="0.25">
      <c r="A635">
        <f>'Raw Data'!A620*$B$11+A634*$B$12</f>
        <v>0.81539089617912108</v>
      </c>
      <c r="B635">
        <f>'Raw Data'!B620*$B$11+B634*$B$12</f>
        <v>1.0532680010603017</v>
      </c>
      <c r="C635">
        <f>'Raw Data'!C620*$B$11+C634*$B$12</f>
        <v>0.19568543693504784</v>
      </c>
      <c r="O635" s="26">
        <f>'Raw Data'!A620-$P$11</f>
        <v>8.23974609375E-2</v>
      </c>
      <c r="P635" s="26">
        <f>'Raw Data'!B620-$P$12</f>
        <v>-7.0556640625E-2</v>
      </c>
      <c r="R635" s="8">
        <f t="shared" si="56"/>
        <v>6.7893415689468384E-3</v>
      </c>
      <c r="S635" s="8">
        <f t="shared" si="57"/>
        <v>-5.8136880397796631E-3</v>
      </c>
      <c r="T635" s="8">
        <f t="shared" si="58"/>
        <v>-5.8136880397796631E-3</v>
      </c>
      <c r="U635" s="8">
        <f t="shared" si="59"/>
        <v>4.9782395362854004E-3</v>
      </c>
      <c r="W635" s="9">
        <f>('Raw Data'!A620+$Y$12)*$W$12+('Raw Data'!B620+$Y$13)*$X$12</f>
        <v>0.17298480805935995</v>
      </c>
      <c r="X635" s="9">
        <f>('Raw Data'!B620+$Y$13)*$X$13+('Raw Data'!A620+$Y$12)*$W$13</f>
        <v>-5.8621587942581932E-3</v>
      </c>
      <c r="Y635" s="45">
        <f t="shared" si="55"/>
        <v>1.9409130463322981</v>
      </c>
    </row>
    <row r="636" spans="1:25" x14ac:dyDescent="0.25">
      <c r="A636">
        <f>'Raw Data'!A621*$B$11+A635*$B$12</f>
        <v>0.81307931850579696</v>
      </c>
      <c r="B636">
        <f>'Raw Data'!B621*$B$11+B635*$B$12</f>
        <v>1.0507931117857414</v>
      </c>
      <c r="C636">
        <f>'Raw Data'!C621*$B$11+C635*$B$12</f>
        <v>0.1951713964230383</v>
      </c>
      <c r="O636" s="26">
        <f>'Raw Data'!A621-$P$11</f>
        <v>7.45849609375E-2</v>
      </c>
      <c r="P636" s="26">
        <f>'Raw Data'!B621-$P$12</f>
        <v>-7.1533203125E-2</v>
      </c>
      <c r="R636" s="8">
        <f t="shared" si="56"/>
        <v>5.5629163980484009E-3</v>
      </c>
      <c r="S636" s="8">
        <f t="shared" si="57"/>
        <v>-5.3353011608123779E-3</v>
      </c>
      <c r="T636" s="8">
        <f t="shared" si="58"/>
        <v>-5.3353011608123779E-3</v>
      </c>
      <c r="U636" s="8">
        <f t="shared" si="59"/>
        <v>5.1169991493225098E-3</v>
      </c>
      <c r="W636" s="9">
        <f>('Raw Data'!A621+$Y$12)*$W$12+('Raw Data'!B621+$Y$13)*$X$12</f>
        <v>0.16403223789606325</v>
      </c>
      <c r="X636" s="9">
        <f>('Raw Data'!B621+$Y$13)*$X$13+('Raw Data'!A621+$Y$12)*$W$13</f>
        <v>-1.1390475666729703E-2</v>
      </c>
      <c r="Y636" s="45">
        <f t="shared" si="55"/>
        <v>3.9722693049994291</v>
      </c>
    </row>
    <row r="637" spans="1:25" x14ac:dyDescent="0.25">
      <c r="A637">
        <f>'Raw Data'!A622*$B$11+A636*$B$12</f>
        <v>0.81206013449213765</v>
      </c>
      <c r="B637">
        <f>'Raw Data'!B622*$B$11+B636*$B$12</f>
        <v>1.0489108566160932</v>
      </c>
      <c r="C637">
        <f>'Raw Data'!C622*$B$11+C636*$B$12</f>
        <v>0.19463809370093066</v>
      </c>
      <c r="O637" s="26">
        <f>'Raw Data'!A622-$P$11</f>
        <v>7.87353515625E-2</v>
      </c>
      <c r="P637" s="26">
        <f>'Raw Data'!B622-$P$12</f>
        <v>-7.1044921875E-2</v>
      </c>
      <c r="R637" s="8">
        <f t="shared" si="56"/>
        <v>6.1992555856704712E-3</v>
      </c>
      <c r="S637" s="8">
        <f t="shared" si="57"/>
        <v>-5.5937469005584717E-3</v>
      </c>
      <c r="T637" s="8">
        <f t="shared" si="58"/>
        <v>-5.5937469005584717E-3</v>
      </c>
      <c r="U637" s="8">
        <f t="shared" si="59"/>
        <v>5.0473809242248535E-3</v>
      </c>
      <c r="W637" s="9">
        <f>('Raw Data'!A622+$Y$12)*$W$12+('Raw Data'!B622+$Y$13)*$X$12</f>
        <v>0.16881794286914681</v>
      </c>
      <c r="X637" s="9">
        <f>('Raw Data'!B622+$Y$13)*$X$13+('Raw Data'!A622+$Y$12)*$W$13</f>
        <v>-8.4777764736561206E-3</v>
      </c>
      <c r="Y637" s="45">
        <f t="shared" si="55"/>
        <v>2.8748904959595052</v>
      </c>
    </row>
    <row r="638" spans="1:25" x14ac:dyDescent="0.25">
      <c r="A638">
        <f>'Raw Data'!A623*$B$11+A637*$B$12</f>
        <v>0.80958463103121014</v>
      </c>
      <c r="B638">
        <f>'Raw Data'!B623*$B$11+B637*$B$12</f>
        <v>1.0460378649803745</v>
      </c>
      <c r="C638">
        <f>'Raw Data'!C623*$B$11+C637*$B$12</f>
        <v>0.19474856089824452</v>
      </c>
      <c r="O638" s="26">
        <f>'Raw Data'!A623-$P$11</f>
        <v>7.04345703125E-2</v>
      </c>
      <c r="P638" s="26">
        <f>'Raw Data'!B623-$P$12</f>
        <v>-7.7880859375E-2</v>
      </c>
      <c r="R638" s="8">
        <f t="shared" si="56"/>
        <v>4.9610286951065063E-3</v>
      </c>
      <c r="S638" s="8">
        <f t="shared" si="57"/>
        <v>-5.4855048656463623E-3</v>
      </c>
      <c r="T638" s="8">
        <f t="shared" si="58"/>
        <v>-5.4855048656463623E-3</v>
      </c>
      <c r="U638" s="8">
        <f t="shared" si="59"/>
        <v>6.0654282569885254E-3</v>
      </c>
      <c r="W638" s="9">
        <f>('Raw Data'!A623+$Y$12)*$W$12+('Raw Data'!B623+$Y$13)*$X$12</f>
        <v>0.16493973109875681</v>
      </c>
      <c r="X638" s="9">
        <f>('Raw Data'!B623+$Y$13)*$X$13+('Raw Data'!A623+$Y$12)*$W$13</f>
        <v>-1.8953250781770598E-2</v>
      </c>
      <c r="Y638" s="45">
        <f t="shared" si="55"/>
        <v>6.5551160450525003</v>
      </c>
    </row>
    <row r="639" spans="1:25" x14ac:dyDescent="0.25">
      <c r="A639">
        <f>'Raw Data'!A624*$B$11+A638*$B$12</f>
        <v>0.80892258763746816</v>
      </c>
      <c r="B639">
        <f>'Raw Data'!B624*$B$11+B638*$B$12</f>
        <v>1.0451066591717997</v>
      </c>
      <c r="C639">
        <f>'Raw Data'!C624*$B$11+C638*$B$12</f>
        <v>0.19537404403109562</v>
      </c>
      <c r="O639" s="26">
        <f>'Raw Data'!A624-$P$11</f>
        <v>7.70263671875E-2</v>
      </c>
      <c r="P639" s="26">
        <f>'Raw Data'!B624-$P$12</f>
        <v>-7.1044921875E-2</v>
      </c>
      <c r="R639" s="8">
        <f t="shared" si="56"/>
        <v>5.9330612421035767E-3</v>
      </c>
      <c r="S639" s="8">
        <f t="shared" si="57"/>
        <v>-5.472332239151001E-3</v>
      </c>
      <c r="T639" s="8">
        <f t="shared" si="58"/>
        <v>-5.472332239151001E-3</v>
      </c>
      <c r="U639" s="8">
        <f t="shared" si="59"/>
        <v>5.0473809242248535E-3</v>
      </c>
      <c r="W639" s="9">
        <f>('Raw Data'!A624+$Y$12)*$W$12+('Raw Data'!B624+$Y$13)*$X$12</f>
        <v>0.16665200362910043</v>
      </c>
      <c r="X639" s="9">
        <f>('Raw Data'!B624+$Y$13)*$X$13+('Raw Data'!A624+$Y$12)*$W$13</f>
        <v>-9.5175617715208757E-3</v>
      </c>
      <c r="Y639" s="45">
        <f t="shared" si="55"/>
        <v>3.2686340352262846</v>
      </c>
    </row>
    <row r="640" spans="1:25" x14ac:dyDescent="0.25">
      <c r="A640">
        <f>'Raw Data'!A625*$B$11+A639*$B$12</f>
        <v>0.80853943729747457</v>
      </c>
      <c r="B640">
        <f>'Raw Data'!B625*$B$11+B639*$B$12</f>
        <v>1.0442640382749397</v>
      </c>
      <c r="C640">
        <f>'Raw Data'!C625*$B$11+C639*$B$12</f>
        <v>0.19616739928737653</v>
      </c>
      <c r="O640" s="26">
        <f>'Raw Data'!A625-$P$11</f>
        <v>7.77587890625E-2</v>
      </c>
      <c r="P640" s="26">
        <f>'Raw Data'!B625-$P$12</f>
        <v>-7.1533203125E-2</v>
      </c>
      <c r="R640" s="8">
        <f t="shared" si="56"/>
        <v>6.0464292764663696E-3</v>
      </c>
      <c r="S640" s="8">
        <f t="shared" si="57"/>
        <v>-5.5623352527618408E-3</v>
      </c>
      <c r="T640" s="8">
        <f t="shared" si="58"/>
        <v>-5.5623352527618408E-3</v>
      </c>
      <c r="U640" s="8">
        <f t="shared" si="59"/>
        <v>5.1169991493225098E-3</v>
      </c>
      <c r="W640" s="9">
        <f>('Raw Data'!A625+$Y$12)*$W$12+('Raw Data'!B625+$Y$13)*$X$12</f>
        <v>0.16805469648472077</v>
      </c>
      <c r="X640" s="9">
        <f>('Raw Data'!B625+$Y$13)*$X$13+('Raw Data'!A625+$Y$12)*$W$13</f>
        <v>-9.4594458278380172E-3</v>
      </c>
      <c r="Y640" s="45">
        <f t="shared" si="55"/>
        <v>3.2216595115657469</v>
      </c>
    </row>
    <row r="641" spans="1:25" x14ac:dyDescent="0.25">
      <c r="A641">
        <f>'Raw Data'!A626*$B$11+A640*$B$12</f>
        <v>0.80881885452547975</v>
      </c>
      <c r="B641">
        <f>'Raw Data'!B626*$B$11+B640*$B$12</f>
        <v>1.0427110353074518</v>
      </c>
      <c r="C641">
        <f>'Raw Data'!C626*$B$11+C640*$B$12</f>
        <v>0.19494661474240124</v>
      </c>
      <c r="O641" s="26">
        <f>'Raw Data'!A626-$P$11</f>
        <v>8.06884765625E-2</v>
      </c>
      <c r="P641" s="26">
        <f>'Raw Data'!B626-$P$12</f>
        <v>-7.5927734375E-2</v>
      </c>
      <c r="R641" s="8">
        <f t="shared" si="56"/>
        <v>6.5106302499771118E-3</v>
      </c>
      <c r="S641" s="8">
        <f t="shared" si="57"/>
        <v>-6.1264932155609131E-3</v>
      </c>
      <c r="T641" s="8">
        <f t="shared" si="58"/>
        <v>-6.1264932155609131E-3</v>
      </c>
      <c r="U641" s="8">
        <f t="shared" si="59"/>
        <v>5.7650208473205566E-3</v>
      </c>
      <c r="W641" s="9">
        <f>('Raw Data'!A626+$Y$12)*$W$12+('Raw Data'!B626+$Y$13)*$X$12</f>
        <v>0.17603763381377591</v>
      </c>
      <c r="X641" s="9">
        <f>('Raw Data'!B626+$Y$13)*$X$13+('Raw Data'!A626+$Y$12)*$W$13</f>
        <v>-1.1164513687259639E-2</v>
      </c>
      <c r="Y641" s="45">
        <f t="shared" si="55"/>
        <v>3.6289054520954096</v>
      </c>
    </row>
    <row r="642" spans="1:25" x14ac:dyDescent="0.25">
      <c r="A642">
        <f>'Raw Data'!A627*$B$11+A641*$B$12</f>
        <v>0.80894473205788386</v>
      </c>
      <c r="B642">
        <f>'Raw Data'!B627*$B$11+B641*$B$12</f>
        <v>1.0415662891834616</v>
      </c>
      <c r="C642">
        <f>'Raw Data'!C627*$B$11+C641*$B$12</f>
        <v>0.19428736991892101</v>
      </c>
      <c r="O642" s="26">
        <f>'Raw Data'!A627-$P$11</f>
        <v>8.02001953125E-2</v>
      </c>
      <c r="P642" s="26">
        <f>'Raw Data'!B627-$P$12</f>
        <v>-7.5439453125E-2</v>
      </c>
      <c r="R642" s="8">
        <f t="shared" si="56"/>
        <v>6.432071328163147E-3</v>
      </c>
      <c r="S642" s="8">
        <f t="shared" si="57"/>
        <v>-6.0502588748931885E-3</v>
      </c>
      <c r="T642" s="8">
        <f t="shared" si="58"/>
        <v>-6.0502588748931885E-3</v>
      </c>
      <c r="U642" s="8">
        <f t="shared" si="59"/>
        <v>5.6911110877990723E-3</v>
      </c>
      <c r="W642" s="9">
        <f>('Raw Data'!A627+$Y$12)*$W$12+('Raw Data'!B627+$Y$13)*$X$12</f>
        <v>0.17494436084959075</v>
      </c>
      <c r="X642" s="9">
        <f>('Raw Data'!B627+$Y$13)*$X$13+('Raw Data'!A627+$Y$12)*$W$13</f>
        <v>-1.1074088874104673E-2</v>
      </c>
      <c r="Y642" s="45">
        <f t="shared" si="55"/>
        <v>3.6220265160786198</v>
      </c>
    </row>
    <row r="643" spans="1:25" x14ac:dyDescent="0.25">
      <c r="A643">
        <f>'Raw Data'!A628*$B$11+A642*$B$12</f>
        <v>0.80924074658380718</v>
      </c>
      <c r="B643">
        <f>'Raw Data'!B628*$B$11+B642*$B$12</f>
        <v>1.0417735391592693</v>
      </c>
      <c r="C643">
        <f>'Raw Data'!C628*$B$11+C642*$B$12</f>
        <v>0.19617696624763681</v>
      </c>
      <c r="O643" s="26">
        <f>'Raw Data'!A628-$P$11</f>
        <v>8.11767578125E-2</v>
      </c>
      <c r="P643" s="26">
        <f>'Raw Data'!B628-$P$12</f>
        <v>-6.982421875E-2</v>
      </c>
      <c r="R643" s="8">
        <f t="shared" si="56"/>
        <v>6.5896660089492798E-3</v>
      </c>
      <c r="S643" s="8">
        <f t="shared" si="57"/>
        <v>-5.6681036949157715E-3</v>
      </c>
      <c r="T643" s="8">
        <f t="shared" si="58"/>
        <v>-5.6681036949157715E-3</v>
      </c>
      <c r="U643" s="8">
        <f t="shared" si="59"/>
        <v>4.8754215240478516E-3</v>
      </c>
      <c r="W643" s="9">
        <f>('Raw Data'!A628+$Y$12)*$W$12+('Raw Data'!B628+$Y$13)*$X$12</f>
        <v>0.17072605883021186</v>
      </c>
      <c r="X643" s="9">
        <f>('Raw Data'!B628+$Y$13)*$X$13+('Raw Data'!A628+$Y$12)*$W$13</f>
        <v>-6.0236030882013861E-3</v>
      </c>
      <c r="Y643" s="45">
        <f t="shared" si="55"/>
        <v>2.0206870262837811</v>
      </c>
    </row>
  </sheetData>
  <mergeCells count="12">
    <mergeCell ref="AA17:AD17"/>
    <mergeCell ref="A14:C14"/>
    <mergeCell ref="J5:L8"/>
    <mergeCell ref="AA3:AD3"/>
    <mergeCell ref="R14:U14"/>
    <mergeCell ref="W14:X14"/>
    <mergeCell ref="T3:U3"/>
    <mergeCell ref="P6:Q6"/>
    <mergeCell ref="T11:U11"/>
    <mergeCell ref="W11:X11"/>
    <mergeCell ref="O14:P14"/>
    <mergeCell ref="AA10:AD1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00F40-2731-4B2E-949A-17012C6B7F4D}">
  <dimension ref="A1:AE643"/>
  <sheetViews>
    <sheetView showGridLines="0" tabSelected="1" zoomScaleNormal="100" workbookViewId="0">
      <selection activeCell="N25" sqref="N25"/>
    </sheetView>
  </sheetViews>
  <sheetFormatPr defaultRowHeight="15" x14ac:dyDescent="0.25"/>
  <cols>
    <col min="5" max="14" width="8.7109375" customWidth="1"/>
    <col min="19" max="19" width="11.42578125" customWidth="1"/>
    <col min="20" max="20" width="10" customWidth="1"/>
    <col min="21" max="21" width="10.5703125" customWidth="1"/>
    <col min="23" max="24" width="10.7109375" customWidth="1"/>
    <col min="25" max="25" width="13.5703125" customWidth="1"/>
  </cols>
  <sheetData>
    <row r="1" spans="1:31" x14ac:dyDescent="0.25">
      <c r="P1" s="81" t="s">
        <v>14</v>
      </c>
      <c r="Q1" s="81"/>
      <c r="R1" s="80"/>
      <c r="S1" s="8"/>
      <c r="T1" s="8"/>
      <c r="U1" s="8"/>
      <c r="V1" s="8"/>
      <c r="W1" s="10"/>
      <c r="X1" s="10"/>
      <c r="Y1" s="10"/>
      <c r="Z1" s="10"/>
      <c r="AA1" s="8"/>
      <c r="AB1" s="8"/>
      <c r="AC1" s="8"/>
      <c r="AD1" s="8"/>
      <c r="AE1" s="8"/>
    </row>
    <row r="2" spans="1:31" x14ac:dyDescent="0.25">
      <c r="P2" s="8" t="s">
        <v>15</v>
      </c>
      <c r="Q2" s="11" t="s">
        <v>16</v>
      </c>
      <c r="R2" s="8"/>
      <c r="S2" s="8"/>
      <c r="T2" s="8"/>
      <c r="U2" s="8"/>
      <c r="V2" s="8"/>
      <c r="W2" s="10"/>
      <c r="X2" s="10"/>
      <c r="Y2" s="10"/>
      <c r="Z2" s="10"/>
      <c r="AA2" s="8"/>
      <c r="AB2" s="8"/>
      <c r="AC2" s="8"/>
      <c r="AD2" s="44"/>
      <c r="AE2" s="8"/>
    </row>
    <row r="3" spans="1:31" x14ac:dyDescent="0.25">
      <c r="C3" s="1" t="s">
        <v>12</v>
      </c>
      <c r="D3" s="1" t="s">
        <v>39</v>
      </c>
      <c r="E3" s="1" t="s">
        <v>41</v>
      </c>
      <c r="P3" s="8" t="s">
        <v>17</v>
      </c>
      <c r="Q3" s="55">
        <f>-(T4+U5)</f>
        <v>-6.3573335856199265</v>
      </c>
      <c r="R3" s="8"/>
      <c r="S3" s="12"/>
      <c r="T3" s="94" t="s">
        <v>18</v>
      </c>
      <c r="U3" s="95"/>
      <c r="V3" s="8"/>
      <c r="W3" s="10" t="s">
        <v>19</v>
      </c>
      <c r="X3" s="10"/>
      <c r="Y3" s="10"/>
      <c r="AA3" s="90" t="s">
        <v>40</v>
      </c>
      <c r="AB3" s="91"/>
      <c r="AC3" s="91"/>
      <c r="AD3" s="92"/>
      <c r="AE3" s="8"/>
    </row>
    <row r="4" spans="1:31" x14ac:dyDescent="0.25">
      <c r="B4">
        <v>0</v>
      </c>
      <c r="C4">
        <f>COS(RADIANS(B4))</f>
        <v>1</v>
      </c>
      <c r="D4">
        <f>SIN(RADIANS(B4))</f>
        <v>0</v>
      </c>
      <c r="E4">
        <f>MOD(DEGREES(ATAN2(C4,D4))+360, 360)</f>
        <v>0</v>
      </c>
      <c r="P4" s="8" t="s">
        <v>20</v>
      </c>
      <c r="Q4" s="55">
        <f>T4*U5-U4*T5</f>
        <v>0.39181708111124247</v>
      </c>
      <c r="R4" s="8"/>
      <c r="S4" s="58">
        <f>Q7</f>
        <v>6.2950919080022949</v>
      </c>
      <c r="T4" s="68">
        <f>SUM(R16:R643)</f>
        <v>6.237883985042572</v>
      </c>
      <c r="U4" s="69">
        <f>SUM(S16:S643)</f>
        <v>0.59438680112361908</v>
      </c>
      <c r="V4" s="8"/>
      <c r="W4" s="14" t="s">
        <v>21</v>
      </c>
      <c r="X4" s="10"/>
      <c r="Y4" s="10"/>
      <c r="AA4" s="48"/>
      <c r="AB4" s="3" t="s">
        <v>12</v>
      </c>
      <c r="AC4" s="4" t="s">
        <v>32</v>
      </c>
      <c r="AD4" s="4" t="s">
        <v>39</v>
      </c>
    </row>
    <row r="5" spans="1:31" ht="15" customHeight="1" x14ac:dyDescent="0.25">
      <c r="B5">
        <v>20</v>
      </c>
      <c r="C5">
        <f t="shared" ref="C5:C9" si="0">COS(RADIANS(B5))</f>
        <v>0.93969262078590843</v>
      </c>
      <c r="D5">
        <f t="shared" ref="D5:D9" si="1">SIN(RADIANS(B5))</f>
        <v>0.34202014332566871</v>
      </c>
      <c r="E5">
        <f t="shared" ref="E5:E9" si="2">MOD(DEGREES(ATAN2(C5,D5))+360, 360)</f>
        <v>20</v>
      </c>
      <c r="J5" s="89" t="s">
        <v>46</v>
      </c>
      <c r="K5" s="89"/>
      <c r="L5" s="89"/>
      <c r="P5" s="8" t="s">
        <v>22</v>
      </c>
      <c r="Q5" s="8"/>
      <c r="R5" s="8"/>
      <c r="S5" s="59">
        <f>Q8</f>
        <v>6.2241677617631996E-2</v>
      </c>
      <c r="T5" s="70">
        <f>SUM(T16:T643)</f>
        <v>0.59438680112361908</v>
      </c>
      <c r="U5" s="71">
        <f>SUM(U16:U643)</f>
        <v>0.11944960057735443</v>
      </c>
      <c r="V5" s="8"/>
      <c r="W5" s="15">
        <f>IF(SIGN(S7)&lt;&gt;SIGN(U7),ATAN2(T12,U12)*180/PI()-180,ATAN2(T12,U12)*180/PI())</f>
        <v>5.49761069457921</v>
      </c>
      <c r="X5" s="63">
        <f>SQRT(POWER((O16-O34),2)+POWER((P16-P34),2))</f>
        <v>4.7896539220244588E-2</v>
      </c>
      <c r="Y5" s="11" t="s">
        <v>23</v>
      </c>
      <c r="AA5" s="82" t="s">
        <v>3</v>
      </c>
      <c r="AB5" s="66">
        <f>MIN('Raw Data'!A1:A628)</f>
        <v>0.5760498046875</v>
      </c>
      <c r="AC5" s="66">
        <f>MIN('Raw Data'!B1:B628)</f>
        <v>0.9444580078125</v>
      </c>
      <c r="AD5" s="66">
        <f>MIN('Raw Data'!C1:C628)</f>
        <v>0.1549072265625</v>
      </c>
    </row>
    <row r="6" spans="1:31" x14ac:dyDescent="0.25">
      <c r="B6">
        <v>90</v>
      </c>
      <c r="C6">
        <f t="shared" si="0"/>
        <v>6.1257422745431001E-17</v>
      </c>
      <c r="D6">
        <f t="shared" si="1"/>
        <v>1</v>
      </c>
      <c r="E6">
        <f t="shared" si="2"/>
        <v>90</v>
      </c>
      <c r="J6" s="89"/>
      <c r="K6" s="89"/>
      <c r="L6" s="89"/>
      <c r="P6" s="94" t="s">
        <v>24</v>
      </c>
      <c r="Q6" s="95"/>
      <c r="R6" s="8"/>
      <c r="S6" s="38" t="s">
        <v>25</v>
      </c>
      <c r="T6" s="39"/>
      <c r="U6" s="39"/>
      <c r="V6" s="8"/>
      <c r="W6" s="16">
        <f>IF(SIGN(S9)&lt;&gt;SIGN(U9),ATAN2(T13,U13)*180/PI()-180,ATAN2(T13,U13)*180/PI())</f>
        <v>-84.502389305420849</v>
      </c>
      <c r="X6" s="63">
        <f>SQRT(POWER((O25-O43),2)+POWER((P25-P43),2))</f>
        <v>6.8482206887755054E-2</v>
      </c>
      <c r="Y6" s="11" t="s">
        <v>26</v>
      </c>
      <c r="AA6" s="83" t="s">
        <v>4</v>
      </c>
      <c r="AB6" s="67">
        <f>MAX('Raw Data'!A1:A628)</f>
        <v>0.8824462890625</v>
      </c>
      <c r="AC6" s="67">
        <f>MAX('Raw Data'!B1:B628)</f>
        <v>1.2803955078125</v>
      </c>
      <c r="AD6" s="67">
        <f>MAX('Raw Data'!C1:C628)</f>
        <v>0.219482421875</v>
      </c>
    </row>
    <row r="7" spans="1:31" x14ac:dyDescent="0.25">
      <c r="B7">
        <v>150</v>
      </c>
      <c r="C7">
        <f t="shared" si="0"/>
        <v>-0.86602540378443871</v>
      </c>
      <c r="D7">
        <f t="shared" si="1"/>
        <v>0.49999999999999994</v>
      </c>
      <c r="E7">
        <f t="shared" si="2"/>
        <v>150</v>
      </c>
      <c r="J7" s="89"/>
      <c r="K7" s="89"/>
      <c r="L7" s="89"/>
      <c r="P7" s="17" t="s">
        <v>12</v>
      </c>
      <c r="Q7" s="56">
        <f>(-Q3+SQRT(POWER(Q3,2)-4*Q4))/2</f>
        <v>6.2950919080022949</v>
      </c>
      <c r="R7" s="8"/>
      <c r="S7" s="40">
        <f>S4-T4</f>
        <v>5.7207922959722879E-2</v>
      </c>
      <c r="T7" s="41">
        <v>0</v>
      </c>
      <c r="U7" s="42">
        <f>U4</f>
        <v>0.59438680112361908</v>
      </c>
      <c r="V7" s="8"/>
      <c r="W7" s="18" t="s">
        <v>27</v>
      </c>
      <c r="X7" s="10"/>
      <c r="Y7" s="10"/>
      <c r="AA7" s="46" t="s">
        <v>5</v>
      </c>
      <c r="AB7" s="29">
        <f>(AB6+AB5)/2</f>
        <v>0.729248046875</v>
      </c>
      <c r="AC7" s="30">
        <f t="shared" ref="AC7:AD7" si="3">(AC6+AC5)/2</f>
        <v>1.1124267578125</v>
      </c>
      <c r="AD7" s="30">
        <f t="shared" si="3"/>
        <v>0.18719482421875</v>
      </c>
    </row>
    <row r="8" spans="1:31" x14ac:dyDescent="0.25">
      <c r="B8">
        <v>180</v>
      </c>
      <c r="C8">
        <f t="shared" si="0"/>
        <v>-1</v>
      </c>
      <c r="D8">
        <f t="shared" si="1"/>
        <v>1.22514845490862E-16</v>
      </c>
      <c r="E8">
        <f t="shared" si="2"/>
        <v>180</v>
      </c>
      <c r="J8" s="89"/>
      <c r="K8" s="89"/>
      <c r="L8" s="89"/>
      <c r="P8" s="17" t="s">
        <v>39</v>
      </c>
      <c r="Q8" s="56">
        <f>(-Q3-SQRT(POWER(Q3,2)-4*Q4))/2</f>
        <v>6.2241677617631996E-2</v>
      </c>
      <c r="R8" s="8"/>
      <c r="S8" s="59">
        <f>S4-U5</f>
        <v>6.1756423074249405</v>
      </c>
      <c r="T8" s="36">
        <f>T5</f>
        <v>0.59438680112361908</v>
      </c>
      <c r="U8" s="37">
        <v>0</v>
      </c>
      <c r="V8" s="8"/>
      <c r="W8" s="64">
        <f>IF(X5&gt;X6,W5,W6)</f>
        <v>-84.502389305420849</v>
      </c>
      <c r="X8" s="10"/>
      <c r="Y8" s="10"/>
      <c r="AA8" s="47" t="s">
        <v>28</v>
      </c>
      <c r="AB8" s="32">
        <f>AB6-AB5</f>
        <v>0.306396484375</v>
      </c>
      <c r="AC8" s="33">
        <f t="shared" ref="AC8:AD8" si="4">AC6-AC5</f>
        <v>0.3359375</v>
      </c>
      <c r="AD8" s="33">
        <f t="shared" si="4"/>
        <v>6.45751953125E-2</v>
      </c>
    </row>
    <row r="9" spans="1:31" x14ac:dyDescent="0.25">
      <c r="B9">
        <v>270</v>
      </c>
      <c r="C9">
        <f t="shared" si="0"/>
        <v>-1.83772268236293E-16</v>
      </c>
      <c r="D9">
        <f t="shared" si="1"/>
        <v>-1</v>
      </c>
      <c r="E9">
        <f t="shared" si="2"/>
        <v>270</v>
      </c>
      <c r="P9" s="19" t="s">
        <v>28</v>
      </c>
      <c r="Q9" s="57">
        <f>SQRT(Q7/Q8)</f>
        <v>10.05681341465599</v>
      </c>
      <c r="R9" s="8"/>
      <c r="S9" s="60">
        <f>S5-T4</f>
        <v>-6.1756423074249405</v>
      </c>
      <c r="T9" s="41">
        <v>0</v>
      </c>
      <c r="U9" s="42">
        <f>U4</f>
        <v>0.59438680112361908</v>
      </c>
      <c r="V9" s="8"/>
      <c r="W9" s="10"/>
      <c r="X9" s="10"/>
      <c r="Y9" s="10"/>
      <c r="Z9" s="10"/>
      <c r="AD9" s="43"/>
    </row>
    <row r="10" spans="1:31" ht="15.75" thickBot="1" x14ac:dyDescent="0.3">
      <c r="P10" s="8"/>
      <c r="Q10" s="8"/>
      <c r="R10" s="8"/>
      <c r="S10" s="35">
        <f>S5-U5</f>
        <v>-5.7207922959722435E-2</v>
      </c>
      <c r="T10" s="36">
        <f>T5</f>
        <v>0.59438680112361908</v>
      </c>
      <c r="U10" s="37">
        <v>0</v>
      </c>
      <c r="V10" s="8"/>
      <c r="W10" s="11" t="s">
        <v>29</v>
      </c>
      <c r="X10" s="10"/>
      <c r="Y10" s="10"/>
      <c r="Z10" s="10"/>
      <c r="AA10" s="85" t="s">
        <v>45</v>
      </c>
      <c r="AB10" s="86"/>
      <c r="AC10" s="86"/>
      <c r="AD10" s="87"/>
    </row>
    <row r="11" spans="1:31" x14ac:dyDescent="0.25">
      <c r="A11" t="s">
        <v>33</v>
      </c>
      <c r="B11">
        <v>0.2</v>
      </c>
      <c r="O11" t="s">
        <v>36</v>
      </c>
      <c r="P11" s="74">
        <f>(MAX('Raw Data'!A1:A628)+MIN('Raw Data'!A1:A628))/2</f>
        <v>0.729248046875</v>
      </c>
      <c r="Q11" s="8"/>
      <c r="R11" s="8"/>
      <c r="S11" s="8"/>
      <c r="T11" s="94" t="s">
        <v>30</v>
      </c>
      <c r="U11" s="95"/>
      <c r="V11" s="8"/>
      <c r="W11" s="96" t="s">
        <v>47</v>
      </c>
      <c r="X11" s="97"/>
      <c r="Y11" s="20" t="s">
        <v>31</v>
      </c>
      <c r="Z11" s="21"/>
      <c r="AA11" s="2"/>
      <c r="AB11" s="3" t="s">
        <v>0</v>
      </c>
      <c r="AC11" s="3" t="s">
        <v>1</v>
      </c>
      <c r="AD11" s="4" t="s">
        <v>2</v>
      </c>
    </row>
    <row r="12" spans="1:31" x14ac:dyDescent="0.25">
      <c r="A12" t="s">
        <v>34</v>
      </c>
      <c r="B12">
        <f>1-B11</f>
        <v>0.8</v>
      </c>
      <c r="O12" t="s">
        <v>51</v>
      </c>
      <c r="P12" s="74">
        <f>(MAX('Raw Data'!C1:C628)+MIN('Raw Data'!C1:C628))/2</f>
        <v>0.18719482421875</v>
      </c>
      <c r="Q12" s="8"/>
      <c r="R12" s="84"/>
      <c r="S12" s="8"/>
      <c r="T12" s="61">
        <f>U7/(S7+0.0000000000000001)</f>
        <v>10.389938497541589</v>
      </c>
      <c r="U12" s="22">
        <v>1</v>
      </c>
      <c r="V12" s="8"/>
      <c r="W12" s="49">
        <f>IF(X5&gt;X6,COS(W8*PI()/180),COS(W8*PI()/180)*Q9)</f>
        <v>0.96348539794064314</v>
      </c>
      <c r="X12" s="50">
        <f>IF(X5&gt;X6,SIN(W8*PI()/180),SIN(W8*PI()/180)*Q9)</f>
        <v>-10.010554027882764</v>
      </c>
      <c r="Y12" s="51">
        <f>-P11</f>
        <v>-0.729248046875</v>
      </c>
      <c r="Z12" s="21"/>
      <c r="AA12" s="5" t="s">
        <v>3</v>
      </c>
      <c r="AB12" s="66">
        <f>MIN(A$16:A$643)</f>
        <v>0.58154871297515698</v>
      </c>
      <c r="AC12" s="66">
        <f>MIN(B$16:B$643)</f>
        <v>0.94944735335544683</v>
      </c>
      <c r="AD12" s="72">
        <f>MIN(C$16:C$643)</f>
        <v>0.1660307920347088</v>
      </c>
    </row>
    <row r="13" spans="1:31" ht="15.75" thickBot="1" x14ac:dyDescent="0.3">
      <c r="P13" s="8"/>
      <c r="Q13" s="8"/>
      <c r="R13" s="8"/>
      <c r="S13" s="8"/>
      <c r="T13" s="62">
        <f>U9/(S9+0.0000000000000001)</f>
        <v>-9.6246960483606883E-2</v>
      </c>
      <c r="U13" s="23">
        <v>1</v>
      </c>
      <c r="V13" s="8"/>
      <c r="W13" s="52">
        <f>IF(X5&gt;X6,-SIN(W8*PI()/180)*Q9,-SIN(W8*PI()/180))</f>
        <v>0.99540019438902871</v>
      </c>
      <c r="X13" s="53">
        <f>IF(X5&gt;X6,COS(W8*PI()/180)*Q9,COS(W8*PI()/180))</f>
        <v>9.5804243174735362E-2</v>
      </c>
      <c r="Y13" s="54">
        <f>-P12</f>
        <v>-0.18719482421875</v>
      </c>
      <c r="Z13" s="21"/>
      <c r="AA13" s="6" t="s">
        <v>4</v>
      </c>
      <c r="AB13" s="67">
        <f>MAX(A$16:A$643)</f>
        <v>0.87543614966509542</v>
      </c>
      <c r="AC13" s="67">
        <f>MAX(B$16:B$643)</f>
        <v>1.2767249632097664</v>
      </c>
      <c r="AD13" s="73">
        <f>MAX(C$16:C$643)</f>
        <v>0.21354568036365701</v>
      </c>
    </row>
    <row r="14" spans="1:31" x14ac:dyDescent="0.25">
      <c r="A14" s="88" t="s">
        <v>44</v>
      </c>
      <c r="B14" s="88"/>
      <c r="C14" s="88"/>
      <c r="O14" s="98" t="s">
        <v>35</v>
      </c>
      <c r="P14" s="98"/>
      <c r="R14" s="93" t="s">
        <v>6</v>
      </c>
      <c r="S14" s="93"/>
      <c r="T14" s="93"/>
      <c r="U14" s="93"/>
      <c r="W14" s="93" t="s">
        <v>11</v>
      </c>
      <c r="X14" s="93"/>
      <c r="Y14" s="43"/>
      <c r="Z14" s="75"/>
      <c r="AA14" s="24" t="s">
        <v>5</v>
      </c>
      <c r="AB14" s="76">
        <f>(AB13+AB12)/2</f>
        <v>0.7284924313201262</v>
      </c>
      <c r="AC14" s="76">
        <f>(AC13+AC12)/2</f>
        <v>1.1130861582826066</v>
      </c>
      <c r="AD14" s="77">
        <f t="shared" ref="AD14" si="5">(AD13-AD12)/2</f>
        <v>2.3757444164474104E-2</v>
      </c>
    </row>
    <row r="15" spans="1:31" x14ac:dyDescent="0.25">
      <c r="A15" s="1" t="s">
        <v>0</v>
      </c>
      <c r="B15" s="1" t="s">
        <v>1</v>
      </c>
      <c r="C15" s="1" t="s">
        <v>2</v>
      </c>
      <c r="D15" s="1"/>
      <c r="O15" s="7" t="s">
        <v>12</v>
      </c>
      <c r="P15" s="7" t="s">
        <v>39</v>
      </c>
      <c r="R15" s="7" t="s">
        <v>7</v>
      </c>
      <c r="S15" s="7" t="s">
        <v>8</v>
      </c>
      <c r="T15" s="7" t="s">
        <v>9</v>
      </c>
      <c r="U15" s="7" t="s">
        <v>10</v>
      </c>
      <c r="W15" s="7" t="s">
        <v>12</v>
      </c>
      <c r="X15" s="7" t="s">
        <v>39</v>
      </c>
      <c r="Y15" s="7" t="s">
        <v>38</v>
      </c>
      <c r="Z15" s="13"/>
      <c r="AA15" s="25" t="s">
        <v>28</v>
      </c>
      <c r="AB15" s="78">
        <f>AB13-AB12</f>
        <v>0.29388743668993844</v>
      </c>
      <c r="AC15" s="78">
        <f>AC13-AC12</f>
        <v>0.32727760985431953</v>
      </c>
      <c r="AD15" s="79">
        <f>AD13-AD12</f>
        <v>4.7514888328948207E-2</v>
      </c>
    </row>
    <row r="16" spans="1:31" x14ac:dyDescent="0.25">
      <c r="A16">
        <f>'Raw Data'!A1</f>
        <v>0.7974853515625</v>
      </c>
      <c r="B16">
        <f>'Raw Data'!B1</f>
        <v>1.0181884765625</v>
      </c>
      <c r="C16">
        <f>'Raw Data'!C1</f>
        <v>0.2027587890625</v>
      </c>
      <c r="O16" s="26">
        <f>'Raw Data'!A1-$P$11</f>
        <v>6.82373046875E-2</v>
      </c>
      <c r="P16" s="26">
        <f>'Raw Data'!C1-$P$12</f>
        <v>1.556396484375E-2</v>
      </c>
      <c r="R16" s="8">
        <f>O16*O16</f>
        <v>4.6563297510147095E-3</v>
      </c>
      <c r="S16" s="8">
        <f>O16*P16</f>
        <v>1.0620430111885071E-3</v>
      </c>
      <c r="T16" s="8">
        <f>O16*P16</f>
        <v>1.0620430111885071E-3</v>
      </c>
      <c r="U16" s="8">
        <f>P16*P16</f>
        <v>2.4223700165748596E-4</v>
      </c>
      <c r="W16" s="9">
        <f>('Raw Data'!A1+$Y$12)*$W$12+('Raw Data'!C1+$Y$13)*$X$12</f>
        <v>-9.0058264295194437E-2</v>
      </c>
      <c r="X16" s="9">
        <f>('Raw Data'!C1+$Y$13)*$X$13+('Raw Data'!A1+$Y$12)*$W$13</f>
        <v>6.9414520223174542E-2</v>
      </c>
      <c r="Y16" s="45">
        <f>MOD(360-DEGREES(ATAN2(W16,X16)), 360)</f>
        <v>217.62408179860108</v>
      </c>
      <c r="Z16" s="43"/>
    </row>
    <row r="17" spans="1:30" x14ac:dyDescent="0.25">
      <c r="A17">
        <f>'Raw Data'!A2*$B$11+A16*$B$12</f>
        <v>0.79777832031250007</v>
      </c>
      <c r="B17">
        <f>'Raw Data'!B2*$B$11+B16*$B$12</f>
        <v>1.0192626953124999</v>
      </c>
      <c r="C17">
        <f>'Raw Data'!C2*$B$11+C16*$B$12</f>
        <v>0.20239257812500003</v>
      </c>
      <c r="O17" s="26">
        <f>'Raw Data'!A2-$P$11</f>
        <v>6.97021484375E-2</v>
      </c>
      <c r="P17" s="26">
        <f>'Raw Data'!C2-$P$12</f>
        <v>1.373291015625E-2</v>
      </c>
      <c r="R17" s="8">
        <f t="shared" ref="R17:R80" si="6">O17*O17</f>
        <v>4.8583894968032837E-3</v>
      </c>
      <c r="S17" s="8">
        <f t="shared" ref="S17:S80" si="7">O17*P17</f>
        <v>9.5721334218978882E-4</v>
      </c>
      <c r="T17" s="8">
        <f t="shared" ref="T17:T80" si="8">O17*P17</f>
        <v>9.5721334218978882E-4</v>
      </c>
      <c r="U17" s="8">
        <f t="shared" ref="U17:U80" si="9">P17*P17</f>
        <v>1.885928213596344E-4</v>
      </c>
      <c r="W17" s="9">
        <f>('Raw Data'!A2+$Y$12)*$W$12+('Raw Data'!C2+$Y$13)*$X$12</f>
        <v>-7.0317036854578088E-2</v>
      </c>
      <c r="X17" s="9">
        <f>('Raw Data'!C2+$Y$13)*$X$13+('Raw Data'!A2+$Y$12)*$W$13</f>
        <v>7.069720316812661E-2</v>
      </c>
      <c r="Y17" s="45">
        <f t="shared" ref="Y17:Y80" si="10">MOD(360-DEGREES(ATAN2(W17,X17)), 360)</f>
        <v>225.15446576533674</v>
      </c>
      <c r="AA17" s="85" t="s">
        <v>43</v>
      </c>
      <c r="AB17" s="86"/>
      <c r="AC17" s="86"/>
      <c r="AD17" s="87"/>
    </row>
    <row r="18" spans="1:30" x14ac:dyDescent="0.25">
      <c r="A18">
        <f>'Raw Data'!A3*$B$11+A17*$B$12</f>
        <v>0.79796386718750012</v>
      </c>
      <c r="B18">
        <f>'Raw Data'!B3*$B$11+B17*$B$12</f>
        <v>1.0181201171875001</v>
      </c>
      <c r="C18">
        <f>'Raw Data'!C3*$B$11+C17*$B$12</f>
        <v>0.20471191406250006</v>
      </c>
      <c r="O18" s="26">
        <f>'Raw Data'!A3-$P$11</f>
        <v>6.94580078125E-2</v>
      </c>
      <c r="P18" s="26">
        <f>'Raw Data'!C3-$P$12</f>
        <v>2.679443359375E-2</v>
      </c>
      <c r="R18" s="8">
        <f t="shared" si="6"/>
        <v>4.824414849281311E-3</v>
      </c>
      <c r="S18" s="8">
        <f t="shared" si="7"/>
        <v>1.8610879778862E-3</v>
      </c>
      <c r="T18" s="8">
        <f t="shared" si="8"/>
        <v>1.8610879778862E-3</v>
      </c>
      <c r="U18" s="8">
        <f t="shared" si="9"/>
        <v>7.1794167160987854E-4</v>
      </c>
      <c r="W18" s="9">
        <f>('Raw Data'!A3+$Y$12)*$W$12+('Raw Data'!C3+$Y$13)*$X$12</f>
        <v>-0.20130534883936041</v>
      </c>
      <c r="X18" s="9">
        <f>('Raw Data'!C3+$Y$13)*$X$13+('Raw Data'!A3+$Y$12)*$W$13</f>
        <v>7.1705534910182098E-2</v>
      </c>
      <c r="Y18" s="45">
        <f t="shared" si="10"/>
        <v>199.60604295790395</v>
      </c>
      <c r="AA18" s="34"/>
      <c r="AB18" s="3" t="s">
        <v>12</v>
      </c>
      <c r="AC18" s="4" t="s">
        <v>39</v>
      </c>
      <c r="AD18" s="4" t="s">
        <v>38</v>
      </c>
    </row>
    <row r="19" spans="1:30" x14ac:dyDescent="0.25">
      <c r="A19">
        <f>'Raw Data'!A4*$B$11+A18*$B$12</f>
        <v>0.7975751953125001</v>
      </c>
      <c r="B19">
        <f>'Raw Data'!B4*$B$11+B18*$B$12</f>
        <v>1.0175966796875002</v>
      </c>
      <c r="C19">
        <f>'Raw Data'!C4*$B$11+C18*$B$12</f>
        <v>0.20429687500000004</v>
      </c>
      <c r="O19" s="26">
        <f>'Raw Data'!A4-$P$11</f>
        <v>6.67724609375E-2</v>
      </c>
      <c r="P19" s="26">
        <f>'Raw Data'!C4-$P$12</f>
        <v>1.544189453125E-2</v>
      </c>
      <c r="R19" s="8">
        <f t="shared" si="6"/>
        <v>4.4585615396499634E-3</v>
      </c>
      <c r="S19" s="8">
        <f t="shared" si="7"/>
        <v>1.0310932993888855E-3</v>
      </c>
      <c r="T19" s="8">
        <f t="shared" si="8"/>
        <v>1.0310932993888855E-3</v>
      </c>
      <c r="U19" s="8">
        <f t="shared" si="9"/>
        <v>2.3845210671424866E-4</v>
      </c>
      <c r="W19" s="9">
        <f>('Raw Data'!A4+$Y$12)*$W$12+('Raw Data'!C4+$Y$13)*$X$12</f>
        <v>-9.0247628400102267E-2</v>
      </c>
      <c r="X19" s="9">
        <f>('Raw Data'!C4+$Y$13)*$X$13+('Raw Data'!A4+$Y$12)*$W$13</f>
        <v>6.7944719615771823E-2</v>
      </c>
      <c r="Y19" s="45">
        <f t="shared" si="10"/>
        <v>216.97498861989686</v>
      </c>
      <c r="AA19" s="27" t="s">
        <v>3</v>
      </c>
      <c r="AB19" s="66">
        <f>MIN(W16:W643)</f>
        <v>-0.26393905775212867</v>
      </c>
      <c r="AC19" s="66">
        <f>MIN(X16:X643)</f>
        <v>-0.15343499579269984</v>
      </c>
      <c r="AD19" s="72">
        <f>MIN(Y16:Y643)</f>
        <v>0.46570970599685779</v>
      </c>
    </row>
    <row r="20" spans="1:30" x14ac:dyDescent="0.25">
      <c r="A20">
        <f>'Raw Data'!A5*$B$11+A19*$B$12</f>
        <v>0.79843613281250014</v>
      </c>
      <c r="B20">
        <f>'Raw Data'!B5*$B$11+B19*$B$12</f>
        <v>1.0174708984375003</v>
      </c>
      <c r="C20">
        <f>'Raw Data'!C5*$B$11+C19*$B$12</f>
        <v>0.20555175781250004</v>
      </c>
      <c r="O20" s="26">
        <f>'Raw Data'!A5-$P$11</f>
        <v>7.26318359375E-2</v>
      </c>
      <c r="P20" s="26">
        <f>'Raw Data'!C5-$P$12</f>
        <v>2.337646484375E-2</v>
      </c>
      <c r="R20" s="8">
        <f t="shared" si="6"/>
        <v>5.2753835916519165E-3</v>
      </c>
      <c r="S20" s="8">
        <f t="shared" si="7"/>
        <v>1.6978755593299866E-3</v>
      </c>
      <c r="T20" s="8">
        <f t="shared" si="8"/>
        <v>1.6978755593299866E-3</v>
      </c>
      <c r="U20" s="8">
        <f t="shared" si="9"/>
        <v>5.4645910859107971E-4</v>
      </c>
      <c r="W20" s="9">
        <f>('Raw Data'!A5+$Y$12)*$W$12+('Raw Data'!C5+$Y$13)*$X$12</f>
        <v>-0.16403165094785971</v>
      </c>
      <c r="X20" s="9">
        <f>('Raw Data'!C5+$Y$13)*$X$13+('Raw Data'!A5+$Y$12)*$W$13</f>
        <v>7.453730813347581E-2</v>
      </c>
      <c r="Y20" s="45">
        <f t="shared" si="10"/>
        <v>204.43743139617678</v>
      </c>
      <c r="AA20" s="28" t="s">
        <v>4</v>
      </c>
      <c r="AB20" s="67">
        <f>MAX(W16:W643)</f>
        <v>0.23065533840279601</v>
      </c>
      <c r="AC20" s="67">
        <f>MAX(X16:X643)</f>
        <v>0.1545810914752101</v>
      </c>
      <c r="AD20" s="73">
        <f>MAX(Y16:Y643)</f>
        <v>359.20761485279183</v>
      </c>
    </row>
    <row r="21" spans="1:30" x14ac:dyDescent="0.25">
      <c r="A21">
        <f>'Raw Data'!A6*$B$11+A20*$B$12</f>
        <v>0.79819714843750011</v>
      </c>
      <c r="B21">
        <f>'Raw Data'!B6*$B$11+B20*$B$12</f>
        <v>1.0185909765625003</v>
      </c>
      <c r="C21">
        <f>'Raw Data'!C6*$B$11+C20*$B$12</f>
        <v>0.20755664062500004</v>
      </c>
      <c r="O21" s="26">
        <f>'Raw Data'!A6-$P$11</f>
        <v>6.79931640625E-2</v>
      </c>
      <c r="P21" s="26">
        <f>'Raw Data'!C6-$P$12</f>
        <v>2.838134765625E-2</v>
      </c>
      <c r="R21" s="8">
        <f t="shared" si="6"/>
        <v>4.6230703592300415E-3</v>
      </c>
      <c r="S21" s="8">
        <f t="shared" si="7"/>
        <v>1.9297376275062561E-3</v>
      </c>
      <c r="T21" s="8">
        <f t="shared" si="8"/>
        <v>1.9297376275062561E-3</v>
      </c>
      <c r="U21" s="8">
        <f t="shared" si="9"/>
        <v>8.0550089478492737E-4</v>
      </c>
      <c r="W21" s="9">
        <f>('Raw Data'!A6+$Y$12)*$W$12+('Raw Data'!C6+$Y$13)*$X$12</f>
        <v>-0.21860259336301319</v>
      </c>
      <c r="X21" s="9">
        <f>('Raw Data'!C6+$Y$13)*$X$13+('Raw Data'!A6+$Y$12)*$W$13</f>
        <v>7.0399462257423703E-2</v>
      </c>
      <c r="Y21" s="45">
        <f t="shared" si="10"/>
        <v>197.85079726875935</v>
      </c>
      <c r="AA21" s="31" t="s">
        <v>5</v>
      </c>
      <c r="AB21" s="29">
        <f>(AB20+AB19)/2</f>
        <v>-1.6641859674666332E-2</v>
      </c>
      <c r="AC21" s="30">
        <f>(AC20+AC19)/2</f>
        <v>5.730478412551282E-4</v>
      </c>
      <c r="AD21" s="30">
        <f>(AD20+AD19)/2</f>
        <v>179.83666227939435</v>
      </c>
    </row>
    <row r="22" spans="1:30" x14ac:dyDescent="0.25">
      <c r="A22">
        <f>'Raw Data'!A7*$B$11+A21*$B$12</f>
        <v>0.79746885156250014</v>
      </c>
      <c r="B22">
        <f>'Raw Data'!B7*$B$11+B21*$B$12</f>
        <v>1.0180710234375003</v>
      </c>
      <c r="C22">
        <f>'Raw Data'!C7*$B$11+C21*$B$12</f>
        <v>0.20757363281250005</v>
      </c>
      <c r="O22" s="26">
        <f>'Raw Data'!A7-$P$11</f>
        <v>6.53076171875E-2</v>
      </c>
      <c r="P22" s="26">
        <f>'Raw Data'!C7-$P$12</f>
        <v>2.044677734375E-2</v>
      </c>
      <c r="R22" s="8">
        <f t="shared" si="6"/>
        <v>4.2650848627090454E-3</v>
      </c>
      <c r="S22" s="8">
        <f t="shared" si="7"/>
        <v>1.3353303074836731E-3</v>
      </c>
      <c r="T22" s="8">
        <f t="shared" si="8"/>
        <v>1.3353303074836731E-3</v>
      </c>
      <c r="U22" s="8">
        <f t="shared" si="9"/>
        <v>4.1807070374488831E-4</v>
      </c>
      <c r="W22" s="9">
        <f>('Raw Data'!A7+$Y$12)*$W$12+('Raw Data'!C7+$Y$13)*$X$12</f>
        <v>-0.14176063376124498</v>
      </c>
      <c r="X22" s="9">
        <f>('Raw Data'!C7+$Y$13)*$X$13+('Raw Data'!A7+$Y$12)*$W$13</f>
        <v>6.6966102872302063E-2</v>
      </c>
      <c r="Y22" s="45">
        <f t="shared" si="10"/>
        <v>205.28551486328979</v>
      </c>
      <c r="AA22" s="25" t="s">
        <v>28</v>
      </c>
      <c r="AB22" s="32">
        <f>AB20-AB19</f>
        <v>0.49459439615492468</v>
      </c>
      <c r="AC22" s="33">
        <f>AC20-AC19</f>
        <v>0.30801608726790997</v>
      </c>
      <c r="AD22" s="33">
        <f>AD20-AD19</f>
        <v>358.74190514679498</v>
      </c>
    </row>
    <row r="23" spans="1:30" x14ac:dyDescent="0.25">
      <c r="A23">
        <f>'Raw Data'!A8*$B$11+A22*$B$12</f>
        <v>0.79664207343750015</v>
      </c>
      <c r="B23">
        <f>'Raw Data'!B8*$B$11+B22*$B$12</f>
        <v>1.0192175609375003</v>
      </c>
      <c r="C23">
        <f>'Raw Data'!C8*$B$11+C22*$B$12</f>
        <v>0.20712335937500007</v>
      </c>
      <c r="O23" s="26">
        <f>'Raw Data'!A8-$P$11</f>
        <v>6.40869140625E-2</v>
      </c>
      <c r="P23" s="26">
        <f>'Raw Data'!C8-$P$12</f>
        <v>1.812744140625E-2</v>
      </c>
      <c r="R23" s="8">
        <f t="shared" si="6"/>
        <v>4.1071325540542603E-3</v>
      </c>
      <c r="S23" s="8">
        <f t="shared" si="7"/>
        <v>1.1617317795753479E-3</v>
      </c>
      <c r="T23" s="8">
        <f t="shared" si="8"/>
        <v>1.1617317795753479E-3</v>
      </c>
      <c r="U23" s="8">
        <f t="shared" si="9"/>
        <v>3.2860413193702698E-4</v>
      </c>
      <c r="W23" s="9">
        <f>('Raw Data'!A8+$Y$12)*$W$12+('Raw Data'!C8+$Y$13)*$X$12</f>
        <v>-0.11971892568624912</v>
      </c>
      <c r="X23" s="9">
        <f>('Raw Data'!C8+$Y$13)*$X$13+('Raw Data'!A8+$Y$12)*$W$13</f>
        <v>6.5528812520225618E-2</v>
      </c>
      <c r="Y23" s="45">
        <f t="shared" si="10"/>
        <v>208.69433476180689</v>
      </c>
    </row>
    <row r="24" spans="1:30" x14ac:dyDescent="0.25">
      <c r="A24">
        <f>'Raw Data'!A9*$B$11+A23*$B$12</f>
        <v>0.79646893218750014</v>
      </c>
      <c r="B24">
        <f>'Raw Data'!B9*$B$11+B23*$B$12</f>
        <v>1.0181816659375003</v>
      </c>
      <c r="C24">
        <f>'Raw Data'!C9*$B$11+C23*$B$12</f>
        <v>0.20510298437500005</v>
      </c>
      <c r="O24" s="26">
        <f>'Raw Data'!A9-$P$11</f>
        <v>6.65283203125E-2</v>
      </c>
      <c r="P24" s="26">
        <f>'Raw Data'!C9-$P$12</f>
        <v>9.82666015625E-3</v>
      </c>
      <c r="R24" s="8">
        <f t="shared" si="6"/>
        <v>4.4260174036026001E-3</v>
      </c>
      <c r="S24" s="8">
        <f t="shared" si="7"/>
        <v>6.537511944770813E-4</v>
      </c>
      <c r="T24" s="8">
        <f t="shared" si="8"/>
        <v>6.537511944770813E-4</v>
      </c>
      <c r="U24" s="8">
        <f t="shared" si="9"/>
        <v>9.6563249826431274E-5</v>
      </c>
      <c r="W24" s="9">
        <f>('Raw Data'!A9+$Y$12)*$W$12+('Raw Data'!C9+$Y$13)*$X$12</f>
        <v>-3.427124723717187E-2</v>
      </c>
      <c r="X24" s="9">
        <f>('Raw Data'!C9+$Y$13)*$X$13+('Raw Data'!A9+$Y$12)*$W$13</f>
        <v>6.716373871064292E-2</v>
      </c>
      <c r="Y24" s="45">
        <f t="shared" si="10"/>
        <v>242.96640954133238</v>
      </c>
    </row>
    <row r="25" spans="1:30" x14ac:dyDescent="0.25">
      <c r="A25">
        <f>'Raw Data'!A10*$B$11+A24*$B$12</f>
        <v>0.79432846606250007</v>
      </c>
      <c r="B25">
        <f>'Raw Data'!B10*$B$11+B24*$B$12</f>
        <v>1.0168158405625003</v>
      </c>
      <c r="C25">
        <f>'Raw Data'!C10*$B$11+C24*$B$12</f>
        <v>0.20443883281250003</v>
      </c>
      <c r="O25" s="26">
        <f>'Raw Data'!A10-$P$11</f>
        <v>5.65185546875E-2</v>
      </c>
      <c r="P25" s="26">
        <f>'Raw Data'!C10-$P$12</f>
        <v>1.458740234375E-2</v>
      </c>
      <c r="R25" s="8">
        <f t="shared" si="6"/>
        <v>3.1943470239639282E-3</v>
      </c>
      <c r="S25" s="8">
        <f t="shared" si="7"/>
        <v>8.2445889711380005E-4</v>
      </c>
      <c r="T25" s="8">
        <f t="shared" si="8"/>
        <v>8.2445889711380005E-4</v>
      </c>
      <c r="U25" s="8">
        <f t="shared" si="9"/>
        <v>2.1279230713844299E-4</v>
      </c>
      <c r="W25" s="9">
        <f>('Raw Data'!A10+$Y$12)*$W$12+('Raw Data'!C10+$Y$13)*$X$12</f>
        <v>-9.157317713445709E-2</v>
      </c>
      <c r="X25" s="9">
        <f>('Raw Data'!C10+$Y$13)*$X$13+('Raw Data'!A10+$Y$12)*$W$13</f>
        <v>5.7656115363952778E-2</v>
      </c>
      <c r="Y25" s="45">
        <f t="shared" si="10"/>
        <v>212.19525440308982</v>
      </c>
    </row>
    <row r="26" spans="1:30" x14ac:dyDescent="0.25">
      <c r="A26">
        <f>'Raw Data'!A11*$B$11+A25*$B$12</f>
        <v>0.79090710878750015</v>
      </c>
      <c r="B26">
        <f>'Raw Data'!B11*$B$11+B25*$B$12</f>
        <v>1.0149907583875004</v>
      </c>
      <c r="C26">
        <f>'Raw Data'!C11*$B$11+C25*$B$12</f>
        <v>0.20373661312500005</v>
      </c>
      <c r="O26" s="26">
        <f>'Raw Data'!A11-$P$11</f>
        <v>4.79736328125E-2</v>
      </c>
      <c r="P26" s="26">
        <f>'Raw Data'!C11-$P$12</f>
        <v>1.373291015625E-2</v>
      </c>
      <c r="R26" s="8">
        <f t="shared" si="6"/>
        <v>2.3014694452285767E-3</v>
      </c>
      <c r="S26" s="8">
        <f t="shared" si="7"/>
        <v>6.588175892829895E-4</v>
      </c>
      <c r="T26" s="8">
        <f t="shared" si="8"/>
        <v>6.588175892829895E-4</v>
      </c>
      <c r="U26" s="8">
        <f t="shared" si="9"/>
        <v>1.885928213596344E-4</v>
      </c>
      <c r="W26" s="9">
        <f>('Raw Data'!A11+$Y$12)*$W$12+('Raw Data'!C11+$Y$13)*$X$12</f>
        <v>-9.1252144378190694E-2</v>
      </c>
      <c r="X26" s="9">
        <f>('Raw Data'!C11+$Y$13)*$X$13+('Raw Data'!A11+$Y$12)*$W$13</f>
        <v>4.9068634491216553E-2</v>
      </c>
      <c r="Y26" s="45">
        <f t="shared" si="10"/>
        <v>208.26806721116876</v>
      </c>
    </row>
    <row r="27" spans="1:30" x14ac:dyDescent="0.25">
      <c r="A27">
        <f>'Raw Data'!A12*$B$11+A26*$B$12</f>
        <v>0.78782822609250025</v>
      </c>
      <c r="B27">
        <f>'Raw Data'!B12*$B$11+B26*$B$12</f>
        <v>1.0134330363975004</v>
      </c>
      <c r="C27">
        <f>'Raw Data'!C12*$B$11+C26*$B$12</f>
        <v>0.20515237643750006</v>
      </c>
      <c r="O27" s="26">
        <f>'Raw Data'!A12-$P$11</f>
        <v>4.62646484375E-2</v>
      </c>
      <c r="P27" s="26">
        <f>'Raw Data'!C12-$P$12</f>
        <v>2.362060546875E-2</v>
      </c>
      <c r="R27" s="8">
        <f t="shared" si="6"/>
        <v>2.1404176950454712E-3</v>
      </c>
      <c r="S27" s="8">
        <f t="shared" si="7"/>
        <v>1.0927990078926086E-3</v>
      </c>
      <c r="T27" s="8">
        <f t="shared" si="8"/>
        <v>1.0927990078926086E-3</v>
      </c>
      <c r="U27" s="8">
        <f t="shared" si="9"/>
        <v>5.5793300271034241E-4</v>
      </c>
      <c r="W27" s="9">
        <f>('Raw Data'!A12+$Y$12)*$W$12+('Raw Data'!C12+$Y$13)*$X$12</f>
        <v>-0.19188003400583631</v>
      </c>
      <c r="X27" s="9">
        <f>('Raw Data'!C12+$Y$13)*$X$13+('Raw Data'!A12+$Y$12)*$W$13</f>
        <v>4.8314794278290184E-2</v>
      </c>
      <c r="Y27" s="45">
        <f t="shared" si="10"/>
        <v>194.13310007603306</v>
      </c>
    </row>
    <row r="28" spans="1:30" x14ac:dyDescent="0.25">
      <c r="A28">
        <f>'Raw Data'!A13*$B$11+A27*$B$12</f>
        <v>0.78551160431150024</v>
      </c>
      <c r="B28">
        <f>'Raw Data'!B13*$B$11+B27*$B$12</f>
        <v>1.0107220150555003</v>
      </c>
      <c r="C28">
        <f>'Raw Data'!C13*$B$11+C27*$B$12</f>
        <v>0.20670002615000005</v>
      </c>
      <c r="O28" s="26">
        <f>'Raw Data'!A13-$P$11</f>
        <v>4.69970703125E-2</v>
      </c>
      <c r="P28" s="26">
        <f>'Raw Data'!C13-$P$12</f>
        <v>2.569580078125E-2</v>
      </c>
      <c r="R28" s="8">
        <f t="shared" si="6"/>
        <v>2.2087246179580688E-3</v>
      </c>
      <c r="S28" s="8">
        <f t="shared" si="7"/>
        <v>1.2076273560523987E-3</v>
      </c>
      <c r="T28" s="8">
        <f t="shared" si="8"/>
        <v>1.2076273560523987E-3</v>
      </c>
      <c r="U28" s="8">
        <f t="shared" si="9"/>
        <v>6.6027417778968811E-4</v>
      </c>
      <c r="W28" s="9">
        <f>('Raw Data'!A13+$Y$12)*$W$12+('Raw Data'!C13+$Y$13)*$X$12</f>
        <v>-0.21194821101833183</v>
      </c>
      <c r="X28" s="9">
        <f>('Raw Data'!C13+$Y$13)*$X$13+('Raw Data'!A13+$Y$12)*$W$13</f>
        <v>4.9242659671393782E-2</v>
      </c>
      <c r="Y28" s="45">
        <f t="shared" si="10"/>
        <v>193.0796793785058</v>
      </c>
    </row>
    <row r="29" spans="1:30" x14ac:dyDescent="0.25">
      <c r="A29">
        <f>'Raw Data'!A14*$B$11+A28*$B$12</f>
        <v>0.78233994751170022</v>
      </c>
      <c r="B29">
        <f>'Raw Data'!B14*$B$11+B28*$B$12</f>
        <v>1.0074301511069002</v>
      </c>
      <c r="C29">
        <f>'Raw Data'!C14*$B$11+C28*$B$12</f>
        <v>0.20725455217000005</v>
      </c>
      <c r="O29" s="26">
        <f>'Raw Data'!A14-$P$11</f>
        <v>4.04052734375E-2</v>
      </c>
      <c r="P29" s="26">
        <f>'Raw Data'!C14-$P$12</f>
        <v>2.227783203125E-2</v>
      </c>
      <c r="R29" s="8">
        <f t="shared" si="6"/>
        <v>1.6325861215591431E-3</v>
      </c>
      <c r="S29" s="8">
        <f t="shared" si="7"/>
        <v>9.0014189481735229E-4</v>
      </c>
      <c r="T29" s="8">
        <f t="shared" si="8"/>
        <v>9.0014189481735229E-4</v>
      </c>
      <c r="U29" s="8">
        <f t="shared" si="9"/>
        <v>4.963018000125885E-4</v>
      </c>
      <c r="W29" s="9">
        <f>('Raw Data'!A14+$Y$12)*$W$12+('Raw Data'!C14+$Y$13)*$X$12</f>
        <v>-0.18408355021609515</v>
      </c>
      <c r="X29" s="9">
        <f>('Raw Data'!C14+$Y$13)*$X$13+('Raw Data'!A14+$Y$12)*$W$13</f>
        <v>4.235372787135714E-2</v>
      </c>
      <c r="Y29" s="45">
        <f t="shared" si="10"/>
        <v>192.95705414516038</v>
      </c>
    </row>
    <row r="30" spans="1:30" x14ac:dyDescent="0.25">
      <c r="A30">
        <f>'Raw Data'!A15*$B$11+A29*$B$12</f>
        <v>0.77902137207186029</v>
      </c>
      <c r="B30">
        <f>'Raw Data'!B15*$B$11+B29*$B$12</f>
        <v>1.00674978494802</v>
      </c>
      <c r="C30">
        <f>'Raw Data'!C15*$B$11+C29*$B$12</f>
        <v>0.20662395423600005</v>
      </c>
      <c r="O30" s="26">
        <f>'Raw Data'!A15-$P$11</f>
        <v>3.64990234375E-2</v>
      </c>
      <c r="P30" s="26">
        <f>'Raw Data'!C15-$P$12</f>
        <v>1.690673828125E-2</v>
      </c>
      <c r="R30" s="8">
        <f t="shared" si="6"/>
        <v>1.3321787118911743E-3</v>
      </c>
      <c r="S30" s="8">
        <f t="shared" si="7"/>
        <v>6.1707943677902222E-4</v>
      </c>
      <c r="T30" s="8">
        <f t="shared" si="8"/>
        <v>6.1707943677902222E-4</v>
      </c>
      <c r="U30" s="8">
        <f t="shared" si="9"/>
        <v>2.858377993106842E-4</v>
      </c>
      <c r="W30" s="9">
        <f>('Raw Data'!A15+$Y$12)*$W$12+('Raw Data'!C15+$Y$13)*$X$12</f>
        <v>-0.13407954087860235</v>
      </c>
      <c r="X30" s="9">
        <f>('Raw Data'!C15+$Y$13)*$X$13+('Raw Data'!A15+$Y$12)*$W$13</f>
        <v>3.7950872290285702E-2</v>
      </c>
      <c r="Y30" s="45">
        <f t="shared" si="10"/>
        <v>195.80403018716697</v>
      </c>
    </row>
    <row r="31" spans="1:30" x14ac:dyDescent="0.25">
      <c r="A31">
        <f>'Raw Data'!A16*$B$11+A30*$B$12</f>
        <v>0.77675713671998825</v>
      </c>
      <c r="B31">
        <f>'Raw Data'!B16*$B$11+B30*$B$12</f>
        <v>1.0041547107709161</v>
      </c>
      <c r="C31">
        <f>'Raw Data'!C16*$B$11+C30*$B$12</f>
        <v>0.20580209307630004</v>
      </c>
      <c r="O31" s="26">
        <f>'Raw Data'!A16-$P$11</f>
        <v>3.84521484375E-2</v>
      </c>
      <c r="P31" s="26">
        <f>'Raw Data'!C16-$P$12</f>
        <v>1.531982421875E-2</v>
      </c>
      <c r="R31" s="8">
        <f t="shared" si="6"/>
        <v>1.4785677194595337E-3</v>
      </c>
      <c r="S31" s="8">
        <f t="shared" si="7"/>
        <v>5.8908015489578247E-4</v>
      </c>
      <c r="T31" s="8">
        <f t="shared" si="8"/>
        <v>5.8908015489578247E-4</v>
      </c>
      <c r="U31" s="8">
        <f t="shared" si="9"/>
        <v>2.3469701409339905E-4</v>
      </c>
      <c r="W31" s="9">
        <f>('Raw Data'!A16+$Y$12)*$W$12+('Raw Data'!C16+$Y$13)*$X$12</f>
        <v>-0.11631184450048634</v>
      </c>
      <c r="X31" s="9">
        <f>('Raw Data'!C16+$Y$13)*$X$13+('Raw Data'!A16+$Y$12)*$W$13</f>
        <v>3.974298019421061E-2</v>
      </c>
      <c r="Y31" s="45">
        <f t="shared" si="10"/>
        <v>198.86495498486943</v>
      </c>
    </row>
    <row r="32" spans="1:30" x14ac:dyDescent="0.25">
      <c r="A32">
        <f>'Raw Data'!A17*$B$11+A31*$B$12</f>
        <v>0.77274848281349062</v>
      </c>
      <c r="B32">
        <f>'Raw Data'!B17*$B$11+B31*$B$12</f>
        <v>1.002371620179233</v>
      </c>
      <c r="C32">
        <f>'Raw Data'!C17*$B$11+C31*$B$12</f>
        <v>0.20431452602354006</v>
      </c>
      <c r="O32" s="26">
        <f>'Raw Data'!A17-$P$11</f>
        <v>2.74658203125E-2</v>
      </c>
      <c r="P32" s="26">
        <f>'Raw Data'!C17-$P$12</f>
        <v>1.116943359375E-2</v>
      </c>
      <c r="R32" s="8">
        <f t="shared" si="6"/>
        <v>7.543712854385376E-4</v>
      </c>
      <c r="S32" s="8">
        <f t="shared" si="7"/>
        <v>3.0677765607833862E-4</v>
      </c>
      <c r="T32" s="8">
        <f t="shared" si="8"/>
        <v>3.0677765607833862E-4</v>
      </c>
      <c r="U32" s="8">
        <f t="shared" si="9"/>
        <v>1.2475624680519104E-4</v>
      </c>
      <c r="W32" s="9">
        <f>('Raw Data'!A17+$Y$12)*$W$12+('Raw Data'!C17+$Y$13)*$X$12</f>
        <v>-8.5349301637527852E-2</v>
      </c>
      <c r="X32" s="9">
        <f>('Raw Data'!C17+$Y$13)*$X$13+('Raw Data'!A17+$Y$12)*$W$13</f>
        <v>2.8409562010256316E-2</v>
      </c>
      <c r="Y32" s="45">
        <f t="shared" si="10"/>
        <v>198.41065427769075</v>
      </c>
    </row>
    <row r="33" spans="1:25" x14ac:dyDescent="0.25">
      <c r="A33">
        <f>'Raw Data'!A18*$B$11+A32*$B$12</f>
        <v>0.77032280968829248</v>
      </c>
      <c r="B33">
        <f>'Raw Data'!B18*$B$11+B32*$B$12</f>
        <v>1.0002615539558866</v>
      </c>
      <c r="C33">
        <f>'Raw Data'!C18*$B$11+C32*$B$12</f>
        <v>0.20471138644383205</v>
      </c>
      <c r="O33" s="26">
        <f>'Raw Data'!A18-$P$11</f>
        <v>3.13720703125E-2</v>
      </c>
      <c r="P33" s="26">
        <f>'Raw Data'!C18-$P$12</f>
        <v>1.910400390625E-2</v>
      </c>
      <c r="R33" s="8">
        <f t="shared" si="6"/>
        <v>9.8420679569244385E-4</v>
      </c>
      <c r="S33" s="8">
        <f t="shared" si="7"/>
        <v>5.9933215379714966E-4</v>
      </c>
      <c r="T33" s="8">
        <f t="shared" si="8"/>
        <v>5.9933215379714966E-4</v>
      </c>
      <c r="U33" s="8">
        <f t="shared" si="9"/>
        <v>3.6496296525001526E-4</v>
      </c>
      <c r="W33" s="9">
        <f>('Raw Data'!A18+$Y$12)*$W$12+('Raw Data'!C18+$Y$13)*$X$12</f>
        <v>-0.1610151316031381</v>
      </c>
      <c r="X33" s="9">
        <f>('Raw Data'!C18+$Y$13)*$X$13+('Raw Data'!A18+$Y$12)*$W$13</f>
        <v>3.3058009523294248E-2</v>
      </c>
      <c r="Y33" s="45">
        <f t="shared" si="10"/>
        <v>191.60216810521052</v>
      </c>
    </row>
    <row r="34" spans="1:25" x14ac:dyDescent="0.25">
      <c r="A34">
        <f>'Raw Data'!A19*$B$11+A33*$B$12</f>
        <v>0.76618500556313396</v>
      </c>
      <c r="B34">
        <f>'Raw Data'!B19*$B$11+B33*$B$12</f>
        <v>0.99793873535220934</v>
      </c>
      <c r="C34">
        <f>'Raw Data'!C19*$B$11+C33*$B$12</f>
        <v>0.20390582790506565</v>
      </c>
      <c r="O34" s="26">
        <f>'Raw Data'!A19-$P$11</f>
        <v>2.03857421875E-2</v>
      </c>
      <c r="P34" s="26">
        <f>'Raw Data'!C19-$P$12</f>
        <v>1.348876953125E-2</v>
      </c>
      <c r="R34" s="8">
        <f t="shared" si="6"/>
        <v>4.1557848453521729E-4</v>
      </c>
      <c r="S34" s="8">
        <f t="shared" si="7"/>
        <v>2.7497857809066772E-4</v>
      </c>
      <c r="T34" s="8">
        <f t="shared" si="8"/>
        <v>2.7497857809066772E-4</v>
      </c>
      <c r="U34" s="8">
        <f t="shared" si="9"/>
        <v>1.8194690346717834E-4</v>
      </c>
      <c r="W34" s="9">
        <f>('Raw Data'!A19+$Y$12)*$W$12+('Raw Data'!C19+$Y$13)*$X$12</f>
        <v>-0.11538869123839819</v>
      </c>
      <c r="X34" s="9">
        <f>('Raw Data'!C19+$Y$13)*$X$13+('Raw Data'!A19+$Y$12)*$W$13</f>
        <v>2.1584253092501959E-2</v>
      </c>
      <c r="Y34" s="45">
        <f t="shared" si="10"/>
        <v>190.59512883736454</v>
      </c>
    </row>
    <row r="35" spans="1:25" x14ac:dyDescent="0.25">
      <c r="A35">
        <f>'Raw Data'!A20*$B$11+A34*$B$12</f>
        <v>0.76311890288800721</v>
      </c>
      <c r="B35">
        <f>'Raw Data'!B20*$B$11+B34*$B$12</f>
        <v>0.99671524609426754</v>
      </c>
      <c r="C35">
        <f>'Raw Data'!C20*$B$11+C34*$B$12</f>
        <v>0.20450649826155254</v>
      </c>
      <c r="O35" s="26">
        <f>'Raw Data'!A20-$P$11</f>
        <v>2.16064453125E-2</v>
      </c>
      <c r="P35" s="26">
        <f>'Raw Data'!C20-$P$12</f>
        <v>1.971435546875E-2</v>
      </c>
      <c r="R35" s="8">
        <f t="shared" si="6"/>
        <v>4.6683847904205322E-4</v>
      </c>
      <c r="S35" s="8">
        <f t="shared" si="7"/>
        <v>4.2595714330673218E-4</v>
      </c>
      <c r="T35" s="8">
        <f t="shared" si="8"/>
        <v>4.2595714330673218E-4</v>
      </c>
      <c r="U35" s="8">
        <f t="shared" si="9"/>
        <v>3.8865581154823303E-4</v>
      </c>
      <c r="W35" s="9">
        <f>('Raw Data'!A20+$Y$12)*$W$12+('Raw Data'!C20+$Y$13)*$X$12</f>
        <v>-0.17653412598481111</v>
      </c>
      <c r="X35" s="9">
        <f>('Raw Data'!C20+$Y$13)*$X$13+('Raw Data'!A20+$Y$12)*$W$13</f>
        <v>2.3395778769479715E-2</v>
      </c>
      <c r="Y35" s="45">
        <f t="shared" si="10"/>
        <v>187.54932282253185</v>
      </c>
    </row>
    <row r="36" spans="1:25" x14ac:dyDescent="0.25">
      <c r="A36">
        <f>'Raw Data'!A21*$B$11+A35*$B$12</f>
        <v>0.76100781762290581</v>
      </c>
      <c r="B36">
        <f>'Raw Data'!B21*$B$11+B35*$B$12</f>
        <v>0.9947110640629141</v>
      </c>
      <c r="C36">
        <f>'Raw Data'!C21*$B$11+C35*$B$12</f>
        <v>0.20364426110924205</v>
      </c>
      <c r="O36" s="26">
        <f>'Raw Data'!A21-$P$11</f>
        <v>2.33154296875E-2</v>
      </c>
      <c r="P36" s="26">
        <f>'Raw Data'!C21-$P$12</f>
        <v>1.300048828125E-2</v>
      </c>
      <c r="R36" s="8">
        <f t="shared" si="6"/>
        <v>5.4360926151275635E-4</v>
      </c>
      <c r="S36" s="8">
        <f t="shared" si="7"/>
        <v>3.031119704246521E-4</v>
      </c>
      <c r="T36" s="8">
        <f t="shared" si="8"/>
        <v>3.031119704246521E-4</v>
      </c>
      <c r="U36" s="8">
        <f t="shared" si="9"/>
        <v>1.6901269555091858E-4</v>
      </c>
      <c r="W36" s="9">
        <f>('Raw Data'!A21+$Y$12)*$W$12+('Raw Data'!C21+$Y$13)*$X$12</f>
        <v>-0.10767801427769184</v>
      </c>
      <c r="X36" s="9">
        <f>('Raw Data'!C21+$Y$13)*$X$13+('Raw Data'!A21+$Y$12)*$W$13</f>
        <v>2.4453685183888404E-2</v>
      </c>
      <c r="Y36" s="45">
        <f t="shared" si="10"/>
        <v>192.79485936774483</v>
      </c>
    </row>
    <row r="37" spans="1:25" x14ac:dyDescent="0.25">
      <c r="A37">
        <f>'Raw Data'!A22*$B$11+A36*$B$12</f>
        <v>0.7559986369108247</v>
      </c>
      <c r="B37">
        <f>'Raw Data'!B22*$B$11+B36*$B$12</f>
        <v>0.99095928093783137</v>
      </c>
      <c r="C37">
        <f>'Raw Data'!C22*$B$11+C36*$B$12</f>
        <v>0.20256384638739364</v>
      </c>
      <c r="O37" s="26">
        <f>'Raw Data'!A22-$P$11</f>
        <v>6.7138671875E-3</v>
      </c>
      <c r="P37" s="26">
        <f>'Raw Data'!C22-$P$12</f>
        <v>1.104736328125E-2</v>
      </c>
      <c r="R37" s="8">
        <f t="shared" si="6"/>
        <v>4.507601261138916E-5</v>
      </c>
      <c r="S37" s="8">
        <f t="shared" si="7"/>
        <v>7.4170529842376709E-5</v>
      </c>
      <c r="T37" s="8">
        <f t="shared" si="8"/>
        <v>7.4170529842376709E-5</v>
      </c>
      <c r="U37" s="8">
        <f t="shared" si="9"/>
        <v>1.2204423546791077E-4</v>
      </c>
      <c r="W37" s="9">
        <f>('Raw Data'!A22+$Y$12)*$W$12+('Raw Data'!C22+$Y$13)*$X$12</f>
        <v>-0.10412151399373228</v>
      </c>
      <c r="X37" s="9">
        <f>('Raw Data'!C22+$Y$13)*$X$13+('Raw Data'!A22+$Y$12)*$W$13</f>
        <v>7.7413689817761389E-3</v>
      </c>
      <c r="Y37" s="45">
        <f t="shared" si="10"/>
        <v>184.25208170697286</v>
      </c>
    </row>
    <row r="38" spans="1:25" x14ac:dyDescent="0.25">
      <c r="A38">
        <f>'Raw Data'!A23*$B$11+A37*$B$12</f>
        <v>0.75208894859115982</v>
      </c>
      <c r="B38">
        <f>'Raw Data'!B23*$B$11+B37*$B$12</f>
        <v>0.98746957318776518</v>
      </c>
      <c r="C38">
        <f>'Raw Data'!C23*$B$11+C37*$B$12</f>
        <v>0.20299345992241494</v>
      </c>
      <c r="O38" s="26">
        <f>'Raw Data'!A23-$P$11</f>
        <v>7.2021484375E-3</v>
      </c>
      <c r="P38" s="26">
        <f>'Raw Data'!C23-$P$12</f>
        <v>1.751708984375E-2</v>
      </c>
      <c r="R38" s="8">
        <f t="shared" si="6"/>
        <v>5.1870942115783691E-5</v>
      </c>
      <c r="S38" s="8">
        <f t="shared" si="7"/>
        <v>1.2616068124771118E-4</v>
      </c>
      <c r="T38" s="8">
        <f t="shared" si="8"/>
        <v>1.2616068124771118E-4</v>
      </c>
      <c r="U38" s="8">
        <f t="shared" si="9"/>
        <v>3.068484365940094E-4</v>
      </c>
      <c r="W38" s="9">
        <f>('Raw Data'!A23+$Y$12)*$W$12+('Raw Data'!C23+$Y$13)*$X$12</f>
        <v>-0.16841660943880354</v>
      </c>
      <c r="X38" s="9">
        <f>('Raw Data'!C23+$Y$13)*$X$13+('Raw Data'!A23+$Y$12)*$W$13</f>
        <v>8.8472314898104514E-3</v>
      </c>
      <c r="Y38" s="45">
        <f t="shared" si="10"/>
        <v>183.00708765920311</v>
      </c>
    </row>
    <row r="39" spans="1:25" x14ac:dyDescent="0.25">
      <c r="A39">
        <f>'Raw Data'!A24*$B$11+A38*$B$12</f>
        <v>0.74822877606042792</v>
      </c>
      <c r="B39">
        <f>'Raw Data'!B24*$B$11+B38*$B$12</f>
        <v>0.98506843198771221</v>
      </c>
      <c r="C39">
        <f>'Raw Data'!C24*$B$11+C38*$B$12</f>
        <v>0.20416722887543196</v>
      </c>
      <c r="O39" s="26">
        <f>'Raw Data'!A24-$P$11</f>
        <v>3.5400390625E-3</v>
      </c>
      <c r="P39" s="26">
        <f>'Raw Data'!C24-$P$12</f>
        <v>2.166748046875E-2</v>
      </c>
      <c r="R39" s="8">
        <f t="shared" si="6"/>
        <v>1.2531876564025879E-5</v>
      </c>
      <c r="S39" s="8">
        <f t="shared" si="7"/>
        <v>7.6703727245330811E-5</v>
      </c>
      <c r="T39" s="8">
        <f t="shared" si="8"/>
        <v>7.6703727245330811E-5</v>
      </c>
      <c r="U39" s="8">
        <f t="shared" si="9"/>
        <v>4.6947970986366272E-4</v>
      </c>
      <c r="W39" s="9">
        <f>('Raw Data'!A24+$Y$12)*$W$12+('Raw Data'!C24+$Y$13)*$X$12</f>
        <v>-0.21349270793565819</v>
      </c>
      <c r="X39" s="9">
        <f>('Raw Data'!C24+$Y$13)*$X$13+('Raw Data'!A24+$Y$12)*$W$13</f>
        <v>5.5995921387692084E-3</v>
      </c>
      <c r="Y39" s="45">
        <f t="shared" si="10"/>
        <v>181.50243752758757</v>
      </c>
    </row>
    <row r="40" spans="1:25" x14ac:dyDescent="0.25">
      <c r="A40">
        <f>'Raw Data'!A25*$B$11+A39*$B$12</f>
        <v>0.74279688803584243</v>
      </c>
      <c r="B40">
        <f>'Raw Data'!B25*$B$11+B39*$B$12</f>
        <v>0.98036431590266981</v>
      </c>
      <c r="C40">
        <f>'Raw Data'!C25*$B$11+C39*$B$12</f>
        <v>0.20271366591284556</v>
      </c>
      <c r="O40" s="26">
        <f>'Raw Data'!A25-$P$11</f>
        <v>-8.1787109375E-3</v>
      </c>
      <c r="P40" s="26">
        <f>'Raw Data'!C25-$P$12</f>
        <v>9.70458984375E-3</v>
      </c>
      <c r="R40" s="8">
        <f t="shared" si="6"/>
        <v>6.6891312599182129E-5</v>
      </c>
      <c r="S40" s="8">
        <f t="shared" si="7"/>
        <v>-7.9371035099029541E-5</v>
      </c>
      <c r="T40" s="8">
        <f t="shared" si="8"/>
        <v>-7.9371035099029541E-5</v>
      </c>
      <c r="U40" s="8">
        <f t="shared" si="9"/>
        <v>9.4179064035415649E-5</v>
      </c>
      <c r="W40" s="9">
        <f>('Raw Data'!A25+$Y$12)*$W$12+('Raw Data'!C25+$Y$13)*$X$12</f>
        <v>-0.10502838951156039</v>
      </c>
      <c r="X40" s="9">
        <f>('Raw Data'!C25+$Y$13)*$X$13+('Raw Data'!A25+$Y$12)*$W$13</f>
        <v>-7.2113495717374835E-3</v>
      </c>
      <c r="Y40" s="45">
        <f t="shared" si="10"/>
        <v>176.07218163551624</v>
      </c>
    </row>
    <row r="41" spans="1:25" x14ac:dyDescent="0.25">
      <c r="A41">
        <f>'Raw Data'!A26*$B$11+A40*$B$12</f>
        <v>0.73864669011617401</v>
      </c>
      <c r="B41">
        <f>'Raw Data'!B26*$B$11+B40*$B$12</f>
        <v>0.97782172615963581</v>
      </c>
      <c r="C41">
        <f>'Raw Data'!C26*$B$11+C40*$B$12</f>
        <v>0.20262503429277648</v>
      </c>
      <c r="O41" s="26">
        <f>'Raw Data'!A26-$P$11</f>
        <v>-7.2021484375E-3</v>
      </c>
      <c r="P41" s="26">
        <f>'Raw Data'!C26-$P$12</f>
        <v>1.507568359375E-2</v>
      </c>
      <c r="R41" s="8">
        <f t="shared" si="6"/>
        <v>5.1870942115783691E-5</v>
      </c>
      <c r="S41" s="8">
        <f t="shared" si="7"/>
        <v>-1.0857731103897095E-4</v>
      </c>
      <c r="T41" s="8">
        <f t="shared" si="8"/>
        <v>-1.0857731103897095E-4</v>
      </c>
      <c r="U41" s="8">
        <f t="shared" si="9"/>
        <v>2.2727623581886292E-4</v>
      </c>
      <c r="W41" s="9">
        <f>('Raw Data'!A26+$Y$12)*$W$12+('Raw Data'!C26+$Y$13)*$X$12</f>
        <v>-0.15785510997583244</v>
      </c>
      <c r="X41" s="9">
        <f>('Raw Data'!C26+$Y$13)*$X$13+('Raw Data'!A26+$Y$12)*$W$13</f>
        <v>-5.7247054976651461E-3</v>
      </c>
      <c r="Y41" s="45">
        <f t="shared" si="10"/>
        <v>177.92304612458668</v>
      </c>
    </row>
    <row r="42" spans="1:25" x14ac:dyDescent="0.25">
      <c r="A42">
        <f>'Raw Data'!A27*$B$11+A41*$B$12</f>
        <v>0.73459410990543927</v>
      </c>
      <c r="B42">
        <f>'Raw Data'!B27*$B$11+B41*$B$12</f>
        <v>0.97466460749020867</v>
      </c>
      <c r="C42">
        <f>'Raw Data'!C27*$B$11+C41*$B$12</f>
        <v>0.20372600399672119</v>
      </c>
      <c r="O42" s="26">
        <f>'Raw Data'!A27-$P$11</f>
        <v>-1.08642578125E-2</v>
      </c>
      <c r="P42" s="26">
        <f>'Raw Data'!C27-$P$12</f>
        <v>2.093505859375E-2</v>
      </c>
      <c r="R42" s="8">
        <f t="shared" si="6"/>
        <v>1.1803209781646729E-4</v>
      </c>
      <c r="S42" s="8">
        <f t="shared" si="7"/>
        <v>-2.274438738822937E-4</v>
      </c>
      <c r="T42" s="8">
        <f t="shared" si="8"/>
        <v>-2.274438738822937E-4</v>
      </c>
      <c r="U42" s="8">
        <f t="shared" si="9"/>
        <v>4.3827667832374573E-4</v>
      </c>
      <c r="W42" s="9">
        <f>('Raw Data'!A27+$Y$12)*$W$12+('Raw Data'!C27+$Y$13)*$X$12</f>
        <v>-0.22003908889143203</v>
      </c>
      <c r="X42" s="9">
        <f>('Raw Data'!C27+$Y$13)*$X$13+('Raw Data'!A27+$Y$12)*$W$13</f>
        <v>-8.8086168940620657E-3</v>
      </c>
      <c r="Y42" s="45">
        <f t="shared" si="10"/>
        <v>177.70755628118184</v>
      </c>
    </row>
    <row r="43" spans="1:25" x14ac:dyDescent="0.25">
      <c r="A43">
        <f>'Raw Data'!A28*$B$11+A42*$B$12</f>
        <v>0.73120556136185144</v>
      </c>
      <c r="B43">
        <f>'Raw Data'!B28*$B$11+B42*$B$12</f>
        <v>0.97296899067966702</v>
      </c>
      <c r="C43">
        <f>'Raw Data'!C28*$B$11+C42*$B$12</f>
        <v>0.20475326413487696</v>
      </c>
      <c r="O43" s="26">
        <f>'Raw Data'!A28-$P$11</f>
        <v>-1.15966796875E-2</v>
      </c>
      <c r="P43" s="26">
        <f>'Raw Data'!C28-$P$12</f>
        <v>2.166748046875E-2</v>
      </c>
      <c r="R43" s="8">
        <f t="shared" si="6"/>
        <v>1.344829797744751E-4</v>
      </c>
      <c r="S43" s="8">
        <f t="shared" si="7"/>
        <v>-2.512708306312561E-4</v>
      </c>
      <c r="T43" s="8">
        <f t="shared" si="8"/>
        <v>-2.512708306312561E-4</v>
      </c>
      <c r="U43" s="8">
        <f t="shared" si="9"/>
        <v>4.6947970986366272E-4</v>
      </c>
      <c r="W43" s="9">
        <f>('Raw Data'!A28+$Y$12)*$W$12+('Raw Data'!C28+$Y$13)*$X$12</f>
        <v>-0.22807671542401753</v>
      </c>
      <c r="X43" s="9">
        <f>('Raw Data'!C28+$Y$13)*$X$13+('Raw Data'!A28+$Y$12)*$W$13</f>
        <v>-9.4675006473928479E-3</v>
      </c>
      <c r="Y43" s="45">
        <f t="shared" si="10"/>
        <v>177.62300773402171</v>
      </c>
    </row>
    <row r="44" spans="1:25" x14ac:dyDescent="0.25">
      <c r="A44">
        <f>'Raw Data'!A29*$B$11+A43*$B$12</f>
        <v>0.7274205037769812</v>
      </c>
      <c r="B44">
        <f>'Raw Data'!B29*$B$11+B43*$B$12</f>
        <v>0.96887812223123371</v>
      </c>
      <c r="C44">
        <f>'Raw Data'!C29*$B$11+C43*$B$12</f>
        <v>0.20408581443290158</v>
      </c>
      <c r="O44" s="26">
        <f>'Raw Data'!A29-$P$11</f>
        <v>-1.69677734375E-2</v>
      </c>
      <c r="P44" s="26">
        <f>'Raw Data'!C29-$P$12</f>
        <v>1.422119140625E-2</v>
      </c>
      <c r="R44" s="8">
        <f t="shared" si="6"/>
        <v>2.8790533542633057E-4</v>
      </c>
      <c r="S44" s="8">
        <f t="shared" si="7"/>
        <v>-2.4130195379257202E-4</v>
      </c>
      <c r="T44" s="8">
        <f t="shared" si="8"/>
        <v>-2.4130195379257202E-4</v>
      </c>
      <c r="U44" s="8">
        <f t="shared" si="9"/>
        <v>2.0224228501319885E-4</v>
      </c>
      <c r="W44" s="9">
        <f>('Raw Data'!A29+$Y$12)*$W$12+('Raw Data'!C29+$Y$13)*$X$12</f>
        <v>-0.15871020685572404</v>
      </c>
      <c r="X44" s="9">
        <f>('Raw Data'!C29+$Y$13)*$X$13+('Raw Data'!A29+$Y$12)*$W$13</f>
        <v>-1.5527274498317666E-2</v>
      </c>
      <c r="Y44" s="45">
        <f t="shared" si="10"/>
        <v>174.4122997549581</v>
      </c>
    </row>
    <row r="45" spans="1:25" x14ac:dyDescent="0.25">
      <c r="A45">
        <f>'Raw Data'!A30*$B$11+A44*$B$12</f>
        <v>0.72375769208408502</v>
      </c>
      <c r="B45">
        <f>'Raw Data'!B30*$B$11+B44*$B$12</f>
        <v>0.96604488059748694</v>
      </c>
      <c r="C45">
        <f>'Raw Data'!C30*$B$11+C44*$B$12</f>
        <v>0.20164755779632129</v>
      </c>
      <c r="O45" s="26">
        <f>'Raw Data'!A30-$P$11</f>
        <v>-2.01416015625E-2</v>
      </c>
      <c r="P45" s="26">
        <f>'Raw Data'!C30-$P$12</f>
        <v>4.69970703125E-3</v>
      </c>
      <c r="R45" s="8">
        <f t="shared" si="6"/>
        <v>4.0568411350250244E-4</v>
      </c>
      <c r="S45" s="8">
        <f t="shared" si="7"/>
        <v>-9.4659626483917236E-5</v>
      </c>
      <c r="T45" s="8">
        <f t="shared" si="8"/>
        <v>-9.4659626483917236E-5</v>
      </c>
      <c r="U45" s="8">
        <f t="shared" si="9"/>
        <v>2.2087246179580688E-5</v>
      </c>
      <c r="W45" s="9">
        <f>('Raw Data'!A30+$Y$12)*$W$12+('Raw Data'!C30+$Y$13)*$X$12</f>
        <v>-6.6452810148155822E-2</v>
      </c>
      <c r="X45" s="9">
        <f>('Raw Data'!C30+$Y$13)*$X$13+('Raw Data'!A30+$Y$12)*$W$13</f>
        <v>-1.9598702235346977E-2</v>
      </c>
      <c r="Y45" s="45">
        <f t="shared" si="10"/>
        <v>163.5678089817261</v>
      </c>
    </row>
    <row r="46" spans="1:25" x14ac:dyDescent="0.25">
      <c r="A46">
        <f>'Raw Data'!A31*$B$11+A45*$B$12</f>
        <v>0.71902080210476804</v>
      </c>
      <c r="B46">
        <f>'Raw Data'!B31*$B$11+B45*$B$12</f>
        <v>0.96509664666548955</v>
      </c>
      <c r="C46">
        <f>'Raw Data'!C31*$B$11+C45*$B$12</f>
        <v>0.20230925717455703</v>
      </c>
      <c r="O46" s="26">
        <f>'Raw Data'!A31-$P$11</f>
        <v>-2.91748046875E-2</v>
      </c>
      <c r="P46" s="26">
        <f>'Raw Data'!C31-$P$12</f>
        <v>1.776123046875E-2</v>
      </c>
      <c r="R46" s="8">
        <f t="shared" si="6"/>
        <v>8.5116922855377197E-4</v>
      </c>
      <c r="S46" s="8">
        <f t="shared" si="7"/>
        <v>-5.1818042993545532E-4</v>
      </c>
      <c r="T46" s="8">
        <f t="shared" si="8"/>
        <v>-5.1818042993545532E-4</v>
      </c>
      <c r="U46" s="8">
        <f t="shared" si="9"/>
        <v>3.1546130776405334E-4</v>
      </c>
      <c r="W46" s="9">
        <f>('Raw Data'!A31+$Y$12)*$W$12+('Raw Data'!C31+$Y$13)*$X$12</f>
        <v>-0.20590925551327585</v>
      </c>
      <c r="X46" s="9">
        <f>('Raw Data'!C31+$Y$13)*$X$13+('Raw Data'!A31+$Y$12)*$W$13</f>
        <v>-2.7339005014288802E-2</v>
      </c>
      <c r="Y46" s="45">
        <f t="shared" si="10"/>
        <v>172.43695336536769</v>
      </c>
    </row>
    <row r="47" spans="1:25" x14ac:dyDescent="0.25">
      <c r="A47">
        <f>'Raw Data'!A32*$B$11+A46*$B$12</f>
        <v>0.71396175887131452</v>
      </c>
      <c r="B47">
        <f>'Raw Data'!B32*$B$11+B46*$B$12</f>
        <v>0.96253141889489169</v>
      </c>
      <c r="C47">
        <f>'Raw Data'!C32*$B$11+C46*$B$12</f>
        <v>0.20178881198964563</v>
      </c>
      <c r="O47" s="26">
        <f>'Raw Data'!A32-$P$11</f>
        <v>-3.55224609375E-2</v>
      </c>
      <c r="P47" s="26">
        <f>'Raw Data'!C32-$P$12</f>
        <v>1.251220703125E-2</v>
      </c>
      <c r="R47" s="8">
        <f t="shared" si="6"/>
        <v>1.2618452310562134E-3</v>
      </c>
      <c r="S47" s="8">
        <f t="shared" si="7"/>
        <v>-4.4446438550949097E-4</v>
      </c>
      <c r="T47" s="8">
        <f t="shared" si="8"/>
        <v>-4.4446438550949097E-4</v>
      </c>
      <c r="U47" s="8">
        <f t="shared" si="9"/>
        <v>1.5655532479286194E-4</v>
      </c>
      <c r="W47" s="9">
        <f>('Raw Data'!A32+$Y$12)*$W$12+('Raw Data'!C32+$Y$13)*$X$12</f>
        <v>-0.15947949690658086</v>
      </c>
      <c r="X47" s="9">
        <f>('Raw Data'!C32+$Y$13)*$X$13+('Raw Data'!A32+$Y$12)*$W$13</f>
        <v>-3.4160341997289671E-2</v>
      </c>
      <c r="Y47" s="45">
        <f t="shared" si="10"/>
        <v>167.90999556904319</v>
      </c>
    </row>
    <row r="48" spans="1:25" x14ac:dyDescent="0.25">
      <c r="A48">
        <f>'Raw Data'!A33*$B$11+A47*$B$12</f>
        <v>0.71054928990955168</v>
      </c>
      <c r="B48">
        <f>'Raw Data'!B33*$B$11+B47*$B$12</f>
        <v>0.96062572105341348</v>
      </c>
      <c r="C48">
        <f>'Raw Data'!C33*$B$11+C47*$B$12</f>
        <v>0.1998831980292165</v>
      </c>
      <c r="O48" s="26">
        <f>'Raw Data'!A33-$P$11</f>
        <v>-3.23486328125E-2</v>
      </c>
      <c r="P48" s="26">
        <f>'Raw Data'!C33-$P$12</f>
        <v>5.06591796875E-3</v>
      </c>
      <c r="R48" s="8">
        <f t="shared" si="6"/>
        <v>1.0464340448379517E-3</v>
      </c>
      <c r="S48" s="8">
        <f t="shared" si="7"/>
        <v>-1.638755202293396E-4</v>
      </c>
      <c r="T48" s="8">
        <f t="shared" si="8"/>
        <v>-1.638755202293396E-4</v>
      </c>
      <c r="U48" s="8">
        <f t="shared" si="9"/>
        <v>2.5663524866104126E-5</v>
      </c>
      <c r="W48" s="9">
        <f>('Raw Data'!A33+$Y$12)*$W$12+('Raw Data'!C33+$Y$13)*$X$12</f>
        <v>-8.1880080885181297E-2</v>
      </c>
      <c r="X48" s="9">
        <f>('Raw Data'!C33+$Y$13)*$X$13+('Raw Data'!A33+$Y$12)*$W$13</f>
        <v>-3.171449895280043E-2</v>
      </c>
      <c r="Y48" s="45">
        <f t="shared" si="10"/>
        <v>158.8271882658139</v>
      </c>
    </row>
    <row r="49" spans="1:25" x14ac:dyDescent="0.25">
      <c r="A49">
        <f>'Raw Data'!A34*$B$11+A48*$B$12</f>
        <v>0.70674509599014135</v>
      </c>
      <c r="B49">
        <f>'Raw Data'!B34*$B$11+B48*$B$12</f>
        <v>0.95978475653023088</v>
      </c>
      <c r="C49">
        <f>'Raw Data'!C34*$B$11+C48*$B$12</f>
        <v>0.2000432771733732</v>
      </c>
      <c r="O49" s="26">
        <f>'Raw Data'!A34-$P$11</f>
        <v>-3.77197265625E-2</v>
      </c>
      <c r="P49" s="26">
        <f>'Raw Data'!C34-$P$12</f>
        <v>1.348876953125E-2</v>
      </c>
      <c r="R49" s="8">
        <f t="shared" si="6"/>
        <v>1.4227777719497681E-3</v>
      </c>
      <c r="S49" s="8">
        <f t="shared" si="7"/>
        <v>-5.087926983833313E-4</v>
      </c>
      <c r="T49" s="8">
        <f t="shared" si="8"/>
        <v>-5.087926983833313E-4</v>
      </c>
      <c r="U49" s="8">
        <f t="shared" si="9"/>
        <v>1.8194690346717834E-4</v>
      </c>
      <c r="W49" s="9">
        <f>('Raw Data'!A34+$Y$12)*$W$12+('Raw Data'!C34+$Y$13)*$X$12</f>
        <v>-0.17137246191951955</v>
      </c>
      <c r="X49" s="9">
        <f>('Raw Data'!C34+$Y$13)*$X$13+('Raw Data'!A34+$Y$12)*$W$13</f>
        <v>-3.6253941796313673E-2</v>
      </c>
      <c r="Y49" s="45">
        <f t="shared" si="10"/>
        <v>168.05515883025271</v>
      </c>
    </row>
    <row r="50" spans="1:25" x14ac:dyDescent="0.25">
      <c r="A50">
        <f>'Raw Data'!A35*$B$11+A49*$B$12</f>
        <v>0.70394588147961312</v>
      </c>
      <c r="B50">
        <f>'Raw Data'!B35*$B$11+B49*$B$12</f>
        <v>0.9593561255366847</v>
      </c>
      <c r="C50">
        <f>'Raw Data'!C35*$B$11+C49*$B$12</f>
        <v>0.19714399673869856</v>
      </c>
      <c r="O50" s="26">
        <f>'Raw Data'!A35-$P$11</f>
        <v>-3.64990234375E-2</v>
      </c>
      <c r="P50" s="26">
        <f>'Raw Data'!C35-$P$12</f>
        <v>-1.64794921875E-3</v>
      </c>
      <c r="R50" s="8">
        <f t="shared" si="6"/>
        <v>1.3321787118911743E-3</v>
      </c>
      <c r="S50" s="8">
        <f t="shared" si="7"/>
        <v>6.0148537158966064E-5</v>
      </c>
      <c r="T50" s="8">
        <f t="shared" si="8"/>
        <v>6.0148537158966064E-5</v>
      </c>
      <c r="U50" s="8">
        <f t="shared" si="9"/>
        <v>2.7157366275787354E-6</v>
      </c>
      <c r="W50" s="9">
        <f>('Raw Data'!A35+$Y$12)*$W$12+('Raw Data'!C35+$Y$13)*$X$12</f>
        <v>-1.8669391431620486E-2</v>
      </c>
      <c r="X50" s="9">
        <f>('Raw Data'!C35+$Y$13)*$X$13+('Raw Data'!A35+$Y$12)*$W$13</f>
        <v>-3.648901555238996E-2</v>
      </c>
      <c r="Y50" s="45">
        <f t="shared" si="10"/>
        <v>117.09629017896037</v>
      </c>
    </row>
    <row r="51" spans="1:25" x14ac:dyDescent="0.25">
      <c r="A51">
        <f>'Raw Data'!A36*$B$11+A50*$B$12</f>
        <v>0.69892330674619052</v>
      </c>
      <c r="B51">
        <f>'Raw Data'!B36*$B$11+B50*$B$12</f>
        <v>0.95662064261684776</v>
      </c>
      <c r="C51">
        <f>'Raw Data'!C36*$B$11+C50*$B$12</f>
        <v>0.19641148645345885</v>
      </c>
      <c r="O51" s="26">
        <f>'Raw Data'!A36-$P$11</f>
        <v>-5.04150390625E-2</v>
      </c>
      <c r="P51" s="26">
        <f>'Raw Data'!C36-$P$12</f>
        <v>6.28662109375E-3</v>
      </c>
      <c r="R51" s="8">
        <f t="shared" si="6"/>
        <v>2.5416761636734009E-3</v>
      </c>
      <c r="S51" s="8">
        <f t="shared" si="7"/>
        <v>-3.1694024801254272E-4</v>
      </c>
      <c r="T51" s="8">
        <f t="shared" si="8"/>
        <v>-3.1694024801254272E-4</v>
      </c>
      <c r="U51" s="8">
        <f t="shared" si="9"/>
        <v>3.9521604776382446E-5</v>
      </c>
      <c r="W51" s="9">
        <f>('Raw Data'!A36+$Y$12)*$W$12+('Raw Data'!C36+$Y$13)*$X$12</f>
        <v>-0.11150671408513768</v>
      </c>
      <c r="X51" s="9">
        <f>('Raw Data'!C36+$Y$13)*$X$13+('Raw Data'!A36+$Y$12)*$W$13</f>
        <v>-4.9580854706929932E-2</v>
      </c>
      <c r="Y51" s="45">
        <f t="shared" si="10"/>
        <v>156.02793684206006</v>
      </c>
    </row>
    <row r="52" spans="1:25" x14ac:dyDescent="0.25">
      <c r="A52">
        <f>'Raw Data'!A37*$B$11+A51*$B$12</f>
        <v>0.69436813758445248</v>
      </c>
      <c r="B52">
        <f>'Raw Data'!B37*$B$11+B51*$B$12</f>
        <v>0.95575061565597819</v>
      </c>
      <c r="C52">
        <f>'Raw Data'!C37*$B$11+C51*$B$12</f>
        <v>0.19509305635026708</v>
      </c>
      <c r="O52" s="26">
        <f>'Raw Data'!A37-$P$11</f>
        <v>-5.31005859375E-2</v>
      </c>
      <c r="P52" s="26">
        <f>'Raw Data'!C37-$P$12</f>
        <v>2.62451171875E-3</v>
      </c>
      <c r="R52" s="8">
        <f t="shared" si="6"/>
        <v>2.8196722269058228E-3</v>
      </c>
      <c r="S52" s="8">
        <f t="shared" si="7"/>
        <v>-1.3936311006546021E-4</v>
      </c>
      <c r="T52" s="8">
        <f t="shared" si="8"/>
        <v>-1.3936311006546021E-4</v>
      </c>
      <c r="U52" s="8">
        <f t="shared" si="9"/>
        <v>6.8880617618560791E-6</v>
      </c>
      <c r="W52" s="9">
        <f>('Raw Data'!A37+$Y$12)*$W$12+('Raw Data'!C37+$Y$13)*$X$12</f>
        <v>-7.7434455530231844E-2</v>
      </c>
      <c r="X52" s="9">
        <f>('Raw Data'!C37+$Y$13)*$X$13+('Raw Data'!A37+$Y$12)*$W$13</f>
        <v>-5.2604894205440754E-2</v>
      </c>
      <c r="Y52" s="45">
        <f t="shared" si="10"/>
        <v>145.80987495151885</v>
      </c>
    </row>
    <row r="53" spans="1:25" x14ac:dyDescent="0.25">
      <c r="A53">
        <f>'Raw Data'!A38*$B$11+A52*$B$12</f>
        <v>0.69067517413006208</v>
      </c>
      <c r="B53">
        <f>'Raw Data'!B38*$B$11+B52*$B$12</f>
        <v>0.95588467221228257</v>
      </c>
      <c r="C53">
        <f>'Raw Data'!C38*$B$11+C52*$B$12</f>
        <v>0.19418479664271368</v>
      </c>
      <c r="O53" s="26">
        <f>'Raw Data'!A38-$P$11</f>
        <v>-5.33447265625E-2</v>
      </c>
      <c r="P53" s="26">
        <f>'Raw Data'!C38-$P$12</f>
        <v>3.35693359375E-3</v>
      </c>
      <c r="R53" s="8">
        <f t="shared" si="6"/>
        <v>2.8456598520278931E-3</v>
      </c>
      <c r="S53" s="8">
        <f t="shared" si="7"/>
        <v>-1.7907470464706421E-4</v>
      </c>
      <c r="T53" s="8">
        <f t="shared" si="8"/>
        <v>-1.7907470464706421E-4</v>
      </c>
      <c r="U53" s="8">
        <f t="shared" si="9"/>
        <v>1.126900315284729E-5</v>
      </c>
      <c r="W53" s="9">
        <f>('Raw Data'!A38+$Y$12)*$W$12+('Raw Data'!C38+$Y$13)*$X$12</f>
        <v>-8.5001630208354134E-2</v>
      </c>
      <c r="X53" s="9">
        <f>('Raw Data'!C38+$Y$13)*$X$13+('Raw Data'!A38+$Y$12)*$W$13</f>
        <v>-5.2777742707605026E-2</v>
      </c>
      <c r="Y53" s="45">
        <f t="shared" si="10"/>
        <v>148.16374199360251</v>
      </c>
    </row>
    <row r="54" spans="1:25" x14ac:dyDescent="0.25">
      <c r="A54">
        <f>'Raw Data'!A39*$B$11+A53*$B$12</f>
        <v>0.68674424086654962</v>
      </c>
      <c r="B54">
        <f>'Raw Data'!B39*$B$11+B53*$B$12</f>
        <v>0.95501535495732615</v>
      </c>
      <c r="C54">
        <f>'Raw Data'!C39*$B$11+C53*$B$12</f>
        <v>0.19375115762667094</v>
      </c>
      <c r="O54" s="26">
        <f>'Raw Data'!A39-$P$11</f>
        <v>-5.82275390625E-2</v>
      </c>
      <c r="P54" s="26">
        <f>'Raw Data'!C39-$P$12</f>
        <v>4.82177734375E-3</v>
      </c>
      <c r="R54" s="8">
        <f t="shared" si="6"/>
        <v>3.3904463052749634E-3</v>
      </c>
      <c r="S54" s="8">
        <f t="shared" si="7"/>
        <v>-2.8076022863388062E-4</v>
      </c>
      <c r="T54" s="8">
        <f t="shared" si="8"/>
        <v>-2.8076022863388062E-4</v>
      </c>
      <c r="U54" s="8">
        <f t="shared" si="9"/>
        <v>2.3249536752700806E-5</v>
      </c>
      <c r="W54" s="9">
        <f>('Raw Data'!A39+$Y$12)*$W$12+('Raw Data'!C39+$Y$13)*$X$12</f>
        <v>-0.10437004625476756</v>
      </c>
      <c r="X54" s="9">
        <f>('Raw Data'!C39+$Y$13)*$X$13+('Raw Data'!A39+$Y$12)*$W$13</f>
        <v>-5.7497756972432208E-2</v>
      </c>
      <c r="Y54" s="45">
        <f t="shared" si="10"/>
        <v>151.14950541967607</v>
      </c>
    </row>
    <row r="55" spans="1:25" x14ac:dyDescent="0.25">
      <c r="A55">
        <f>'Raw Data'!A40*$B$11+A54*$B$12</f>
        <v>0.68140222863073974</v>
      </c>
      <c r="B55">
        <f>'Raw Data'!B40*$B$11+B54*$B$12</f>
        <v>0.95309919802836096</v>
      </c>
      <c r="C55">
        <f>'Raw Data'!C40*$B$11+C54*$B$12</f>
        <v>0.19462494953883674</v>
      </c>
      <c r="O55" s="26">
        <f>'Raw Data'!A40-$P$11</f>
        <v>-6.92138671875E-2</v>
      </c>
      <c r="P55" s="26">
        <f>'Raw Data'!C40-$P$12</f>
        <v>1.092529296875E-2</v>
      </c>
      <c r="R55" s="8">
        <f t="shared" si="6"/>
        <v>4.7905594110488892E-3</v>
      </c>
      <c r="S55" s="8">
        <f t="shared" si="7"/>
        <v>-7.5618177652359009E-4</v>
      </c>
      <c r="T55" s="8">
        <f t="shared" si="8"/>
        <v>-7.5618177652359009E-4</v>
      </c>
      <c r="U55" s="8">
        <f t="shared" si="9"/>
        <v>1.1936202645301819E-4</v>
      </c>
      <c r="W55" s="9">
        <f>('Raw Data'!A40+$Y$12)*$W$12+('Raw Data'!C40+$Y$13)*$X$12</f>
        <v>-0.17605478590427881</v>
      </c>
      <c r="X55" s="9">
        <f>('Raw Data'!C40+$Y$13)*$X$13+('Raw Data'!A40+$Y$12)*$W$13</f>
        <v>-6.7848807428520563E-2</v>
      </c>
      <c r="Y55" s="45">
        <f t="shared" si="10"/>
        <v>158.92410437580941</v>
      </c>
    </row>
    <row r="56" spans="1:25" x14ac:dyDescent="0.25">
      <c r="A56">
        <f>'Raw Data'!A41*$B$11+A55*$B$12</f>
        <v>0.67664033759209175</v>
      </c>
      <c r="B56">
        <f>'Raw Data'!B41*$B$11+B55*$B$12</f>
        <v>0.95244517873518875</v>
      </c>
      <c r="C56">
        <f>'Raw Data'!C41*$B$11+C55*$B$12</f>
        <v>0.19324878775606941</v>
      </c>
      <c r="O56" s="26">
        <f>'Raw Data'!A41-$P$11</f>
        <v>-7.16552734375E-2</v>
      </c>
      <c r="P56" s="26">
        <f>'Raw Data'!C41-$P$12</f>
        <v>5.4931640625E-4</v>
      </c>
      <c r="R56" s="8">
        <f t="shared" si="6"/>
        <v>5.1344782114028931E-3</v>
      </c>
      <c r="S56" s="8">
        <f t="shared" si="7"/>
        <v>-3.9361417293548584E-5</v>
      </c>
      <c r="T56" s="8">
        <f t="shared" si="8"/>
        <v>-3.9361417293548584E-5</v>
      </c>
      <c r="U56" s="8">
        <f t="shared" si="9"/>
        <v>3.0174851417541504E-7</v>
      </c>
      <c r="W56" s="9">
        <f>('Raw Data'!A41+$Y$12)*$W$12+('Raw Data'!C41+$Y$13)*$X$12</f>
        <v>-7.4537771205643311E-2</v>
      </c>
      <c r="X56" s="9">
        <f>('Raw Data'!C41+$Y$13)*$X$13+('Raw Data'!A41+$Y$12)*$W$13</f>
        <v>-7.127304626612227E-2</v>
      </c>
      <c r="Y56" s="45">
        <f t="shared" si="10"/>
        <v>136.28264634210177</v>
      </c>
    </row>
    <row r="57" spans="1:25" x14ac:dyDescent="0.25">
      <c r="A57">
        <f>'Raw Data'!A42*$B$11+A56*$B$12</f>
        <v>0.67297730913617348</v>
      </c>
      <c r="B57">
        <f>'Raw Data'!B42*$B$11+B56*$B$12</f>
        <v>0.95172665080065111</v>
      </c>
      <c r="C57">
        <f>'Raw Data'!C42*$B$11+C56*$B$12</f>
        <v>0.19219668645485555</v>
      </c>
      <c r="O57" s="26">
        <f>'Raw Data'!A42-$P$11</f>
        <v>-7.09228515625E-2</v>
      </c>
      <c r="P57" s="26">
        <f>'Raw Data'!C42-$P$12</f>
        <v>7.9345703125E-4</v>
      </c>
      <c r="R57" s="8">
        <f t="shared" si="6"/>
        <v>5.0300508737564087E-3</v>
      </c>
      <c r="S57" s="8">
        <f t="shared" si="7"/>
        <v>-5.6274235248565674E-5</v>
      </c>
      <c r="T57" s="8">
        <f t="shared" si="8"/>
        <v>-5.6274235248565674E-5</v>
      </c>
      <c r="U57" s="8">
        <f t="shared" si="9"/>
        <v>6.2957406044006348E-7</v>
      </c>
      <c r="W57" s="9">
        <f>('Raw Data'!A42+$Y$12)*$W$12+('Raw Data'!C42+$Y$13)*$X$12</f>
        <v>-7.6276076340912075E-2</v>
      </c>
      <c r="X57" s="9">
        <f>('Raw Data'!C42+$Y$13)*$X$13+('Raw Data'!A42+$Y$12)*$W$13</f>
        <v>-7.0520603681566152E-2</v>
      </c>
      <c r="Y57" s="45">
        <f t="shared" si="10"/>
        <v>137.24525157663828</v>
      </c>
    </row>
    <row r="58" spans="1:25" x14ac:dyDescent="0.25">
      <c r="A58">
        <f>'Raw Data'!A43*$B$11+A57*$B$12</f>
        <v>0.66872852699643881</v>
      </c>
      <c r="B58">
        <f>'Raw Data'!B43*$B$11+B57*$B$12</f>
        <v>0.95144479720302089</v>
      </c>
      <c r="C58">
        <f>'Raw Data'!C43*$B$11+C57*$B$12</f>
        <v>0.19277102103888444</v>
      </c>
      <c r="O58" s="26">
        <f>'Raw Data'!A43-$P$11</f>
        <v>-7.75146484375E-2</v>
      </c>
      <c r="P58" s="26">
        <f>'Raw Data'!C43-$P$12</f>
        <v>7.87353515625E-3</v>
      </c>
      <c r="R58" s="8">
        <f t="shared" si="6"/>
        <v>6.0085207223892212E-3</v>
      </c>
      <c r="S58" s="8">
        <f t="shared" si="7"/>
        <v>-6.1031430959701538E-4</v>
      </c>
      <c r="T58" s="8">
        <f t="shared" si="8"/>
        <v>-6.1031430959701538E-4</v>
      </c>
      <c r="U58" s="8">
        <f t="shared" si="9"/>
        <v>6.1992555856704712E-5</v>
      </c>
      <c r="W58" s="9">
        <f>('Raw Data'!A43+$Y$12)*$W$12+('Raw Data'!C43+$Y$13)*$X$12</f>
        <v>-0.15350268096810871</v>
      </c>
      <c r="X58" s="9">
        <f>('Raw Data'!C43+$Y$13)*$X$13+('Raw Data'!A43+$Y$12)*$W$13</f>
        <v>-7.6403778045930515E-2</v>
      </c>
      <c r="Y58" s="45">
        <f t="shared" si="10"/>
        <v>153.53882657087411</v>
      </c>
    </row>
    <row r="59" spans="1:25" x14ac:dyDescent="0.25">
      <c r="A59">
        <f>'Raw Data'!A44*$B$11+A58*$B$12</f>
        <v>0.66337637628465107</v>
      </c>
      <c r="B59">
        <f>'Raw Data'!B44*$B$11+B58*$B$12</f>
        <v>0.95043806432491684</v>
      </c>
      <c r="C59">
        <f>'Raw Data'!C44*$B$11+C58*$B$12</f>
        <v>0.19345021526860756</v>
      </c>
      <c r="O59" s="26">
        <f>'Raw Data'!A44-$P$11</f>
        <v>-8.72802734375E-2</v>
      </c>
      <c r="P59" s="26">
        <f>'Raw Data'!C44-$P$12</f>
        <v>8.97216796875E-3</v>
      </c>
      <c r="R59" s="8">
        <f t="shared" si="6"/>
        <v>7.6178461313247681E-3</v>
      </c>
      <c r="S59" s="8">
        <f t="shared" si="7"/>
        <v>-7.8309327363967896E-4</v>
      </c>
      <c r="T59" s="8">
        <f t="shared" si="8"/>
        <v>-7.8309327363967896E-4</v>
      </c>
      <c r="U59" s="8">
        <f t="shared" si="9"/>
        <v>8.0499798059463501E-5</v>
      </c>
      <c r="W59" s="9">
        <f>('Raw Data'!A44+$Y$12)*$W$12+('Raw Data'!C44+$Y$13)*$X$12</f>
        <v>-0.17390964118370886</v>
      </c>
      <c r="X59" s="9">
        <f>('Raw Data'!C44+$Y$13)*$X$13+('Raw Data'!A44+$Y$12)*$W$13</f>
        <v>-8.6019229384132381E-2</v>
      </c>
      <c r="Y59" s="45">
        <f t="shared" si="10"/>
        <v>153.68206886276062</v>
      </c>
    </row>
    <row r="60" spans="1:25" x14ac:dyDescent="0.25">
      <c r="A60">
        <f>'Raw Data'!A45*$B$11+A59*$B$12</f>
        <v>0.65889934321522081</v>
      </c>
      <c r="B60">
        <f>'Raw Data'!B45*$B$11+B59*$B$12</f>
        <v>0.94953502177243354</v>
      </c>
      <c r="C60">
        <f>'Raw Data'!C45*$B$11+C59*$B$12</f>
        <v>0.19111271127738605</v>
      </c>
      <c r="O60" s="26">
        <f>'Raw Data'!A45-$P$11</f>
        <v>-8.82568359375E-2</v>
      </c>
      <c r="P60" s="26">
        <f>'Raw Data'!C45-$P$12</f>
        <v>-5.43212890625E-3</v>
      </c>
      <c r="R60" s="8">
        <f t="shared" si="6"/>
        <v>7.7892690896987915E-3</v>
      </c>
      <c r="S60" s="8">
        <f t="shared" si="7"/>
        <v>4.7942250967025757E-4</v>
      </c>
      <c r="T60" s="8">
        <f t="shared" si="8"/>
        <v>4.7942250967025757E-4</v>
      </c>
      <c r="U60" s="8">
        <f t="shared" si="9"/>
        <v>2.9508024454116821E-5</v>
      </c>
      <c r="W60" s="9">
        <f>('Raw Data'!A45+$Y$12)*$W$12+('Raw Data'!C45+$Y$13)*$X$12</f>
        <v>-3.0655552791784911E-2</v>
      </c>
      <c r="X60" s="9">
        <f>('Raw Data'!C45+$Y$13)*$X$13+('Raw Data'!A45+$Y$12)*$W$13</f>
        <v>-8.8371292647038996E-2</v>
      </c>
      <c r="Y60" s="45">
        <f t="shared" si="10"/>
        <v>109.13140056827655</v>
      </c>
    </row>
    <row r="61" spans="1:25" x14ac:dyDescent="0.25">
      <c r="A61">
        <f>'Raw Data'!A46*$B$11+A60*$B$12</f>
        <v>0.65453646675967669</v>
      </c>
      <c r="B61">
        <f>'Raw Data'!B46*$B$11+B60*$B$12</f>
        <v>0.94944735335544683</v>
      </c>
      <c r="C61">
        <f>'Raw Data'!C46*$B$11+C60*$B$12</f>
        <v>0.19104934870940887</v>
      </c>
      <c r="O61" s="26">
        <f>'Raw Data'!A46-$P$11</f>
        <v>-9.21630859375E-2</v>
      </c>
      <c r="P61" s="26">
        <f>'Raw Data'!C46-$P$12</f>
        <v>3.60107421875E-3</v>
      </c>
      <c r="R61" s="8">
        <f t="shared" si="6"/>
        <v>8.4940344095230103E-3</v>
      </c>
      <c r="S61" s="8">
        <f t="shared" si="7"/>
        <v>-3.3188611268997192E-4</v>
      </c>
      <c r="T61" s="8">
        <f t="shared" si="8"/>
        <v>-3.3188611268997192E-4</v>
      </c>
      <c r="U61" s="8">
        <f t="shared" si="9"/>
        <v>1.2967735528945923E-5</v>
      </c>
      <c r="W61" s="9">
        <f>('Raw Data'!A46+$Y$12)*$W$12+('Raw Data'!C46+$Y$13)*$X$12</f>
        <v>-0.12484653555514247</v>
      </c>
      <c r="X61" s="9">
        <f>('Raw Data'!C46+$Y$13)*$X$13+('Raw Data'!A46+$Y$12)*$W$13</f>
        <v>-9.1394155467536861E-2</v>
      </c>
      <c r="Y61" s="45">
        <f t="shared" si="10"/>
        <v>143.79393257699496</v>
      </c>
    </row>
    <row r="62" spans="1:25" x14ac:dyDescent="0.25">
      <c r="A62">
        <f>'Raw Data'!A47*$B$11+A61*$B$12</f>
        <v>0.6502160874702414</v>
      </c>
      <c r="B62">
        <f>'Raw Data'!B47*$B$11+B61*$B$12</f>
        <v>0.95074440612185751</v>
      </c>
      <c r="C62">
        <f>'Raw Data'!C47*$B$11+C61*$B$12</f>
        <v>0.18911877584252712</v>
      </c>
      <c r="O62" s="26">
        <f>'Raw Data'!A47-$P$11</f>
        <v>-9.63134765625E-2</v>
      </c>
      <c r="P62" s="26">
        <f>'Raw Data'!C47-$P$12</f>
        <v>-5.79833984375E-3</v>
      </c>
      <c r="R62" s="8">
        <f t="shared" si="6"/>
        <v>9.2762857675552368E-3</v>
      </c>
      <c r="S62" s="8">
        <f t="shared" si="7"/>
        <v>5.5845826864242554E-4</v>
      </c>
      <c r="T62" s="8">
        <f t="shared" si="8"/>
        <v>5.5845826864242554E-4</v>
      </c>
      <c r="U62" s="8">
        <f t="shared" si="9"/>
        <v>3.3620744943618774E-5</v>
      </c>
      <c r="W62" s="9">
        <f>('Raw Data'!A47+$Y$12)*$W$12+('Raw Data'!C47+$Y$13)*$X$12</f>
        <v>-3.4752034014982447E-2</v>
      </c>
      <c r="X62" s="9">
        <f>('Raw Data'!C47+$Y$13)*$X$13+('Raw Data'!A47+$Y$12)*$W$13</f>
        <v>-9.6425958852996041E-2</v>
      </c>
      <c r="Y62" s="45">
        <f t="shared" si="10"/>
        <v>109.81922492980891</v>
      </c>
    </row>
    <row r="63" spans="1:25" x14ac:dyDescent="0.25">
      <c r="A63">
        <f>'Raw Data'!A48*$B$11+A62*$B$12</f>
        <v>0.64617384653869314</v>
      </c>
      <c r="B63">
        <f>'Raw Data'!B48*$B$11+B62*$B$12</f>
        <v>0.9515867358349861</v>
      </c>
      <c r="C63">
        <f>'Raw Data'!C48*$B$11+C62*$B$12</f>
        <v>0.18823349723652172</v>
      </c>
      <c r="O63" s="26">
        <f>'Raw Data'!A48-$P$11</f>
        <v>-9.92431640625E-2</v>
      </c>
      <c r="P63" s="26">
        <f>'Raw Data'!C48-$P$12</f>
        <v>-2.50244140625E-3</v>
      </c>
      <c r="R63" s="8">
        <f t="shared" si="6"/>
        <v>9.8492056131362915E-3</v>
      </c>
      <c r="S63" s="8">
        <f t="shared" si="7"/>
        <v>2.4835020303726196E-4</v>
      </c>
      <c r="T63" s="8">
        <f t="shared" si="8"/>
        <v>2.4835020303726196E-4</v>
      </c>
      <c r="U63" s="8">
        <f t="shared" si="9"/>
        <v>6.2622129917144775E-6</v>
      </c>
      <c r="W63" s="9">
        <f>('Raw Data'!A48+$Y$12)*$W$12+('Raw Data'!C48+$Y$13)*$X$12</f>
        <v>-7.0568514520769801E-2</v>
      </c>
      <c r="X63" s="9">
        <f>('Raw Data'!C48+$Y$13)*$X$13+('Raw Data'!A48+$Y$12)*$W$13</f>
        <v>-9.902640930460968E-2</v>
      </c>
      <c r="Y63" s="45">
        <f t="shared" si="10"/>
        <v>125.4745530607168</v>
      </c>
    </row>
    <row r="64" spans="1:25" x14ac:dyDescent="0.25">
      <c r="A64">
        <f>'Raw Data'!A49*$B$11+A63*$B$12</f>
        <v>0.64279356941845456</v>
      </c>
      <c r="B64">
        <f>'Raw Data'!B49*$B$11+B63*$B$12</f>
        <v>0.9514305214804889</v>
      </c>
      <c r="C64">
        <f>'Raw Data'!C49*$B$11+C63*$B$12</f>
        <v>0.18735437591421739</v>
      </c>
      <c r="O64" s="26">
        <f>'Raw Data'!A49-$P$11</f>
        <v>-9.99755859375E-2</v>
      </c>
      <c r="P64" s="26">
        <f>'Raw Data'!C49-$P$12</f>
        <v>-3.35693359375E-3</v>
      </c>
      <c r="R64" s="8">
        <f t="shared" si="6"/>
        <v>9.9951177835464478E-3</v>
      </c>
      <c r="S64" s="8">
        <f t="shared" si="7"/>
        <v>3.3561140298843384E-4</v>
      </c>
      <c r="T64" s="8">
        <f t="shared" si="8"/>
        <v>3.3561140298843384E-4</v>
      </c>
      <c r="U64" s="8">
        <f t="shared" si="9"/>
        <v>1.126900315284729E-5</v>
      </c>
      <c r="W64" s="9">
        <f>('Raw Data'!A49+$Y$12)*$W$12+('Raw Data'!C49+$Y$13)*$X$12</f>
        <v>-6.2720252093092121E-2</v>
      </c>
      <c r="X64" s="9">
        <f>('Raw Data'!C49+$Y$13)*$X$13+('Raw Data'!A49+$Y$12)*$W$13</f>
        <v>-9.98373261586816E-2</v>
      </c>
      <c r="Y64" s="45">
        <f t="shared" si="10"/>
        <v>122.13804391043527</v>
      </c>
    </row>
    <row r="65" spans="1:25" x14ac:dyDescent="0.25">
      <c r="A65">
        <f>'Raw Data'!A50*$B$11+A64*$B$12</f>
        <v>0.63979637897226371</v>
      </c>
      <c r="B65">
        <f>'Raw Data'!B50*$B$11+B64*$B$12</f>
        <v>0.95081726874689121</v>
      </c>
      <c r="C65">
        <f>'Raw Data'!C50*$B$11+C64*$B$12</f>
        <v>0.18628486791887391</v>
      </c>
      <c r="O65" s="26">
        <f>'Raw Data'!A50-$P$11</f>
        <v>-0.1014404296875</v>
      </c>
      <c r="P65" s="26">
        <f>'Raw Data'!C50-$P$12</f>
        <v>-5.18798828125E-3</v>
      </c>
      <c r="R65" s="8">
        <f t="shared" si="6"/>
        <v>1.0290160775184631E-2</v>
      </c>
      <c r="S65" s="8">
        <f t="shared" si="7"/>
        <v>5.262717604637146E-4</v>
      </c>
      <c r="T65" s="8">
        <f t="shared" si="8"/>
        <v>5.262717604637146E-4</v>
      </c>
      <c r="U65" s="8">
        <f t="shared" si="9"/>
        <v>2.6915222406387329E-5</v>
      </c>
      <c r="W65" s="9">
        <f>('Raw Data'!A50+$Y$12)*$W$12+('Raw Data'!C50+$Y$13)*$X$12</f>
        <v>-4.5801735779255004E-2</v>
      </c>
      <c r="X65" s="9">
        <f>('Raw Data'!C50+$Y$13)*$X$13+('Raw Data'!A50+$Y$12)*$W$13</f>
        <v>-0.10147085472072864</v>
      </c>
      <c r="Y65" s="45">
        <f t="shared" si="10"/>
        <v>114.2933807214967</v>
      </c>
    </row>
    <row r="66" spans="1:25" x14ac:dyDescent="0.25">
      <c r="A66">
        <f>'Raw Data'!A51*$B$11+A65*$B$12</f>
        <v>0.63495722036531099</v>
      </c>
      <c r="B66">
        <f>'Raw Data'!B51*$B$11+B65*$B$12</f>
        <v>0.95257276031001303</v>
      </c>
      <c r="C66">
        <f>'Raw Data'!C51*$B$11+C65*$B$12</f>
        <v>0.18594195683509915</v>
      </c>
      <c r="O66" s="26">
        <f>'Raw Data'!A51-$P$11</f>
        <v>-0.1136474609375</v>
      </c>
      <c r="P66" s="26">
        <f>'Raw Data'!C51-$P$12</f>
        <v>-2.62451171875E-3</v>
      </c>
      <c r="R66" s="8">
        <f t="shared" si="6"/>
        <v>1.2915745377540588E-2</v>
      </c>
      <c r="S66" s="8">
        <f t="shared" si="7"/>
        <v>2.9826909303665161E-4</v>
      </c>
      <c r="T66" s="8">
        <f t="shared" si="8"/>
        <v>2.9826909303665161E-4</v>
      </c>
      <c r="U66" s="8">
        <f t="shared" si="9"/>
        <v>6.8880617618560791E-6</v>
      </c>
      <c r="W66" s="9">
        <f>('Raw Data'!A51+$Y$12)*$W$12+('Raw Data'!C51+$Y$13)*$X$12</f>
        <v>-8.3224852768952556E-2</v>
      </c>
      <c r="X66" s="9">
        <f>('Raw Data'!C51+$Y$13)*$X$13+('Raw Data'!A51+$Y$12)*$W$13</f>
        <v>-0.11337614406792512</v>
      </c>
      <c r="Y66" s="45">
        <f t="shared" si="10"/>
        <v>126.28089010930921</v>
      </c>
    </row>
    <row r="67" spans="1:25" x14ac:dyDescent="0.25">
      <c r="A67">
        <f>'Raw Data'!A52*$B$11+A66*$B$12</f>
        <v>0.63123237785474884</v>
      </c>
      <c r="B67">
        <f>'Raw Data'!B52*$B$11+B66*$B$12</f>
        <v>0.95353770043551056</v>
      </c>
      <c r="C67">
        <f>'Raw Data'!C52*$B$11+C66*$B$12</f>
        <v>0.18469106546807934</v>
      </c>
      <c r="O67" s="26">
        <f>'Raw Data'!A52-$P$11</f>
        <v>-0.1129150390625</v>
      </c>
      <c r="P67" s="26">
        <f>'Raw Data'!C52-$P$12</f>
        <v>-7.50732421875E-3</v>
      </c>
      <c r="R67" s="8">
        <f t="shared" si="6"/>
        <v>1.2749806046485901E-2</v>
      </c>
      <c r="S67" s="8">
        <f t="shared" si="7"/>
        <v>8.4768980741500854E-4</v>
      </c>
      <c r="T67" s="8">
        <f t="shared" si="8"/>
        <v>8.4768980741500854E-4</v>
      </c>
      <c r="U67" s="8">
        <f t="shared" si="9"/>
        <v>5.6359916925430298E-5</v>
      </c>
      <c r="W67" s="9">
        <f>('Raw Data'!A52+$Y$12)*$W$12+('Raw Data'!C52+$Y$13)*$X$12</f>
        <v>-3.3639516647986437E-2</v>
      </c>
      <c r="X67" s="9">
        <f>('Raw Data'!C52+$Y$13)*$X$13+('Raw Data'!A52+$Y$12)*$W$13</f>
        <v>-0.11311488534730198</v>
      </c>
      <c r="Y67" s="45">
        <f t="shared" si="10"/>
        <v>106.56208211094258</v>
      </c>
    </row>
    <row r="68" spans="1:25" x14ac:dyDescent="0.25">
      <c r="A68">
        <f>'Raw Data'!A53*$B$11+A67*$B$12</f>
        <v>0.62708062884629912</v>
      </c>
      <c r="B68">
        <f>'Raw Data'!B53*$B$11+B67*$B$12</f>
        <v>0.9546514494109084</v>
      </c>
      <c r="C68">
        <f>'Raw Data'!C53*$B$11+C67*$B$12</f>
        <v>0.18527726643696349</v>
      </c>
      <c r="O68" s="26">
        <f>'Raw Data'!A53-$P$11</f>
        <v>-0.1187744140625</v>
      </c>
      <c r="P68" s="26">
        <f>'Raw Data'!C53-$P$12</f>
        <v>4.2724609375E-4</v>
      </c>
      <c r="R68" s="8">
        <f t="shared" si="6"/>
        <v>1.4107361435890198E-2</v>
      </c>
      <c r="S68" s="8">
        <f t="shared" si="7"/>
        <v>-5.0745904445648193E-5</v>
      </c>
      <c r="T68" s="8">
        <f t="shared" si="8"/>
        <v>-5.0745904445648193E-5</v>
      </c>
      <c r="U68" s="8">
        <f t="shared" si="9"/>
        <v>1.8253922462463379E-7</v>
      </c>
      <c r="W68" s="9">
        <f>('Raw Data'!A53+$Y$12)*$W$12+('Raw Data'!C53+$Y$13)*$X$12</f>
        <v>-0.11871438370286078</v>
      </c>
      <c r="X68" s="9">
        <f>('Raw Data'!C53+$Y$13)*$X$13+('Raw Data'!A53+$Y$12)*$W$13</f>
        <v>-0.11818714285759441</v>
      </c>
      <c r="Y68" s="45">
        <f t="shared" si="10"/>
        <v>135.12751553687002</v>
      </c>
    </row>
    <row r="69" spans="1:25" x14ac:dyDescent="0.25">
      <c r="A69">
        <f>'Raw Data'!A54*$B$11+A68*$B$12</f>
        <v>0.62419868276453938</v>
      </c>
      <c r="B69">
        <f>'Raw Data'!B54*$B$11+B68*$B$12</f>
        <v>0.95656783921622679</v>
      </c>
      <c r="C69">
        <f>'Raw Data'!C54*$B$11+C68*$B$12</f>
        <v>0.18415931314957082</v>
      </c>
      <c r="O69" s="26">
        <f>'Raw Data'!A54-$P$11</f>
        <v>-0.1165771484375</v>
      </c>
      <c r="P69" s="26">
        <f>'Raw Data'!C54-$P$12</f>
        <v>-7.50732421875E-3</v>
      </c>
      <c r="R69" s="8">
        <f t="shared" si="6"/>
        <v>1.3590231537818909E-2</v>
      </c>
      <c r="S69" s="8">
        <f t="shared" si="7"/>
        <v>8.7518244981765747E-4</v>
      </c>
      <c r="T69" s="8">
        <f t="shared" si="8"/>
        <v>8.7518244981765747E-4</v>
      </c>
      <c r="U69" s="8">
        <f t="shared" si="9"/>
        <v>5.6359916925430298E-5</v>
      </c>
      <c r="W69" s="9">
        <f>('Raw Data'!A54+$Y$12)*$W$12+('Raw Data'!C54+$Y$13)*$X$12</f>
        <v>-3.7167905556460476E-2</v>
      </c>
      <c r="X69" s="9">
        <f>('Raw Data'!C54+$Y$13)*$X$13+('Raw Data'!A54+$Y$12)*$W$13</f>
        <v>-0.11676014973105085</v>
      </c>
      <c r="Y69" s="45">
        <f t="shared" si="10"/>
        <v>107.65767631574101</v>
      </c>
    </row>
    <row r="70" spans="1:25" x14ac:dyDescent="0.25">
      <c r="A70">
        <f>'Raw Data'!A55*$B$11+A69*$B$12</f>
        <v>0.62037945402413153</v>
      </c>
      <c r="B70">
        <f>'Raw Data'!B55*$B$11+B69*$B$12</f>
        <v>0.95810095106048154</v>
      </c>
      <c r="C70">
        <f>'Raw Data'!C55*$B$11+C69*$B$12</f>
        <v>0.18367998958215664</v>
      </c>
      <c r="O70" s="26">
        <f>'Raw Data'!A55-$P$11</f>
        <v>-0.1241455078125</v>
      </c>
      <c r="P70" s="26">
        <f>'Raw Data'!C55-$P$12</f>
        <v>-5.43212890625E-3</v>
      </c>
      <c r="R70" s="8">
        <f t="shared" si="6"/>
        <v>1.5412107110023499E-2</v>
      </c>
      <c r="S70" s="8">
        <f t="shared" si="7"/>
        <v>6.7437440156936646E-4</v>
      </c>
      <c r="T70" s="8">
        <f t="shared" si="8"/>
        <v>6.7437440156936646E-4</v>
      </c>
      <c r="U70" s="8">
        <f t="shared" si="9"/>
        <v>2.9508024454116821E-5</v>
      </c>
      <c r="W70" s="9">
        <f>('Raw Data'!A55+$Y$12)*$W$12+('Raw Data'!C55+$Y$13)*$X$12</f>
        <v>-6.5233764094830449E-2</v>
      </c>
      <c r="X70" s="9">
        <f>('Raw Data'!C55+$Y$13)*$X$13+('Raw Data'!A55+$Y$12)*$W$13</f>
        <v>-0.12409488360777807</v>
      </c>
      <c r="Y70" s="45">
        <f t="shared" si="10"/>
        <v>117.72984992353111</v>
      </c>
    </row>
    <row r="71" spans="1:25" x14ac:dyDescent="0.25">
      <c r="A71">
        <f>'Raw Data'!A56*$B$11+A70*$B$12</f>
        <v>0.61815414915680522</v>
      </c>
      <c r="B71">
        <f>'Raw Data'!B56*$B$11+B70*$B$12</f>
        <v>0.96030400303588526</v>
      </c>
      <c r="C71">
        <f>'Raw Data'!C56*$B$11+C70*$B$12</f>
        <v>0.18336977291572534</v>
      </c>
      <c r="O71" s="26">
        <f>'Raw Data'!A56-$P$11</f>
        <v>-0.1199951171875</v>
      </c>
      <c r="P71" s="26">
        <f>'Raw Data'!C56-$P$12</f>
        <v>-5.06591796875E-3</v>
      </c>
      <c r="R71" s="8">
        <f t="shared" si="6"/>
        <v>1.4398828148841858E-2</v>
      </c>
      <c r="S71" s="8">
        <f t="shared" si="7"/>
        <v>6.0788542032241821E-4</v>
      </c>
      <c r="T71" s="8">
        <f t="shared" si="8"/>
        <v>6.0788542032241821E-4</v>
      </c>
      <c r="U71" s="8">
        <f t="shared" si="9"/>
        <v>2.5663524866104126E-5</v>
      </c>
      <c r="W71" s="9">
        <f>('Raw Data'!A56+$Y$12)*$W$12+('Raw Data'!C56+$Y$13)*$X$12</f>
        <v>-6.4900897707338562E-2</v>
      </c>
      <c r="X71" s="9">
        <f>('Raw Data'!C56+$Y$13)*$X$13+('Raw Data'!A56+$Y$12)*$W$13</f>
        <v>-0.11992849941115316</v>
      </c>
      <c r="Y71" s="45">
        <f t="shared" si="10"/>
        <v>118.42062377168475</v>
      </c>
    </row>
    <row r="72" spans="1:25" x14ac:dyDescent="0.25">
      <c r="A72">
        <f>'Raw Data'!A57*$B$11+A71*$B$12</f>
        <v>0.61593445213794418</v>
      </c>
      <c r="B72">
        <f>'Raw Data'!B57*$B$11+B71*$B$12</f>
        <v>0.96245706961620825</v>
      </c>
      <c r="C72">
        <f>'Raw Data'!C57*$B$11+C71*$B$12</f>
        <v>0.18287745895758029</v>
      </c>
      <c r="O72" s="26">
        <f>'Raw Data'!A57-$P$11</f>
        <v>-0.1221923828125</v>
      </c>
      <c r="P72" s="26">
        <f>'Raw Data'!C57-$P$12</f>
        <v>-6.28662109375E-3</v>
      </c>
      <c r="R72" s="8">
        <f t="shared" si="6"/>
        <v>1.4930978417396545E-2</v>
      </c>
      <c r="S72" s="8">
        <f t="shared" si="7"/>
        <v>7.6817721128463745E-4</v>
      </c>
      <c r="T72" s="8">
        <f t="shared" si="8"/>
        <v>7.6817721128463745E-4</v>
      </c>
      <c r="U72" s="8">
        <f t="shared" si="9"/>
        <v>3.9521604776382446E-5</v>
      </c>
      <c r="W72" s="9">
        <f>('Raw Data'!A57+$Y$12)*$W$12+('Raw Data'!C57+$Y$13)*$X$12</f>
        <v>-5.4798016467605154E-2</v>
      </c>
      <c r="X72" s="9">
        <f>('Raw Data'!C57+$Y$13)*$X$13+('Raw Data'!A57+$Y$12)*$W$13</f>
        <v>-0.12223260658043415</v>
      </c>
      <c r="Y72" s="45">
        <f t="shared" si="10"/>
        <v>114.14713806817707</v>
      </c>
    </row>
    <row r="73" spans="1:25" x14ac:dyDescent="0.25">
      <c r="A73">
        <f>'Raw Data'!A58*$B$11+A72*$B$12</f>
        <v>0.61254736639785534</v>
      </c>
      <c r="B73">
        <f>'Raw Data'!B58*$B$11+B72*$B$12</f>
        <v>0.96505842913046658</v>
      </c>
      <c r="C73">
        <f>'Raw Data'!C58*$B$11+C72*$B$12</f>
        <v>0.18153145935356424</v>
      </c>
      <c r="O73" s="26">
        <f>'Raw Data'!A58-$P$11</f>
        <v>-0.1302490234375</v>
      </c>
      <c r="P73" s="26">
        <f>'Raw Data'!C58-$P$12</f>
        <v>-1.104736328125E-2</v>
      </c>
      <c r="R73" s="8">
        <f t="shared" si="6"/>
        <v>1.6964808106422424E-2</v>
      </c>
      <c r="S73" s="8">
        <f t="shared" si="7"/>
        <v>1.4389082789421082E-3</v>
      </c>
      <c r="T73" s="8">
        <f t="shared" si="8"/>
        <v>1.4389082789421082E-3</v>
      </c>
      <c r="U73" s="8">
        <f t="shared" si="9"/>
        <v>1.2204423546791077E-4</v>
      </c>
      <c r="W73" s="9">
        <f>('Raw Data'!A58+$Y$12)*$W$12+('Raw Data'!C58+$Y$13)*$X$12</f>
        <v>-1.4902805185458515E-2</v>
      </c>
      <c r="X73" s="9">
        <f>('Raw Data'!C58+$Y$13)*$X$13+('Raw Data'!A58+$Y$12)*$W$13</f>
        <v>-0.13070828752690516</v>
      </c>
      <c r="Y73" s="45">
        <f t="shared" si="10"/>
        <v>96.504533654755789</v>
      </c>
    </row>
    <row r="74" spans="1:25" x14ac:dyDescent="0.25">
      <c r="A74">
        <f>'Raw Data'!A59*$B$11+A73*$B$12</f>
        <v>0.60920293218078425</v>
      </c>
      <c r="B74">
        <f>'Raw Data'!B59*$B$11+B73*$B$12</f>
        <v>0.96801842299187335</v>
      </c>
      <c r="C74">
        <f>'Raw Data'!C59*$B$11+C73*$B$12</f>
        <v>0.18157770654535138</v>
      </c>
      <c r="O74" s="26">
        <f>'Raw Data'!A59-$P$11</f>
        <v>-0.1334228515625</v>
      </c>
      <c r="P74" s="26">
        <f>'Raw Data'!C59-$P$12</f>
        <v>-5.43212890625E-3</v>
      </c>
      <c r="R74" s="8">
        <f t="shared" si="6"/>
        <v>1.7801657319068909E-2</v>
      </c>
      <c r="S74" s="8">
        <f t="shared" si="7"/>
        <v>7.2477012872695923E-4</v>
      </c>
      <c r="T74" s="8">
        <f t="shared" si="8"/>
        <v>7.2477012872695923E-4</v>
      </c>
      <c r="U74" s="8">
        <f t="shared" si="9"/>
        <v>2.9508024454116821E-5</v>
      </c>
      <c r="W74" s="9">
        <f>('Raw Data'!A59+$Y$12)*$W$12+('Raw Data'!C59+$Y$13)*$X$12</f>
        <v>-7.4172349329631349E-2</v>
      </c>
      <c r="X74" s="9">
        <f>('Raw Data'!C59+$Y$13)*$X$13+('Raw Data'!A59+$Y$12)*$W$13</f>
        <v>-0.1333295533799419</v>
      </c>
      <c r="Y74" s="45">
        <f t="shared" si="10"/>
        <v>119.0875546808935</v>
      </c>
    </row>
    <row r="75" spans="1:25" x14ac:dyDescent="0.25">
      <c r="A75">
        <f>'Raw Data'!A60*$B$11+A74*$B$12</f>
        <v>0.60647855668212747</v>
      </c>
      <c r="B75">
        <f>'Raw Data'!B60*$B$11+B74*$B$12</f>
        <v>0.9699957930809987</v>
      </c>
      <c r="C75">
        <f>'Raw Data'!C60*$B$11+C74*$B$12</f>
        <v>0.18398286836128111</v>
      </c>
      <c r="O75" s="26">
        <f>'Raw Data'!A60-$P$11</f>
        <v>-0.1336669921875</v>
      </c>
      <c r="P75" s="26">
        <f>'Raw Data'!C60-$P$12</f>
        <v>6.40869140625E-3</v>
      </c>
      <c r="R75" s="8">
        <f t="shared" si="6"/>
        <v>1.7866864800453186E-2</v>
      </c>
      <c r="S75" s="8">
        <f t="shared" si="7"/>
        <v>-8.5663050413131714E-4</v>
      </c>
      <c r="T75" s="8">
        <f t="shared" si="8"/>
        <v>-8.5663050413131714E-4</v>
      </c>
      <c r="U75" s="8">
        <f t="shared" si="9"/>
        <v>4.1071325540542603E-5</v>
      </c>
      <c r="W75" s="9">
        <f>('Raw Data'!A60+$Y$12)*$W$12+('Raw Data'!C60+$Y$13)*$X$12</f>
        <v>-0.19294074672959588</v>
      </c>
      <c r="X75" s="9">
        <f>('Raw Data'!C60+$Y$13)*$X$13+('Raw Data'!A60+$Y$12)*$W$13</f>
        <v>-0.13243817017691809</v>
      </c>
      <c r="Y75" s="45">
        <f t="shared" si="10"/>
        <v>145.53356097350627</v>
      </c>
    </row>
    <row r="76" spans="1:25" x14ac:dyDescent="0.25">
      <c r="A76">
        <f>'Raw Data'!A61*$B$11+A75*$B$12</f>
        <v>0.60454319690820202</v>
      </c>
      <c r="B76">
        <f>'Raw Data'!B61*$B$11+B75*$B$12</f>
        <v>0.97294487665229901</v>
      </c>
      <c r="C76">
        <f>'Raw Data'!C61*$B$11+C75*$B$12</f>
        <v>0.18475953687652488</v>
      </c>
      <c r="O76" s="26">
        <f>'Raw Data'!A61-$P$11</f>
        <v>-0.1324462890625</v>
      </c>
      <c r="P76" s="26">
        <f>'Raw Data'!C61-$P$12</f>
        <v>6.7138671875E-4</v>
      </c>
      <c r="R76" s="8">
        <f t="shared" si="6"/>
        <v>1.7542019486427307E-2</v>
      </c>
      <c r="S76" s="8">
        <f t="shared" si="7"/>
        <v>-8.8922679424285889E-5</v>
      </c>
      <c r="T76" s="8">
        <f t="shared" si="8"/>
        <v>-8.8922679424285889E-5</v>
      </c>
      <c r="U76" s="8">
        <f t="shared" si="9"/>
        <v>4.507601261138916E-7</v>
      </c>
      <c r="W76" s="9">
        <f>('Raw Data'!A61+$Y$12)*$W$12+('Raw Data'!C61+$Y$13)*$X$12</f>
        <v>-0.13433101854479407</v>
      </c>
      <c r="X76" s="9">
        <f>('Raw Data'!C61+$Y$13)*$X$13+('Raw Data'!A61+$Y$12)*$W$13</f>
        <v>-0.13177274018245058</v>
      </c>
      <c r="Y76" s="45">
        <f t="shared" si="10"/>
        <v>135.55081535882709</v>
      </c>
    </row>
    <row r="77" spans="1:25" x14ac:dyDescent="0.25">
      <c r="A77">
        <f>'Raw Data'!A62*$B$11+A76*$B$12</f>
        <v>0.60250662783906161</v>
      </c>
      <c r="B77">
        <f>'Raw Data'!B62*$B$11+B76*$B$12</f>
        <v>0.97501117475933929</v>
      </c>
      <c r="C77">
        <f>'Raw Data'!C62*$B$11+C76*$B$12</f>
        <v>0.18359864512621993</v>
      </c>
      <c r="O77" s="26">
        <f>'Raw Data'!A62-$P$11</f>
        <v>-0.1348876953125</v>
      </c>
      <c r="P77" s="26">
        <f>'Raw Data'!C62-$P$12</f>
        <v>-8.23974609375E-3</v>
      </c>
      <c r="R77" s="8">
        <f t="shared" si="6"/>
        <v>1.8194690346717834E-2</v>
      </c>
      <c r="S77" s="8">
        <f t="shared" si="7"/>
        <v>1.1114403605461121E-3</v>
      </c>
      <c r="T77" s="8">
        <f t="shared" si="8"/>
        <v>1.1114403605461121E-3</v>
      </c>
      <c r="U77" s="8">
        <f t="shared" si="9"/>
        <v>6.7893415689468384E-5</v>
      </c>
      <c r="W77" s="9">
        <f>('Raw Data'!A62+$Y$12)*$W$12+('Raw Data'!C62+$Y$13)*$X$12</f>
        <v>-4.7477901347939971E-2</v>
      </c>
      <c r="X77" s="9">
        <f>('Raw Data'!C62+$Y$13)*$X$13+('Raw Data'!A62+$Y$12)*$W$13</f>
        <v>-0.13505664077321428</v>
      </c>
      <c r="Y77" s="45">
        <f t="shared" si="10"/>
        <v>109.36864860479068</v>
      </c>
    </row>
    <row r="78" spans="1:25" x14ac:dyDescent="0.25">
      <c r="A78">
        <f>'Raw Data'!A63*$B$11+A77*$B$12</f>
        <v>0.60082854445874934</v>
      </c>
      <c r="B78">
        <f>'Raw Data'!B63*$B$11+B77*$B$12</f>
        <v>0.97764077574497144</v>
      </c>
      <c r="C78">
        <f>'Raw Data'!C63*$B$11+C77*$B$12</f>
        <v>0.18201075203847594</v>
      </c>
      <c r="O78" s="26">
        <f>'Raw Data'!A63-$P$11</f>
        <v>-0.1351318359375</v>
      </c>
      <c r="P78" s="26">
        <f>'Raw Data'!C63-$P$12</f>
        <v>-1.153564453125E-2</v>
      </c>
      <c r="R78" s="8">
        <f t="shared" si="6"/>
        <v>1.8260613083839417E-2</v>
      </c>
      <c r="S78" s="8">
        <f t="shared" si="7"/>
        <v>1.5588328242301941E-3</v>
      </c>
      <c r="T78" s="8">
        <f t="shared" si="8"/>
        <v>1.5588328242301941E-3</v>
      </c>
      <c r="U78" s="8">
        <f t="shared" si="9"/>
        <v>1.3307109475135803E-4</v>
      </c>
      <c r="W78" s="9">
        <f>('Raw Data'!A63+$Y$12)*$W$12+('Raw Data'!C63+$Y$13)*$X$12</f>
        <v>-1.4719357896163437E-2</v>
      </c>
      <c r="X78" s="9">
        <f>('Raw Data'!C63+$Y$13)*$X$13+('Raw Data'!A63+$Y$12)*$W$13</f>
        <v>-0.13561541945418304</v>
      </c>
      <c r="Y78" s="45">
        <f t="shared" si="10"/>
        <v>96.194491816854111</v>
      </c>
    </row>
    <row r="79" spans="1:25" x14ac:dyDescent="0.25">
      <c r="A79">
        <f>'Raw Data'!A64*$B$11+A78*$B$12</f>
        <v>0.59948607775449947</v>
      </c>
      <c r="B79">
        <f>'Raw Data'!B64*$B$11+B78*$B$12</f>
        <v>0.98057453465847721</v>
      </c>
      <c r="C79">
        <f>'Raw Data'!C64*$B$11+C78*$B$12</f>
        <v>0.18010567194328075</v>
      </c>
      <c r="O79" s="26">
        <f>'Raw Data'!A64-$P$11</f>
        <v>-0.1351318359375</v>
      </c>
      <c r="P79" s="26">
        <f>'Raw Data'!C64-$P$12</f>
        <v>-1.470947265625E-2</v>
      </c>
      <c r="R79" s="8">
        <f t="shared" si="6"/>
        <v>1.8260613083839417E-2</v>
      </c>
      <c r="S79" s="8">
        <f t="shared" si="7"/>
        <v>1.9877180457115173E-3</v>
      </c>
      <c r="T79" s="8">
        <f t="shared" si="8"/>
        <v>1.9877180457115173E-3</v>
      </c>
      <c r="U79" s="8">
        <f t="shared" si="9"/>
        <v>2.1636858582496643E-4</v>
      </c>
      <c r="W79" s="9">
        <f>('Raw Data'!A64+$Y$12)*$W$12+('Raw Data'!C64+$Y$13)*$X$12</f>
        <v>1.7052420024362913E-2</v>
      </c>
      <c r="X79" s="9">
        <f>('Raw Data'!C64+$Y$13)*$X$13+('Raw Data'!A64+$Y$12)*$W$13</f>
        <v>-0.13591948565566533</v>
      </c>
      <c r="Y79" s="45">
        <f t="shared" si="10"/>
        <v>82.849050579704283</v>
      </c>
    </row>
    <row r="80" spans="1:25" x14ac:dyDescent="0.25">
      <c r="A80">
        <f>'Raw Data'!A65*$B$11+A79*$B$12</f>
        <v>0.59909569814109953</v>
      </c>
      <c r="B80">
        <f>'Raw Data'!B65*$B$11+B79*$B$12</f>
        <v>0.98150552616428177</v>
      </c>
      <c r="C80">
        <f>'Raw Data'!C65*$B$11+C79*$B$12</f>
        <v>0.1804370766171246</v>
      </c>
      <c r="O80" s="26">
        <f>'Raw Data'!A65-$P$11</f>
        <v>-0.1317138671875</v>
      </c>
      <c r="P80" s="26">
        <f>'Raw Data'!C65-$P$12</f>
        <v>-5.43212890625E-3</v>
      </c>
      <c r="R80" s="8">
        <f t="shared" si="6"/>
        <v>1.7348542809486389E-2</v>
      </c>
      <c r="S80" s="8">
        <f t="shared" si="7"/>
        <v>7.1548670530319214E-4</v>
      </c>
      <c r="T80" s="8">
        <f t="shared" si="8"/>
        <v>7.1548670530319214E-4</v>
      </c>
      <c r="U80" s="8">
        <f t="shared" si="9"/>
        <v>2.9508024454116821E-5</v>
      </c>
      <c r="W80" s="9">
        <f>('Raw Data'!A65+$Y$12)*$W$12+('Raw Data'!C65+$Y$13)*$X$12</f>
        <v>-7.252576783901013E-2</v>
      </c>
      <c r="X80" s="9">
        <f>('Raw Data'!C65+$Y$13)*$X$13+('Raw Data'!A65+$Y$12)*$W$13</f>
        <v>-0.13162843000085908</v>
      </c>
      <c r="Y80" s="45">
        <f t="shared" si="10"/>
        <v>118.85426435444055</v>
      </c>
    </row>
    <row r="81" spans="1:25" x14ac:dyDescent="0.25">
      <c r="A81">
        <f>'Raw Data'!A66*$B$11+A80*$B$12</f>
        <v>0.59722089445037962</v>
      </c>
      <c r="B81">
        <f>'Raw Data'!B66*$B$11+B80*$B$12</f>
        <v>0.98332453811892551</v>
      </c>
      <c r="C81">
        <f>'Raw Data'!C66*$B$11+C80*$B$12</f>
        <v>0.18116606754369968</v>
      </c>
      <c r="O81" s="26">
        <f>'Raw Data'!A66-$P$11</f>
        <v>-0.1395263671875</v>
      </c>
      <c r="P81" s="26">
        <f>'Raw Data'!C66-$P$12</f>
        <v>-3.11279296875E-3</v>
      </c>
      <c r="R81" s="8">
        <f t="shared" ref="R81:R144" si="11">O81*O81</f>
        <v>1.9467607140541077E-2</v>
      </c>
      <c r="S81" s="8">
        <f t="shared" ref="S81:S144" si="12">O81*P81</f>
        <v>4.3431669473648071E-4</v>
      </c>
      <c r="T81" s="8">
        <f t="shared" ref="T81:T144" si="13">O81*P81</f>
        <v>4.3431669473648071E-4</v>
      </c>
      <c r="U81" s="8">
        <f t="shared" ref="U81:U144" si="14">P81*P81</f>
        <v>9.6894800662994385E-6</v>
      </c>
      <c r="W81" s="9">
        <f>('Raw Data'!A66+$Y$12)*$W$12+('Raw Data'!C66+$Y$13)*$X$12</f>
        <v>-0.10327083522157526</v>
      </c>
      <c r="X81" s="9">
        <f>('Raw Data'!C66+$Y$13)*$X$13+('Raw Data'!A66+$Y$12)*$W$13</f>
        <v>-0.13918279179536322</v>
      </c>
      <c r="Y81" s="45">
        <f t="shared" ref="Y81:Y144" si="15">MOD(360-DEGREES(ATAN2(W81,X81)), 360)</f>
        <v>126.57467263160146</v>
      </c>
    </row>
    <row r="82" spans="1:25" x14ac:dyDescent="0.25">
      <c r="A82">
        <f>'Raw Data'!A67*$B$11+A81*$B$12</f>
        <v>0.5957698796228037</v>
      </c>
      <c r="B82">
        <f>'Raw Data'!B67*$B$11+B81*$B$12</f>
        <v>0.98175240393264041</v>
      </c>
      <c r="C82">
        <f>'Raw Data'!C67*$B$11+C81*$B$12</f>
        <v>0.18072386965995976</v>
      </c>
      <c r="O82" s="26">
        <f>'Raw Data'!A67-$P$11</f>
        <v>-0.1392822265625</v>
      </c>
      <c r="P82" s="26">
        <f>'Raw Data'!C67-$P$12</f>
        <v>-8.23974609375E-3</v>
      </c>
      <c r="R82" s="8">
        <f t="shared" si="11"/>
        <v>1.9399538636207581E-2</v>
      </c>
      <c r="S82" s="8">
        <f t="shared" si="12"/>
        <v>1.1476501822471619E-3</v>
      </c>
      <c r="T82" s="8">
        <f t="shared" si="13"/>
        <v>1.1476501822471619E-3</v>
      </c>
      <c r="U82" s="8">
        <f t="shared" si="14"/>
        <v>6.7893415689468384E-5</v>
      </c>
      <c r="W82" s="9">
        <f>('Raw Data'!A67+$Y$12)*$W$12+('Raw Data'!C67+$Y$13)*$X$12</f>
        <v>-5.1711968038108791E-2</v>
      </c>
      <c r="X82" s="9">
        <f>('Raw Data'!C67+$Y$13)*$X$13+('Raw Data'!A67+$Y$12)*$W$13</f>
        <v>-0.13943095803371294</v>
      </c>
      <c r="Y82" s="45">
        <f t="shared" si="15"/>
        <v>110.34874284892055</v>
      </c>
    </row>
    <row r="83" spans="1:25" x14ac:dyDescent="0.25">
      <c r="A83">
        <f>'Raw Data'!A68*$B$11+A82*$B$12</f>
        <v>0.59539031776074292</v>
      </c>
      <c r="B83">
        <f>'Raw Data'!B68*$B$11+B82*$B$12</f>
        <v>0.98508454033361237</v>
      </c>
      <c r="C83">
        <f>'Raw Data'!C68*$B$11+C82*$B$12</f>
        <v>0.17761132229046783</v>
      </c>
      <c r="O83" s="26">
        <f>'Raw Data'!A68-$P$11</f>
        <v>-0.1353759765625</v>
      </c>
      <c r="P83" s="26">
        <f>'Raw Data'!C68-$P$12</f>
        <v>-2.203369140625E-2</v>
      </c>
      <c r="R83" s="8">
        <f t="shared" si="11"/>
        <v>1.8326655030250549E-2</v>
      </c>
      <c r="S83" s="8">
        <f t="shared" si="12"/>
        <v>2.9828324913978577E-3</v>
      </c>
      <c r="T83" s="8">
        <f t="shared" si="13"/>
        <v>2.9828324913978577E-3</v>
      </c>
      <c r="U83" s="8">
        <f t="shared" si="14"/>
        <v>4.854835569858551E-4</v>
      </c>
      <c r="W83" s="9">
        <f>('Raw Data'!A68+$Y$12)*$W$12+('Raw Data'!C68+$Y$13)*$X$12</f>
        <v>9.0136681606038271E-2</v>
      </c>
      <c r="X83" s="9">
        <f>('Raw Data'!C68+$Y$13)*$X$13+('Raw Data'!A68+$Y$12)*$W$13</f>
        <v>-0.13686419451543855</v>
      </c>
      <c r="Y83" s="45">
        <f t="shared" si="15"/>
        <v>56.631706169998267</v>
      </c>
    </row>
    <row r="84" spans="1:25" x14ac:dyDescent="0.25">
      <c r="A84">
        <f>'Raw Data'!A69*$B$11+A83*$B$12</f>
        <v>0.59371948077109438</v>
      </c>
      <c r="B84">
        <f>'Raw Data'!B69*$B$11+B83*$B$12</f>
        <v>0.98755493695438989</v>
      </c>
      <c r="C84">
        <f>'Raw Data'!C69*$B$11+C83*$B$12</f>
        <v>0.17890546408237429</v>
      </c>
      <c r="O84" s="26">
        <f>'Raw Data'!A69-$P$11</f>
        <v>-0.1422119140625</v>
      </c>
      <c r="P84" s="26">
        <f>'Raw Data'!C69-$P$12</f>
        <v>-3.11279296875E-3</v>
      </c>
      <c r="R84" s="8">
        <f t="shared" si="11"/>
        <v>2.0224228501319885E-2</v>
      </c>
      <c r="S84" s="8">
        <f t="shared" si="12"/>
        <v>4.4267624616622925E-4</v>
      </c>
      <c r="T84" s="8">
        <f t="shared" si="13"/>
        <v>4.4267624616622925E-4</v>
      </c>
      <c r="U84" s="8">
        <f t="shared" si="14"/>
        <v>9.6894800662994385E-6</v>
      </c>
      <c r="W84" s="9">
        <f>('Raw Data'!A69+$Y$12)*$W$12+('Raw Data'!C69+$Y$13)*$X$12</f>
        <v>-0.10585832042112289</v>
      </c>
      <c r="X84" s="9">
        <f>('Raw Data'!C69+$Y$13)*$X$13+('Raw Data'!A69+$Y$12)*$W$13</f>
        <v>-0.14185598567677907</v>
      </c>
      <c r="Y84" s="45">
        <f t="shared" si="15"/>
        <v>126.73169673937792</v>
      </c>
    </row>
    <row r="85" spans="1:25" x14ac:dyDescent="0.25">
      <c r="A85">
        <f>'Raw Data'!A70*$B$11+A84*$B$12</f>
        <v>0.59272460805437555</v>
      </c>
      <c r="B85">
        <f>'Raw Data'!B70*$B$11+B84*$B$12</f>
        <v>0.99138672300101205</v>
      </c>
      <c r="C85">
        <f>'Raw Data'!C70*$B$11+C84*$B$12</f>
        <v>0.17933042595339943</v>
      </c>
      <c r="O85" s="26">
        <f>'Raw Data'!A70-$P$11</f>
        <v>-0.1405029296875</v>
      </c>
      <c r="P85" s="26">
        <f>'Raw Data'!C70-$P$12</f>
        <v>-6.16455078125E-3</v>
      </c>
      <c r="R85" s="8">
        <f t="shared" si="11"/>
        <v>1.9741073250770569E-2</v>
      </c>
      <c r="S85" s="8">
        <f t="shared" si="12"/>
        <v>8.6613744497299194E-4</v>
      </c>
      <c r="T85" s="8">
        <f t="shared" si="13"/>
        <v>8.6613744497299194E-4</v>
      </c>
      <c r="U85" s="8">
        <f t="shared" si="14"/>
        <v>3.8001686334609985E-5</v>
      </c>
      <c r="W85" s="9">
        <f>('Raw Data'!A70+$Y$12)*$W$12+('Raw Data'!C70+$Y$13)*$X$12</f>
        <v>-7.3661952468457109E-2</v>
      </c>
      <c r="X85" s="9">
        <f>('Raw Data'!C70+$Y$13)*$X$13+('Raw Data'!A70+$Y$12)*$W$13</f>
        <v>-0.14044723364527542</v>
      </c>
      <c r="Y85" s="45">
        <f t="shared" si="15"/>
        <v>117.67617151483302</v>
      </c>
    </row>
    <row r="86" spans="1:25" x14ac:dyDescent="0.25">
      <c r="A86">
        <f>'Raw Data'!A71*$B$11+A85*$B$12</f>
        <v>0.59222167863100039</v>
      </c>
      <c r="B86">
        <f>'Raw Data'!B71*$B$11+B85*$B$12</f>
        <v>0.99537988621330964</v>
      </c>
      <c r="C86">
        <f>'Raw Data'!C71*$B$11+C85*$B$12</f>
        <v>0.17942625482521957</v>
      </c>
      <c r="O86" s="26">
        <f>'Raw Data'!A71-$P$11</f>
        <v>-0.1390380859375</v>
      </c>
      <c r="P86" s="26">
        <f>'Raw Data'!C71-$P$12</f>
        <v>-7.38525390625E-3</v>
      </c>
      <c r="R86" s="8">
        <f t="shared" si="11"/>
        <v>1.9331589341163635E-2</v>
      </c>
      <c r="S86" s="8">
        <f t="shared" si="12"/>
        <v>1.0268315672874451E-3</v>
      </c>
      <c r="T86" s="8">
        <f t="shared" si="13"/>
        <v>1.0268315672874451E-3</v>
      </c>
      <c r="U86" s="8">
        <f t="shared" si="14"/>
        <v>5.4541975259780884E-5</v>
      </c>
      <c r="W86" s="9">
        <f>('Raw Data'!A71+$Y$12)*$W$12+('Raw Data'!C71+$Y$13)*$X$12</f>
        <v>-6.0030682320249662E-2</v>
      </c>
      <c r="X86" s="9">
        <f>('Raw Data'!C71+$Y$13)*$X$13+('Raw Data'!A71+$Y$12)*$W$13</f>
        <v>-0.13910607643080752</v>
      </c>
      <c r="Y86" s="45">
        <f t="shared" si="15"/>
        <v>113.34242358064807</v>
      </c>
    </row>
    <row r="87" spans="1:25" x14ac:dyDescent="0.25">
      <c r="A87">
        <f>'Raw Data'!A72*$B$11+A86*$B$12</f>
        <v>0.5901591788423004</v>
      </c>
      <c r="B87">
        <f>'Raw Data'!B72*$B$11+B86*$B$12</f>
        <v>1.0005763699081478</v>
      </c>
      <c r="C87">
        <f>'Raw Data'!C72*$B$11+C86*$B$12</f>
        <v>0.18072362104767564</v>
      </c>
      <c r="O87" s="26">
        <f>'Raw Data'!A72-$P$11</f>
        <v>-0.1473388671875</v>
      </c>
      <c r="P87" s="26">
        <f>'Raw Data'!C72-$P$12</f>
        <v>-1.28173828125E-3</v>
      </c>
      <c r="R87" s="8">
        <f t="shared" si="11"/>
        <v>2.1708741784095764E-2</v>
      </c>
      <c r="S87" s="8">
        <f t="shared" si="12"/>
        <v>1.8884986639022827E-4</v>
      </c>
      <c r="T87" s="8">
        <f t="shared" si="13"/>
        <v>1.8884986639022827E-4</v>
      </c>
      <c r="U87" s="8">
        <f t="shared" si="14"/>
        <v>1.6428530216217041E-6</v>
      </c>
      <c r="W87" s="9">
        <f>('Raw Data'!A72+$Y$12)*$W$12+('Raw Data'!C72+$Y$13)*$X$12</f>
        <v>-0.12912793677021328</v>
      </c>
      <c r="X87" s="9">
        <f>('Raw Data'!C72+$Y$13)*$X$13+('Raw Data'!A72+$Y$12)*$W$13</f>
        <v>-0.14678393300548004</v>
      </c>
      <c r="Y87" s="45">
        <f t="shared" si="15"/>
        <v>131.3385532119471</v>
      </c>
    </row>
    <row r="88" spans="1:25" x14ac:dyDescent="0.25">
      <c r="A88">
        <f>'Raw Data'!A73*$B$11+A87*$B$12</f>
        <v>0.58963222588634034</v>
      </c>
      <c r="B88">
        <f>'Raw Data'!B73*$B$11+B87*$B$12</f>
        <v>1.0058566037390182</v>
      </c>
      <c r="C88">
        <f>'Raw Data'!C73*$B$11+C87*$B$12</f>
        <v>0.17829471715064052</v>
      </c>
      <c r="O88" s="26">
        <f>'Raw Data'!A73-$P$11</f>
        <v>-0.1417236328125</v>
      </c>
      <c r="P88" s="26">
        <f>'Raw Data'!C73-$P$12</f>
        <v>-1.861572265625E-2</v>
      </c>
      <c r="R88" s="8">
        <f t="shared" si="11"/>
        <v>2.0085588097572327E-2</v>
      </c>
      <c r="S88" s="8">
        <f t="shared" si="12"/>
        <v>2.6382878422737122E-3</v>
      </c>
      <c r="T88" s="8">
        <f t="shared" si="13"/>
        <v>2.6382878422737122E-3</v>
      </c>
      <c r="U88" s="8">
        <f t="shared" si="14"/>
        <v>3.4654513001441956E-4</v>
      </c>
      <c r="W88" s="9">
        <f>('Raw Data'!A73+$Y$12)*$W$12+('Raw Data'!C73+$Y$13)*$X$12</f>
        <v>4.9805046660526708E-2</v>
      </c>
      <c r="X88" s="9">
        <f>('Raw Data'!C73+$Y$13)*$X$13+('Raw Data'!A73+$Y$12)*$W$13</f>
        <v>-0.14285519687131465</v>
      </c>
      <c r="Y88" s="45">
        <f t="shared" si="15"/>
        <v>70.779397820486565</v>
      </c>
    </row>
    <row r="89" spans="1:25" x14ac:dyDescent="0.25">
      <c r="A89">
        <f>'Raw Data'!A74*$B$11+A88*$B$12</f>
        <v>0.58838058539657234</v>
      </c>
      <c r="B89">
        <f>'Raw Data'!B74*$B$11+B88*$B$12</f>
        <v>1.0109108689287145</v>
      </c>
      <c r="C89">
        <f>'Raw Data'!C74*$B$11+C88*$B$12</f>
        <v>0.17745022684551243</v>
      </c>
      <c r="O89" s="26">
        <f>'Raw Data'!A74-$P$11</f>
        <v>-0.1458740234375</v>
      </c>
      <c r="P89" s="26">
        <f>'Raw Data'!C74-$P$12</f>
        <v>-1.312255859375E-2</v>
      </c>
      <c r="R89" s="8">
        <f t="shared" si="11"/>
        <v>2.1279230713844299E-2</v>
      </c>
      <c r="S89" s="8">
        <f t="shared" si="12"/>
        <v>1.9142404198646545E-3</v>
      </c>
      <c r="T89" s="8">
        <f t="shared" si="13"/>
        <v>1.9142404198646545E-3</v>
      </c>
      <c r="U89" s="8">
        <f t="shared" si="14"/>
        <v>1.7220154404640198E-4</v>
      </c>
      <c r="W89" s="9">
        <f>('Raw Data'!A74+$Y$12)*$W$12+('Raw Data'!C74+$Y$13)*$X$12</f>
        <v>-9.1834097340907639E-3</v>
      </c>
      <c r="X89" s="9">
        <f>('Raw Data'!C74+$Y$13)*$X$13+('Raw Data'!A74+$Y$12)*$W$13</f>
        <v>-0.14646022808058756</v>
      </c>
      <c r="Y89" s="45">
        <f t="shared" si="15"/>
        <v>93.587886523478517</v>
      </c>
    </row>
    <row r="90" spans="1:25" x14ac:dyDescent="0.25">
      <c r="A90">
        <f>'Raw Data'!A75*$B$11+A89*$B$12</f>
        <v>0.58874646050475787</v>
      </c>
      <c r="B90">
        <f>'Raw Data'!B75*$B$11+B89*$B$12</f>
        <v>1.0170538904554716</v>
      </c>
      <c r="C90">
        <f>'Raw Data'!C75*$B$11+C89*$B$12</f>
        <v>0.17777561116390997</v>
      </c>
      <c r="O90" s="26">
        <f>'Raw Data'!A75-$P$11</f>
        <v>-0.1390380859375</v>
      </c>
      <c r="P90" s="26">
        <f>'Raw Data'!C75-$P$12</f>
        <v>-8.11767578125E-3</v>
      </c>
      <c r="R90" s="8">
        <f t="shared" si="11"/>
        <v>1.9331589341163635E-2</v>
      </c>
      <c r="S90" s="8">
        <f t="shared" si="12"/>
        <v>1.1286661028862E-3</v>
      </c>
      <c r="T90" s="8">
        <f t="shared" si="13"/>
        <v>1.1286661028862E-3</v>
      </c>
      <c r="U90" s="8">
        <f t="shared" si="14"/>
        <v>6.5896660089492798E-5</v>
      </c>
      <c r="W90" s="9">
        <f>('Raw Data'!A75+$Y$12)*$W$12+('Raw Data'!C75+$Y$13)*$X$12</f>
        <v>-5.2698733569358974E-2</v>
      </c>
      <c r="X90" s="9">
        <f>('Raw Data'!C75+$Y$13)*$X$13+('Raw Data'!A75+$Y$12)*$W$13</f>
        <v>-0.13917624555422653</v>
      </c>
      <c r="Y90" s="45">
        <f t="shared" si="15"/>
        <v>110.7390446674957</v>
      </c>
    </row>
    <row r="91" spans="1:25" x14ac:dyDescent="0.25">
      <c r="A91">
        <f>'Raw Data'!A76*$B$11+A90*$B$12</f>
        <v>0.58757431684130634</v>
      </c>
      <c r="B91">
        <f>'Raw Data'!B76*$B$11+B90*$B$12</f>
        <v>1.0223101045518772</v>
      </c>
      <c r="C91">
        <f>'Raw Data'!C76*$B$11+C90*$B$12</f>
        <v>0.17859744205612799</v>
      </c>
      <c r="O91" s="26">
        <f>'Raw Data'!A76-$P$11</f>
        <v>-0.1463623046875</v>
      </c>
      <c r="P91" s="26">
        <f>'Raw Data'!C76-$P$12</f>
        <v>-5.31005859375E-3</v>
      </c>
      <c r="R91" s="8">
        <f t="shared" si="11"/>
        <v>2.1421924233436584E-2</v>
      </c>
      <c r="S91" s="8">
        <f t="shared" si="12"/>
        <v>7.7719241380691528E-4</v>
      </c>
      <c r="T91" s="8">
        <f t="shared" si="13"/>
        <v>7.7719241380691528E-4</v>
      </c>
      <c r="U91" s="8">
        <f t="shared" si="14"/>
        <v>2.8196722269058228E-5</v>
      </c>
      <c r="W91" s="9">
        <f>('Raw Data'!A76+$Y$12)*$W$12+('Raw Data'!C76+$Y$13)*$X$12</f>
        <v>-8.7861314931388046E-2</v>
      </c>
      <c r="X91" s="9">
        <f>('Raw Data'!C76+$Y$13)*$X$13+('Raw Data'!A76+$Y$12)*$W$13</f>
        <v>-0.14619779268195146</v>
      </c>
      <c r="Y91" s="45">
        <f t="shared" si="15"/>
        <v>121.00484265903015</v>
      </c>
    </row>
    <row r="92" spans="1:25" x14ac:dyDescent="0.25">
      <c r="A92">
        <f>'Raw Data'!A77*$B$11+A91*$B$12</f>
        <v>0.58722253941054514</v>
      </c>
      <c r="B92">
        <f>'Raw Data'!B77*$B$11+B91*$B$12</f>
        <v>1.0281752320790019</v>
      </c>
      <c r="C92">
        <f>'Raw Data'!C77*$B$11+C91*$B$12</f>
        <v>0.17893752395740239</v>
      </c>
      <c r="O92" s="26">
        <f>'Raw Data'!A77-$P$11</f>
        <v>-0.1434326171875</v>
      </c>
      <c r="P92" s="26">
        <f>'Raw Data'!C77-$P$12</f>
        <v>-6.89697265625E-3</v>
      </c>
      <c r="R92" s="8">
        <f t="shared" si="11"/>
        <v>2.057291567325592E-2</v>
      </c>
      <c r="S92" s="8">
        <f t="shared" si="12"/>
        <v>9.8925083875656128E-4</v>
      </c>
      <c r="T92" s="8">
        <f t="shared" si="13"/>
        <v>9.8925083875656128E-4</v>
      </c>
      <c r="U92" s="8">
        <f t="shared" si="14"/>
        <v>4.7568231821060181E-5</v>
      </c>
      <c r="W92" s="9">
        <f>('Raw Data'!A77+$Y$12)*$W$12+('Raw Data'!C77+$Y$13)*$X$12</f>
        <v>-6.9152714844345639E-2</v>
      </c>
      <c r="X92" s="9">
        <f>('Raw Data'!C77+$Y$13)*$X$13+('Raw Data'!A77+$Y$12)*$W$13</f>
        <v>-0.14343361427569354</v>
      </c>
      <c r="Y92" s="45">
        <f t="shared" si="15"/>
        <v>115.73980803987604</v>
      </c>
    </row>
    <row r="93" spans="1:25" x14ac:dyDescent="0.25">
      <c r="A93">
        <f>'Raw Data'!A78*$B$11+A92*$B$12</f>
        <v>0.58791767996593614</v>
      </c>
      <c r="B93">
        <f>'Raw Data'!B78*$B$11+B92*$B$12</f>
        <v>1.0333556153507015</v>
      </c>
      <c r="C93">
        <f>'Raw Data'!C78*$B$11+C92*$B$12</f>
        <v>0.18086974572842193</v>
      </c>
      <c r="O93" s="26">
        <f>'Raw Data'!A78-$P$11</f>
        <v>-0.1385498046875</v>
      </c>
      <c r="P93" s="26">
        <f>'Raw Data'!C78-$P$12</f>
        <v>1.40380859375E-3</v>
      </c>
      <c r="R93" s="8">
        <f t="shared" si="11"/>
        <v>1.9196048378944397E-2</v>
      </c>
      <c r="S93" s="8">
        <f t="shared" si="12"/>
        <v>-1.9449740648269653E-4</v>
      </c>
      <c r="T93" s="8">
        <f t="shared" si="13"/>
        <v>-1.9449740648269653E-4</v>
      </c>
      <c r="U93" s="8">
        <f t="shared" si="14"/>
        <v>1.9706785678863525E-6</v>
      </c>
      <c r="W93" s="9">
        <f>('Raw Data'!A78+$Y$12)*$W$12+('Raw Data'!C78+$Y$13)*$X$12</f>
        <v>-0.14754361547647482</v>
      </c>
      <c r="X93" s="9">
        <f>('Raw Data'!C78+$Y$13)*$X$13+('Raw Data'!A78+$Y$12)*$W$13</f>
        <v>-0.13777801169861306</v>
      </c>
      <c r="Y93" s="45">
        <f t="shared" si="15"/>
        <v>136.96027742794001</v>
      </c>
    </row>
    <row r="94" spans="1:25" x14ac:dyDescent="0.25">
      <c r="A94">
        <f>'Raw Data'!A79*$B$11+A93*$B$12</f>
        <v>0.58857144866024891</v>
      </c>
      <c r="B94">
        <f>'Raw Data'!B79*$B$11+B93*$B$12</f>
        <v>1.0394042188430612</v>
      </c>
      <c r="C94">
        <f>'Raw Data'!C79*$B$11+C93*$B$12</f>
        <v>0.17889989814523755</v>
      </c>
      <c r="O94" s="26">
        <f>'Raw Data'!A79-$P$11</f>
        <v>-0.1380615234375</v>
      </c>
      <c r="P94" s="26">
        <f>'Raw Data'!C79-$P$12</f>
        <v>-1.617431640625E-2</v>
      </c>
      <c r="R94" s="8">
        <f t="shared" si="11"/>
        <v>1.9060984253883362E-2</v>
      </c>
      <c r="S94" s="8">
        <f t="shared" si="12"/>
        <v>2.2330507636070251E-3</v>
      </c>
      <c r="T94" s="8">
        <f t="shared" si="13"/>
        <v>2.2330507636070251E-3</v>
      </c>
      <c r="U94" s="8">
        <f t="shared" si="14"/>
        <v>2.6160851120948792E-4</v>
      </c>
      <c r="W94" s="9">
        <f>('Raw Data'!A79+$Y$12)*$W$12+('Raw Data'!C79+$Y$13)*$X$12</f>
        <v>2.8893606399365085E-2</v>
      </c>
      <c r="X94" s="9">
        <f>('Raw Data'!C79+$Y$13)*$X$13+('Raw Data'!A79+$Y$12)*$W$13</f>
        <v>-0.13897603540950243</v>
      </c>
      <c r="Y94" s="45">
        <f t="shared" si="15"/>
        <v>78.25531540637968</v>
      </c>
    </row>
    <row r="95" spans="1:25" x14ac:dyDescent="0.25">
      <c r="A95">
        <f>'Raw Data'!A80*$B$11+A94*$B$12</f>
        <v>0.58767844799069913</v>
      </c>
      <c r="B95">
        <f>'Raw Data'!B80*$B$11+B94*$B$12</f>
        <v>1.0432665391369491</v>
      </c>
      <c r="C95">
        <f>'Raw Data'!C80*$B$11+C94*$B$12</f>
        <v>0.17886210601619004</v>
      </c>
      <c r="O95" s="26">
        <f>'Raw Data'!A80-$P$11</f>
        <v>-0.1451416015625</v>
      </c>
      <c r="P95" s="26">
        <f>'Raw Data'!C80-$P$12</f>
        <v>-8.48388671875E-3</v>
      </c>
      <c r="R95" s="8">
        <f t="shared" si="11"/>
        <v>2.1066084504127502E-2</v>
      </c>
      <c r="S95" s="8">
        <f t="shared" si="12"/>
        <v>1.231364905834198E-3</v>
      </c>
      <c r="T95" s="8">
        <f t="shared" si="13"/>
        <v>1.231364905834198E-3</v>
      </c>
      <c r="U95" s="8">
        <f t="shared" si="14"/>
        <v>7.1976333856582642E-5</v>
      </c>
      <c r="W95" s="9">
        <f>('Raw Data'!A80+$Y$12)*$W$12+('Raw Data'!C80+$Y$13)*$X$12</f>
        <v>-5.4913407374703682E-2</v>
      </c>
      <c r="X95" s="9">
        <f>('Raw Data'!C80+$Y$13)*$X$13+('Raw Data'!A80+$Y$12)*$W$13</f>
        <v>-0.14528677075551746</v>
      </c>
      <c r="Y95" s="45">
        <f t="shared" si="15"/>
        <v>110.70486958879235</v>
      </c>
    </row>
    <row r="96" spans="1:25" x14ac:dyDescent="0.25">
      <c r="A96">
        <f>'Raw Data'!A81*$B$11+A95*$B$12</f>
        <v>0.58847771933005932</v>
      </c>
      <c r="B96">
        <f>'Raw Data'!B81*$B$11+B95*$B$12</f>
        <v>1.0473817859970593</v>
      </c>
      <c r="C96">
        <f>'Raw Data'!C81*$B$11+C95*$B$12</f>
        <v>0.17744027075045204</v>
      </c>
      <c r="O96" s="26">
        <f>'Raw Data'!A81-$P$11</f>
        <v>-0.1375732421875</v>
      </c>
      <c r="P96" s="26">
        <f>'Raw Data'!C81-$P$12</f>
        <v>-1.544189453125E-2</v>
      </c>
      <c r="R96" s="8">
        <f t="shared" si="11"/>
        <v>1.892639696598053E-2</v>
      </c>
      <c r="S96" s="8">
        <f t="shared" si="12"/>
        <v>2.124391496181488E-3</v>
      </c>
      <c r="T96" s="8">
        <f t="shared" si="13"/>
        <v>2.124391496181488E-3</v>
      </c>
      <c r="U96" s="8">
        <f t="shared" si="14"/>
        <v>2.3845210671424866E-4</v>
      </c>
      <c r="W96" s="9">
        <f>('Raw Data'!A81+$Y$12)*$W$12+('Raw Data'!C81+$Y$13)*$X$12</f>
        <v>2.2032109502937602E-2</v>
      </c>
      <c r="X96" s="9">
        <f>('Raw Data'!C81+$Y$13)*$X$13+('Raw Data'!A81+$Y$12)*$W$13</f>
        <v>-0.13841983103491692</v>
      </c>
      <c r="Y96" s="45">
        <f t="shared" si="15"/>
        <v>80.956168186806565</v>
      </c>
    </row>
    <row r="97" spans="1:25" x14ac:dyDescent="0.25">
      <c r="A97">
        <f>'Raw Data'!A82*$B$11+A96*$B$12</f>
        <v>0.58975190202654748</v>
      </c>
      <c r="B97">
        <f>'Raw Data'!B82*$B$11+B96*$B$12</f>
        <v>1.0507716397351476</v>
      </c>
      <c r="C97">
        <f>'Raw Data'!C82*$B$11+C96*$B$12</f>
        <v>0.17752350566286165</v>
      </c>
      <c r="O97" s="26">
        <f>'Raw Data'!A82-$P$11</f>
        <v>-0.1343994140625</v>
      </c>
      <c r="P97" s="26">
        <f>'Raw Data'!C82-$P$12</f>
        <v>-9.33837890625E-3</v>
      </c>
      <c r="R97" s="8">
        <f t="shared" si="11"/>
        <v>1.8063202500343323E-2</v>
      </c>
      <c r="S97" s="8">
        <f t="shared" si="12"/>
        <v>1.2550726532936096E-3</v>
      </c>
      <c r="T97" s="8">
        <f t="shared" si="13"/>
        <v>1.2550726532936096E-3</v>
      </c>
      <c r="U97" s="8">
        <f t="shared" si="14"/>
        <v>8.7205320596694946E-5</v>
      </c>
      <c r="W97" s="9">
        <f>('Raw Data'!A82+$Y$12)*$W$12+('Raw Data'!C82+$Y$13)*$X$12</f>
        <v>-3.6009526367140721E-2</v>
      </c>
      <c r="X97" s="9">
        <f>('Raw Data'!C82+$Y$13)*$X$13+('Raw Data'!A82+$Y$12)*$W$13</f>
        <v>-0.13467585920717626</v>
      </c>
      <c r="Y97" s="45">
        <f t="shared" si="15"/>
        <v>104.96952632228238</v>
      </c>
    </row>
    <row r="98" spans="1:25" x14ac:dyDescent="0.25">
      <c r="A98">
        <f>'Raw Data'!A83*$B$11+A97*$B$12</f>
        <v>0.58857398255873805</v>
      </c>
      <c r="B98">
        <f>'Raw Data'!B83*$B$11+B97*$B$12</f>
        <v>1.0548018821006182</v>
      </c>
      <c r="C98">
        <f>'Raw Data'!C83*$B$11+C97*$B$12</f>
        <v>0.17649146078028935</v>
      </c>
      <c r="O98" s="26">
        <f>'Raw Data'!A83-$P$11</f>
        <v>-0.1453857421875</v>
      </c>
      <c r="P98" s="26">
        <f>'Raw Data'!C83-$P$12</f>
        <v>-1.483154296875E-2</v>
      </c>
      <c r="R98" s="8">
        <f t="shared" si="11"/>
        <v>2.1137014031410217E-2</v>
      </c>
      <c r="S98" s="8">
        <f t="shared" si="12"/>
        <v>2.1562948822975159E-3</v>
      </c>
      <c r="T98" s="8">
        <f t="shared" si="13"/>
        <v>2.1562948822975159E-3</v>
      </c>
      <c r="U98" s="8">
        <f t="shared" si="14"/>
        <v>2.1997466683387756E-4</v>
      </c>
      <c r="W98" s="9">
        <f>('Raw Data'!A83+$Y$12)*$W$12+('Raw Data'!C83+$Y$13)*$X$12</f>
        <v>8.3949225391174165E-3</v>
      </c>
      <c r="X98" s="9">
        <f>('Raw Data'!C83+$Y$13)*$X$13+('Raw Data'!A83+$Y$12)*$W$13</f>
        <v>-0.14613792078406537</v>
      </c>
      <c r="Y98" s="45">
        <f t="shared" si="15"/>
        <v>86.712245609024535</v>
      </c>
    </row>
    <row r="99" spans="1:25" x14ac:dyDescent="0.25">
      <c r="A99">
        <f>'Raw Data'!A84*$B$11+A98*$B$12</f>
        <v>0.59080547510949044</v>
      </c>
      <c r="B99">
        <f>'Raw Data'!B84*$B$11+B98*$B$12</f>
        <v>1.0585631853679947</v>
      </c>
      <c r="C99">
        <f>'Raw Data'!C84*$B$11+C98*$B$12</f>
        <v>0.17605644987423147</v>
      </c>
      <c r="O99" s="26">
        <f>'Raw Data'!A84-$P$11</f>
        <v>-0.1295166015625</v>
      </c>
      <c r="P99" s="26">
        <f>'Raw Data'!C84-$P$12</f>
        <v>-1.287841796875E-2</v>
      </c>
      <c r="R99" s="8">
        <f t="shared" si="11"/>
        <v>1.6774550080299377E-2</v>
      </c>
      <c r="S99" s="8">
        <f t="shared" si="12"/>
        <v>1.6679689288139343E-3</v>
      </c>
      <c r="T99" s="8">
        <f t="shared" si="13"/>
        <v>1.6679689288139343E-3</v>
      </c>
      <c r="U99" s="8">
        <f t="shared" si="14"/>
        <v>1.6585364937782288E-4</v>
      </c>
      <c r="W99" s="9">
        <f>('Raw Data'!A84+$Y$12)*$W$12+('Raw Data'!C84+$Y$13)*$X$12</f>
        <v>4.1327444734630403E-3</v>
      </c>
      <c r="X99" s="9">
        <f>('Raw Data'!C84+$Y$13)*$X$13+('Raw Data'!A84+$Y$12)*$W$13</f>
        <v>-0.13015465745870289</v>
      </c>
      <c r="Y99" s="45">
        <f t="shared" si="15"/>
        <v>88.181322973597446</v>
      </c>
    </row>
    <row r="100" spans="1:25" x14ac:dyDescent="0.25">
      <c r="A100">
        <f>'Raw Data'!A85*$B$11+A99*$B$12</f>
        <v>0.59224887227509238</v>
      </c>
      <c r="B100">
        <f>'Raw Data'!B85*$B$11+B99*$B$12</f>
        <v>1.0624511342318959</v>
      </c>
      <c r="C100">
        <f>'Raw Data'!C85*$B$11+C99*$B$12</f>
        <v>0.17561078489938517</v>
      </c>
      <c r="O100" s="26">
        <f>'Raw Data'!A85-$P$11</f>
        <v>-0.1312255859375</v>
      </c>
      <c r="P100" s="26">
        <f>'Raw Data'!C85-$P$12</f>
        <v>-1.336669921875E-2</v>
      </c>
      <c r="R100" s="8">
        <f t="shared" si="11"/>
        <v>1.7220154404640198E-2</v>
      </c>
      <c r="S100" s="8">
        <f t="shared" si="12"/>
        <v>1.7540529370307922E-3</v>
      </c>
      <c r="T100" s="8">
        <f t="shared" si="13"/>
        <v>1.7540529370307922E-3</v>
      </c>
      <c r="U100" s="8">
        <f t="shared" si="14"/>
        <v>1.7866864800453186E-4</v>
      </c>
      <c r="W100" s="9">
        <f>('Raw Data'!A85+$Y$12)*$W$12+('Raw Data'!C85+$Y$13)*$X$12</f>
        <v>7.3741288167689378E-3</v>
      </c>
      <c r="X100" s="9">
        <f>('Raw Data'!C85+$Y$13)*$X$13+('Raw Data'!A85+$Y$12)*$W$13</f>
        <v>-0.13190256025339836</v>
      </c>
      <c r="Y100" s="45">
        <f t="shared" si="15"/>
        <v>86.800159869108484</v>
      </c>
    </row>
    <row r="101" spans="1:25" x14ac:dyDescent="0.25">
      <c r="A101">
        <f>'Raw Data'!A86*$B$11+A100*$B$12</f>
        <v>0.5930617931325739</v>
      </c>
      <c r="B101">
        <f>'Raw Data'!B86*$B$11+B100*$B$12</f>
        <v>1.0691259464480167</v>
      </c>
      <c r="C101">
        <f>'Raw Data'!C86*$B$11+C100*$B$12</f>
        <v>0.17525425291950814</v>
      </c>
      <c r="O101" s="26">
        <f>'Raw Data'!A86-$P$11</f>
        <v>-0.1329345703125</v>
      </c>
      <c r="P101" s="26">
        <f>'Raw Data'!C86-$P$12</f>
        <v>-1.336669921875E-2</v>
      </c>
      <c r="R101" s="8">
        <f t="shared" si="11"/>
        <v>1.7671599984169006E-2</v>
      </c>
      <c r="S101" s="8">
        <f t="shared" si="12"/>
        <v>1.7768964171409607E-3</v>
      </c>
      <c r="T101" s="8">
        <f t="shared" si="13"/>
        <v>1.7768964171409607E-3</v>
      </c>
      <c r="U101" s="8">
        <f t="shared" si="14"/>
        <v>1.7866864800453186E-4</v>
      </c>
      <c r="W101" s="9">
        <f>('Raw Data'!A86+$Y$12)*$W$12+('Raw Data'!C86+$Y$13)*$X$12</f>
        <v>5.7275473261477194E-3</v>
      </c>
      <c r="X101" s="9">
        <f>('Raw Data'!C86+$Y$13)*$X$13+('Raw Data'!A86+$Y$12)*$W$13</f>
        <v>-0.13360368363248118</v>
      </c>
      <c r="Y101" s="45">
        <f t="shared" si="15"/>
        <v>87.545251248091972</v>
      </c>
    </row>
    <row r="102" spans="1:25" x14ac:dyDescent="0.25">
      <c r="A102">
        <f>'Raw Data'!A87*$B$11+A101*$B$12</f>
        <v>0.59429806731855916</v>
      </c>
      <c r="B102">
        <f>'Raw Data'!B87*$B$11+B101*$B$12</f>
        <v>1.0744169680959135</v>
      </c>
      <c r="C102">
        <f>'Raw Data'!C87*$B$11+C101*$B$12</f>
        <v>0.17501785546060653</v>
      </c>
      <c r="O102" s="26">
        <f>'Raw Data'!A87-$P$11</f>
        <v>-0.1300048828125</v>
      </c>
      <c r="P102" s="26">
        <f>'Raw Data'!C87-$P$12</f>
        <v>-1.312255859375E-2</v>
      </c>
      <c r="R102" s="8">
        <f t="shared" si="11"/>
        <v>1.6901269555091858E-2</v>
      </c>
      <c r="S102" s="8">
        <f t="shared" si="12"/>
        <v>1.7059966921806335E-3</v>
      </c>
      <c r="T102" s="8">
        <f t="shared" si="13"/>
        <v>1.7059966921806335E-3</v>
      </c>
      <c r="U102" s="8">
        <f t="shared" si="14"/>
        <v>1.7220154404640198E-4</v>
      </c>
      <c r="W102" s="9">
        <f>('Raw Data'!A87+$Y$12)*$W$12+('Raw Data'!C87+$Y$13)*$X$12</f>
        <v>6.1062755359633791E-3</v>
      </c>
      <c r="X102" s="9">
        <f>('Raw Data'!C87+$Y$13)*$X$13+('Raw Data'!A87+$Y$12)*$W$13</f>
        <v>-0.13066408241767571</v>
      </c>
      <c r="Y102" s="45">
        <f t="shared" si="15"/>
        <v>87.324364508948122</v>
      </c>
    </row>
    <row r="103" spans="1:25" x14ac:dyDescent="0.25">
      <c r="A103">
        <f>'Raw Data'!A88*$B$11+A102*$B$12</f>
        <v>0.59514060229234733</v>
      </c>
      <c r="B103">
        <f>'Raw Data'!B88*$B$11+B102*$B$12</f>
        <v>1.079382207289231</v>
      </c>
      <c r="C103">
        <f>'Raw Data'!C88*$B$11+C102*$B$12</f>
        <v>0.17390100311848522</v>
      </c>
      <c r="O103" s="26">
        <f>'Raw Data'!A88-$P$11</f>
        <v>-0.1307373046875</v>
      </c>
      <c r="P103" s="26">
        <f>'Raw Data'!C88-$P$12</f>
        <v>-1.776123046875E-2</v>
      </c>
      <c r="R103" s="8">
        <f t="shared" si="11"/>
        <v>1.7092242836952209E-2</v>
      </c>
      <c r="S103" s="8">
        <f t="shared" si="12"/>
        <v>2.3220553994178772E-3</v>
      </c>
      <c r="T103" s="8">
        <f t="shared" si="13"/>
        <v>2.3220553994178772E-3</v>
      </c>
      <c r="U103" s="8">
        <f t="shared" si="14"/>
        <v>3.1546130776405334E-4</v>
      </c>
      <c r="W103" s="9">
        <f>('Raw Data'!A88+$Y$12)*$W$12+('Raw Data'!C88+$Y$13)*$X$12</f>
        <v>5.1836273176576325E-2</v>
      </c>
      <c r="X103" s="9">
        <f>('Raw Data'!C88+$Y$13)*$X$13+('Raw Data'!A88+$Y$12)*$W$13</f>
        <v>-0.13183753974274581</v>
      </c>
      <c r="Y103" s="45">
        <f t="shared" si="15"/>
        <v>68.536093807963539</v>
      </c>
    </row>
    <row r="104" spans="1:25" x14ac:dyDescent="0.25">
      <c r="A104">
        <f>'Raw Data'!A89*$B$11+A103*$B$12</f>
        <v>0.59615642714637795</v>
      </c>
      <c r="B104">
        <f>'Raw Data'!B89*$B$11+B103*$B$12</f>
        <v>1.0837450236438848</v>
      </c>
      <c r="C104">
        <f>'Raw Data'!C89*$B$11+C103*$B$12</f>
        <v>0.17439912280728817</v>
      </c>
      <c r="O104" s="26">
        <f>'Raw Data'!A89-$P$11</f>
        <v>-0.1290283203125</v>
      </c>
      <c r="P104" s="26">
        <f>'Raw Data'!C89-$P$12</f>
        <v>-1.080322265625E-2</v>
      </c>
      <c r="R104" s="8">
        <f t="shared" si="11"/>
        <v>1.66483074426651E-2</v>
      </c>
      <c r="S104" s="8">
        <f t="shared" si="12"/>
        <v>1.3939216732978821E-3</v>
      </c>
      <c r="T104" s="8">
        <f t="shared" si="13"/>
        <v>1.3939216732978821E-3</v>
      </c>
      <c r="U104" s="8">
        <f t="shared" si="14"/>
        <v>1.1670961976051331E-4</v>
      </c>
      <c r="W104" s="9">
        <f>('Raw Data'!A89+$Y$12)*$W$12+('Raw Data'!C89+$Y$13)*$X$12</f>
        <v>-1.6170658466264073E-2</v>
      </c>
      <c r="X104" s="9">
        <f>('Raw Data'!C89+$Y$13)*$X$13+('Raw Data'!A89+$Y$12)*$W$13</f>
        <v>-0.12946980969118255</v>
      </c>
      <c r="Y104" s="45">
        <f t="shared" si="15"/>
        <v>97.119322226620511</v>
      </c>
    </row>
    <row r="105" spans="1:25" x14ac:dyDescent="0.25">
      <c r="A105">
        <f>'Raw Data'!A90*$B$11+A104*$B$12</f>
        <v>0.59833627452960236</v>
      </c>
      <c r="B105">
        <f>'Raw Data'!B90*$B$11+B104*$B$12</f>
        <v>1.0898719954776079</v>
      </c>
      <c r="C105">
        <f>'Raw Data'!C90*$B$11+C104*$B$12</f>
        <v>0.17545679824583055</v>
      </c>
      <c r="O105" s="26">
        <f>'Raw Data'!A90-$P$11</f>
        <v>-0.1221923828125</v>
      </c>
      <c r="P105" s="26">
        <f>'Raw Data'!C90-$P$12</f>
        <v>-7.50732421875E-3</v>
      </c>
      <c r="R105" s="8">
        <f t="shared" si="11"/>
        <v>1.4930978417396545E-2</v>
      </c>
      <c r="S105" s="8">
        <f t="shared" si="12"/>
        <v>9.1733783483505249E-4</v>
      </c>
      <c r="T105" s="8">
        <f t="shared" si="13"/>
        <v>9.1733783483505249E-4</v>
      </c>
      <c r="U105" s="8">
        <f t="shared" si="14"/>
        <v>5.6359916925430298E-5</v>
      </c>
      <c r="W105" s="9">
        <f>('Raw Data'!A90+$Y$12)*$W$12+('Raw Data'!C90+$Y$13)*$X$12</f>
        <v>-4.2578101882787323E-2</v>
      </c>
      <c r="X105" s="9">
        <f>('Raw Data'!C90+$Y$13)*$X$13+('Raw Data'!A90+$Y$12)*$W$13</f>
        <v>-0.12234955511946581</v>
      </c>
      <c r="Y105" s="45">
        <f t="shared" si="15"/>
        <v>109.18808737283456</v>
      </c>
    </row>
    <row r="106" spans="1:25" x14ac:dyDescent="0.25">
      <c r="A106">
        <f>'Raw Data'!A91*$B$11+A105*$B$12</f>
        <v>0.60061726181118191</v>
      </c>
      <c r="B106">
        <f>'Raw Data'!B91*$B$11+B105*$B$12</f>
        <v>1.0957501354445864</v>
      </c>
      <c r="C106">
        <f>'Raw Data'!C91*$B$11+C105*$B$12</f>
        <v>0.17583907140916444</v>
      </c>
      <c r="O106" s="26">
        <f>'Raw Data'!A91-$P$11</f>
        <v>-0.1195068359375</v>
      </c>
      <c r="P106" s="26">
        <f>'Raw Data'!C91-$P$12</f>
        <v>-9.82666015625E-3</v>
      </c>
      <c r="R106" s="8">
        <f t="shared" si="11"/>
        <v>1.4281883835792542E-2</v>
      </c>
      <c r="S106" s="8">
        <f t="shared" si="12"/>
        <v>1.1743530631065369E-3</v>
      </c>
      <c r="T106" s="8">
        <f t="shared" si="13"/>
        <v>1.1743530631065369E-3</v>
      </c>
      <c r="U106" s="8">
        <f t="shared" si="14"/>
        <v>9.6563249826431274E-5</v>
      </c>
      <c r="W106" s="9">
        <f>('Raw Data'!A91+$Y$12)*$W$12+('Raw Data'!C91+$Y$13)*$X$12</f>
        <v>-1.6772778972085831E-2</v>
      </c>
      <c r="X106" s="9">
        <f>('Raw Data'!C91+$Y$13)*$X$13+('Raw Data'!A91+$Y$12)*$W$13</f>
        <v>-0.11989856346221012</v>
      </c>
      <c r="Y106" s="45">
        <f t="shared" si="15"/>
        <v>97.963508096920634</v>
      </c>
    </row>
    <row r="107" spans="1:25" x14ac:dyDescent="0.25">
      <c r="A107">
        <f>'Raw Data'!A92*$B$11+A106*$B$12</f>
        <v>0.60351627038644551</v>
      </c>
      <c r="B107">
        <f>'Raw Data'!B92*$B$11+B106*$B$12</f>
        <v>1.1000620224181692</v>
      </c>
      <c r="C107">
        <f>'Raw Data'!C92*$B$11+C106*$B$12</f>
        <v>0.17489977275233157</v>
      </c>
      <c r="O107" s="26">
        <f>'Raw Data'!A92-$P$11</f>
        <v>-0.1141357421875</v>
      </c>
      <c r="P107" s="26">
        <f>'Raw Data'!C92-$P$12</f>
        <v>-1.605224609375E-2</v>
      </c>
      <c r="R107" s="8">
        <f t="shared" si="11"/>
        <v>1.3026967644691467E-2</v>
      </c>
      <c r="S107" s="8">
        <f t="shared" si="12"/>
        <v>1.832135021686554E-3</v>
      </c>
      <c r="T107" s="8">
        <f t="shared" si="13"/>
        <v>1.832135021686554E-3</v>
      </c>
      <c r="U107" s="8">
        <f t="shared" si="14"/>
        <v>2.5767460465431213E-4</v>
      </c>
      <c r="W107" s="9">
        <f>('Raw Data'!A92+$Y$12)*$W$12+('Raw Data'!C92+$Y$13)*$X$12</f>
        <v>5.0723755809580343E-2</v>
      </c>
      <c r="X107" s="9">
        <f>('Raw Data'!C92+$Y$13)*$X$13+('Raw Data'!A92+$Y$12)*$W$13</f>
        <v>-0.11514861324843989</v>
      </c>
      <c r="Y107" s="45">
        <f t="shared" si="15"/>
        <v>66.226178777556925</v>
      </c>
    </row>
    <row r="108" spans="1:25" x14ac:dyDescent="0.25">
      <c r="A108">
        <f>'Raw Data'!A93*$B$11+A107*$B$12</f>
        <v>0.60710500849665638</v>
      </c>
      <c r="B108">
        <f>'Raw Data'!B93*$B$11+B107*$B$12</f>
        <v>1.1075154382470354</v>
      </c>
      <c r="C108">
        <f>'Raw Data'!C93*$B$11+C107*$B$12</f>
        <v>0.17529579476436524</v>
      </c>
      <c r="O108" s="26">
        <f>'Raw Data'!A93-$P$11</f>
        <v>-0.1077880859375</v>
      </c>
      <c r="P108" s="26">
        <f>'Raw Data'!C93-$P$12</f>
        <v>-1.031494140625E-2</v>
      </c>
      <c r="R108" s="8">
        <f t="shared" si="11"/>
        <v>1.1618271470069885E-2</v>
      </c>
      <c r="S108" s="8">
        <f t="shared" si="12"/>
        <v>1.1118277907371521E-3</v>
      </c>
      <c r="T108" s="8">
        <f t="shared" si="13"/>
        <v>1.1118277907371521E-3</v>
      </c>
      <c r="U108" s="8">
        <f t="shared" si="14"/>
        <v>1.0639801621437073E-4</v>
      </c>
      <c r="W108" s="9">
        <f>('Raw Data'!A93+$Y$12)*$W$12+('Raw Data'!C93+$Y$13)*$X$12</f>
        <v>-5.9396863104180242E-4</v>
      </c>
      <c r="X108" s="9">
        <f>('Raw Data'!C93+$Y$13)*$X$13+('Raw Data'!A93+$Y$12)*$W$13</f>
        <v>-0.10828049684982635</v>
      </c>
      <c r="Y108" s="45">
        <f t="shared" si="15"/>
        <v>90.314290711390868</v>
      </c>
    </row>
    <row r="109" spans="1:25" x14ac:dyDescent="0.25">
      <c r="A109">
        <f>'Raw Data'!A94*$B$11+A108*$B$12</f>
        <v>0.61041545210982517</v>
      </c>
      <c r="B109">
        <f>'Raw Data'!B94*$B$11+B108*$B$12</f>
        <v>1.1139176240351283</v>
      </c>
      <c r="C109">
        <f>'Raw Data'!C94*$B$11+C108*$B$12</f>
        <v>0.1748801904989922</v>
      </c>
      <c r="O109" s="26">
        <f>'Raw Data'!A94-$P$11</f>
        <v>-0.1055908203125</v>
      </c>
      <c r="P109" s="26">
        <f>'Raw Data'!C94-$P$12</f>
        <v>-1.397705078125E-2</v>
      </c>
      <c r="R109" s="8">
        <f t="shared" si="11"/>
        <v>1.1149421334266663E-2</v>
      </c>
      <c r="S109" s="8">
        <f t="shared" si="12"/>
        <v>1.4758482575416565E-3</v>
      </c>
      <c r="T109" s="8">
        <f t="shared" si="13"/>
        <v>1.4758482575416565E-3</v>
      </c>
      <c r="U109" s="8">
        <f t="shared" si="14"/>
        <v>1.9535794854164124E-4</v>
      </c>
      <c r="W109" s="9">
        <f>('Raw Data'!A94+$Y$12)*$W$12+('Raw Data'!C94+$Y$13)*$X$12</f>
        <v>3.8182808468496116E-2</v>
      </c>
      <c r="X109" s="9">
        <f>('Raw Data'!C94+$Y$13)*$X$13+('Raw Data'!A94+$Y$12)*$W$13</f>
        <v>-0.10644418383667199</v>
      </c>
      <c r="Y109" s="45">
        <f t="shared" si="15"/>
        <v>70.266479475796586</v>
      </c>
    </row>
    <row r="110" spans="1:25" x14ac:dyDescent="0.25">
      <c r="A110">
        <f>'Raw Data'!A95*$B$11+A109*$B$12</f>
        <v>0.61438216637536014</v>
      </c>
      <c r="B110">
        <f>'Raw Data'!B95*$B$11+B109*$B$12</f>
        <v>1.1184046070406026</v>
      </c>
      <c r="C110">
        <f>'Raw Data'!C95*$B$11+C109*$B$12</f>
        <v>0.17418149614919376</v>
      </c>
      <c r="O110" s="26">
        <f>'Raw Data'!A95-$P$11</f>
        <v>-9.89990234375E-2</v>
      </c>
      <c r="P110" s="26">
        <f>'Raw Data'!C95-$P$12</f>
        <v>-1.580810546875E-2</v>
      </c>
      <c r="R110" s="8">
        <f t="shared" si="11"/>
        <v>9.8008066415786743E-3</v>
      </c>
      <c r="S110" s="8">
        <f t="shared" si="12"/>
        <v>1.5649870038032532E-3</v>
      </c>
      <c r="T110" s="8">
        <f t="shared" si="13"/>
        <v>1.5649870038032532E-3</v>
      </c>
      <c r="U110" s="8">
        <f t="shared" si="14"/>
        <v>2.4989619851112366E-4</v>
      </c>
      <c r="W110" s="9">
        <f>('Raw Data'!A95+$Y$12)*$W$12+('Raw Data'!C95+$Y$13)*$X$12</f>
        <v>6.286378038097612E-2</v>
      </c>
      <c r="X110" s="9">
        <f>('Raw Data'!C95+$Y$13)*$X$13+('Raw Data'!A95+$Y$12)*$W$13</f>
        <v>-0.10005813075447149</v>
      </c>
      <c r="Y110" s="45">
        <f t="shared" si="15"/>
        <v>57.859979821624393</v>
      </c>
    </row>
    <row r="111" spans="1:25" x14ac:dyDescent="0.25">
      <c r="A111">
        <f>'Raw Data'!A96*$B$11+A110*$B$12</f>
        <v>0.61789733466278807</v>
      </c>
      <c r="B111">
        <f>'Raw Data'!B96*$B$11+B110*$B$12</f>
        <v>1.1224336465699822</v>
      </c>
      <c r="C111">
        <f>'Raw Data'!C96*$B$11+C110*$B$12</f>
        <v>0.17494090004435503</v>
      </c>
      <c r="O111" s="26">
        <f>'Raw Data'!A96-$P$11</f>
        <v>-9.72900390625E-2</v>
      </c>
      <c r="P111" s="26">
        <f>'Raw Data'!C96-$P$12</f>
        <v>-9.21630859375E-3</v>
      </c>
      <c r="R111" s="8">
        <f t="shared" si="11"/>
        <v>9.4653517007827759E-3</v>
      </c>
      <c r="S111" s="8">
        <f t="shared" si="12"/>
        <v>8.9665502309799194E-4</v>
      </c>
      <c r="T111" s="8">
        <f t="shared" si="13"/>
        <v>8.9665502309799194E-4</v>
      </c>
      <c r="U111" s="8">
        <f t="shared" si="14"/>
        <v>8.4940344095230103E-5</v>
      </c>
      <c r="W111" s="9">
        <f>('Raw Data'!A96+$Y$12)*$W$12+('Raw Data'!C96+$Y$13)*$X$12</f>
        <v>-1.477176886418935E-3</v>
      </c>
      <c r="X111" s="9">
        <f>('Raw Data'!C96+$Y$13)*$X$13+('Raw Data'!A96+$Y$12)*$W$13</f>
        <v>-9.7725485264617717E-2</v>
      </c>
      <c r="Y111" s="45">
        <f t="shared" si="15"/>
        <v>90.865992693160649</v>
      </c>
    </row>
    <row r="112" spans="1:25" x14ac:dyDescent="0.25">
      <c r="A112">
        <f>'Raw Data'!A97*$B$11+A111*$B$12</f>
        <v>0.61943993804273045</v>
      </c>
      <c r="B112">
        <f>'Raw Data'!B97*$B$11+B111*$B$12</f>
        <v>1.1274635188184858</v>
      </c>
      <c r="C112">
        <f>'Raw Data'!C97*$B$11+C111*$B$12</f>
        <v>0.17125154816048405</v>
      </c>
      <c r="O112" s="26">
        <f>'Raw Data'!A97-$P$11</f>
        <v>-0.1036376953125</v>
      </c>
      <c r="P112" s="26">
        <f>'Raw Data'!C97-$P$12</f>
        <v>-3.070068359375E-2</v>
      </c>
      <c r="R112" s="8">
        <f t="shared" si="11"/>
        <v>1.0740771889686584E-2</v>
      </c>
      <c r="S112" s="8">
        <f t="shared" si="12"/>
        <v>3.18174809217453E-3</v>
      </c>
      <c r="T112" s="8">
        <f t="shared" si="13"/>
        <v>3.18174809217453E-3</v>
      </c>
      <c r="U112" s="8">
        <f t="shared" si="14"/>
        <v>9.4253197312355042E-4</v>
      </c>
      <c r="W112" s="9">
        <f>('Raw Data'!A97+$Y$12)*$W$12+('Raw Data'!C97+$Y$13)*$X$12</f>
        <v>0.20747744569835314</v>
      </c>
      <c r="X112" s="9">
        <f>('Raw Data'!C97+$Y$13)*$X$13+('Raw Data'!A97+$Y$12)*$W$13</f>
        <v>-0.10610223781673966</v>
      </c>
      <c r="Y112" s="45">
        <f t="shared" si="15"/>
        <v>27.084824192316773</v>
      </c>
    </row>
    <row r="113" spans="1:25" x14ac:dyDescent="0.25">
      <c r="A113">
        <f>'Raw Data'!A98*$B$11+A112*$B$12</f>
        <v>0.62096698949668439</v>
      </c>
      <c r="B113">
        <f>'Raw Data'!B98*$B$11+B112*$B$12</f>
        <v>1.1330987447422887</v>
      </c>
      <c r="C113">
        <f>'Raw Data'!C98*$B$11+C112*$B$12</f>
        <v>0.17054616040338724</v>
      </c>
      <c r="O113" s="26">
        <f>'Raw Data'!A98-$P$11</f>
        <v>-0.1021728515625</v>
      </c>
      <c r="P113" s="26">
        <f>'Raw Data'!C98-$P$12</f>
        <v>-1.947021484375E-2</v>
      </c>
      <c r="R113" s="8">
        <f t="shared" si="11"/>
        <v>1.0439291596412659E-2</v>
      </c>
      <c r="S113" s="8">
        <f t="shared" si="12"/>
        <v>1.9893273711204529E-3</v>
      </c>
      <c r="T113" s="8">
        <f t="shared" si="13"/>
        <v>1.9893273711204529E-3</v>
      </c>
      <c r="U113" s="8">
        <f t="shared" si="14"/>
        <v>3.7908926606178284E-4</v>
      </c>
      <c r="W113" s="9">
        <f>('Raw Data'!A98+$Y$12)*$W$12+('Raw Data'!C98+$Y$13)*$X$12</f>
        <v>9.6465587081418752E-2</v>
      </c>
      <c r="X113" s="9">
        <f>('Raw Data'!C98+$Y$13)*$X$13+('Raw Data'!A98+$Y$12)*$W$13</f>
        <v>-0.10356820550414884</v>
      </c>
      <c r="Y113" s="45">
        <f t="shared" si="15"/>
        <v>47.033552240619429</v>
      </c>
    </row>
    <row r="114" spans="1:25" x14ac:dyDescent="0.25">
      <c r="A114">
        <f>'Raw Data'!A99*$B$11+A113*$B$12</f>
        <v>0.62336050565984746</v>
      </c>
      <c r="B114">
        <f>'Raw Data'!B99*$B$11+B113*$B$12</f>
        <v>1.138388175481331</v>
      </c>
      <c r="C114">
        <f>'Raw Data'!C99*$B$11+C113*$B$12</f>
        <v>0.17068985801020981</v>
      </c>
      <c r="O114" s="26">
        <f>'Raw Data'!A99-$P$11</f>
        <v>-9.63134765625E-2</v>
      </c>
      <c r="P114" s="26">
        <f>'Raw Data'!C99-$P$12</f>
        <v>-1.593017578125E-2</v>
      </c>
      <c r="R114" s="8">
        <f t="shared" si="11"/>
        <v>9.2762857675552368E-3</v>
      </c>
      <c r="S114" s="8">
        <f t="shared" si="12"/>
        <v>1.534290611743927E-3</v>
      </c>
      <c r="T114" s="8">
        <f t="shared" si="13"/>
        <v>1.534290611743927E-3</v>
      </c>
      <c r="U114" s="8">
        <f t="shared" si="14"/>
        <v>2.5377050042152405E-4</v>
      </c>
      <c r="W114" s="9">
        <f>('Raw Data'!A99+$Y$12)*$W$12+('Raw Data'!C99+$Y$13)*$X$12</f>
        <v>6.6673257039005521E-2</v>
      </c>
      <c r="X114" s="9">
        <f>('Raw Data'!C99+$Y$13)*$X$13+('Raw Data'!A99+$Y$12)*$W$13</f>
        <v>-9.7396631726958824E-2</v>
      </c>
      <c r="Y114" s="45">
        <f t="shared" si="15"/>
        <v>55.606251736732077</v>
      </c>
    </row>
    <row r="115" spans="1:25" x14ac:dyDescent="0.25">
      <c r="A115">
        <f>'Raw Data'!A100*$B$11+A114*$B$12</f>
        <v>0.62537297484037802</v>
      </c>
      <c r="B115">
        <f>'Raw Data'!B100*$B$11+B114*$B$12</f>
        <v>1.1430591731975648</v>
      </c>
      <c r="C115">
        <f>'Raw Data'!C100*$B$11+C114*$B$12</f>
        <v>0.17168372234566784</v>
      </c>
      <c r="O115" s="26">
        <f>'Raw Data'!A100-$P$11</f>
        <v>-9.58251953125E-2</v>
      </c>
      <c r="P115" s="26">
        <f>'Raw Data'!C100-$P$12</f>
        <v>-1.153564453125E-2</v>
      </c>
      <c r="R115" s="8">
        <f t="shared" si="11"/>
        <v>9.182468056678772E-3</v>
      </c>
      <c r="S115" s="8">
        <f t="shared" si="12"/>
        <v>1.1054053902626038E-3</v>
      </c>
      <c r="T115" s="8">
        <f t="shared" si="13"/>
        <v>1.1054053902626038E-3</v>
      </c>
      <c r="U115" s="8">
        <f t="shared" si="14"/>
        <v>1.3307109475135803E-4</v>
      </c>
      <c r="W115" s="9">
        <f>('Raw Data'!A100+$Y$12)*$W$12+('Raw Data'!C100+$Y$13)*$X$12</f>
        <v>2.3152016388124544E-2</v>
      </c>
      <c r="X115" s="9">
        <f>('Raw Data'!C100+$Y$13)*$X$13+('Raw Data'!A100+$Y$12)*$W$13</f>
        <v>-9.6489581735278315E-2</v>
      </c>
      <c r="Y115" s="45">
        <f t="shared" si="15"/>
        <v>76.507345386076395</v>
      </c>
    </row>
    <row r="116" spans="1:25" x14ac:dyDescent="0.25">
      <c r="A116">
        <f>'Raw Data'!A101*$B$11+A115*$B$12</f>
        <v>0.62830130955980246</v>
      </c>
      <c r="B116">
        <f>'Raw Data'!B101*$B$11+B115*$B$12</f>
        <v>1.1473819088705519</v>
      </c>
      <c r="C116">
        <f>'Raw Data'!C101*$B$11+C115*$B$12</f>
        <v>0.17023272006403428</v>
      </c>
      <c r="O116" s="26">
        <f>'Raw Data'!A101-$P$11</f>
        <v>-8.92333984375E-2</v>
      </c>
      <c r="P116" s="26">
        <f>'Raw Data'!C101-$P$12</f>
        <v>-2.276611328125E-2</v>
      </c>
      <c r="R116" s="8">
        <f t="shared" si="11"/>
        <v>7.9625993967056274E-3</v>
      </c>
      <c r="S116" s="8">
        <f t="shared" si="12"/>
        <v>2.0314976572990417E-3</v>
      </c>
      <c r="T116" s="8">
        <f t="shared" si="13"/>
        <v>2.0314976572990417E-3</v>
      </c>
      <c r="U116" s="8">
        <f t="shared" si="14"/>
        <v>5.1829591393470764E-4</v>
      </c>
      <c r="W116" s="9">
        <f>('Raw Data'!A101+$Y$12)*$W$12+('Raw Data'!C101+$Y$13)*$X$12</f>
        <v>0.1419263306037018</v>
      </c>
      <c r="X116" s="9">
        <f>('Raw Data'!C101+$Y$13)*$X$13+('Raw Data'!A101+$Y$12)*$W$13</f>
        <v>-9.1004032403621593E-2</v>
      </c>
      <c r="Y116" s="45">
        <f t="shared" si="15"/>
        <v>32.668241369207465</v>
      </c>
    </row>
    <row r="117" spans="1:25" x14ac:dyDescent="0.25">
      <c r="A117">
        <f>'Raw Data'!A102*$B$11+A116*$B$12</f>
        <v>0.63093694608534201</v>
      </c>
      <c r="B117">
        <f>'Raw Data'!B102*$B$11+B116*$B$12</f>
        <v>1.1521096286589416</v>
      </c>
      <c r="C117">
        <f>'Raw Data'!C102*$B$11+C116*$B$12</f>
        <v>0.17109828542622743</v>
      </c>
      <c r="O117" s="26">
        <f>'Raw Data'!A102-$P$11</f>
        <v>-8.77685546875E-2</v>
      </c>
      <c r="P117" s="26">
        <f>'Raw Data'!C102-$P$12</f>
        <v>-1.263427734375E-2</v>
      </c>
      <c r="R117" s="8">
        <f t="shared" si="11"/>
        <v>7.7033191919326782E-3</v>
      </c>
      <c r="S117" s="8">
        <f t="shared" si="12"/>
        <v>1.1088922619819641E-3</v>
      </c>
      <c r="T117" s="8">
        <f t="shared" si="13"/>
        <v>1.1088922619819641E-3</v>
      </c>
      <c r="U117" s="8">
        <f t="shared" si="14"/>
        <v>1.5962496399879456E-4</v>
      </c>
      <c r="W117" s="9">
        <f>('Raw Data'!A102+$Y$12)*$W$12+('Raw Data'!C102+$Y$13)*$X$12</f>
        <v>4.1912395113103476E-2</v>
      </c>
      <c r="X117" s="9">
        <f>('Raw Data'!C102+$Y$13)*$X$13+('Raw Data'!A102+$Y$12)*$W$13</f>
        <v>-8.8575253776159268E-2</v>
      </c>
      <c r="Y117" s="45">
        <f t="shared" si="15"/>
        <v>64.677235197627454</v>
      </c>
    </row>
    <row r="118" spans="1:25" x14ac:dyDescent="0.25">
      <c r="A118">
        <f>'Raw Data'!A103*$B$11+A117*$B$12</f>
        <v>0.63397318968077365</v>
      </c>
      <c r="B118">
        <f>'Raw Data'!B103*$B$11+B117*$B$12</f>
        <v>1.1548664138646534</v>
      </c>
      <c r="C118">
        <f>'Raw Data'!C103*$B$11+C117*$B$12</f>
        <v>0.17122921427848195</v>
      </c>
      <c r="O118" s="26">
        <f>'Raw Data'!A103-$P$11</f>
        <v>-8.31298828125E-2</v>
      </c>
      <c r="P118" s="26">
        <f>'Raw Data'!C103-$P$12</f>
        <v>-1.544189453125E-2</v>
      </c>
      <c r="R118" s="8">
        <f t="shared" si="11"/>
        <v>6.9105774164199829E-3</v>
      </c>
      <c r="S118" s="8">
        <f t="shared" si="12"/>
        <v>1.2836828827857971E-3</v>
      </c>
      <c r="T118" s="8">
        <f t="shared" si="13"/>
        <v>1.2836828827857971E-3</v>
      </c>
      <c r="U118" s="8">
        <f t="shared" si="14"/>
        <v>2.3845210671424866E-4</v>
      </c>
      <c r="W118" s="9">
        <f>('Raw Data'!A103+$Y$12)*$W$12+('Raw Data'!C103+$Y$13)*$X$12</f>
        <v>7.4487491275584905E-2</v>
      </c>
      <c r="X118" s="9">
        <f>('Raw Data'!C103+$Y$13)*$X$13+('Raw Data'!A103+$Y$12)*$W$13</f>
        <v>-8.4226900529850171E-2</v>
      </c>
      <c r="Y118" s="45">
        <f t="shared" si="15"/>
        <v>48.511516404720794</v>
      </c>
    </row>
    <row r="119" spans="1:25" x14ac:dyDescent="0.25">
      <c r="A119">
        <f>'Raw Data'!A104*$B$11+A118*$B$12</f>
        <v>0.6369392939321189</v>
      </c>
      <c r="B119">
        <f>'Raw Data'!B104*$B$11+B118*$B$12</f>
        <v>1.1601480139042228</v>
      </c>
      <c r="C119">
        <f>'Raw Data'!C104*$B$11+C118*$B$12</f>
        <v>0.17206637923528559</v>
      </c>
      <c r="O119" s="26">
        <f>'Raw Data'!A104-$P$11</f>
        <v>-8.04443359375E-2</v>
      </c>
      <c r="P119" s="26">
        <f>'Raw Data'!C104-$P$12</f>
        <v>-1.177978515625E-2</v>
      </c>
      <c r="R119" s="8">
        <f t="shared" si="11"/>
        <v>6.471291184425354E-3</v>
      </c>
      <c r="S119" s="8">
        <f t="shared" si="12"/>
        <v>9.4761699438095093E-4</v>
      </c>
      <c r="T119" s="8">
        <f t="shared" si="13"/>
        <v>9.4761699438095093E-4</v>
      </c>
      <c r="U119" s="8">
        <f t="shared" si="14"/>
        <v>1.3876333832740784E-4</v>
      </c>
      <c r="W119" s="9">
        <f>('Raw Data'!A104+$Y$12)*$W$12+('Raw Data'!C104+$Y$13)*$X$12</f>
        <v>4.0415232720679053E-2</v>
      </c>
      <c r="X119" s="9">
        <f>('Raw Data'!C104+$Y$13)*$X$13+('Raw Data'!A104+$Y$12)*$W$13</f>
        <v>-8.1202861031339349E-2</v>
      </c>
      <c r="Y119" s="45">
        <f t="shared" si="15"/>
        <v>63.540148365352707</v>
      </c>
    </row>
    <row r="120" spans="1:25" x14ac:dyDescent="0.25">
      <c r="A120">
        <f>'Raw Data'!A105*$B$11+A119*$B$12</f>
        <v>0.64082584920819508</v>
      </c>
      <c r="B120">
        <f>'Raw Data'!B105*$B$11+B119*$B$12</f>
        <v>1.1656916533108783</v>
      </c>
      <c r="C120">
        <f>'Raw Data'!C105*$B$11+C119*$B$12</f>
        <v>0.17288259557572849</v>
      </c>
      <c r="O120" s="26">
        <f>'Raw Data'!A105-$P$11</f>
        <v>-7.28759765625E-2</v>
      </c>
      <c r="P120" s="26">
        <f>'Raw Data'!C105-$P$12</f>
        <v>-1.104736328125E-2</v>
      </c>
      <c r="R120" s="8">
        <f t="shared" si="11"/>
        <v>5.3109079599380493E-3</v>
      </c>
      <c r="S120" s="8">
        <f t="shared" si="12"/>
        <v>8.050873875617981E-4</v>
      </c>
      <c r="T120" s="8">
        <f t="shared" si="13"/>
        <v>8.050873875617981E-4</v>
      </c>
      <c r="U120" s="8">
        <f t="shared" si="14"/>
        <v>1.2204423546791077E-4</v>
      </c>
      <c r="W120" s="9">
        <f>('Raw Data'!A105+$Y$12)*$W$12+('Raw Data'!C105+$Y$13)*$X$12</f>
        <v>4.0375287713968033E-2</v>
      </c>
      <c r="X120" s="9">
        <f>('Raw Data'!C105+$Y$13)*$X$13+('Raw Data'!A105+$Y$12)*$W$13</f>
        <v>-7.3599145514839315E-2</v>
      </c>
      <c r="Y120" s="45">
        <f t="shared" si="15"/>
        <v>61.251547555054458</v>
      </c>
    </row>
    <row r="121" spans="1:25" x14ac:dyDescent="0.25">
      <c r="A121">
        <f>'Raw Data'!A106*$B$11+A120*$B$12</f>
        <v>0.64437454655405613</v>
      </c>
      <c r="B121">
        <f>'Raw Data'!B106*$B$11+B120*$B$12</f>
        <v>1.1702242210862028</v>
      </c>
      <c r="C121">
        <f>'Raw Data'!C106*$B$11+C120*$B$12</f>
        <v>0.1745853733355828</v>
      </c>
      <c r="O121" s="26">
        <f>'Raw Data'!A106-$P$11</f>
        <v>-7.06787109375E-2</v>
      </c>
      <c r="P121" s="26">
        <f>'Raw Data'!C106-$P$12</f>
        <v>-5.79833984375E-3</v>
      </c>
      <c r="R121" s="8">
        <f t="shared" si="11"/>
        <v>4.9954801797866821E-3</v>
      </c>
      <c r="S121" s="8">
        <f t="shared" si="12"/>
        <v>4.0981918573379517E-4</v>
      </c>
      <c r="T121" s="8">
        <f t="shared" si="13"/>
        <v>4.0981918573379517E-4</v>
      </c>
      <c r="U121" s="8">
        <f t="shared" si="14"/>
        <v>3.3620744943618774E-5</v>
      </c>
      <c r="W121" s="9">
        <f>('Raw Data'!A106+$Y$12)*$W$12+('Raw Data'!C106+$Y$13)*$X$12</f>
        <v>-1.0053311655664199E-2</v>
      </c>
      <c r="X121" s="9">
        <f>('Raw Data'!C106+$Y$13)*$X$13+('Raw Data'!A106+$Y$12)*$W$13</f>
        <v>-7.0909108166753845E-2</v>
      </c>
      <c r="Y121" s="45">
        <f t="shared" si="15"/>
        <v>98.069467905942588</v>
      </c>
    </row>
    <row r="122" spans="1:25" x14ac:dyDescent="0.25">
      <c r="A122">
        <f>'Raw Data'!A107*$B$11+A121*$B$12</f>
        <v>0.64692053568074492</v>
      </c>
      <c r="B122">
        <f>'Raw Data'!B107*$B$11+B121*$B$12</f>
        <v>1.1727760565564624</v>
      </c>
      <c r="C122">
        <f>'Raw Data'!C107*$B$11+C121*$B$12</f>
        <v>0.17533724398096626</v>
      </c>
      <c r="O122" s="26">
        <f>'Raw Data'!A107-$P$11</f>
        <v>-7.21435546875E-2</v>
      </c>
      <c r="P122" s="26">
        <f>'Raw Data'!C107-$P$12</f>
        <v>-8.85009765625E-3</v>
      </c>
      <c r="R122" s="8">
        <f t="shared" si="11"/>
        <v>5.2046924829483032E-3</v>
      </c>
      <c r="S122" s="8">
        <f t="shared" si="12"/>
        <v>6.3847750425338745E-4</v>
      </c>
      <c r="T122" s="8">
        <f t="shared" si="13"/>
        <v>6.3847750425338745E-4</v>
      </c>
      <c r="U122" s="8">
        <f t="shared" si="14"/>
        <v>7.8324228525161743E-5</v>
      </c>
      <c r="W122" s="9">
        <f>('Raw Data'!A107+$Y$12)*$W$12+('Raw Data'!C107+$Y$13)*$X$12</f>
        <v>1.908511924299075E-2</v>
      </c>
      <c r="X122" s="9">
        <f>('Raw Data'!C107+$Y$13)*$X$13+('Raw Data'!A107+$Y$12)*$W$13</f>
        <v>-7.265958526783256E-2</v>
      </c>
      <c r="Y122" s="45">
        <f t="shared" si="15"/>
        <v>75.282859996293951</v>
      </c>
    </row>
    <row r="123" spans="1:25" x14ac:dyDescent="0.25">
      <c r="A123">
        <f>'Raw Data'!A108*$B$11+A122*$B$12</f>
        <v>0.64968974885709596</v>
      </c>
      <c r="B123">
        <f>'Raw Data'!B108*$B$11+B122*$B$12</f>
        <v>1.1747198686826701</v>
      </c>
      <c r="C123">
        <f>'Raw Data'!C108*$B$11+C122*$B$12</f>
        <v>0.17447389674727301</v>
      </c>
      <c r="O123" s="26">
        <f>'Raw Data'!A108-$P$11</f>
        <v>-6.84814453125E-2</v>
      </c>
      <c r="P123" s="26">
        <f>'Raw Data'!C108-$P$12</f>
        <v>-1.617431640625E-2</v>
      </c>
      <c r="R123" s="8">
        <f t="shared" si="11"/>
        <v>4.6897083520889282E-3</v>
      </c>
      <c r="S123" s="8">
        <f t="shared" si="12"/>
        <v>1.1076405644416809E-3</v>
      </c>
      <c r="T123" s="8">
        <f t="shared" si="13"/>
        <v>1.1076405644416809E-3</v>
      </c>
      <c r="U123" s="8">
        <f t="shared" si="14"/>
        <v>2.6160851120948792E-4</v>
      </c>
      <c r="W123" s="9">
        <f>('Raw Data'!A108+$Y$12)*$W$12+('Raw Data'!C108+$Y$13)*$X$12</f>
        <v>9.5932995660371737E-2</v>
      </c>
      <c r="X123" s="9">
        <f>('Raw Data'!C108+$Y$13)*$X$13+('Raw Data'!A108+$Y$12)*$W$13</f>
        <v>-6.9716012118273621E-2</v>
      </c>
      <c r="Y123" s="45">
        <f t="shared" si="15"/>
        <v>36.006492742179546</v>
      </c>
    </row>
    <row r="124" spans="1:25" x14ac:dyDescent="0.25">
      <c r="A124">
        <f>'Raw Data'!A109*$B$11+A123*$B$12</f>
        <v>0.65224691627317677</v>
      </c>
      <c r="B124">
        <f>'Raw Data'!B109*$B$11+B123*$B$12</f>
        <v>1.1790581215086362</v>
      </c>
      <c r="C124">
        <f>'Raw Data'!C109*$B$11+C123*$B$12</f>
        <v>0.17466212521031843</v>
      </c>
      <c r="O124" s="26">
        <f>'Raw Data'!A109-$P$11</f>
        <v>-6.67724609375E-2</v>
      </c>
      <c r="P124" s="26">
        <f>'Raw Data'!C109-$P$12</f>
        <v>-1.177978515625E-2</v>
      </c>
      <c r="R124" s="8">
        <f t="shared" si="11"/>
        <v>4.4585615396499634E-3</v>
      </c>
      <c r="S124" s="8">
        <f t="shared" si="12"/>
        <v>7.8656524419784546E-4</v>
      </c>
      <c r="T124" s="8">
        <f t="shared" si="13"/>
        <v>7.8656524419784546E-4</v>
      </c>
      <c r="U124" s="8">
        <f t="shared" si="14"/>
        <v>1.3876333832740784E-4</v>
      </c>
      <c r="W124" s="9">
        <f>('Raw Data'!A109+$Y$12)*$W$12+('Raw Data'!C109+$Y$13)*$X$12</f>
        <v>5.3587884645648787E-2</v>
      </c>
      <c r="X124" s="9">
        <f>('Raw Data'!C109+$Y$13)*$X$13+('Raw Data'!A109+$Y$12)*$W$13</f>
        <v>-6.7593873998676848E-2</v>
      </c>
      <c r="Y124" s="45">
        <f t="shared" si="15"/>
        <v>51.592899512108602</v>
      </c>
    </row>
    <row r="125" spans="1:25" x14ac:dyDescent="0.25">
      <c r="A125">
        <f>'Raw Data'!A110*$B$11+A124*$B$12</f>
        <v>0.65526921270604155</v>
      </c>
      <c r="B125">
        <f>'Raw Data'!B110*$B$11+B124*$B$12</f>
        <v>1.183163489394409</v>
      </c>
      <c r="C125">
        <f>'Raw Data'!C110*$B$11+C124*$B$12</f>
        <v>0.17517891891825477</v>
      </c>
      <c r="O125" s="26">
        <f>'Raw Data'!A110-$P$11</f>
        <v>-6.18896484375E-2</v>
      </c>
      <c r="P125" s="26">
        <f>'Raw Data'!C110-$P$12</f>
        <v>-9.94873046875E-3</v>
      </c>
      <c r="R125" s="8">
        <f t="shared" si="11"/>
        <v>3.8303285837173462E-3</v>
      </c>
      <c r="S125" s="8">
        <f t="shared" si="12"/>
        <v>6.1572343111038208E-4</v>
      </c>
      <c r="T125" s="8">
        <f t="shared" si="13"/>
        <v>6.1572343111038208E-4</v>
      </c>
      <c r="U125" s="8">
        <f t="shared" si="14"/>
        <v>9.8977237939834595E-5</v>
      </c>
      <c r="W125" s="9">
        <f>('Raw Data'!A110+$Y$12)*$W$12+('Raw Data'!C110+$Y$13)*$X$12</f>
        <v>3.9962531313054099E-2</v>
      </c>
      <c r="X125" s="9">
        <f>('Raw Data'!C110+$Y$13)*$X$13+('Raw Data'!A110+$Y$12)*$W$13</f>
        <v>-6.2558098678464166E-2</v>
      </c>
      <c r="Y125" s="45">
        <f t="shared" si="15"/>
        <v>57.429287900362738</v>
      </c>
    </row>
    <row r="126" spans="1:25" x14ac:dyDescent="0.25">
      <c r="A126">
        <f>'Raw Data'!A111*$B$11+A125*$B$12</f>
        <v>0.65798001860233324</v>
      </c>
      <c r="B126">
        <f>'Raw Data'!B111*$B$11+B125*$B$12</f>
        <v>1.1861548149530272</v>
      </c>
      <c r="C126">
        <f>'Raw Data'!C111*$B$11+C125*$B$12</f>
        <v>0.17551911169710382</v>
      </c>
      <c r="O126" s="26">
        <f>'Raw Data'!A111-$P$11</f>
        <v>-6.04248046875E-2</v>
      </c>
      <c r="P126" s="26">
        <f>'Raw Data'!C111-$P$12</f>
        <v>-1.031494140625E-2</v>
      </c>
      <c r="R126" s="8">
        <f t="shared" si="11"/>
        <v>3.651157021522522E-3</v>
      </c>
      <c r="S126" s="8">
        <f t="shared" si="12"/>
        <v>6.2327831983566284E-4</v>
      </c>
      <c r="T126" s="8">
        <f t="shared" si="13"/>
        <v>6.2327831983566284E-4</v>
      </c>
      <c r="U126" s="8">
        <f t="shared" si="14"/>
        <v>1.0639801621437073E-4</v>
      </c>
      <c r="W126" s="9">
        <f>('Raw Data'!A111+$Y$12)*$W$12+('Raw Data'!C111+$Y$13)*$X$12</f>
        <v>4.5039861251889059E-2</v>
      </c>
      <c r="X126" s="9">
        <f>('Raw Data'!C111+$Y$13)*$X$13+('Raw Data'!A111+$Y$12)*$W$13</f>
        <v>-6.1135077486674114E-2</v>
      </c>
      <c r="Y126" s="45">
        <f t="shared" si="15"/>
        <v>53.619923361680549</v>
      </c>
    </row>
    <row r="127" spans="1:25" x14ac:dyDescent="0.25">
      <c r="A127">
        <f>'Raw Data'!A112*$B$11+A126*$B$12</f>
        <v>0.66175999144436659</v>
      </c>
      <c r="B127">
        <f>'Raw Data'!B112*$B$11+B126*$B$12</f>
        <v>1.1895244378999217</v>
      </c>
      <c r="C127">
        <f>'Raw Data'!C112*$B$11+C126*$B$12</f>
        <v>0.17417993779518309</v>
      </c>
      <c r="O127" s="26">
        <f>'Raw Data'!A112-$P$11</f>
        <v>-5.23681640625E-2</v>
      </c>
      <c r="P127" s="26">
        <f>'Raw Data'!C112-$P$12</f>
        <v>-1.837158203125E-2</v>
      </c>
      <c r="R127" s="8">
        <f t="shared" si="11"/>
        <v>2.7424246072769165E-3</v>
      </c>
      <c r="S127" s="8">
        <f t="shared" si="12"/>
        <v>9.62086021900177E-4</v>
      </c>
      <c r="T127" s="8">
        <f t="shared" si="13"/>
        <v>9.62086021900177E-4</v>
      </c>
      <c r="U127" s="8">
        <f t="shared" si="14"/>
        <v>3.3751502633094788E-4</v>
      </c>
      <c r="W127" s="9">
        <f>('Raw Data'!A112+$Y$12)*$W$12+('Raw Data'!C112+$Y$13)*$X$12</f>
        <v>0.13345375311032959</v>
      </c>
      <c r="X127" s="9">
        <f>('Raw Data'!C112+$Y$13)*$X$13+('Raw Data'!A112+$Y$12)*$W$13</f>
        <v>-5.3887356200035527E-2</v>
      </c>
      <c r="Y127" s="45">
        <f t="shared" si="15"/>
        <v>21.988387713739201</v>
      </c>
    </row>
    <row r="128" spans="1:25" x14ac:dyDescent="0.25">
      <c r="A128">
        <f>'Raw Data'!A113*$B$11+A127*$B$12</f>
        <v>0.66497928221799329</v>
      </c>
      <c r="B128">
        <f>'Raw Data'!B113*$B$11+B127*$B$12</f>
        <v>1.1921713081324374</v>
      </c>
      <c r="C128">
        <f>'Raw Data'!C113*$B$11+C127*$B$12</f>
        <v>0.1740607471111465</v>
      </c>
      <c r="O128" s="26">
        <f>'Raw Data'!A113-$P$11</f>
        <v>-5.13916015625E-2</v>
      </c>
      <c r="P128" s="26">
        <f>'Raw Data'!C113-$P$12</f>
        <v>-1.361083984375E-2</v>
      </c>
      <c r="R128" s="8">
        <f t="shared" si="11"/>
        <v>2.6410967111587524E-3</v>
      </c>
      <c r="S128" s="8">
        <f t="shared" si="12"/>
        <v>6.9948285818099976E-4</v>
      </c>
      <c r="T128" s="8">
        <f t="shared" si="13"/>
        <v>6.9948285818099976E-4</v>
      </c>
      <c r="U128" s="8">
        <f t="shared" si="14"/>
        <v>1.8525496125221252E-4</v>
      </c>
      <c r="W128" s="9">
        <f>('Raw Data'!A113+$Y$12)*$W$12+('Raw Data'!C113+$Y$13)*$X$12</f>
        <v>8.6736989938466486E-2</v>
      </c>
      <c r="X128" s="9">
        <f>('Raw Data'!C113+$Y$13)*$X$13+('Raw Data'!A113+$Y$12)*$W$13</f>
        <v>-5.2459186395479009E-2</v>
      </c>
      <c r="Y128" s="45">
        <f t="shared" si="15"/>
        <v>31.165865505409954</v>
      </c>
    </row>
    <row r="129" spans="1:25" x14ac:dyDescent="0.25">
      <c r="A129">
        <f>'Raw Data'!A114*$B$11+A128*$B$12</f>
        <v>0.66516213671189461</v>
      </c>
      <c r="B129">
        <f>'Raw Data'!B114*$B$11+B128*$B$12</f>
        <v>1.1954606793184501</v>
      </c>
      <c r="C129">
        <f>'Raw Data'!C114*$B$11+C128*$B$12</f>
        <v>0.1739165664389172</v>
      </c>
      <c r="O129" s="26">
        <f>'Raw Data'!A114-$P$11</f>
        <v>-6.33544921875E-2</v>
      </c>
      <c r="P129" s="26">
        <f>'Raw Data'!C114-$P$12</f>
        <v>-1.385498046875E-2</v>
      </c>
      <c r="R129" s="8">
        <f t="shared" si="11"/>
        <v>4.0137916803359985E-3</v>
      </c>
      <c r="S129" s="8">
        <f t="shared" si="12"/>
        <v>8.7777525186538696E-4</v>
      </c>
      <c r="T129" s="8">
        <f t="shared" si="13"/>
        <v>8.7777525186538696E-4</v>
      </c>
      <c r="U129" s="8">
        <f t="shared" si="14"/>
        <v>1.9196048378944397E-4</v>
      </c>
      <c r="W129" s="9">
        <f>('Raw Data'!A114+$Y$12)*$W$12+('Raw Data'!C114+$Y$13)*$X$12</f>
        <v>7.7654902421081529E-2</v>
      </c>
      <c r="X129" s="9">
        <f>('Raw Data'!C114+$Y$13)*$X$13+('Raw Data'!A114+$Y$12)*$W$13</f>
        <v>-6.4390439756865037E-2</v>
      </c>
      <c r="Y129" s="45">
        <f t="shared" si="15"/>
        <v>39.66508300612918</v>
      </c>
    </row>
    <row r="130" spans="1:25" x14ac:dyDescent="0.25">
      <c r="A130">
        <f>'Raw Data'!A115*$B$11+A129*$B$12</f>
        <v>0.66936115468201574</v>
      </c>
      <c r="B130">
        <f>'Raw Data'!B115*$B$11+B129*$B$12</f>
        <v>1.1995081918922601</v>
      </c>
      <c r="C130">
        <f>'Raw Data'!C115*$B$11+C129*$B$12</f>
        <v>0.17502192502613376</v>
      </c>
      <c r="O130" s="26">
        <f>'Raw Data'!A115-$P$11</f>
        <v>-4.30908203125E-2</v>
      </c>
      <c r="P130" s="26">
        <f>'Raw Data'!C115-$P$12</f>
        <v>-7.75146484375E-3</v>
      </c>
      <c r="R130" s="8">
        <f t="shared" si="11"/>
        <v>1.8568187952041626E-3</v>
      </c>
      <c r="S130" s="8">
        <f t="shared" si="12"/>
        <v>3.3401697874069214E-4</v>
      </c>
      <c r="T130" s="8">
        <f t="shared" si="13"/>
        <v>3.3401697874069214E-4</v>
      </c>
      <c r="U130" s="8">
        <f t="shared" si="14"/>
        <v>6.0085207223892212E-5</v>
      </c>
      <c r="W130" s="9">
        <f>('Raw Data'!A115+$Y$12)*$W$12+('Raw Data'!C115+$Y$13)*$X$12</f>
        <v>3.607908145721539E-2</v>
      </c>
      <c r="X130" s="9">
        <f>('Raw Data'!C115+$Y$13)*$X$13+('Raw Data'!A115+$Y$12)*$W$13</f>
        <v>-4.3635234138296244E-2</v>
      </c>
      <c r="Y130" s="45">
        <f t="shared" si="15"/>
        <v>50.414911066243462</v>
      </c>
    </row>
    <row r="131" spans="1:25" x14ac:dyDescent="0.25">
      <c r="A131">
        <f>'Raw Data'!A116*$B$11+A130*$B$12</f>
        <v>0.67301333780811268</v>
      </c>
      <c r="B131">
        <f>'Raw Data'!B116*$B$11+B130*$B$12</f>
        <v>1.2013790144513081</v>
      </c>
      <c r="C131">
        <f>'Raw Data'!C116*$B$11+C130*$B$12</f>
        <v>0.17546675877090703</v>
      </c>
      <c r="O131" s="26">
        <f>'Raw Data'!A116-$P$11</f>
        <v>-4.16259765625E-2</v>
      </c>
      <c r="P131" s="26">
        <f>'Raw Data'!C116-$P$12</f>
        <v>-9.94873046875E-3</v>
      </c>
      <c r="R131" s="8">
        <f t="shared" si="11"/>
        <v>1.7327219247817993E-3</v>
      </c>
      <c r="S131" s="8">
        <f t="shared" si="12"/>
        <v>4.1412562131881714E-4</v>
      </c>
      <c r="T131" s="8">
        <f t="shared" si="13"/>
        <v>4.1412562131881714E-4</v>
      </c>
      <c r="U131" s="8">
        <f t="shared" si="14"/>
        <v>9.8977237939834595E-5</v>
      </c>
      <c r="W131" s="9">
        <f>('Raw Data'!A116+$Y$12)*$W$12+('Raw Data'!C116+$Y$13)*$X$12</f>
        <v>5.9486283273277089E-2</v>
      </c>
      <c r="X131" s="9">
        <f>('Raw Data'!C116+$Y$13)*$X$13+('Raw Data'!A116+$Y$12)*$W$13</f>
        <v>-4.2387635755053679E-2</v>
      </c>
      <c r="Y131" s="45">
        <f t="shared" si="15"/>
        <v>35.472209626887206</v>
      </c>
    </row>
    <row r="132" spans="1:25" x14ac:dyDescent="0.25">
      <c r="A132">
        <f>'Raw Data'!A117*$B$11+A131*$B$12</f>
        <v>0.67705813118399016</v>
      </c>
      <c r="B132">
        <f>'Raw Data'!B117*$B$11+B131*$B$12</f>
        <v>1.2044381724985465</v>
      </c>
      <c r="C132">
        <f>'Raw Data'!C117*$B$11+C131*$B$12</f>
        <v>0.17465075076672562</v>
      </c>
      <c r="O132" s="26">
        <f>'Raw Data'!A117-$P$11</f>
        <v>-3.60107421875E-2</v>
      </c>
      <c r="P132" s="26">
        <f>'Raw Data'!C117-$P$12</f>
        <v>-1.580810546875E-2</v>
      </c>
      <c r="R132" s="8">
        <f t="shared" si="11"/>
        <v>1.2967735528945923E-3</v>
      </c>
      <c r="S132" s="8">
        <f t="shared" si="12"/>
        <v>5.6926161050796509E-4</v>
      </c>
      <c r="T132" s="8">
        <f t="shared" si="13"/>
        <v>5.6926161050796509E-4</v>
      </c>
      <c r="U132" s="8">
        <f t="shared" si="14"/>
        <v>2.4989619851112366E-4</v>
      </c>
      <c r="W132" s="9">
        <f>('Raw Data'!A117+$Y$12)*$W$12+('Raw Data'!C117+$Y$13)*$X$12</f>
        <v>0.12355206960672951</v>
      </c>
      <c r="X132" s="9">
        <f>('Raw Data'!C117+$Y$13)*$X$13+('Raw Data'!A117+$Y$12)*$W$13</f>
        <v>-3.7359583353990686E-2</v>
      </c>
      <c r="Y132" s="45">
        <f t="shared" si="15"/>
        <v>16.824227828433777</v>
      </c>
    </row>
    <row r="133" spans="1:25" x14ac:dyDescent="0.25">
      <c r="A133">
        <f>'Raw Data'!A118*$B$11+A132*$B$12</f>
        <v>0.68000099713469209</v>
      </c>
      <c r="B133">
        <f>'Raw Data'!B118*$B$11+B132*$B$12</f>
        <v>1.2070808114363372</v>
      </c>
      <c r="C133">
        <f>'Raw Data'!C118*$B$11+C132*$B$12</f>
        <v>0.17634169436338051</v>
      </c>
      <c r="O133" s="26">
        <f>'Raw Data'!A118-$P$11</f>
        <v>-3.74755859375E-2</v>
      </c>
      <c r="P133" s="26">
        <f>'Raw Data'!C118-$P$12</f>
        <v>-4.08935546875E-3</v>
      </c>
      <c r="R133" s="8">
        <f t="shared" si="11"/>
        <v>1.4044195413589478E-3</v>
      </c>
      <c r="S133" s="8">
        <f t="shared" si="12"/>
        <v>1.5325099229812622E-4</v>
      </c>
      <c r="T133" s="8">
        <f t="shared" si="13"/>
        <v>1.5325099229812622E-4</v>
      </c>
      <c r="U133" s="8">
        <f t="shared" si="14"/>
        <v>1.6722828149795532E-5</v>
      </c>
      <c r="W133" s="9">
        <f>('Raw Data'!A118+$Y$12)*$W$12+('Raw Data'!C118+$Y$13)*$X$12</f>
        <v>4.8295340290887626E-3</v>
      </c>
      <c r="X133" s="9">
        <f>('Raw Data'!C118+$Y$13)*$X$13+('Raw Data'!A118+$Y$12)*$W$13</f>
        <v>-3.7694983132786311E-2</v>
      </c>
      <c r="Y133" s="45">
        <f t="shared" si="15"/>
        <v>82.69896018810897</v>
      </c>
    </row>
    <row r="134" spans="1:25" x14ac:dyDescent="0.25">
      <c r="A134">
        <f>'Raw Data'!A119*$B$11+A133*$B$12</f>
        <v>0.68430841489525362</v>
      </c>
      <c r="B134">
        <f>'Raw Data'!B119*$B$11+B133*$B$12</f>
        <v>1.2106597663365699</v>
      </c>
      <c r="C134">
        <f>'Raw Data'!C119*$B$11+C133*$B$12</f>
        <v>0.1775479648657044</v>
      </c>
      <c r="O134" s="26">
        <f>'Raw Data'!A119-$P$11</f>
        <v>-2.77099609375E-2</v>
      </c>
      <c r="P134" s="26">
        <f>'Raw Data'!C119-$P$12</f>
        <v>-4.82177734375E-3</v>
      </c>
      <c r="R134" s="8">
        <f t="shared" si="11"/>
        <v>7.6784193515777588E-4</v>
      </c>
      <c r="S134" s="8">
        <f t="shared" si="12"/>
        <v>1.3361126184463501E-4</v>
      </c>
      <c r="T134" s="8">
        <f t="shared" si="13"/>
        <v>1.3361126184463501E-4</v>
      </c>
      <c r="U134" s="8">
        <f t="shared" si="14"/>
        <v>2.3249536752700806E-5</v>
      </c>
      <c r="W134" s="9">
        <f>('Raw Data'!A119+$Y$12)*$W$12+('Raw Data'!C119+$Y$13)*$X$12</f>
        <v>2.1570519869243548E-2</v>
      </c>
      <c r="X134" s="9">
        <f>('Raw Data'!C119+$Y$13)*$X$13+('Raw Data'!A119+$Y$12)*$W$13</f>
        <v>-2.8044447232874949E-2</v>
      </c>
      <c r="Y134" s="45">
        <f t="shared" si="15"/>
        <v>52.434144389153232</v>
      </c>
    </row>
    <row r="135" spans="1:25" x14ac:dyDescent="0.25">
      <c r="A135">
        <f>'Raw Data'!A120*$B$11+A134*$B$12</f>
        <v>0.68951216160370299</v>
      </c>
      <c r="B135">
        <f>'Raw Data'!B120*$B$11+B134*$B$12</f>
        <v>1.216013164631756</v>
      </c>
      <c r="C135">
        <f>'Raw Data'!C120*$B$11+C134*$B$12</f>
        <v>0.17812235626756351</v>
      </c>
      <c r="O135" s="26">
        <f>'Raw Data'!A120-$P$11</f>
        <v>-1.89208984375E-2</v>
      </c>
      <c r="P135" s="26">
        <f>'Raw Data'!C120-$P$12</f>
        <v>-6.77490234375E-3</v>
      </c>
      <c r="R135" s="8">
        <f t="shared" si="11"/>
        <v>3.5800039768218994E-4</v>
      </c>
      <c r="S135" s="8">
        <f t="shared" si="12"/>
        <v>1.2818723917007446E-4</v>
      </c>
      <c r="T135" s="8">
        <f t="shared" si="13"/>
        <v>1.2818723917007446E-4</v>
      </c>
      <c r="U135" s="8">
        <f t="shared" si="14"/>
        <v>4.5899301767349243E-5</v>
      </c>
      <c r="W135" s="9">
        <f>('Raw Data'!A120+$Y$12)*$W$12+('Raw Data'!C120+$Y$13)*$X$12</f>
        <v>4.9590516585289762E-2</v>
      </c>
      <c r="X135" s="9">
        <f>('Raw Data'!C120+$Y$13)*$X$13+('Raw Data'!A120+$Y$12)*$W$13</f>
        <v>-1.9482930374328279E-2</v>
      </c>
      <c r="Y135" s="45">
        <f t="shared" si="15"/>
        <v>21.448678886103323</v>
      </c>
    </row>
    <row r="136" spans="1:25" x14ac:dyDescent="0.25">
      <c r="A136">
        <f>'Raw Data'!A121*$B$11+A135*$B$12</f>
        <v>0.69162437772046237</v>
      </c>
      <c r="B136">
        <f>'Raw Data'!B121*$B$11+B135*$B$12</f>
        <v>1.2198076020179049</v>
      </c>
      <c r="C136">
        <f>'Raw Data'!C121*$B$11+C135*$B$12</f>
        <v>0.1777517912640508</v>
      </c>
      <c r="O136" s="26">
        <f>'Raw Data'!A121-$P$11</f>
        <v>-2.91748046875E-2</v>
      </c>
      <c r="P136" s="26">
        <f>'Raw Data'!C121-$P$12</f>
        <v>-1.092529296875E-2</v>
      </c>
      <c r="R136" s="8">
        <f t="shared" si="11"/>
        <v>8.5116922855377197E-4</v>
      </c>
      <c r="S136" s="8">
        <f t="shared" si="12"/>
        <v>3.1874328851699829E-4</v>
      </c>
      <c r="T136" s="8">
        <f t="shared" si="13"/>
        <v>3.1874328851699829E-4</v>
      </c>
      <c r="U136" s="8">
        <f t="shared" si="14"/>
        <v>1.1936202645301819E-4</v>
      </c>
      <c r="W136" s="9">
        <f>('Raw Data'!A121+$Y$12)*$W$12+('Raw Data'!C121+$Y$13)*$X$12</f>
        <v>8.1258737229943062E-2</v>
      </c>
      <c r="X136" s="9">
        <f>('Raw Data'!C121+$Y$13)*$X$13+('Raw Data'!A121+$Y$12)*$W$13</f>
        <v>-3.0087295681532795E-2</v>
      </c>
      <c r="Y136" s="45">
        <f t="shared" si="15"/>
        <v>20.317845824360802</v>
      </c>
    </row>
    <row r="137" spans="1:25" x14ac:dyDescent="0.25">
      <c r="A137">
        <f>'Raw Data'!A122*$B$11+A136*$B$12</f>
        <v>0.69599969748886992</v>
      </c>
      <c r="B137">
        <f>'Raw Data'!B122*$B$11+B136*$B$12</f>
        <v>1.2241126831768239</v>
      </c>
      <c r="C137">
        <f>'Raw Data'!C122*$B$11+C136*$B$12</f>
        <v>0.17740651113624065</v>
      </c>
      <c r="O137" s="26">
        <f>'Raw Data'!A122-$P$11</f>
        <v>-1.57470703125E-2</v>
      </c>
      <c r="P137" s="26">
        <f>'Raw Data'!C122-$P$12</f>
        <v>-1.116943359375E-2</v>
      </c>
      <c r="R137" s="8">
        <f t="shared" si="11"/>
        <v>2.4797022342681885E-4</v>
      </c>
      <c r="S137" s="8">
        <f t="shared" si="12"/>
        <v>1.7588585615158081E-4</v>
      </c>
      <c r="T137" s="8">
        <f t="shared" si="13"/>
        <v>1.7588585615158081E-4</v>
      </c>
      <c r="U137" s="8">
        <f t="shared" si="14"/>
        <v>1.2475624680519104E-4</v>
      </c>
      <c r="W137" s="9">
        <f>('Raw Data'!A122+$Y$12)*$W$12+('Raw Data'!C122+$Y$13)*$X$12</f>
        <v>9.6640146144644765E-2</v>
      </c>
      <c r="X137" s="9">
        <f>('Raw Data'!C122+$Y$13)*$X$13+('Raw Data'!A122+$Y$12)*$W$13</f>
        <v>-1.6744715982259885E-2</v>
      </c>
      <c r="Y137" s="45">
        <f t="shared" si="15"/>
        <v>9.8299707336872189</v>
      </c>
    </row>
    <row r="138" spans="1:25" x14ac:dyDescent="0.25">
      <c r="A138">
        <f>'Raw Data'!A123*$B$11+A137*$B$12</f>
        <v>0.69998823455359593</v>
      </c>
      <c r="B138">
        <f>'Raw Data'!B123*$B$11+B137*$B$12</f>
        <v>1.2278985449789592</v>
      </c>
      <c r="C138">
        <f>'Raw Data'!C123*$B$11+C137*$B$12</f>
        <v>0.17935196672149251</v>
      </c>
      <c r="O138" s="26">
        <f>'Raw Data'!A123-$P$11</f>
        <v>-1.33056640625E-2</v>
      </c>
      <c r="P138" s="26">
        <f>'Raw Data'!C123-$P$12</f>
        <v>-6.103515625E-5</v>
      </c>
      <c r="R138" s="8">
        <f t="shared" si="11"/>
        <v>1.77040696144104E-4</v>
      </c>
      <c r="S138" s="8">
        <f t="shared" si="12"/>
        <v>8.1211328506469727E-7</v>
      </c>
      <c r="T138" s="8">
        <f t="shared" si="13"/>
        <v>8.1211328506469727E-7</v>
      </c>
      <c r="U138" s="8">
        <f t="shared" si="14"/>
        <v>3.7252902984619141E-9</v>
      </c>
      <c r="W138" s="9">
        <f>('Raw Data'!A123+$Y$12)*$W$12+('Raw Data'!C123+$Y$13)*$X$12</f>
        <v>-1.2208817304881436E-2</v>
      </c>
      <c r="X138" s="9">
        <f>('Raw Data'!C123+$Y$13)*$X$13+('Raw Data'!A123+$Y$12)*$W$13</f>
        <v>-1.3250308021239197E-2</v>
      </c>
      <c r="Y138" s="45">
        <f t="shared" si="15"/>
        <v>132.65743058288632</v>
      </c>
    </row>
    <row r="139" spans="1:25" x14ac:dyDescent="0.25">
      <c r="A139">
        <f>'Raw Data'!A124*$B$11+A138*$B$12</f>
        <v>0.70347203295537675</v>
      </c>
      <c r="B139">
        <f>'Raw Data'!B124*$B$11+B138*$B$12</f>
        <v>1.2317573125456673</v>
      </c>
      <c r="C139">
        <f>'Raw Data'!C124*$B$11+C138*$B$12</f>
        <v>0.179150518689694</v>
      </c>
      <c r="O139" s="26">
        <f>'Raw Data'!A124-$P$11</f>
        <v>-1.18408203125E-2</v>
      </c>
      <c r="P139" s="26">
        <f>'Raw Data'!C124-$P$12</f>
        <v>-8.85009765625E-3</v>
      </c>
      <c r="R139" s="8">
        <f t="shared" si="11"/>
        <v>1.402050256729126E-4</v>
      </c>
      <c r="S139" s="8">
        <f t="shared" si="12"/>
        <v>1.0479241609573364E-4</v>
      </c>
      <c r="T139" s="8">
        <f t="shared" si="13"/>
        <v>1.0479241609573364E-4</v>
      </c>
      <c r="U139" s="8">
        <f t="shared" si="14"/>
        <v>7.8324228525161743E-5</v>
      </c>
      <c r="W139" s="9">
        <f>('Raw Data'!A124+$Y$12)*$W$12+('Raw Data'!C124+$Y$13)*$X$12</f>
        <v>7.718592326919653E-2</v>
      </c>
      <c r="X139" s="9">
        <f>('Raw Data'!C124+$Y$13)*$X$13+('Raw Data'!A124+$Y$12)*$W$13</f>
        <v>-1.2634231748767591E-2</v>
      </c>
      <c r="Y139" s="45">
        <f t="shared" si="15"/>
        <v>9.2960615299879805</v>
      </c>
    </row>
    <row r="140" spans="1:25" x14ac:dyDescent="0.25">
      <c r="A140">
        <f>'Raw Data'!A125*$B$11+A139*$B$12</f>
        <v>0.70674735292680135</v>
      </c>
      <c r="B140">
        <f>'Raw Data'!B125*$B$11+B139*$B$12</f>
        <v>1.233525967224034</v>
      </c>
      <c r="C140">
        <f>'Raw Data'!C125*$B$11+C139*$B$12</f>
        <v>0.17801279776425522</v>
      </c>
      <c r="O140" s="26">
        <f>'Raw Data'!A125-$P$11</f>
        <v>-9.3994140625E-3</v>
      </c>
      <c r="P140" s="26">
        <f>'Raw Data'!C125-$P$12</f>
        <v>-1.373291015625E-2</v>
      </c>
      <c r="R140" s="8">
        <f t="shared" si="11"/>
        <v>8.8348984718322754E-5</v>
      </c>
      <c r="S140" s="8">
        <f t="shared" si="12"/>
        <v>1.2908130884170532E-4</v>
      </c>
      <c r="T140" s="8">
        <f t="shared" si="13"/>
        <v>1.2908130884170532E-4</v>
      </c>
      <c r="U140" s="8">
        <f t="shared" si="14"/>
        <v>1.885928213596344E-4</v>
      </c>
      <c r="W140" s="9">
        <f>('Raw Data'!A125+$Y$12)*$W$12+('Raw Data'!C125+$Y$13)*$X$12</f>
        <v>0.12841784088078387</v>
      </c>
      <c r="X140" s="9">
        <f>('Raw Data'!C125+$Y$13)*$X$13+('Raw Data'!A125+$Y$12)*$W$13</f>
        <v>-1.0671849649061638E-2</v>
      </c>
      <c r="Y140" s="45">
        <f t="shared" si="15"/>
        <v>4.7505095472339463</v>
      </c>
    </row>
    <row r="141" spans="1:25" x14ac:dyDescent="0.25">
      <c r="A141">
        <f>'Raw Data'!A126*$B$11+A140*$B$12</f>
        <v>0.71127190577894106</v>
      </c>
      <c r="B141">
        <f>'Raw Data'!B126*$B$11+B140*$B$12</f>
        <v>1.2360151097167271</v>
      </c>
      <c r="C141">
        <f>'Raw Data'!C126*$B$11+C140*$B$12</f>
        <v>0.17815242571140416</v>
      </c>
      <c r="O141" s="26">
        <f>'Raw Data'!A126-$P$11</f>
        <v>1.220703125E-4</v>
      </c>
      <c r="P141" s="26">
        <f>'Raw Data'!C126-$P$12</f>
        <v>-8.48388671875E-3</v>
      </c>
      <c r="R141" s="8">
        <f t="shared" si="11"/>
        <v>1.4901161193847656E-8</v>
      </c>
      <c r="S141" s="8">
        <f t="shared" si="12"/>
        <v>-1.0356307029724121E-6</v>
      </c>
      <c r="T141" s="8">
        <f t="shared" si="13"/>
        <v>-1.0356307029724121E-6</v>
      </c>
      <c r="U141" s="8">
        <f t="shared" si="14"/>
        <v>7.1976333856582642E-5</v>
      </c>
      <c r="W141" s="9">
        <f>('Raw Data'!A126+$Y$12)*$W$12+('Raw Data'!C126+$Y$13)*$X$12</f>
        <v>8.5046019328099701E-2</v>
      </c>
      <c r="X141" s="9">
        <f>('Raw Data'!C126+$Y$13)*$X$13+('Raw Data'!A126+$Y$12)*$W$13</f>
        <v>-6.9128353347840327E-4</v>
      </c>
      <c r="Y141" s="45">
        <f t="shared" si="15"/>
        <v>0.46570970599685779</v>
      </c>
    </row>
    <row r="142" spans="1:25" x14ac:dyDescent="0.25">
      <c r="A142">
        <f>'Raw Data'!A127*$B$11+A141*$B$12</f>
        <v>0.71523334493565294</v>
      </c>
      <c r="B142">
        <f>'Raw Data'!B127*$B$11+B141*$B$12</f>
        <v>1.2381040799608818</v>
      </c>
      <c r="C142">
        <f>'Raw Data'!C127*$B$11+C141*$B$12</f>
        <v>0.17933834681912336</v>
      </c>
      <c r="O142" s="26">
        <f>'Raw Data'!A127-$P$11</f>
        <v>1.8310546875E-3</v>
      </c>
      <c r="P142" s="26">
        <f>'Raw Data'!C127-$P$12</f>
        <v>-3.11279296875E-3</v>
      </c>
      <c r="R142" s="8">
        <f t="shared" si="11"/>
        <v>3.3527612686157227E-6</v>
      </c>
      <c r="S142" s="8">
        <f t="shared" si="12"/>
        <v>-5.6996941566467285E-6</v>
      </c>
      <c r="T142" s="8">
        <f t="shared" si="13"/>
        <v>-5.6996941566467285E-6</v>
      </c>
      <c r="U142" s="8">
        <f t="shared" si="14"/>
        <v>9.6894800662994385E-6</v>
      </c>
      <c r="W142" s="9">
        <f>('Raw Data'!A127+$Y$12)*$W$12+('Raw Data'!C127+$Y$13)*$X$12</f>
        <v>3.2924976645522477E-2</v>
      </c>
      <c r="X142" s="9">
        <f>('Raw Data'!C127+$Y$13)*$X$13+('Raw Data'!A127+$Y$12)*$W$13</f>
        <v>1.5244134173437107E-3</v>
      </c>
      <c r="Y142" s="45">
        <f t="shared" si="15"/>
        <v>357.34912114032096</v>
      </c>
    </row>
    <row r="143" spans="1:25" x14ac:dyDescent="0.25">
      <c r="A143">
        <f>'Raw Data'!A128*$B$11+A142*$B$12</f>
        <v>0.71942788688602233</v>
      </c>
      <c r="B143">
        <f>'Raw Data'!B128*$B$11+B142*$B$12</f>
        <v>1.2408494749062053</v>
      </c>
      <c r="C143">
        <f>'Raw Data'!C128*$B$11+C142*$B$12</f>
        <v>0.17999411495529871</v>
      </c>
      <c r="O143" s="26">
        <f>'Raw Data'!A128-$P$11</f>
        <v>6.9580078125E-3</v>
      </c>
      <c r="P143" s="26">
        <f>'Raw Data'!C128-$P$12</f>
        <v>-4.57763671875E-3</v>
      </c>
      <c r="R143" s="8">
        <f t="shared" si="11"/>
        <v>4.8413872718811035E-5</v>
      </c>
      <c r="S143" s="8">
        <f t="shared" si="12"/>
        <v>-3.1851232051849365E-5</v>
      </c>
      <c r="T143" s="8">
        <f t="shared" si="13"/>
        <v>-3.1851232051849365E-5</v>
      </c>
      <c r="U143" s="8">
        <f t="shared" si="14"/>
        <v>2.0954757928848267E-5</v>
      </c>
      <c r="W143" s="9">
        <f>('Raw Data'!A128+$Y$12)*$W$12+('Raw Data'!C128+$Y$13)*$X$12</f>
        <v>5.2528618619167515E-2</v>
      </c>
      <c r="X143" s="9">
        <f>('Raw Data'!C128+$Y$13)*$X$13+('Raw Data'!A128+$Y$12)*$W$13</f>
        <v>6.4874453077541578E-3</v>
      </c>
      <c r="Y143" s="45">
        <f t="shared" si="15"/>
        <v>352.95944779931523</v>
      </c>
    </row>
    <row r="144" spans="1:25" x14ac:dyDescent="0.25">
      <c r="A144">
        <f>'Raw Data'!A129*$B$11+A143*$B$12</f>
        <v>0.72341828607131786</v>
      </c>
      <c r="B144">
        <f>'Raw Data'!B129*$B$11+B143*$B$12</f>
        <v>1.2423621971124643</v>
      </c>
      <c r="C144">
        <f>'Raw Data'!C129*$B$11+C143*$B$12</f>
        <v>0.17968865133923898</v>
      </c>
      <c r="O144" s="26">
        <f>'Raw Data'!A129-$P$11</f>
        <v>1.01318359375E-2</v>
      </c>
      <c r="P144" s="26">
        <f>'Raw Data'!C129-$P$12</f>
        <v>-8.72802734375E-3</v>
      </c>
      <c r="R144" s="8">
        <f t="shared" si="11"/>
        <v>1.026540994644165E-4</v>
      </c>
      <c r="S144" s="8">
        <f t="shared" si="12"/>
        <v>-8.8430941104888916E-5</v>
      </c>
      <c r="T144" s="8">
        <f t="shared" si="13"/>
        <v>-8.8430941104888916E-5</v>
      </c>
      <c r="U144" s="8">
        <f t="shared" si="14"/>
        <v>7.6178461313247681E-5</v>
      </c>
      <c r="W144" s="9">
        <f>('Raw Data'!A129+$Y$12)*$W$12+('Raw Data'!C129+$Y$13)*$X$12</f>
        <v>9.7134265261558952E-2</v>
      </c>
      <c r="X144" s="9">
        <f>('Raw Data'!C129+$Y$13)*$X$13+('Raw Data'!A129+$Y$12)*$W$13</f>
        <v>9.2490494076288825E-3</v>
      </c>
      <c r="Y144" s="45">
        <f t="shared" si="15"/>
        <v>354.56073946750439</v>
      </c>
    </row>
    <row r="145" spans="1:25" x14ac:dyDescent="0.25">
      <c r="A145">
        <f>'Raw Data'!A130*$B$11+A144*$B$12</f>
        <v>0.72763599604455431</v>
      </c>
      <c r="B145">
        <f>'Raw Data'!B130*$B$11+B144*$B$12</f>
        <v>1.2464044061274715</v>
      </c>
      <c r="C145">
        <f>'Raw Data'!C130*$B$11+C144*$B$12</f>
        <v>0.18112885075889118</v>
      </c>
      <c r="O145" s="26">
        <f>'Raw Data'!A130-$P$11</f>
        <v>1.52587890625E-2</v>
      </c>
      <c r="P145" s="26">
        <f>'Raw Data'!C130-$P$12</f>
        <v>-3.0517578125E-4</v>
      </c>
      <c r="R145" s="8">
        <f t="shared" ref="R145:R208" si="16">O145*O145</f>
        <v>2.3283064365386963E-4</v>
      </c>
      <c r="S145" s="8">
        <f t="shared" ref="S145:S208" si="17">O145*P145</f>
        <v>-4.6566128730773926E-6</v>
      </c>
      <c r="T145" s="8">
        <f t="shared" ref="T145:T208" si="18">O145*P145</f>
        <v>-4.6566128730773926E-6</v>
      </c>
      <c r="U145" s="8">
        <f t="shared" ref="U145:U208" si="19">P145*P145</f>
        <v>9.3132257461547852E-8</v>
      </c>
      <c r="W145" s="9">
        <f>('Raw Data'!A130+$Y$12)*$W$12+('Raw Data'!C130+$Y$13)*$X$12</f>
        <v>1.7756599098179601E-2</v>
      </c>
      <c r="X145" s="9">
        <f>('Raw Data'!C130+$Y$13)*$X$13+('Raw Data'!A130+$Y$12)*$W$13</f>
        <v>1.515936446419577E-2</v>
      </c>
      <c r="Y145" s="45">
        <f t="shared" ref="Y145:Y208" si="20">MOD(360-DEGREES(ATAN2(W145,X145)), 360)</f>
        <v>319.51157686988051</v>
      </c>
    </row>
    <row r="146" spans="1:25" x14ac:dyDescent="0.25">
      <c r="A146">
        <f>'Raw Data'!A131*$B$11+A145*$B$12</f>
        <v>0.73169375777314349</v>
      </c>
      <c r="B146">
        <f>'Raw Data'!B131*$B$11+B145*$B$12</f>
        <v>1.2503217670894773</v>
      </c>
      <c r="C146">
        <f>'Raw Data'!C131*$B$11+C145*$B$12</f>
        <v>0.18269604935711298</v>
      </c>
      <c r="O146" s="26">
        <f>'Raw Data'!A131-$P$11</f>
        <v>1.86767578125E-2</v>
      </c>
      <c r="P146" s="26">
        <f>'Raw Data'!C131-$P$12</f>
        <v>1.77001953125E-3</v>
      </c>
      <c r="R146" s="8">
        <f t="shared" si="16"/>
        <v>3.4882128238677979E-4</v>
      </c>
      <c r="S146" s="8">
        <f t="shared" si="17"/>
        <v>3.3058226108551025E-5</v>
      </c>
      <c r="T146" s="8">
        <f t="shared" si="18"/>
        <v>3.3058226108551025E-5</v>
      </c>
      <c r="U146" s="8">
        <f t="shared" si="19"/>
        <v>3.1329691410064697E-6</v>
      </c>
      <c r="W146" s="9">
        <f>('Raw Data'!A131+$Y$12)*$W$12+('Raw Data'!C131+$Y$13)*$X$12</f>
        <v>2.7590728523172944E-4</v>
      </c>
      <c r="X146" s="9">
        <f>('Raw Data'!C131+$Y$13)*$X$13+('Raw Data'!A131+$Y$12)*$W$13</f>
        <v>1.8760423738715216E-2</v>
      </c>
      <c r="Y146" s="45">
        <f t="shared" si="20"/>
        <v>270.84258136219336</v>
      </c>
    </row>
    <row r="147" spans="1:25" x14ac:dyDescent="0.25">
      <c r="A147">
        <f>'Raw Data'!A132*$B$11+A146*$B$12</f>
        <v>0.7354770765310148</v>
      </c>
      <c r="B147">
        <f>'Raw Data'!B132*$B$11+B146*$B$12</f>
        <v>1.2536997964840819</v>
      </c>
      <c r="C147">
        <f>'Raw Data'!C132*$B$11+C146*$B$12</f>
        <v>0.1827046910481904</v>
      </c>
      <c r="O147" s="26">
        <f>'Raw Data'!A132-$P$11</f>
        <v>2.13623046875E-2</v>
      </c>
      <c r="P147" s="26">
        <f>'Raw Data'!C132-$P$12</f>
        <v>-4.45556640625E-3</v>
      </c>
      <c r="R147" s="8">
        <f t="shared" si="16"/>
        <v>4.5634806156158447E-4</v>
      </c>
      <c r="S147" s="8">
        <f t="shared" si="17"/>
        <v>-9.5181167125701904E-5</v>
      </c>
      <c r="T147" s="8">
        <f t="shared" si="18"/>
        <v>-9.5181167125701904E-5</v>
      </c>
      <c r="U147" s="8">
        <f t="shared" si="19"/>
        <v>1.985207200050354E-5</v>
      </c>
      <c r="W147" s="9">
        <f>('Raw Data'!A132+$Y$12)*$W$12+('Raw Data'!C132+$Y$13)*$X$12</f>
        <v>6.5184956867350263E-2</v>
      </c>
      <c r="X147" s="9">
        <f>('Raw Data'!C132+$Y$13)*$X$13+('Raw Data'!A132+$Y$12)*$W$13</f>
        <v>2.0837180071069605E-2</v>
      </c>
      <c r="Y147" s="45">
        <f t="shared" si="20"/>
        <v>342.27287615561795</v>
      </c>
    </row>
    <row r="148" spans="1:25" x14ac:dyDescent="0.25">
      <c r="A148">
        <f>'Raw Data'!A133*$B$11+A147*$B$12</f>
        <v>0.73928498153731181</v>
      </c>
      <c r="B148">
        <f>'Raw Data'!B133*$B$11+B147*$B$12</f>
        <v>1.2580135481247656</v>
      </c>
      <c r="C148">
        <f>'Raw Data'!C133*$B$11+C147*$B$12</f>
        <v>0.18283367471355233</v>
      </c>
      <c r="O148" s="26">
        <f>'Raw Data'!A133-$P$11</f>
        <v>2.52685546875E-2</v>
      </c>
      <c r="P148" s="26">
        <f>'Raw Data'!C133-$P$12</f>
        <v>-3.84521484375E-3</v>
      </c>
      <c r="R148" s="8">
        <f t="shared" si="16"/>
        <v>6.3849985599517822E-4</v>
      </c>
      <c r="S148" s="8">
        <f t="shared" si="17"/>
        <v>-9.7163021564483643E-5</v>
      </c>
      <c r="T148" s="8">
        <f t="shared" si="18"/>
        <v>-9.7163021564483643E-5</v>
      </c>
      <c r="U148" s="8">
        <f t="shared" si="19"/>
        <v>1.4785677194595337E-5</v>
      </c>
      <c r="W148" s="9">
        <f>('Raw Data'!A133+$Y$12)*$W$12+('Raw Data'!C133+$Y$13)*$X$12</f>
        <v>6.283861441064699E-2</v>
      </c>
      <c r="X148" s="9">
        <f>('Raw Data'!C133+$Y$13)*$X$13+('Raw Data'!A133+$Y$12)*$W$13</f>
        <v>2.4783936349917577E-2</v>
      </c>
      <c r="Y148" s="45">
        <f t="shared" si="20"/>
        <v>338.47541859916851</v>
      </c>
    </row>
    <row r="149" spans="1:25" x14ac:dyDescent="0.25">
      <c r="A149">
        <f>'Raw Data'!A134*$B$11+A148*$B$12</f>
        <v>0.74394263366734958</v>
      </c>
      <c r="B149">
        <f>'Raw Data'!B134*$B$11+B148*$B$12</f>
        <v>1.2612692369373124</v>
      </c>
      <c r="C149">
        <f>'Raw Data'!C134*$B$11+C148*$B$12</f>
        <v>0.18313217414584188</v>
      </c>
      <c r="O149" s="26">
        <f>'Raw Data'!A134-$P$11</f>
        <v>3.33251953125E-2</v>
      </c>
      <c r="P149" s="26">
        <f>'Raw Data'!C134-$P$12</f>
        <v>-2.86865234375E-3</v>
      </c>
      <c r="R149" s="8">
        <f t="shared" si="16"/>
        <v>1.110568642616272E-3</v>
      </c>
      <c r="S149" s="8">
        <f t="shared" si="17"/>
        <v>-9.5598399639129639E-5</v>
      </c>
      <c r="T149" s="8">
        <f t="shared" si="18"/>
        <v>-9.5598399639129639E-5</v>
      </c>
      <c r="U149" s="8">
        <f t="shared" si="19"/>
        <v>8.2291662693023682E-6</v>
      </c>
      <c r="W149" s="9">
        <f>('Raw Data'!A134+$Y$12)*$W$12+('Raw Data'!C134+$Y$13)*$X$12</f>
        <v>6.082513834143561E-2</v>
      </c>
      <c r="X149" s="9">
        <f>('Raw Data'!C134+$Y$13)*$X$13+('Raw Data'!A134+$Y$12)*$W$13</f>
        <v>3.2897076825390448E-2</v>
      </c>
      <c r="Y149" s="45">
        <f t="shared" si="20"/>
        <v>331.59340605084685</v>
      </c>
    </row>
    <row r="150" spans="1:25" x14ac:dyDescent="0.25">
      <c r="A150">
        <f>'Raw Data'!A135*$B$11+A149*$B$12</f>
        <v>0.74962188037137967</v>
      </c>
      <c r="B150">
        <f>'Raw Data'!B135*$B$11+B149*$B$12</f>
        <v>1.26367847548735</v>
      </c>
      <c r="C150">
        <f>'Raw Data'!C135*$B$11+C149*$B$12</f>
        <v>0.18295593462917353</v>
      </c>
      <c r="O150" s="26">
        <f>'Raw Data'!A135-$P$11</f>
        <v>4.30908203125E-2</v>
      </c>
      <c r="P150" s="26">
        <f>'Raw Data'!C135-$P$12</f>
        <v>-4.94384765625E-3</v>
      </c>
      <c r="R150" s="8">
        <f t="shared" si="16"/>
        <v>1.8568187952041626E-3</v>
      </c>
      <c r="S150" s="8">
        <f t="shared" si="17"/>
        <v>-2.1303445100784302E-4</v>
      </c>
      <c r="T150" s="8">
        <f t="shared" si="18"/>
        <v>-2.1303445100784302E-4</v>
      </c>
      <c r="U150" s="8">
        <f t="shared" si="19"/>
        <v>2.4441629648208618E-5</v>
      </c>
      <c r="W150" s="9">
        <f>('Raw Data'!A135+$Y$12)*$W$12+('Raw Data'!C135+$Y$13)*$X$12</f>
        <v>9.1008030224890013E-2</v>
      </c>
      <c r="X150" s="9">
        <f>('Raw Data'!C135+$Y$13)*$X$13+('Raw Data'!A135+$Y$12)*$W$13</f>
        <v>4.2418969332366989E-2</v>
      </c>
      <c r="Y150" s="45">
        <f t="shared" si="20"/>
        <v>335.00970827026623</v>
      </c>
    </row>
    <row r="151" spans="1:25" x14ac:dyDescent="0.25">
      <c r="A151">
        <f>'Raw Data'!A136*$B$11+A150*$B$12</f>
        <v>0.75514184023460373</v>
      </c>
      <c r="B151">
        <f>'Raw Data'!B136*$B$11+B150*$B$12</f>
        <v>1.2661429757023801</v>
      </c>
      <c r="C151">
        <f>'Raw Data'!C136*$B$11+C150*$B$12</f>
        <v>0.18357177895333882</v>
      </c>
      <c r="O151" s="26">
        <f>'Raw Data'!A136-$P$11</f>
        <v>4.79736328125E-2</v>
      </c>
      <c r="P151" s="26">
        <f>'Raw Data'!C136-$P$12</f>
        <v>-1.15966796875E-3</v>
      </c>
      <c r="R151" s="8">
        <f t="shared" si="16"/>
        <v>2.3014694452285767E-3</v>
      </c>
      <c r="S151" s="8">
        <f t="shared" si="17"/>
        <v>-5.5633485317230225E-5</v>
      </c>
      <c r="T151" s="8">
        <f t="shared" si="18"/>
        <v>-5.5633485317230225E-5</v>
      </c>
      <c r="U151" s="8">
        <f t="shared" si="19"/>
        <v>1.344829797744751E-6</v>
      </c>
      <c r="W151" s="9">
        <f>('Raw Data'!A136+$Y$12)*$W$12+('Raw Data'!C136+$Y$13)*$X$12</f>
        <v>5.7830813556586799E-2</v>
      </c>
      <c r="X151" s="9">
        <f>('Raw Data'!C136+$Y$13)*$X$13+('Raw Data'!A136+$Y$12)*$W$13</f>
        <v>4.7641862315030307E-2</v>
      </c>
      <c r="Y151" s="45">
        <f t="shared" si="20"/>
        <v>320.5178085192839</v>
      </c>
    </row>
    <row r="152" spans="1:25" x14ac:dyDescent="0.25">
      <c r="A152">
        <f>'Raw Data'!A137*$B$11+A151*$B$12</f>
        <v>0.76072968312518308</v>
      </c>
      <c r="B152">
        <f>'Raw Data'!B137*$B$11+B151*$B$12</f>
        <v>1.268016919624404</v>
      </c>
      <c r="C152">
        <f>'Raw Data'!C137*$B$11+C151*$B$12</f>
        <v>0.18189160285017106</v>
      </c>
      <c r="O152" s="26">
        <f>'Raw Data'!A137-$P$11</f>
        <v>5.38330078125E-2</v>
      </c>
      <c r="P152" s="26">
        <f>'Raw Data'!C137-$P$12</f>
        <v>-1.202392578125E-2</v>
      </c>
      <c r="R152" s="8">
        <f t="shared" si="16"/>
        <v>2.897992730140686E-3</v>
      </c>
      <c r="S152" s="8">
        <f t="shared" si="17"/>
        <v>-6.4728409051895142E-4</v>
      </c>
      <c r="T152" s="8">
        <f t="shared" si="18"/>
        <v>-6.4728409051895142E-4</v>
      </c>
      <c r="U152" s="8">
        <f t="shared" si="19"/>
        <v>1.4457479119300842E-4</v>
      </c>
      <c r="W152" s="9">
        <f>('Raw Data'!A137+$Y$12)*$W$12+('Raw Data'!C137+$Y$13)*$X$12</f>
        <v>0.17223347561502392</v>
      </c>
      <c r="X152" s="9">
        <f>('Raw Data'!C137+$Y$13)*$X$13+('Raw Data'!A137+$Y$12)*$W$13</f>
        <v>5.2433443331646755E-2</v>
      </c>
      <c r="Y152" s="45">
        <f t="shared" si="20"/>
        <v>343.06805424332669</v>
      </c>
    </row>
    <row r="153" spans="1:25" x14ac:dyDescent="0.25">
      <c r="A153">
        <f>'Raw Data'!A138*$B$11+A152*$B$12</f>
        <v>0.76539526993764651</v>
      </c>
      <c r="B153">
        <f>'Raw Data'!B138*$B$11+B152*$B$12</f>
        <v>1.2695160747620231</v>
      </c>
      <c r="C153">
        <f>'Raw Data'!C138*$B$11+C152*$B$12</f>
        <v>0.18491757915513685</v>
      </c>
      <c r="O153" s="26">
        <f>'Raw Data'!A138-$P$11</f>
        <v>5.48095703125E-2</v>
      </c>
      <c r="P153" s="26">
        <f>'Raw Data'!C138-$P$12</f>
        <v>9.82666015625E-3</v>
      </c>
      <c r="R153" s="8">
        <f t="shared" si="16"/>
        <v>3.0040889978408813E-3</v>
      </c>
      <c r="S153" s="8">
        <f t="shared" si="17"/>
        <v>5.3859502077102661E-4</v>
      </c>
      <c r="T153" s="8">
        <f t="shared" si="18"/>
        <v>5.3859502077102661E-4</v>
      </c>
      <c r="U153" s="8">
        <f t="shared" si="19"/>
        <v>9.6563249826431274E-5</v>
      </c>
      <c r="W153" s="9">
        <f>('Raw Data'!A138+$Y$12)*$W$12+('Raw Data'!C138+$Y$13)*$X$12</f>
        <v>-4.5562091744288782E-2</v>
      </c>
      <c r="X153" s="9">
        <f>('Raw Data'!C138+$Y$13)*$X$13+('Raw Data'!A138+$Y$12)*$W$13</f>
        <v>5.5498892682646496E-2</v>
      </c>
      <c r="Y153" s="45">
        <f t="shared" si="20"/>
        <v>230.61554580548196</v>
      </c>
    </row>
    <row r="154" spans="1:25" x14ac:dyDescent="0.25">
      <c r="A154">
        <f>'Raw Data'!A139*$B$11+A153*$B$12</f>
        <v>0.77132500501261725</v>
      </c>
      <c r="B154">
        <f>'Raw Data'!B139*$B$11+B153*$B$12</f>
        <v>1.2696900082471185</v>
      </c>
      <c r="C154">
        <f>'Raw Data'!C139*$B$11+C153*$B$12</f>
        <v>0.18565378988660949</v>
      </c>
      <c r="O154" s="26">
        <f>'Raw Data'!A139-$P$11</f>
        <v>6.57958984375E-2</v>
      </c>
      <c r="P154" s="26">
        <f>'Raw Data'!C139-$P$12</f>
        <v>1.40380859375E-3</v>
      </c>
      <c r="R154" s="8">
        <f t="shared" si="16"/>
        <v>4.3291002511978149E-3</v>
      </c>
      <c r="S154" s="8">
        <f t="shared" si="17"/>
        <v>9.2364847660064697E-5</v>
      </c>
      <c r="T154" s="8">
        <f t="shared" si="18"/>
        <v>9.2364847660064697E-5</v>
      </c>
      <c r="U154" s="8">
        <f t="shared" si="19"/>
        <v>1.9706785678863525E-6</v>
      </c>
      <c r="W154" s="9">
        <f>('Raw Data'!A139+$Y$12)*$W$12+('Raw Data'!C139+$Y$13)*$X$12</f>
        <v>4.9340485616376328E-2</v>
      </c>
      <c r="X154" s="9">
        <f>('Raw Data'!C139+$Y$13)*$X$13+('Raw Data'!A139+$Y$12)*$W$13</f>
        <v>6.5627740914574698E-2</v>
      </c>
      <c r="Y154" s="45">
        <f t="shared" si="20"/>
        <v>306.93670992625192</v>
      </c>
    </row>
    <row r="155" spans="1:25" x14ac:dyDescent="0.25">
      <c r="A155">
        <f>'Raw Data'!A140*$B$11+A154*$B$12</f>
        <v>0.77719183994759389</v>
      </c>
      <c r="B155">
        <f>'Raw Data'!B140*$B$11+B154*$B$12</f>
        <v>1.2703662644101947</v>
      </c>
      <c r="C155">
        <f>'Raw Data'!C140*$B$11+C154*$B$12</f>
        <v>0.18795174284678759</v>
      </c>
      <c r="O155" s="26">
        <f>'Raw Data'!A140-$P$11</f>
        <v>7.14111328125E-2</v>
      </c>
      <c r="P155" s="26">
        <f>'Raw Data'!C140-$P$12</f>
        <v>9.94873046875E-3</v>
      </c>
      <c r="R155" s="8">
        <f t="shared" si="16"/>
        <v>5.0995498895645142E-3</v>
      </c>
      <c r="S155" s="8">
        <f t="shared" si="17"/>
        <v>7.1045011281967163E-4</v>
      </c>
      <c r="T155" s="8">
        <f t="shared" si="18"/>
        <v>7.1045011281967163E-4</v>
      </c>
      <c r="U155" s="8">
        <f t="shared" si="19"/>
        <v>9.8977237939834595E-5</v>
      </c>
      <c r="W155" s="9">
        <f>('Raw Data'!A140+$Y$12)*$W$12+('Raw Data'!C140+$Y$13)*$X$12</f>
        <v>-3.0788720151021604E-2</v>
      </c>
      <c r="X155" s="9">
        <f>('Raw Data'!C140+$Y$13)*$X$13+('Raw Data'!A140+$Y$12)*$W$13</f>
        <v>7.2035786076211264E-2</v>
      </c>
      <c r="Y155" s="45">
        <f t="shared" si="20"/>
        <v>246.85771614128043</v>
      </c>
    </row>
    <row r="156" spans="1:25" x14ac:dyDescent="0.25">
      <c r="A156">
        <f>'Raw Data'!A141*$B$11+A155*$B$12</f>
        <v>0.78325249539557518</v>
      </c>
      <c r="B156">
        <f>'Raw Data'!B141*$B$11+B155*$B$12</f>
        <v>1.2708584412156558</v>
      </c>
      <c r="C156">
        <f>'Raw Data'!C141*$B$11+C155*$B$12</f>
        <v>0.1887403005274301</v>
      </c>
      <c r="O156" s="26">
        <f>'Raw Data'!A141-$P$11</f>
        <v>7.82470703125E-2</v>
      </c>
      <c r="P156" s="26">
        <f>'Raw Data'!C141-$P$12</f>
        <v>4.69970703125E-3</v>
      </c>
      <c r="R156" s="8">
        <f t="shared" si="16"/>
        <v>6.1226040124893188E-3</v>
      </c>
      <c r="S156" s="8">
        <f t="shared" si="17"/>
        <v>3.6773830652236938E-4</v>
      </c>
      <c r="T156" s="8">
        <f t="shared" si="18"/>
        <v>3.6773830652236938E-4</v>
      </c>
      <c r="U156" s="8">
        <f t="shared" si="19"/>
        <v>2.2087246179580688E-5</v>
      </c>
      <c r="W156" s="9">
        <f>('Raw Data'!A141+$Y$12)*$W$12+('Raw Data'!C141+$Y$13)*$X$12</f>
        <v>2.8343238526179912E-2</v>
      </c>
      <c r="X156" s="9">
        <f>('Raw Data'!C141+$Y$13)*$X$13+('Raw Data'!A141+$Y$12)*$W$13</f>
        <v>7.8337400874706392E-2</v>
      </c>
      <c r="Y156" s="45">
        <f t="shared" si="20"/>
        <v>289.8906198412617</v>
      </c>
    </row>
    <row r="157" spans="1:25" x14ac:dyDescent="0.25">
      <c r="A157">
        <f>'Raw Data'!A142*$B$11+A156*$B$12</f>
        <v>0.78756391037896023</v>
      </c>
      <c r="B157">
        <f>'Raw Data'!B142*$B$11+B156*$B$12</f>
        <v>1.2713986670350248</v>
      </c>
      <c r="C157">
        <f>'Raw Data'!C142*$B$11+C156*$B$12</f>
        <v>0.19086040448444408</v>
      </c>
      <c r="O157" s="26">
        <f>'Raw Data'!A142-$P$11</f>
        <v>7.55615234375E-2</v>
      </c>
      <c r="P157" s="26">
        <f>'Raw Data'!C142-$P$12</f>
        <v>1.214599609375E-2</v>
      </c>
      <c r="R157" s="8">
        <f t="shared" si="16"/>
        <v>5.7095438241958618E-3</v>
      </c>
      <c r="S157" s="8">
        <f t="shared" si="17"/>
        <v>9.1776996850967407E-4</v>
      </c>
      <c r="T157" s="8">
        <f t="shared" si="18"/>
        <v>9.1776996850967407E-4</v>
      </c>
      <c r="U157" s="8">
        <f t="shared" si="19"/>
        <v>1.4752522110939026E-4</v>
      </c>
      <c r="W157" s="9">
        <f>('Raw Data'!A142+$Y$12)*$W$12+('Raw Data'!C142+$Y$13)*$X$12</f>
        <v>-4.8785725640756464E-2</v>
      </c>
      <c r="X157" s="9">
        <f>('Raw Data'!C142+$Y$13)*$X$13+('Raw Data'!A142+$Y$12)*$W$13</f>
        <v>7.6377593081383657E-2</v>
      </c>
      <c r="Y157" s="45">
        <f t="shared" si="20"/>
        <v>237.4318404283477</v>
      </c>
    </row>
    <row r="158" spans="1:25" x14ac:dyDescent="0.25">
      <c r="A158">
        <f>'Raw Data'!A143*$B$11+A157*$B$12</f>
        <v>0.79169663611566821</v>
      </c>
      <c r="B158">
        <f>'Raw Data'!B143*$B$11+B157*$B$12</f>
        <v>1.2703171758155201</v>
      </c>
      <c r="C158">
        <f>'Raw Data'!C143*$B$11+C157*$B$12</f>
        <v>0.19082308921255528</v>
      </c>
      <c r="O158" s="26">
        <f>'Raw Data'!A143-$P$11</f>
        <v>7.89794921875E-2</v>
      </c>
      <c r="P158" s="26">
        <f>'Raw Data'!C143-$P$12</f>
        <v>3.47900390625E-3</v>
      </c>
      <c r="R158" s="8">
        <f t="shared" si="16"/>
        <v>6.2377601861953735E-3</v>
      </c>
      <c r="S158" s="8">
        <f t="shared" si="17"/>
        <v>2.7476996183395386E-4</v>
      </c>
      <c r="T158" s="8">
        <f t="shared" si="18"/>
        <v>2.7476996183395386E-4</v>
      </c>
      <c r="U158" s="8">
        <f t="shared" si="19"/>
        <v>1.2103468179702759E-5</v>
      </c>
      <c r="W158" s="9">
        <f>('Raw Data'!A143+$Y$12)*$W$12+('Raw Data'!C143+$Y$13)*$X$12</f>
        <v>4.1268830892692544E-2</v>
      </c>
      <c r="X158" s="9">
        <f>('Raw Data'!C143+$Y$13)*$X$13+('Raw Data'!A143+$Y$12)*$W$13</f>
        <v>7.8949505212424498E-2</v>
      </c>
      <c r="Y158" s="45">
        <f t="shared" si="20"/>
        <v>297.59716554185746</v>
      </c>
    </row>
    <row r="159" spans="1:25" x14ac:dyDescent="0.25">
      <c r="A159">
        <f>'Raw Data'!A144*$B$11+A158*$B$12</f>
        <v>0.79597937920503459</v>
      </c>
      <c r="B159">
        <f>'Raw Data'!B144*$B$11+B158*$B$12</f>
        <v>1.2702332328399162</v>
      </c>
      <c r="C159">
        <f>'Raw Data'!C144*$B$11+C158*$B$12</f>
        <v>0.18896218230754425</v>
      </c>
      <c r="O159" s="26">
        <f>'Raw Data'!A144-$P$11</f>
        <v>8.38623046875E-2</v>
      </c>
      <c r="P159" s="26">
        <f>'Raw Data'!C144-$P$12</f>
        <v>-5.67626953125E-3</v>
      </c>
      <c r="R159" s="8">
        <f t="shared" si="16"/>
        <v>7.0328861474990845E-3</v>
      </c>
      <c r="S159" s="8">
        <f t="shared" si="17"/>
        <v>-4.760250449180603E-4</v>
      </c>
      <c r="T159" s="8">
        <f t="shared" si="18"/>
        <v>-4.760250449180603E-4</v>
      </c>
      <c r="U159" s="8">
        <f t="shared" si="19"/>
        <v>3.2220035791397095E-5</v>
      </c>
      <c r="W159" s="9">
        <f>('Raw Data'!A144+$Y$12)*$W$12+('Raw Data'!C144+$Y$13)*$X$12</f>
        <v>0.13762270882345828</v>
      </c>
      <c r="X159" s="9">
        <f>('Raw Data'!C144+$Y$13)*$X$13+('Raw Data'!A144+$Y$12)*$W$13</f>
        <v>8.2932743681352242E-2</v>
      </c>
      <c r="Y159" s="45">
        <f t="shared" si="20"/>
        <v>328.92643620917272</v>
      </c>
    </row>
    <row r="160" spans="1:25" x14ac:dyDescent="0.25">
      <c r="A160">
        <f>'Raw Data'!A145*$B$11+A159*$B$12</f>
        <v>0.80057744867652769</v>
      </c>
      <c r="B160">
        <f>'Raw Data'!B145*$B$11+B159*$B$12</f>
        <v>1.2694336565844331</v>
      </c>
      <c r="C160">
        <f>'Raw Data'!C145*$B$11+C159*$B$12</f>
        <v>0.18759552709603541</v>
      </c>
      <c r="O160" s="26">
        <f>'Raw Data'!A145-$P$11</f>
        <v>8.97216796875E-2</v>
      </c>
      <c r="P160" s="26">
        <f>'Raw Data'!C145-$P$12</f>
        <v>-5.06591796875E-3</v>
      </c>
      <c r="R160" s="8">
        <f t="shared" si="16"/>
        <v>8.0499798059463501E-3</v>
      </c>
      <c r="S160" s="8">
        <f t="shared" si="17"/>
        <v>-4.5452266931533813E-4</v>
      </c>
      <c r="T160" s="8">
        <f t="shared" si="18"/>
        <v>-4.5452266931533813E-4</v>
      </c>
      <c r="U160" s="8">
        <f t="shared" si="19"/>
        <v>2.5663524866104126E-5</v>
      </c>
      <c r="W160" s="9">
        <f>('Raw Data'!A145+$Y$12)*$W$12+('Raw Data'!C145+$Y$13)*$X$12</f>
        <v>0.13715817378460785</v>
      </c>
      <c r="X160" s="9">
        <f>('Raw Data'!C145+$Y$13)*$X$13+('Raw Data'!A145+$Y$12)*$W$13</f>
        <v>8.8823640964866279E-2</v>
      </c>
      <c r="Y160" s="45">
        <f t="shared" si="20"/>
        <v>327.0729039846097</v>
      </c>
    </row>
    <row r="161" spans="1:25" x14ac:dyDescent="0.25">
      <c r="A161">
        <f>'Raw Data'!A146*$B$11+A160*$B$12</f>
        <v>0.80347465425372211</v>
      </c>
      <c r="B161">
        <f>'Raw Data'!B146*$B$11+B160*$B$12</f>
        <v>1.2706006362050464</v>
      </c>
      <c r="C161">
        <f>'Raw Data'!C146*$B$11+C160*$B$12</f>
        <v>0.18855298417682834</v>
      </c>
      <c r="O161" s="26">
        <f>'Raw Data'!A146-$P$11</f>
        <v>8.58154296875E-2</v>
      </c>
      <c r="P161" s="26">
        <f>'Raw Data'!C146-$P$12</f>
        <v>5.18798828125E-3</v>
      </c>
      <c r="R161" s="8">
        <f t="shared" si="16"/>
        <v>7.3642879724502563E-3</v>
      </c>
      <c r="S161" s="8">
        <f t="shared" si="17"/>
        <v>4.4520944356918335E-4</v>
      </c>
      <c r="T161" s="8">
        <f t="shared" si="18"/>
        <v>4.4520944356918335E-4</v>
      </c>
      <c r="U161" s="8">
        <f t="shared" si="19"/>
        <v>2.6915222406387329E-5</v>
      </c>
      <c r="W161" s="9">
        <f>('Raw Data'!A146+$Y$12)*$W$12+('Raw Data'!C146+$Y$13)*$X$12</f>
        <v>3.074727643643245E-2</v>
      </c>
      <c r="X161" s="9">
        <f>('Raw Data'!C146+$Y$13)*$X$13+('Raw Data'!A146+$Y$12)*$W$13</f>
        <v>8.5917726683400072E-2</v>
      </c>
      <c r="Y161" s="45">
        <f t="shared" si="20"/>
        <v>289.69070548199807</v>
      </c>
    </row>
    <row r="162" spans="1:25" x14ac:dyDescent="0.25">
      <c r="A162">
        <f>'Raw Data'!A147*$B$11+A161*$B$12</f>
        <v>0.80867327809047773</v>
      </c>
      <c r="B162">
        <f>'Raw Data'!B147*$B$11+B161*$B$12</f>
        <v>1.2713389074015371</v>
      </c>
      <c r="C162">
        <f>'Raw Data'!C147*$B$11+C161*$B$12</f>
        <v>0.19124766077896269</v>
      </c>
      <c r="O162" s="26">
        <f>'Raw Data'!A147-$P$11</f>
        <v>0.1002197265625</v>
      </c>
      <c r="P162" s="26">
        <f>'Raw Data'!C147-$P$12</f>
        <v>1.483154296875E-2</v>
      </c>
      <c r="R162" s="8">
        <f t="shared" si="16"/>
        <v>1.0043993592262268E-2</v>
      </c>
      <c r="S162" s="8">
        <f t="shared" si="17"/>
        <v>1.4864131808280945E-3</v>
      </c>
      <c r="T162" s="8">
        <f t="shared" si="18"/>
        <v>1.4864131808280945E-3</v>
      </c>
      <c r="U162" s="8">
        <f t="shared" si="19"/>
        <v>2.1997466683387756E-4</v>
      </c>
      <c r="W162" s="9">
        <f>('Raw Data'!A147+$Y$12)*$W$12+('Raw Data'!C147+$Y$13)*$X$12</f>
        <v>-5.1911719076963847E-2</v>
      </c>
      <c r="X162" s="9">
        <f>('Raw Data'!C147+$Y$13)*$X$13+('Raw Data'!A147+$Y$12)*$W$13</f>
        <v>0.10117966005116247</v>
      </c>
      <c r="Y162" s="45">
        <f t="shared" si="20"/>
        <v>242.83923855452502</v>
      </c>
    </row>
    <row r="163" spans="1:25" x14ac:dyDescent="0.25">
      <c r="A163">
        <f>'Raw Data'!A148*$B$11+A162*$B$12</f>
        <v>0.81351577090988225</v>
      </c>
      <c r="B163">
        <f>'Raw Data'!B148*$B$11+B162*$B$12</f>
        <v>1.2720271806087298</v>
      </c>
      <c r="C163">
        <f>'Raw Data'!C148*$B$11+C162*$B$12</f>
        <v>0.19135262081067017</v>
      </c>
      <c r="O163" s="26">
        <f>'Raw Data'!A148-$P$11</f>
        <v>0.1036376953125</v>
      </c>
      <c r="P163" s="26">
        <f>'Raw Data'!C148-$P$12</f>
        <v>4.57763671875E-3</v>
      </c>
      <c r="R163" s="8">
        <f t="shared" si="16"/>
        <v>1.0740771889686584E-2</v>
      </c>
      <c r="S163" s="8">
        <f t="shared" si="17"/>
        <v>4.7441571950912476E-4</v>
      </c>
      <c r="T163" s="8">
        <f t="shared" si="18"/>
        <v>4.7441571950912476E-4</v>
      </c>
      <c r="U163" s="8">
        <f t="shared" si="19"/>
        <v>2.0954757928848267E-5</v>
      </c>
      <c r="W163" s="9">
        <f>('Raw Data'!A148+$Y$12)*$W$12+('Raw Data'!C148+$Y$13)*$X$12</f>
        <v>5.4028726416748343E-2</v>
      </c>
      <c r="X163" s="9">
        <f>('Raw Data'!C148+$Y$13)*$X$13+('Raw Data'!A148+$Y$12)*$W$13</f>
        <v>0.10359953908146215</v>
      </c>
      <c r="Y163" s="45">
        <f t="shared" si="20"/>
        <v>297.54272219315294</v>
      </c>
    </row>
    <row r="164" spans="1:25" x14ac:dyDescent="0.25">
      <c r="A164">
        <f>'Raw Data'!A149*$B$11+A163*$B$12</f>
        <v>0.81875695266540582</v>
      </c>
      <c r="B164">
        <f>'Raw Data'!B149*$B$11+B163*$B$12</f>
        <v>1.2707223304244839</v>
      </c>
      <c r="C164">
        <f>'Raw Data'!C149*$B$11+C163*$B$12</f>
        <v>0.19346295602353614</v>
      </c>
      <c r="O164" s="26">
        <f>'Raw Data'!A149-$P$11</f>
        <v>0.1104736328125</v>
      </c>
      <c r="P164" s="26">
        <f>'Raw Data'!C149-$P$12</f>
        <v>1.470947265625E-2</v>
      </c>
      <c r="R164" s="8">
        <f t="shared" si="16"/>
        <v>1.2204423546791077E-2</v>
      </c>
      <c r="S164" s="8">
        <f t="shared" si="17"/>
        <v>1.6250088810920715E-3</v>
      </c>
      <c r="T164" s="8">
        <f t="shared" si="18"/>
        <v>1.6250088810920715E-3</v>
      </c>
      <c r="U164" s="8">
        <f t="shared" si="19"/>
        <v>2.1636858582496643E-4</v>
      </c>
      <c r="W164" s="9">
        <f>('Raw Data'!A149+$Y$12)*$W$12+('Raw Data'!C149+$Y$13)*$X$12</f>
        <v>-4.0810238674754765E-2</v>
      </c>
      <c r="X164" s="9">
        <f>('Raw Data'!C149+$Y$13)*$X$13+('Raw Data'!A149+$Y$12)*$W$13</f>
        <v>0.11137470547175618</v>
      </c>
      <c r="Y164" s="45">
        <f t="shared" si="20"/>
        <v>249.87601088425964</v>
      </c>
    </row>
    <row r="165" spans="1:25" x14ac:dyDescent="0.25">
      <c r="A165">
        <f>'Raw Data'!A150*$B$11+A164*$B$12</f>
        <v>0.82490302306982477</v>
      </c>
      <c r="B165">
        <f>'Raw Data'!B150*$B$11+B164*$B$12</f>
        <v>1.267969465902087</v>
      </c>
      <c r="C165">
        <f>'Raw Data'!C150*$B$11+C164*$B$12</f>
        <v>0.19583481794382893</v>
      </c>
      <c r="O165" s="26">
        <f>'Raw Data'!A150-$P$11</f>
        <v>0.1202392578125</v>
      </c>
      <c r="P165" s="26">
        <f>'Raw Data'!C150-$P$12</f>
        <v>1.812744140625E-2</v>
      </c>
      <c r="R165" s="8">
        <f t="shared" si="16"/>
        <v>1.4457479119300842E-2</v>
      </c>
      <c r="S165" s="8">
        <f t="shared" si="17"/>
        <v>2.1796301007270813E-3</v>
      </c>
      <c r="T165" s="8">
        <f t="shared" si="18"/>
        <v>2.1796301007270813E-3</v>
      </c>
      <c r="U165" s="8">
        <f t="shared" si="19"/>
        <v>3.2860413193702698E-4</v>
      </c>
      <c r="W165" s="9">
        <f>('Raw Data'!A150+$Y$12)*$W$12+('Raw Data'!C150+$Y$13)*$X$12</f>
        <v>-6.5616962422980596E-2</v>
      </c>
      <c r="X165" s="9">
        <f>('Raw Data'!C150+$Y$13)*$X$13+('Raw Data'!A150+$Y$12)*$W$13</f>
        <v>0.12142286640437518</v>
      </c>
      <c r="Y165" s="45">
        <f t="shared" si="20"/>
        <v>241.61319596189441</v>
      </c>
    </row>
    <row r="166" spans="1:25" x14ac:dyDescent="0.25">
      <c r="A166">
        <f>'Raw Data'!A151*$B$11+A165*$B$12</f>
        <v>0.83084527001835984</v>
      </c>
      <c r="B166">
        <f>'Raw Data'!B151*$B$11+B165*$B$12</f>
        <v>1.2653277211591698</v>
      </c>
      <c r="C166">
        <f>'Raw Data'!C151*$B$11+C165*$B$12</f>
        <v>0.19533972935506314</v>
      </c>
      <c r="O166" s="26">
        <f>'Raw Data'!A151-$P$11</f>
        <v>0.1253662109375</v>
      </c>
      <c r="P166" s="26">
        <f>'Raw Data'!C151-$P$12</f>
        <v>6.16455078125E-3</v>
      </c>
      <c r="R166" s="8">
        <f t="shared" si="16"/>
        <v>1.5716686844825745E-2</v>
      </c>
      <c r="S166" s="8">
        <f t="shared" si="17"/>
        <v>7.7282637357711792E-4</v>
      </c>
      <c r="T166" s="8">
        <f t="shared" si="18"/>
        <v>7.7282637357711792E-4</v>
      </c>
      <c r="U166" s="8">
        <f t="shared" si="19"/>
        <v>3.8001686334609985E-5</v>
      </c>
      <c r="W166" s="9">
        <f>('Raw Data'!A151+$Y$12)*$W$12+('Raw Data'!C151+$Y$13)*$X$12</f>
        <v>5.9077944980097774E-2</v>
      </c>
      <c r="X166" s="9">
        <f>('Raw Data'!C151+$Y$13)*$X$13+('Raw Data'!A151+$Y$12)*$W$13</f>
        <v>0.12538014085911336</v>
      </c>
      <c r="Y166" s="45">
        <f t="shared" si="20"/>
        <v>295.22937317785568</v>
      </c>
    </row>
    <row r="167" spans="1:25" x14ac:dyDescent="0.25">
      <c r="A167">
        <f>'Raw Data'!A152*$B$11+A166*$B$12</f>
        <v>0.83530609882718798</v>
      </c>
      <c r="B167">
        <f>'Raw Data'!B152*$B$11+B166*$B$12</f>
        <v>1.265216278489836</v>
      </c>
      <c r="C167">
        <f>'Raw Data'!C152*$B$11+C166*$B$12</f>
        <v>0.19491924442155051</v>
      </c>
      <c r="O167" s="26">
        <f>'Raw Data'!A152-$P$11</f>
        <v>0.1239013671875</v>
      </c>
      <c r="P167" s="26">
        <f>'Raw Data'!C152-$P$12</f>
        <v>6.04248046875E-3</v>
      </c>
      <c r="R167" s="8">
        <f t="shared" si="16"/>
        <v>1.5351548790931702E-2</v>
      </c>
      <c r="S167" s="8">
        <f t="shared" si="17"/>
        <v>7.4867159128189087E-4</v>
      </c>
      <c r="T167" s="8">
        <f t="shared" si="18"/>
        <v>7.4867159128189087E-4</v>
      </c>
      <c r="U167" s="8">
        <f t="shared" si="19"/>
        <v>3.651157021522522E-5</v>
      </c>
      <c r="W167" s="9">
        <f>('Raw Data'!A152+$Y$12)*$W$12+('Raw Data'!C152+$Y$13)*$X$12</f>
        <v>5.8888580875189937E-2</v>
      </c>
      <c r="X167" s="9">
        <f>('Raw Data'!C152+$Y$13)*$X$13+('Raw Data'!A152+$Y$12)*$W$13</f>
        <v>0.12391034025171065</v>
      </c>
      <c r="Y167" s="45">
        <f t="shared" si="20"/>
        <v>295.41947632835274</v>
      </c>
    </row>
    <row r="168" spans="1:25" x14ac:dyDescent="0.25">
      <c r="A168">
        <f>'Raw Data'!A153*$B$11+A167*$B$12</f>
        <v>0.83838648062425047</v>
      </c>
      <c r="B168">
        <f>'Raw Data'!B153*$B$11+B167*$B$12</f>
        <v>1.2642970462293688</v>
      </c>
      <c r="C168">
        <f>'Raw Data'!C153*$B$11+C167*$B$12</f>
        <v>0.19634066897474042</v>
      </c>
      <c r="O168" s="26">
        <f>'Raw Data'!A153-$P$11</f>
        <v>0.1214599609375</v>
      </c>
      <c r="P168" s="26">
        <f>'Raw Data'!C153-$P$12</f>
        <v>1.483154296875E-2</v>
      </c>
      <c r="R168" s="8">
        <f t="shared" si="16"/>
        <v>1.4752522110939026E-2</v>
      </c>
      <c r="S168" s="8">
        <f t="shared" si="17"/>
        <v>1.8014386296272278E-3</v>
      </c>
      <c r="T168" s="8">
        <f t="shared" si="18"/>
        <v>1.8014386296272278E-3</v>
      </c>
      <c r="U168" s="8">
        <f t="shared" si="19"/>
        <v>2.1997466683387756E-4</v>
      </c>
      <c r="W168" s="9">
        <f>('Raw Data'!A153+$Y$12)*$W$12+('Raw Data'!C153+$Y$13)*$X$12</f>
        <v>-3.1447063407814446E-2</v>
      </c>
      <c r="X168" s="9">
        <f>('Raw Data'!C153+$Y$13)*$X$13+('Raw Data'!A153+$Y$12)*$W$13</f>
        <v>0.122322193476906</v>
      </c>
      <c r="Y168" s="45">
        <f t="shared" si="20"/>
        <v>255.58239678787641</v>
      </c>
    </row>
    <row r="169" spans="1:25" x14ac:dyDescent="0.25">
      <c r="A169">
        <f>'Raw Data'!A154*$B$11+A168*$B$12</f>
        <v>0.8411437548119004</v>
      </c>
      <c r="B169">
        <f>'Raw Data'!B154*$B$11+B168*$B$12</f>
        <v>1.2623897854209951</v>
      </c>
      <c r="C169">
        <f>'Raw Data'!C154*$B$11+C168*$B$12</f>
        <v>0.19720925392979236</v>
      </c>
      <c r="O169" s="26">
        <f>'Raw Data'!A154-$P$11</f>
        <v>0.1229248046875</v>
      </c>
      <c r="P169" s="26">
        <f>'Raw Data'!C154-$P$12</f>
        <v>1.348876953125E-2</v>
      </c>
      <c r="R169" s="8">
        <f t="shared" si="16"/>
        <v>1.5110507607460022E-2</v>
      </c>
      <c r="S169" s="8">
        <f t="shared" si="17"/>
        <v>1.6581043601036072E-3</v>
      </c>
      <c r="T169" s="8">
        <f t="shared" si="18"/>
        <v>1.6581043601036072E-3</v>
      </c>
      <c r="U169" s="8">
        <f t="shared" si="19"/>
        <v>1.8194690346717834E-4</v>
      </c>
      <c r="W169" s="9">
        <f>('Raw Data'!A154+$Y$12)*$W$12+('Raw Data'!C154+$Y$13)*$X$12</f>
        <v>-1.6593801801125213E-2</v>
      </c>
      <c r="X169" s="9">
        <f>('Raw Data'!C154+$Y$13)*$X$13+('Raw Data'!A154+$Y$12)*$W$13</f>
        <v>0.12365165583747073</v>
      </c>
      <c r="Y169" s="45">
        <f t="shared" si="20"/>
        <v>262.35668717881265</v>
      </c>
    </row>
    <row r="170" spans="1:25" x14ac:dyDescent="0.25">
      <c r="A170">
        <f>'Raw Data'!A155*$B$11+A169*$B$12</f>
        <v>0.84403316791202043</v>
      </c>
      <c r="B170">
        <f>'Raw Data'!B155*$B$11+B169*$B$12</f>
        <v>1.2596921017742961</v>
      </c>
      <c r="C170">
        <f>'Raw Data'!C155*$B$11+C169*$B$12</f>
        <v>0.19775763751883391</v>
      </c>
      <c r="O170" s="26">
        <f>'Raw Data'!A155-$P$11</f>
        <v>0.1263427734375</v>
      </c>
      <c r="P170" s="26">
        <f>'Raw Data'!C155-$P$12</f>
        <v>1.275634765625E-2</v>
      </c>
      <c r="R170" s="8">
        <f t="shared" si="16"/>
        <v>1.5962496399879456E-2</v>
      </c>
      <c r="S170" s="8">
        <f t="shared" si="17"/>
        <v>1.6116723418235779E-3</v>
      </c>
      <c r="T170" s="8">
        <f t="shared" si="18"/>
        <v>1.6116723418235779E-3</v>
      </c>
      <c r="U170" s="8">
        <f t="shared" si="19"/>
        <v>1.6272440552711487E-4</v>
      </c>
      <c r="W170" s="9">
        <f>('Raw Data'!A155+$Y$12)*$W$12+('Raw Data'!C155+$Y$13)*$X$12</f>
        <v>-5.9686900689920885E-3</v>
      </c>
      <c r="X170" s="9">
        <f>('Raw Data'!C155+$Y$13)*$X$13+('Raw Data'!A155+$Y$12)*$W$13</f>
        <v>0.12698373347221736</v>
      </c>
      <c r="Y170" s="45">
        <f t="shared" si="20"/>
        <v>267.30887394810287</v>
      </c>
    </row>
    <row r="171" spans="1:25" x14ac:dyDescent="0.25">
      <c r="A171">
        <f>'Raw Data'!A156*$B$11+A170*$B$12</f>
        <v>0.84712594839211641</v>
      </c>
      <c r="B171">
        <f>'Raw Data'!B156*$B$11+B170*$B$12</f>
        <v>1.2577292673569369</v>
      </c>
      <c r="C171">
        <f>'Raw Data'!C156*$B$11+C170*$B$12</f>
        <v>0.19817193032756714</v>
      </c>
      <c r="O171" s="26">
        <f>'Raw Data'!A156-$P$11</f>
        <v>0.1302490234375</v>
      </c>
      <c r="P171" s="26">
        <f>'Raw Data'!C156-$P$12</f>
        <v>1.263427734375E-2</v>
      </c>
      <c r="R171" s="8">
        <f t="shared" si="16"/>
        <v>1.6964808106422424E-2</v>
      </c>
      <c r="S171" s="8">
        <f t="shared" si="17"/>
        <v>1.645602285861969E-3</v>
      </c>
      <c r="T171" s="8">
        <f t="shared" si="18"/>
        <v>1.645602285861969E-3</v>
      </c>
      <c r="U171" s="8">
        <f t="shared" si="19"/>
        <v>1.5962496399879456E-4</v>
      </c>
      <c r="W171" s="9">
        <f>('Raw Data'!A156+$Y$12)*$W$12+('Raw Data'!C156+$Y$13)*$X$12</f>
        <v>-9.8308377480466058E-4</v>
      </c>
      <c r="X171" s="9">
        <f>('Raw Data'!C156+$Y$13)*$X$13+('Raw Data'!A156+$Y$12)*$W$13</f>
        <v>0.13086032062764633</v>
      </c>
      <c r="Y171" s="45">
        <f t="shared" si="20"/>
        <v>269.56957547304569</v>
      </c>
    </row>
    <row r="172" spans="1:25" x14ac:dyDescent="0.25">
      <c r="A172">
        <f>'Raw Data'!A157*$B$11+A171*$B$12</f>
        <v>0.85218806340119313</v>
      </c>
      <c r="B172">
        <f>'Raw Data'!B157*$B$11+B171*$B$12</f>
        <v>1.2549871248230497</v>
      </c>
      <c r="C172">
        <f>'Raw Data'!C157*$B$11+C171*$B$12</f>
        <v>0.19825922394955373</v>
      </c>
      <c r="O172" s="26">
        <f>'Raw Data'!A157-$P$11</f>
        <v>0.1431884765625</v>
      </c>
      <c r="P172" s="26">
        <f>'Raw Data'!C157-$P$12</f>
        <v>1.141357421875E-2</v>
      </c>
      <c r="R172" s="8">
        <f t="shared" si="16"/>
        <v>2.0502939820289612E-2</v>
      </c>
      <c r="S172" s="8">
        <f t="shared" si="17"/>
        <v>1.6342923045158386E-3</v>
      </c>
      <c r="T172" s="8">
        <f t="shared" si="18"/>
        <v>1.6342923045158386E-3</v>
      </c>
      <c r="U172" s="8">
        <f t="shared" si="19"/>
        <v>1.3026967644691467E-4</v>
      </c>
      <c r="W172" s="9">
        <f>('Raw Data'!A157+$Y$12)*$W$12+('Raw Data'!C157+$Y$13)*$X$12</f>
        <v>2.3703804953288082E-2</v>
      </c>
      <c r="X172" s="9">
        <f>('Raw Data'!C157+$Y$13)*$X$13+('Raw Data'!A157+$Y$12)*$W$13</f>
        <v>0.1436233062445274</v>
      </c>
      <c r="Y172" s="45">
        <f t="shared" si="20"/>
        <v>279.37169946997489</v>
      </c>
    </row>
    <row r="173" spans="1:25" x14ac:dyDescent="0.25">
      <c r="A173">
        <f>'Raw Data'!A158*$B$11+A172*$B$12</f>
        <v>0.85472408353345453</v>
      </c>
      <c r="B173">
        <f>'Raw Data'!B158*$B$11+B172*$B$12</f>
        <v>1.2516215357959399</v>
      </c>
      <c r="C173">
        <f>'Raw Data'!C158*$B$11+C172*$B$12</f>
        <v>0.19889058228464299</v>
      </c>
      <c r="O173" s="26">
        <f>'Raw Data'!A158-$P$11</f>
        <v>0.1356201171875</v>
      </c>
      <c r="P173" s="26">
        <f>'Raw Data'!C158-$P$12</f>
        <v>1.422119140625E-2</v>
      </c>
      <c r="R173" s="8">
        <f t="shared" si="16"/>
        <v>1.8392816185951233E-2</v>
      </c>
      <c r="S173" s="8">
        <f t="shared" si="17"/>
        <v>1.9286796450614929E-3</v>
      </c>
      <c r="T173" s="8">
        <f t="shared" si="18"/>
        <v>1.9286796450614929E-3</v>
      </c>
      <c r="U173" s="8">
        <f t="shared" si="19"/>
        <v>2.0224228501319885E-4</v>
      </c>
      <c r="W173" s="9">
        <f>('Raw Data'!A158+$Y$12)*$W$12+('Raw Data'!C158+$Y$13)*$X$12</f>
        <v>-1.1694002335972564E-2</v>
      </c>
      <c r="X173" s="9">
        <f>('Raw Data'!C158+$Y$13)*$X$13+('Raw Data'!A158+$Y$12)*$W$13</f>
        <v>0.13635874149121918</v>
      </c>
      <c r="Y173" s="45">
        <f t="shared" si="20"/>
        <v>265.09835886846935</v>
      </c>
    </row>
    <row r="174" spans="1:25" x14ac:dyDescent="0.25">
      <c r="A174">
        <f>'Raw Data'!A159*$B$11+A173*$B$12</f>
        <v>0.85782711838926373</v>
      </c>
      <c r="B174">
        <f>'Raw Data'!B159*$B$11+B173*$B$12</f>
        <v>1.248538439574252</v>
      </c>
      <c r="C174">
        <f>'Raw Data'!C159*$B$11+C173*$B$12</f>
        <v>0.1992491845777144</v>
      </c>
      <c r="O174" s="26">
        <f>'Raw Data'!A159-$P$11</f>
        <v>0.1409912109375</v>
      </c>
      <c r="P174" s="26">
        <f>'Raw Data'!C159-$P$12</f>
        <v>1.348876953125E-2</v>
      </c>
      <c r="R174" s="8">
        <f t="shared" si="16"/>
        <v>1.987852156162262E-2</v>
      </c>
      <c r="S174" s="8">
        <f t="shared" si="17"/>
        <v>1.9017979502677917E-3</v>
      </c>
      <c r="T174" s="8">
        <f t="shared" si="18"/>
        <v>1.9017979502677917E-3</v>
      </c>
      <c r="U174" s="8">
        <f t="shared" si="19"/>
        <v>1.8194690346717834E-4</v>
      </c>
      <c r="W174" s="9">
        <f>('Raw Data'!A159+$Y$12)*$W$12+('Raw Data'!C159+$Y$13)*$X$12</f>
        <v>8.1291681401335358E-4</v>
      </c>
      <c r="X174" s="9">
        <f>('Raw Data'!C159+$Y$13)*$X$13+('Raw Data'!A159+$Y$12)*$W$13</f>
        <v>0.14163496013063187</v>
      </c>
      <c r="Y174" s="45">
        <f t="shared" si="20"/>
        <v>270.32884671313167</v>
      </c>
    </row>
    <row r="175" spans="1:25" x14ac:dyDescent="0.25">
      <c r="A175">
        <f>'Raw Data'!A160*$B$11+A174*$B$12</f>
        <v>0.85899118689891107</v>
      </c>
      <c r="B175">
        <f>'Raw Data'!B160*$B$11+B174*$B$12</f>
        <v>1.2449977438469018</v>
      </c>
      <c r="C175">
        <f>'Raw Data'!C160*$B$11+C174*$B$12</f>
        <v>0.20078118359967154</v>
      </c>
      <c r="O175" s="26">
        <f>'Raw Data'!A160-$P$11</f>
        <v>0.1343994140625</v>
      </c>
      <c r="P175" s="26">
        <f>'Raw Data'!C160-$P$12</f>
        <v>1.971435546875E-2</v>
      </c>
      <c r="R175" s="8">
        <f t="shared" si="16"/>
        <v>1.8063202500343323E-2</v>
      </c>
      <c r="S175" s="8">
        <f t="shared" si="17"/>
        <v>2.6495978236198425E-3</v>
      </c>
      <c r="T175" s="8">
        <f t="shared" si="18"/>
        <v>2.6495978236198425E-3</v>
      </c>
      <c r="U175" s="8">
        <f t="shared" si="19"/>
        <v>3.8865581154823303E-4</v>
      </c>
      <c r="W175" s="9">
        <f>('Raw Data'!A160+$Y$12)*$W$12+('Raw Data'!C160+$Y$13)*$X$12</f>
        <v>-6.7859747603810805E-2</v>
      </c>
      <c r="X175" s="9">
        <f>('Raw Data'!C160+$Y$13)*$X$13+('Raw Data'!A160+$Y$12)*$W$13</f>
        <v>0.13566992178894535</v>
      </c>
      <c r="Y175" s="45">
        <f t="shared" si="20"/>
        <v>243.42657514642062</v>
      </c>
    </row>
    <row r="176" spans="1:25" x14ac:dyDescent="0.25">
      <c r="A176">
        <f>'Raw Data'!A161*$B$11+A175*$B$12</f>
        <v>0.86241267608162886</v>
      </c>
      <c r="B176">
        <f>'Raw Data'!B161*$B$11+B175*$B$12</f>
        <v>1.2396261247650213</v>
      </c>
      <c r="C176">
        <f>'Raw Data'!C161*$B$11+C175*$B$12</f>
        <v>0.20217768125473726</v>
      </c>
      <c r="O176" s="26">
        <f>'Raw Data'!A161-$P$11</f>
        <v>0.1468505859375</v>
      </c>
      <c r="P176" s="26">
        <f>'Raw Data'!C161-$P$12</f>
        <v>2.056884765625E-2</v>
      </c>
      <c r="R176" s="8">
        <f t="shared" si="16"/>
        <v>2.1565094590187073E-2</v>
      </c>
      <c r="S176" s="8">
        <f t="shared" si="17"/>
        <v>3.0205473303794861E-3</v>
      </c>
      <c r="T176" s="8">
        <f t="shared" si="18"/>
        <v>3.0205473303794861E-3</v>
      </c>
      <c r="U176" s="8">
        <f t="shared" si="19"/>
        <v>4.2307749390602112E-4</v>
      </c>
      <c r="W176" s="9">
        <f>('Raw Data'!A161+$Y$12)*$W$12+('Raw Data'!C161+$Y$13)*$X$12</f>
        <v>-6.4417165524371572E-2</v>
      </c>
      <c r="X176" s="9">
        <f>('Raw Data'!C161+$Y$13)*$X$13+('Raw Data'!A161+$Y$12)*$W$13</f>
        <v>0.14814568467101372</v>
      </c>
      <c r="Y176" s="45">
        <f t="shared" si="20"/>
        <v>246.49948331772734</v>
      </c>
    </row>
    <row r="177" spans="1:25" x14ac:dyDescent="0.25">
      <c r="A177">
        <f>'Raw Data'!A162*$B$11+A176*$B$12</f>
        <v>0.86427096117780311</v>
      </c>
      <c r="B177">
        <f>'Raw Data'!B162*$B$11+B176*$B$12</f>
        <v>1.2337663294995171</v>
      </c>
      <c r="C177">
        <f>'Raw Data'!C162*$B$11+C176*$B$12</f>
        <v>0.20263569969128981</v>
      </c>
      <c r="O177" s="26">
        <f>'Raw Data'!A162-$P$11</f>
        <v>0.1424560546875</v>
      </c>
      <c r="P177" s="26">
        <f>'Raw Data'!C162-$P$12</f>
        <v>1.727294921875E-2</v>
      </c>
      <c r="R177" s="8">
        <f t="shared" si="16"/>
        <v>2.0293727517127991E-2</v>
      </c>
      <c r="S177" s="8">
        <f t="shared" si="17"/>
        <v>2.4606361985206604E-3</v>
      </c>
      <c r="T177" s="8">
        <f t="shared" si="18"/>
        <v>2.4606361985206604E-3</v>
      </c>
      <c r="U177" s="8">
        <f t="shared" si="19"/>
        <v>2.9835477471351624E-4</v>
      </c>
      <c r="W177" s="9">
        <f>('Raw Data'!A162+$Y$12)*$W$12+('Raw Data'!C162+$Y$13)*$X$12</f>
        <v>-3.5657462835532283E-2</v>
      </c>
      <c r="X177" s="9">
        <f>('Raw Data'!C162+$Y$13)*$X$13+('Raw Data'!A162+$Y$12)*$W$13</f>
        <v>0.14345560635512958</v>
      </c>
      <c r="Y177" s="45">
        <f t="shared" si="20"/>
        <v>256.0413837829791</v>
      </c>
    </row>
    <row r="178" spans="1:25" x14ac:dyDescent="0.25">
      <c r="A178">
        <f>'Raw Data'!A163*$B$11+A177*$B$12</f>
        <v>0.86551344862974255</v>
      </c>
      <c r="B178">
        <f>'Raw Data'!B163*$B$11+B177*$B$12</f>
        <v>1.2295179464121138</v>
      </c>
      <c r="C178">
        <f>'Raw Data'!C163*$B$11+C177*$B$12</f>
        <v>0.20363688006553185</v>
      </c>
      <c r="O178" s="26">
        <f>'Raw Data'!A163-$P$11</f>
        <v>0.1412353515625</v>
      </c>
      <c r="P178" s="26">
        <f>'Raw Data'!C163-$P$12</f>
        <v>2.044677734375E-2</v>
      </c>
      <c r="R178" s="8">
        <f t="shared" si="16"/>
        <v>1.9947424530982971E-2</v>
      </c>
      <c r="S178" s="8">
        <f t="shared" si="17"/>
        <v>2.8878077864646912E-3</v>
      </c>
      <c r="T178" s="8">
        <f t="shared" si="18"/>
        <v>2.8878077864646912E-3</v>
      </c>
      <c r="U178" s="8">
        <f t="shared" si="19"/>
        <v>4.1807070374488831E-4</v>
      </c>
      <c r="W178" s="9">
        <f>('Raw Data'!A163+$Y$12)*$W$12+('Raw Data'!C163+$Y$13)*$X$12</f>
        <v>-6.8605370392216647E-2</v>
      </c>
      <c r="X178" s="9">
        <f>('Raw Data'!C163+$Y$13)*$X$13+('Raw Data'!A163+$Y$12)*$W$13</f>
        <v>0.14254458442869561</v>
      </c>
      <c r="Y178" s="45">
        <f t="shared" si="20"/>
        <v>244.2989247453001</v>
      </c>
    </row>
    <row r="179" spans="1:25" x14ac:dyDescent="0.25">
      <c r="A179">
        <f>'Raw Data'!A164*$B$11+A178*$B$12</f>
        <v>0.86831407921629411</v>
      </c>
      <c r="B179">
        <f>'Raw Data'!B164*$B$11+B178*$B$12</f>
        <v>1.2249473649421909</v>
      </c>
      <c r="C179">
        <f>'Raw Data'!C164*$B$11+C178*$B$12</f>
        <v>0.2027288399899255</v>
      </c>
      <c r="O179" s="26">
        <f>'Raw Data'!A164-$P$11</f>
        <v>0.1502685546875</v>
      </c>
      <c r="P179" s="26">
        <f>'Raw Data'!C164-$P$12</f>
        <v>1.190185546875E-2</v>
      </c>
      <c r="R179" s="8">
        <f t="shared" si="16"/>
        <v>2.2580638527870178E-2</v>
      </c>
      <c r="S179" s="8">
        <f t="shared" si="17"/>
        <v>1.7884746193885803E-3</v>
      </c>
      <c r="T179" s="8">
        <f t="shared" si="18"/>
        <v>1.7884746193885803E-3</v>
      </c>
      <c r="U179" s="8">
        <f t="shared" si="19"/>
        <v>1.4165416359901428E-4</v>
      </c>
      <c r="W179" s="9">
        <f>('Raw Data'!A164+$Y$12)*$W$12+('Raw Data'!C164+$Y$13)*$X$12</f>
        <v>2.5637391009077429E-2</v>
      </c>
      <c r="X179" s="9">
        <f>('Raw Data'!C164+$Y$13)*$X$13+('Raw Data'!A164+$Y$12)*$W$13</f>
        <v>0.15071759680205457</v>
      </c>
      <c r="Y179" s="45">
        <f t="shared" si="20"/>
        <v>279.65373497562427</v>
      </c>
    </row>
    <row r="180" spans="1:25" x14ac:dyDescent="0.25">
      <c r="A180">
        <f>'Raw Data'!A165*$B$11+A179*$B$12</f>
        <v>0.87114052118553531</v>
      </c>
      <c r="B180">
        <f>'Raw Data'!B165*$B$11+B179*$B$12</f>
        <v>1.2189959778912529</v>
      </c>
      <c r="C180">
        <f>'Raw Data'!C165*$B$11+C179*$B$12</f>
        <v>0.20397994699194041</v>
      </c>
      <c r="O180" s="26">
        <f>'Raw Data'!A165-$P$11</f>
        <v>0.1531982421875</v>
      </c>
      <c r="P180" s="26">
        <f>'Raw Data'!C165-$P$12</f>
        <v>2.178955078125E-2</v>
      </c>
      <c r="R180" s="8">
        <f t="shared" si="16"/>
        <v>2.3469701409339905E-2</v>
      </c>
      <c r="S180" s="8">
        <f t="shared" si="17"/>
        <v>3.3381208777427673E-3</v>
      </c>
      <c r="T180" s="8">
        <f t="shared" si="18"/>
        <v>3.3381208777427673E-3</v>
      </c>
      <c r="U180" s="8">
        <f t="shared" si="19"/>
        <v>4.7478452324867249E-4</v>
      </c>
      <c r="W180" s="9">
        <f>('Raw Data'!A165+$Y$12)*$W$12+('Raw Data'!C165+$Y$13)*$X$12</f>
        <v>-7.0521206001167736E-2</v>
      </c>
      <c r="X180" s="9">
        <f>('Raw Data'!C165+$Y$13)*$X$13+('Raw Data'!A165+$Y$12)*$W$13</f>
        <v>0.1545810914752101</v>
      </c>
      <c r="Y180" s="45">
        <f t="shared" si="20"/>
        <v>245.47712580766253</v>
      </c>
    </row>
    <row r="181" spans="1:25" x14ac:dyDescent="0.25">
      <c r="A181">
        <f>'Raw Data'!A166*$B$11+A180*$B$12</f>
        <v>0.87271808101092829</v>
      </c>
      <c r="B181">
        <f>'Raw Data'!B166*$B$11+B180*$B$12</f>
        <v>1.2145278370005024</v>
      </c>
      <c r="C181">
        <f>'Raw Data'!C166*$B$11+C180*$B$12</f>
        <v>0.20271032478105233</v>
      </c>
      <c r="O181" s="26">
        <f>'Raw Data'!A166-$P$11</f>
        <v>0.1497802734375</v>
      </c>
      <c r="P181" s="26">
        <f>'Raw Data'!C166-$P$12</f>
        <v>1.043701171875E-2</v>
      </c>
      <c r="R181" s="8">
        <f t="shared" si="16"/>
        <v>2.2434130311012268E-2</v>
      </c>
      <c r="S181" s="8">
        <f t="shared" si="17"/>
        <v>1.5632584691047668E-3</v>
      </c>
      <c r="T181" s="8">
        <f t="shared" si="18"/>
        <v>1.5632584691047668E-3</v>
      </c>
      <c r="U181" s="8">
        <f t="shared" si="19"/>
        <v>1.0893121361732483E-4</v>
      </c>
      <c r="W181" s="9">
        <f>('Raw Data'!A166+$Y$12)*$W$12+('Raw Data'!C166+$Y$13)*$X$12</f>
        <v>3.9830836656395613E-2</v>
      </c>
      <c r="X181" s="9">
        <f>('Raw Data'!C166+$Y$13)*$X$13+('Raw Data'!A166+$Y$12)*$W$13</f>
        <v>0.15009122330405006</v>
      </c>
      <c r="Y181" s="45">
        <f t="shared" si="20"/>
        <v>284.86243616918853</v>
      </c>
    </row>
    <row r="182" spans="1:25" x14ac:dyDescent="0.25">
      <c r="A182">
        <f>'Raw Data'!A167*$B$11+A181*$B$12</f>
        <v>0.87373598824624266</v>
      </c>
      <c r="B182">
        <f>'Raw Data'!B167*$B$11+B181*$B$12</f>
        <v>1.210025589912902</v>
      </c>
      <c r="C182">
        <f>'Raw Data'!C167*$B$11+C181*$B$12</f>
        <v>0.20362333794984189</v>
      </c>
      <c r="O182" s="26">
        <f>'Raw Data'!A167-$P$11</f>
        <v>0.1485595703125</v>
      </c>
      <c r="P182" s="26">
        <f>'Raw Data'!C167-$P$12</f>
        <v>2.008056640625E-2</v>
      </c>
      <c r="R182" s="8">
        <f t="shared" si="16"/>
        <v>2.2069945931434631E-2</v>
      </c>
      <c r="S182" s="8">
        <f t="shared" si="17"/>
        <v>2.9831603169441223E-3</v>
      </c>
      <c r="T182" s="8">
        <f t="shared" si="18"/>
        <v>2.9831603169441223E-3</v>
      </c>
      <c r="U182" s="8">
        <f t="shared" si="19"/>
        <v>4.0322914719581604E-4</v>
      </c>
      <c r="W182" s="9">
        <f>('Raw Data'!A167+$Y$12)*$W$12+('Raw Data'!C167+$Y$13)*$X$12</f>
        <v>-5.7882618199823238E-2</v>
      </c>
      <c r="X182" s="9">
        <f>('Raw Data'!C167+$Y$13)*$X$13+('Raw Data'!A167+$Y$12)*$W$13</f>
        <v>0.14980002863448388</v>
      </c>
      <c r="Y182" s="45">
        <f t="shared" si="20"/>
        <v>248.87350557252375</v>
      </c>
    </row>
    <row r="183" spans="1:25" x14ac:dyDescent="0.25">
      <c r="A183">
        <f>'Raw Data'!A168*$B$11+A182*$B$12</f>
        <v>0.87484328278449419</v>
      </c>
      <c r="B183">
        <f>'Raw Data'!B168*$B$11+B182*$B$12</f>
        <v>1.2032987922428215</v>
      </c>
      <c r="C183">
        <f>'Raw Data'!C168*$B$11+C182*$B$12</f>
        <v>0.20454906098487352</v>
      </c>
      <c r="O183" s="26">
        <f>'Raw Data'!A168-$P$11</f>
        <v>0.1500244140625</v>
      </c>
      <c r="P183" s="26">
        <f>'Raw Data'!C168-$P$12</f>
        <v>2.105712890625E-2</v>
      </c>
      <c r="R183" s="8">
        <f t="shared" si="16"/>
        <v>2.2507324814796448E-2</v>
      </c>
      <c r="S183" s="8">
        <f t="shared" si="17"/>
        <v>3.1590834259986877E-3</v>
      </c>
      <c r="T183" s="8">
        <f t="shared" si="18"/>
        <v>3.1590834259986877E-3</v>
      </c>
      <c r="U183" s="8">
        <f t="shared" si="19"/>
        <v>4.4340267777442932E-4</v>
      </c>
      <c r="W183" s="9">
        <f>('Raw Data'!A168+$Y$12)*$W$12+('Raw Data'!C168+$Y$13)*$X$12</f>
        <v>-6.6247194304287882E-2</v>
      </c>
      <c r="X183" s="9">
        <f>('Raw Data'!C168+$Y$13)*$X$13+('Raw Data'!A168+$Y$12)*$W$13</f>
        <v>0.15135169321920877</v>
      </c>
      <c r="Y183" s="45">
        <f t="shared" si="20"/>
        <v>246.36082746701351</v>
      </c>
    </row>
    <row r="184" spans="1:25" x14ac:dyDescent="0.25">
      <c r="A184">
        <f>'Raw Data'!A169*$B$11+A183*$B$12</f>
        <v>0.87543614966509542</v>
      </c>
      <c r="B184">
        <f>'Raw Data'!B169*$B$11+B183*$B$12</f>
        <v>1.1980638384817572</v>
      </c>
      <c r="C184">
        <f>'Raw Data'!C169*$B$11+C183*$B$12</f>
        <v>0.20480135816289882</v>
      </c>
      <c r="O184" s="26">
        <f>'Raw Data'!A169-$P$11</f>
        <v>0.1485595703125</v>
      </c>
      <c r="P184" s="26">
        <f>'Raw Data'!C169-$P$12</f>
        <v>1.861572265625E-2</v>
      </c>
      <c r="R184" s="8">
        <f t="shared" si="16"/>
        <v>2.2069945931434631E-2</v>
      </c>
      <c r="S184" s="8">
        <f t="shared" si="17"/>
        <v>2.7655437588691711E-3</v>
      </c>
      <c r="T184" s="8">
        <f t="shared" si="18"/>
        <v>2.7655437588691711E-3</v>
      </c>
      <c r="U184" s="8">
        <f t="shared" si="19"/>
        <v>3.4654513001441956E-4</v>
      </c>
      <c r="W184" s="9">
        <f>('Raw Data'!A169+$Y$12)*$W$12+('Raw Data'!C169+$Y$13)*$X$12</f>
        <v>-4.3218720698041835E-2</v>
      </c>
      <c r="X184" s="9">
        <f>('Raw Data'!C169+$Y$13)*$X$13+('Raw Data'!A169+$Y$12)*$W$13</f>
        <v>0.1496596903876459</v>
      </c>
      <c r="Y184" s="45">
        <f t="shared" si="20"/>
        <v>253.89234189632145</v>
      </c>
    </row>
    <row r="185" spans="1:25" x14ac:dyDescent="0.25">
      <c r="A185">
        <f>'Raw Data'!A170*$B$11+A184*$B$12</f>
        <v>0.87483622441957642</v>
      </c>
      <c r="B185">
        <f>'Raw Data'!B170*$B$11+B184*$B$12</f>
        <v>1.1935340785979058</v>
      </c>
      <c r="C185">
        <f>'Raw Data'!C170*$B$11+C184*$B$12</f>
        <v>0.20659010996781907</v>
      </c>
      <c r="O185" s="26">
        <f>'Raw Data'!A170-$P$11</f>
        <v>0.1431884765625</v>
      </c>
      <c r="P185" s="26">
        <f>'Raw Data'!C170-$P$12</f>
        <v>2.655029296875E-2</v>
      </c>
      <c r="R185" s="8">
        <f t="shared" si="16"/>
        <v>2.0502939820289612E-2</v>
      </c>
      <c r="S185" s="8">
        <f t="shared" si="17"/>
        <v>3.8016960024833679E-3</v>
      </c>
      <c r="T185" s="8">
        <f t="shared" si="18"/>
        <v>3.8016960024833679E-3</v>
      </c>
      <c r="U185" s="8">
        <f t="shared" si="19"/>
        <v>7.0491805672645569E-4</v>
      </c>
      <c r="W185" s="9">
        <f>('Raw Data'!A170+$Y$12)*$W$12+('Raw Data'!C170+$Y$13)*$X$12</f>
        <v>-0.12782313589845296</v>
      </c>
      <c r="X185" s="9">
        <f>('Raw Data'!C170+$Y$13)*$X$13+('Raw Data'!A170+$Y$12)*$W$13</f>
        <v>0.14507346812851998</v>
      </c>
      <c r="Y185" s="45">
        <f t="shared" si="20"/>
        <v>228.61696677537805</v>
      </c>
    </row>
    <row r="186" spans="1:25" x14ac:dyDescent="0.25">
      <c r="A186">
        <f>'Raw Data'!A171*$B$11+A185*$B$12</f>
        <v>0.87416097172316121</v>
      </c>
      <c r="B186">
        <f>'Raw Data'!B171*$B$11+B185*$B$12</f>
        <v>1.1894708175658248</v>
      </c>
      <c r="C186">
        <f>'Raw Data'!C171*$B$11+C185*$B$12</f>
        <v>0.20640978328675527</v>
      </c>
      <c r="O186" s="26">
        <f>'Raw Data'!A171-$P$11</f>
        <v>0.1422119140625</v>
      </c>
      <c r="P186" s="26">
        <f>'Raw Data'!C171-$P$12</f>
        <v>1.849365234375E-2</v>
      </c>
      <c r="R186" s="8">
        <f t="shared" si="16"/>
        <v>2.0224228501319885E-2</v>
      </c>
      <c r="S186" s="8">
        <f t="shared" si="17"/>
        <v>2.6300176978111267E-3</v>
      </c>
      <c r="T186" s="8">
        <f t="shared" si="18"/>
        <v>2.6300176978111267E-3</v>
      </c>
      <c r="U186" s="8">
        <f t="shared" si="19"/>
        <v>3.4201517701148987E-4</v>
      </c>
      <c r="W186" s="9">
        <f>('Raw Data'!A171+$Y$12)*$W$12+('Raw Data'!C171+$Y$13)*$X$12</f>
        <v>-4.8112603347581717E-2</v>
      </c>
      <c r="X186" s="9">
        <f>('Raw Data'!C171+$Y$13)*$X$13+('Raw Data'!A171+$Y$12)*$W$13</f>
        <v>0.14332953726857797</v>
      </c>
      <c r="Y186" s="45">
        <f t="shared" si="20"/>
        <v>251.44421967302992</v>
      </c>
    </row>
    <row r="187" spans="1:25" x14ac:dyDescent="0.25">
      <c r="A187">
        <f>'Raw Data'!A172*$B$11+A186*$B$12</f>
        <v>0.8734742851910291</v>
      </c>
      <c r="B187">
        <f>'Raw Data'!B172*$B$11+B186*$B$12</f>
        <v>1.1840717712401598</v>
      </c>
      <c r="C187">
        <f>'Raw Data'!C172*$B$11+C186*$B$12</f>
        <v>0.20697352975440422</v>
      </c>
      <c r="O187" s="26">
        <f>'Raw Data'!A172-$P$11</f>
        <v>0.1414794921875</v>
      </c>
      <c r="P187" s="26">
        <f>'Raw Data'!C172-$P$12</f>
        <v>2.203369140625E-2</v>
      </c>
      <c r="R187" s="8">
        <f t="shared" si="16"/>
        <v>2.0016446709632874E-2</v>
      </c>
      <c r="S187" s="8">
        <f t="shared" si="17"/>
        <v>3.1173154711723328E-3</v>
      </c>
      <c r="T187" s="8">
        <f t="shared" si="18"/>
        <v>3.1173154711723328E-3</v>
      </c>
      <c r="U187" s="8">
        <f t="shared" si="19"/>
        <v>4.854835569858551E-4</v>
      </c>
      <c r="W187" s="9">
        <f>('Raw Data'!A172+$Y$12)*$W$12+('Raw Data'!C172+$Y$13)*$X$12</f>
        <v>-8.4256033425248233E-2</v>
      </c>
      <c r="X187" s="9">
        <f>('Raw Data'!C172+$Y$13)*$X$13+('Raw Data'!A172+$Y$12)*$W$13</f>
        <v>0.14293963515502003</v>
      </c>
      <c r="Y187" s="45">
        <f t="shared" si="20"/>
        <v>239.48269742542169</v>
      </c>
    </row>
    <row r="188" spans="1:25" x14ac:dyDescent="0.25">
      <c r="A188">
        <f>'Raw Data'!A173*$B$11+A187*$B$12</f>
        <v>0.87326673284032341</v>
      </c>
      <c r="B188">
        <f>'Raw Data'!B173*$B$11+B187*$B$12</f>
        <v>1.179068940429628</v>
      </c>
      <c r="C188">
        <f>'Raw Data'!C173*$B$11+C187*$B$12</f>
        <v>0.2085231597410234</v>
      </c>
      <c r="O188" s="26">
        <f>'Raw Data'!A173-$P$11</f>
        <v>0.1431884765625</v>
      </c>
      <c r="P188" s="26">
        <f>'Raw Data'!C173-$P$12</f>
        <v>2.752685546875E-2</v>
      </c>
      <c r="R188" s="8">
        <f t="shared" si="16"/>
        <v>2.0502939820289612E-2</v>
      </c>
      <c r="S188" s="8">
        <f t="shared" si="17"/>
        <v>3.9415284991264343E-3</v>
      </c>
      <c r="T188" s="8">
        <f t="shared" si="18"/>
        <v>3.9415284991264343E-3</v>
      </c>
      <c r="U188" s="8">
        <f t="shared" si="19"/>
        <v>7.5772777199745178E-4</v>
      </c>
      <c r="W188" s="9">
        <f>('Raw Data'!A173+$Y$12)*$W$12+('Raw Data'!C173+$Y$13)*$X$12</f>
        <v>-0.13759906756630724</v>
      </c>
      <c r="X188" s="9">
        <f>('Raw Data'!C173+$Y$13)*$X$13+('Raw Data'!A173+$Y$12)*$W$13</f>
        <v>0.14516702695974532</v>
      </c>
      <c r="Y188" s="45">
        <f t="shared" si="20"/>
        <v>226.53309980091075</v>
      </c>
    </row>
    <row r="189" spans="1:25" x14ac:dyDescent="0.25">
      <c r="A189">
        <f>'Raw Data'!A174*$B$11+A188*$B$12</f>
        <v>0.87246592533475875</v>
      </c>
      <c r="B189">
        <f>'Raw Data'!B174*$B$11+B188*$B$12</f>
        <v>1.1725764414062023</v>
      </c>
      <c r="C189">
        <f>'Raw Data'!C174*$B$11+C188*$B$12</f>
        <v>0.20610075435531872</v>
      </c>
      <c r="O189" s="26">
        <f>'Raw Data'!A174-$P$11</f>
        <v>0.1400146484375</v>
      </c>
      <c r="P189" s="26">
        <f>'Raw Data'!C174-$P$12</f>
        <v>9.21630859375E-3</v>
      </c>
      <c r="R189" s="8">
        <f t="shared" si="16"/>
        <v>1.9604101777076721E-2</v>
      </c>
      <c r="S189" s="8">
        <f t="shared" si="17"/>
        <v>1.2904182076454163E-3</v>
      </c>
      <c r="T189" s="8">
        <f t="shared" si="18"/>
        <v>1.2904182076454163E-3</v>
      </c>
      <c r="U189" s="8">
        <f t="shared" si="19"/>
        <v>8.4940344095230103E-5</v>
      </c>
      <c r="W189" s="9">
        <f>('Raw Data'!A174+$Y$12)*$W$12+('Raw Data'!C174+$Y$13)*$X$12</f>
        <v>4.2641714151949339E-2</v>
      </c>
      <c r="X189" s="9">
        <f>('Raw Data'!C174+$Y$13)*$X$13+('Raw Data'!A174+$Y$12)*$W$13</f>
        <v>0.14025356974168804</v>
      </c>
      <c r="Y189" s="45">
        <f t="shared" si="20"/>
        <v>286.91100281904619</v>
      </c>
    </row>
    <row r="190" spans="1:25" x14ac:dyDescent="0.25">
      <c r="A190">
        <f>'Raw Data'!A175*$B$11+A189*$B$12</f>
        <v>0.87158113870530707</v>
      </c>
      <c r="B190">
        <f>'Raw Data'!B175*$B$11+B189*$B$12</f>
        <v>1.1674312703124619</v>
      </c>
      <c r="C190">
        <f>'Raw Data'!C175*$B$11+C189*$B$12</f>
        <v>0.20750755660925499</v>
      </c>
      <c r="O190" s="26">
        <f>'Raw Data'!A175-$P$11</f>
        <v>0.1387939453125</v>
      </c>
      <c r="P190" s="26">
        <f>'Raw Data'!C175-$P$12</f>
        <v>2.593994140625E-2</v>
      </c>
      <c r="R190" s="8">
        <f t="shared" si="16"/>
        <v>1.9263759255409241E-2</v>
      </c>
      <c r="S190" s="8">
        <f t="shared" si="17"/>
        <v>3.6003068089485168E-3</v>
      </c>
      <c r="T190" s="8">
        <f t="shared" si="18"/>
        <v>3.6003068089485168E-3</v>
      </c>
      <c r="U190" s="8">
        <f t="shared" si="19"/>
        <v>6.7288056015968323E-4</v>
      </c>
      <c r="W190" s="9">
        <f>('Raw Data'!A175+$Y$12)*$W$12+('Raw Data'!C175+$Y$13)*$X$12</f>
        <v>-0.12594724529621293</v>
      </c>
      <c r="X190" s="9">
        <f>('Raw Data'!C175+$Y$13)*$X$13+('Raw Data'!A175+$Y$12)*$W$13</f>
        <v>0.14064067659850549</v>
      </c>
      <c r="Y190" s="45">
        <f t="shared" si="20"/>
        <v>228.15475904934391</v>
      </c>
    </row>
    <row r="191" spans="1:25" x14ac:dyDescent="0.25">
      <c r="A191">
        <f>'Raw Data'!A176*$B$11+A190*$B$12</f>
        <v>0.86896901252674574</v>
      </c>
      <c r="B191">
        <f>'Raw Data'!B176*$B$11+B190*$B$12</f>
        <v>1.1595065396874695</v>
      </c>
      <c r="C191">
        <f>'Raw Data'!C176*$B$11+C190*$B$12</f>
        <v>0.208217959349904</v>
      </c>
      <c r="O191" s="26">
        <f>'Raw Data'!A176-$P$11</f>
        <v>0.1292724609375</v>
      </c>
      <c r="P191" s="26">
        <f>'Raw Data'!C176-$P$12</f>
        <v>2.386474609375E-2</v>
      </c>
      <c r="R191" s="8">
        <f t="shared" si="16"/>
        <v>1.6711369156837463E-2</v>
      </c>
      <c r="S191" s="8">
        <f t="shared" si="17"/>
        <v>3.0850544571876526E-3</v>
      </c>
      <c r="T191" s="8">
        <f t="shared" si="18"/>
        <v>3.0850544571876526E-3</v>
      </c>
      <c r="U191" s="8">
        <f t="shared" si="19"/>
        <v>5.6952610611915588E-4</v>
      </c>
      <c r="W191" s="9">
        <f>('Raw Data'!A176+$Y$12)*$W$12+('Raw Data'!C176+$Y$13)*$X$12</f>
        <v>-0.11434720166405507</v>
      </c>
      <c r="X191" s="9">
        <f>('Raw Data'!C176+$Y$13)*$X$13+('Raw Data'!A176+$Y$12)*$W$13</f>
        <v>0.13096417668440458</v>
      </c>
      <c r="Y191" s="45">
        <f t="shared" si="20"/>
        <v>228.87519868174749</v>
      </c>
    </row>
    <row r="192" spans="1:25" x14ac:dyDescent="0.25">
      <c r="A192">
        <f>'Raw Data'!A177*$B$11+A191*$B$12</f>
        <v>0.86805118658389657</v>
      </c>
      <c r="B192">
        <f>'Raw Data'!B177*$B$11+B191*$B$12</f>
        <v>1.1513112864374757</v>
      </c>
      <c r="C192">
        <f>'Raw Data'!C177*$B$11+C191*$B$12</f>
        <v>0.20964077372992321</v>
      </c>
      <c r="O192" s="26">
        <f>'Raw Data'!A177-$P$11</f>
        <v>0.1351318359375</v>
      </c>
      <c r="P192" s="26">
        <f>'Raw Data'!C177-$P$12</f>
        <v>2.813720703125E-2</v>
      </c>
      <c r="R192" s="8">
        <f t="shared" si="16"/>
        <v>1.8260613083839417E-2</v>
      </c>
      <c r="S192" s="8">
        <f t="shared" si="17"/>
        <v>3.8022324442863464E-3</v>
      </c>
      <c r="T192" s="8">
        <f t="shared" si="18"/>
        <v>3.8022324442863464E-3</v>
      </c>
      <c r="U192" s="8">
        <f t="shared" si="19"/>
        <v>7.9170241951942444E-4</v>
      </c>
      <c r="W192" s="9">
        <f>('Raw Data'!A177+$Y$12)*$W$12+('Raw Data'!C177+$Y$13)*$X$12</f>
        <v>-0.15147148045735898</v>
      </c>
      <c r="X192" s="9">
        <f>('Raw Data'!C177+$Y$13)*$X$13+('Raw Data'!A177+$Y$12)*$W$13</f>
        <v>0.1372059195850136</v>
      </c>
      <c r="Y192" s="45">
        <f t="shared" si="20"/>
        <v>222.17091789875874</v>
      </c>
    </row>
    <row r="193" spans="1:25" x14ac:dyDescent="0.25">
      <c r="A193">
        <f>'Raw Data'!A178*$B$11+A192*$B$12</f>
        <v>0.8669263008296173</v>
      </c>
      <c r="B193">
        <f>'Raw Data'!B178*$B$11+B192*$B$12</f>
        <v>1.1440714900874807</v>
      </c>
      <c r="C193">
        <f>'Raw Data'!C178*$B$11+C192*$B$12</f>
        <v>0.21007101742143858</v>
      </c>
      <c r="O193" s="26">
        <f>'Raw Data'!A178-$P$11</f>
        <v>0.1331787109375</v>
      </c>
      <c r="P193" s="26">
        <f>'Raw Data'!C178-$P$12</f>
        <v>2.459716796875E-2</v>
      </c>
      <c r="R193" s="8">
        <f t="shared" si="16"/>
        <v>1.7736569046974182E-2</v>
      </c>
      <c r="S193" s="8">
        <f t="shared" si="17"/>
        <v>3.2758191227912903E-3</v>
      </c>
      <c r="T193" s="8">
        <f t="shared" si="18"/>
        <v>3.2758191227912903E-3</v>
      </c>
      <c r="U193" s="8">
        <f t="shared" si="19"/>
        <v>6.05020672082901E-4</v>
      </c>
      <c r="W193" s="9">
        <f>('Raw Data'!A178+$Y$12)*$W$12+('Raw Data'!C178+$Y$13)*$X$12</f>
        <v>-0.11791553557924012</v>
      </c>
      <c r="X193" s="9">
        <f>('Raw Data'!C178+$Y$13)*$X$13+('Raw Data'!A178+$Y$12)*$W$13</f>
        <v>0.13492262781715569</v>
      </c>
      <c r="Y193" s="45">
        <f t="shared" si="20"/>
        <v>228.84818868492698</v>
      </c>
    </row>
    <row r="194" spans="1:25" x14ac:dyDescent="0.25">
      <c r="A194">
        <f>'Raw Data'!A179*$B$11+A193*$B$12</f>
        <v>0.86348732972619391</v>
      </c>
      <c r="B194">
        <f>'Raw Data'!B179*$B$11+B193*$B$12</f>
        <v>1.1353499655074846</v>
      </c>
      <c r="C194">
        <f>'Raw Data'!C179*$B$11+C193*$B$12</f>
        <v>0.21092790768715089</v>
      </c>
      <c r="O194" s="26">
        <f>'Raw Data'!A179-$P$11</f>
        <v>0.1204833984375</v>
      </c>
      <c r="P194" s="26">
        <f>'Raw Data'!C179-$P$12</f>
        <v>2.716064453125E-2</v>
      </c>
      <c r="R194" s="8">
        <f t="shared" si="16"/>
        <v>1.4516249299049377E-2</v>
      </c>
      <c r="S194" s="8">
        <f t="shared" si="17"/>
        <v>3.2724067568778992E-3</v>
      </c>
      <c r="T194" s="8">
        <f t="shared" si="18"/>
        <v>3.2724067568778992E-3</v>
      </c>
      <c r="U194" s="8">
        <f t="shared" si="19"/>
        <v>7.3770061135292053E-4</v>
      </c>
      <c r="W194" s="9">
        <f>('Raw Data'!A179+$Y$12)*$W$12+('Raw Data'!C179+$Y$13)*$X$12</f>
        <v>-0.1558091044234009</v>
      </c>
      <c r="X194" s="9">
        <f>('Raw Data'!C179+$Y$13)*$X$13+('Raw Data'!A179+$Y$12)*$W$13</f>
        <v>0.12253130321879273</v>
      </c>
      <c r="Y194" s="45">
        <f t="shared" si="20"/>
        <v>218.1821974394588</v>
      </c>
    </row>
    <row r="195" spans="1:25" x14ac:dyDescent="0.25">
      <c r="A195">
        <f>'Raw Data'!A180*$B$11+A194*$B$12</f>
        <v>0.86117560596845522</v>
      </c>
      <c r="B195">
        <f>'Raw Data'!B180*$B$11+B194*$B$12</f>
        <v>1.1272496989684877</v>
      </c>
      <c r="C195">
        <f>'Raw Data'!C180*$B$11+C194*$B$12</f>
        <v>0.21132045114972073</v>
      </c>
      <c r="O195" s="26">
        <f>'Raw Data'!A180-$P$11</f>
        <v>0.1226806640625</v>
      </c>
      <c r="P195" s="26">
        <f>'Raw Data'!C180-$P$12</f>
        <v>2.569580078125E-2</v>
      </c>
      <c r="R195" s="8">
        <f t="shared" si="16"/>
        <v>1.5050545334815979E-2</v>
      </c>
      <c r="S195" s="8">
        <f t="shared" si="17"/>
        <v>3.1523779034614563E-3</v>
      </c>
      <c r="T195" s="8">
        <f t="shared" si="18"/>
        <v>3.1523779034614563E-3</v>
      </c>
      <c r="U195" s="8">
        <f t="shared" si="19"/>
        <v>6.6027417778968811E-4</v>
      </c>
      <c r="W195" s="9">
        <f>('Raw Data'!A180+$Y$12)*$W$12+('Raw Data'!C180+$Y$13)*$X$12</f>
        <v>-0.1390281735765351</v>
      </c>
      <c r="X195" s="9">
        <f>('Raw Data'!C180+$Y$13)*$X$13+('Raw Data'!A180+$Y$12)*$W$13</f>
        <v>0.12457812360220405</v>
      </c>
      <c r="Y195" s="45">
        <f t="shared" si="20"/>
        <v>221.86236973695873</v>
      </c>
    </row>
    <row r="196" spans="1:25" x14ac:dyDescent="0.25">
      <c r="A196">
        <f>'Raw Data'!A181*$B$11+A195*$B$12</f>
        <v>0.85883794571226424</v>
      </c>
      <c r="B196">
        <f>'Raw Data'!B181*$B$11+B195*$B$12</f>
        <v>1.1213065951122902</v>
      </c>
      <c r="C196">
        <f>'Raw Data'!C181*$B$11+C195*$B$12</f>
        <v>0.21295284529477659</v>
      </c>
      <c r="O196" s="26">
        <f>'Raw Data'!A181-$P$11</f>
        <v>0.1202392578125</v>
      </c>
      <c r="P196" s="26">
        <f>'Raw Data'!C181-$P$12</f>
        <v>3.228759765625E-2</v>
      </c>
      <c r="R196" s="8">
        <f t="shared" si="16"/>
        <v>1.4457479119300842E-2</v>
      </c>
      <c r="S196" s="8">
        <f t="shared" si="17"/>
        <v>3.8822367787361145E-3</v>
      </c>
      <c r="T196" s="8">
        <f t="shared" si="18"/>
        <v>3.8822367787361145E-3</v>
      </c>
      <c r="U196" s="8">
        <f t="shared" si="19"/>
        <v>1.0424889624118805E-3</v>
      </c>
      <c r="W196" s="9">
        <f>('Raw Data'!A181+$Y$12)*$W$12+('Raw Data'!C181+$Y$13)*$X$12</f>
        <v>-0.2073679716068674</v>
      </c>
      <c r="X196" s="9">
        <f>('Raw Data'!C181+$Y$13)*$X$13+('Raw Data'!A181+$Y$12)*$W$13</f>
        <v>0.12277946945714244</v>
      </c>
      <c r="Y196" s="45">
        <f t="shared" si="20"/>
        <v>210.62913967280375</v>
      </c>
    </row>
    <row r="197" spans="1:25" x14ac:dyDescent="0.25">
      <c r="A197">
        <f>'Raw Data'!A182*$B$11+A196*$B$12</f>
        <v>0.85633305188231146</v>
      </c>
      <c r="B197">
        <f>'Raw Data'!B182*$B$11+B196*$B$12</f>
        <v>1.1141595339023322</v>
      </c>
      <c r="C197">
        <f>'Raw Data'!C182*$B$11+C196*$B$12</f>
        <v>0.21328219811082127</v>
      </c>
      <c r="O197" s="26">
        <f>'Raw Data'!A182-$P$11</f>
        <v>0.1170654296875</v>
      </c>
      <c r="P197" s="26">
        <f>'Raw Data'!C182-$P$12</f>
        <v>2.740478515625E-2</v>
      </c>
      <c r="R197" s="8">
        <f t="shared" si="16"/>
        <v>1.3704314827919006E-2</v>
      </c>
      <c r="S197" s="8">
        <f t="shared" si="17"/>
        <v>3.2081529498100281E-3</v>
      </c>
      <c r="T197" s="8">
        <f t="shared" si="18"/>
        <v>3.2081529498100281E-3</v>
      </c>
      <c r="U197" s="8">
        <f t="shared" si="19"/>
        <v>7.5102224946022034E-4</v>
      </c>
      <c r="W197" s="9">
        <f>('Raw Data'!A182+$Y$12)*$W$12+('Raw Data'!C182+$Y$13)*$X$12</f>
        <v>-0.16154625032160691</v>
      </c>
      <c r="X197" s="9">
        <f>('Raw Data'!C182+$Y$13)*$X$13+('Raw Data'!A182+$Y$12)*$W$13</f>
        <v>0.11915244616843343</v>
      </c>
      <c r="Y197" s="45">
        <f t="shared" si="20"/>
        <v>216.41155103071381</v>
      </c>
    </row>
    <row r="198" spans="1:25" x14ac:dyDescent="0.25">
      <c r="A198">
        <f>'Raw Data'!A183*$B$11+A197*$B$12</f>
        <v>0.85183890244334914</v>
      </c>
      <c r="B198">
        <f>'Raw Data'!B183*$B$11+B197*$B$12</f>
        <v>1.1068305568093659</v>
      </c>
      <c r="C198">
        <f>'Raw Data'!C183*$B$11+C197*$B$12</f>
        <v>0.21354568036365701</v>
      </c>
      <c r="O198" s="26">
        <f>'Raw Data'!A183-$P$11</f>
        <v>0.1046142578125</v>
      </c>
      <c r="P198" s="26">
        <f>'Raw Data'!C183-$P$12</f>
        <v>2.740478515625E-2</v>
      </c>
      <c r="R198" s="8">
        <f t="shared" si="16"/>
        <v>1.0944142937660217E-2</v>
      </c>
      <c r="S198" s="8">
        <f t="shared" si="17"/>
        <v>2.8669312596321106E-3</v>
      </c>
      <c r="T198" s="8">
        <f t="shared" si="18"/>
        <v>2.8669312596321106E-3</v>
      </c>
      <c r="U198" s="8">
        <f t="shared" si="19"/>
        <v>7.5102224946022034E-4</v>
      </c>
      <c r="W198" s="9">
        <f>('Raw Data'!A183+$Y$12)*$W$12+('Raw Data'!C183+$Y$13)*$X$12</f>
        <v>-0.17354277261041862</v>
      </c>
      <c r="X198" s="9">
        <f>('Raw Data'!C183+$Y$13)*$X$13+('Raw Data'!A183+$Y$12)*$W$13</f>
        <v>0.10675854726368722</v>
      </c>
      <c r="Y198" s="45">
        <f t="shared" si="20"/>
        <v>211.59863987497351</v>
      </c>
    </row>
    <row r="199" spans="1:25" x14ac:dyDescent="0.25">
      <c r="A199">
        <f>'Raw Data'!A184*$B$11+A198*$B$12</f>
        <v>0.84716936414217936</v>
      </c>
      <c r="B199">
        <f>'Raw Data'!B184*$B$11+B198*$B$12</f>
        <v>1.0999419845099929</v>
      </c>
      <c r="C199">
        <f>'Raw Data'!C184*$B$11+C198*$B$12</f>
        <v>0.21295080210342562</v>
      </c>
      <c r="O199" s="26">
        <f>'Raw Data'!A184-$P$11</f>
        <v>9.92431640625E-2</v>
      </c>
      <c r="P199" s="26">
        <f>'Raw Data'!C184-$P$12</f>
        <v>2.337646484375E-2</v>
      </c>
      <c r="R199" s="8">
        <f t="shared" si="16"/>
        <v>9.8492056131362915E-3</v>
      </c>
      <c r="S199" s="8">
        <f t="shared" si="17"/>
        <v>2.3199543356895447E-3</v>
      </c>
      <c r="T199" s="8">
        <f t="shared" si="18"/>
        <v>2.3199543356895447E-3</v>
      </c>
      <c r="U199" s="8">
        <f t="shared" si="19"/>
        <v>5.4645910859107971E-4</v>
      </c>
      <c r="W199" s="9">
        <f>('Raw Data'!A184+$Y$12)*$W$12+('Raw Data'!C184+$Y$13)*$X$12</f>
        <v>-0.13839202487961505</v>
      </c>
      <c r="X199" s="9">
        <f>('Raw Data'!C184+$Y$13)*$X$13+('Raw Data'!A184+$Y$12)*$W$13</f>
        <v>0.10102622932205105</v>
      </c>
      <c r="Y199" s="45">
        <f t="shared" si="20"/>
        <v>216.12945796068212</v>
      </c>
    </row>
    <row r="200" spans="1:25" x14ac:dyDescent="0.25">
      <c r="A200">
        <f>'Raw Data'!A185*$B$11+A199*$B$12</f>
        <v>0.84465443662624362</v>
      </c>
      <c r="B200">
        <f>'Raw Data'!B185*$B$11+B199*$B$12</f>
        <v>1.0921362047954943</v>
      </c>
      <c r="C200">
        <f>'Raw Data'!C185*$B$11+C199*$B$12</f>
        <v>0.2124260713702405</v>
      </c>
      <c r="O200" s="26">
        <f>'Raw Data'!A185-$P$11</f>
        <v>0.1053466796875</v>
      </c>
      <c r="P200" s="26">
        <f>'Raw Data'!C185-$P$12</f>
        <v>2.313232421875E-2</v>
      </c>
      <c r="R200" s="8">
        <f t="shared" si="16"/>
        <v>1.1097922921180725E-2</v>
      </c>
      <c r="S200" s="8">
        <f t="shared" si="17"/>
        <v>2.4369135499000549E-3</v>
      </c>
      <c r="T200" s="8">
        <f t="shared" si="18"/>
        <v>2.4369135499000549E-3</v>
      </c>
      <c r="U200" s="8">
        <f t="shared" si="19"/>
        <v>5.351044237613678E-4</v>
      </c>
      <c r="W200" s="9">
        <f>('Raw Data'!A185+$Y$12)*$W$12+('Raw Data'!C185+$Y$13)*$X$12</f>
        <v>-0.13006739378186141</v>
      </c>
      <c r="X200" s="9">
        <f>('Raw Data'!C185+$Y$13)*$X$13+('Raw Data'!A185+$Y$12)*$W$13</f>
        <v>0.10707828025382619</v>
      </c>
      <c r="Y200" s="45">
        <f t="shared" si="20"/>
        <v>219.46299741603983</v>
      </c>
    </row>
    <row r="201" spans="1:25" x14ac:dyDescent="0.25">
      <c r="A201">
        <f>'Raw Data'!A186*$B$11+A200*$B$12</f>
        <v>0.84044522898849494</v>
      </c>
      <c r="B201">
        <f>'Raw Data'!B186*$B$11+B200*$B$12</f>
        <v>1.0839872841488956</v>
      </c>
      <c r="C201">
        <f>'Raw Data'!C186*$B$11+C200*$B$12</f>
        <v>0.21212835709619243</v>
      </c>
      <c r="O201" s="26">
        <f>'Raw Data'!A186-$P$11</f>
        <v>9.43603515625E-2</v>
      </c>
      <c r="P201" s="26">
        <f>'Raw Data'!C186-$P$12</f>
        <v>2.374267578125E-2</v>
      </c>
      <c r="R201" s="8">
        <f t="shared" si="16"/>
        <v>8.9038759469985962E-3</v>
      </c>
      <c r="S201" s="8">
        <f t="shared" si="17"/>
        <v>2.2403672337532043E-3</v>
      </c>
      <c r="T201" s="8">
        <f t="shared" si="18"/>
        <v>2.2403672337532043E-3</v>
      </c>
      <c r="U201" s="8">
        <f t="shared" si="19"/>
        <v>5.637146532535553E-4</v>
      </c>
      <c r="W201" s="9">
        <f>('Raw Data'!A186+$Y$12)*$W$12+('Raw Data'!C186+$Y$13)*$X$12</f>
        <v>-0.1467625177996924</v>
      </c>
      <c r="X201" s="9">
        <f>('Raw Data'!C186+$Y$13)*$X$13+('Raw Data'!A186+$Y$12)*$W$13</f>
        <v>9.620096137209537E-2</v>
      </c>
      <c r="Y201" s="45">
        <f t="shared" si="20"/>
        <v>213.24433098806949</v>
      </c>
    </row>
    <row r="202" spans="1:25" x14ac:dyDescent="0.25">
      <c r="A202">
        <f>'Raw Data'!A187*$B$11+A201*$B$12</f>
        <v>0.83702903475329604</v>
      </c>
      <c r="B202">
        <f>'Raw Data'!B187*$B$11+B201*$B$12</f>
        <v>1.0772240070066166</v>
      </c>
      <c r="C202">
        <f>'Raw Data'!C187*$B$11+C201*$B$12</f>
        <v>0.21245170911445396</v>
      </c>
      <c r="O202" s="26">
        <f>'Raw Data'!A187-$P$11</f>
        <v>9.41162109375E-2</v>
      </c>
      <c r="P202" s="26">
        <f>'Raw Data'!C187-$P$12</f>
        <v>2.655029296875E-2</v>
      </c>
      <c r="R202" s="8">
        <f t="shared" si="16"/>
        <v>8.8578611612319946E-3</v>
      </c>
      <c r="S202" s="8">
        <f t="shared" si="17"/>
        <v>2.4988129734992981E-3</v>
      </c>
      <c r="T202" s="8">
        <f t="shared" si="18"/>
        <v>2.4988129734992981E-3</v>
      </c>
      <c r="U202" s="8">
        <f t="shared" si="19"/>
        <v>7.0491805672645569E-4</v>
      </c>
      <c r="W202" s="9">
        <f>('Raw Data'!A187+$Y$12)*$W$12+('Raw Data'!C187+$Y$13)*$X$12</f>
        <v>-0.175103547272005</v>
      </c>
      <c r="X202" s="9">
        <f>('Raw Data'!C187+$Y$13)*$X$13+('Raw Data'!A187+$Y$12)*$W$13</f>
        <v>9.6226925386284926E-2</v>
      </c>
      <c r="Y202" s="45">
        <f t="shared" si="20"/>
        <v>208.79068602574205</v>
      </c>
    </row>
    <row r="203" spans="1:25" x14ac:dyDescent="0.25">
      <c r="A203">
        <f>'Raw Data'!A188*$B$11+A202*$B$12</f>
        <v>0.83380779811513683</v>
      </c>
      <c r="B203">
        <f>'Raw Data'!B188*$B$11+B202*$B$12</f>
        <v>1.0702020571677933</v>
      </c>
      <c r="C203">
        <f>'Raw Data'!C188*$B$11+C202*$B$12</f>
        <v>0.2126127344790632</v>
      </c>
      <c r="O203" s="26">
        <f>'Raw Data'!A188-$P$11</f>
        <v>9.16748046875E-2</v>
      </c>
      <c r="P203" s="26">
        <f>'Raw Data'!C188-$P$12</f>
        <v>2.606201171875E-2</v>
      </c>
      <c r="R203" s="8">
        <f t="shared" si="16"/>
        <v>8.404269814491272E-3</v>
      </c>
      <c r="S203" s="8">
        <f t="shared" si="17"/>
        <v>2.3892298340797424E-3</v>
      </c>
      <c r="T203" s="8">
        <f t="shared" si="18"/>
        <v>2.3892298340797424E-3</v>
      </c>
      <c r="U203" s="8">
        <f t="shared" si="19"/>
        <v>6.7922845482826233E-4</v>
      </c>
      <c r="W203" s="9">
        <f>('Raw Data'!A188+$Y$12)*$W$12+('Raw Data'!C188+$Y$13)*$X$12</f>
        <v>-0.17256784071039388</v>
      </c>
      <c r="X203" s="9">
        <f>('Raw Data'!C188+$Y$13)*$X$13+('Raw Data'!A188+$Y$12)*$W$13</f>
        <v>9.3749969714839676E-2</v>
      </c>
      <c r="Y203" s="45">
        <f t="shared" si="20"/>
        <v>208.51365977447699</v>
      </c>
    </row>
    <row r="204" spans="1:25" x14ac:dyDescent="0.25">
      <c r="A204">
        <f>'Raw Data'!A189*$B$11+A203*$B$12</f>
        <v>0.83040073067960951</v>
      </c>
      <c r="B204">
        <f>'Raw Data'!B189*$B$11+B203*$B$12</f>
        <v>1.0646333254217346</v>
      </c>
      <c r="C204">
        <f>'Raw Data'!C189*$B$11+C203*$B$12</f>
        <v>0.21176499227075057</v>
      </c>
      <c r="O204" s="26">
        <f>'Raw Data'!A189-$P$11</f>
        <v>8.75244140625E-2</v>
      </c>
      <c r="P204" s="26">
        <f>'Raw Data'!C189-$P$12</f>
        <v>2.117919921875E-2</v>
      </c>
      <c r="R204" s="8">
        <f t="shared" si="16"/>
        <v>7.6605230569839478E-3</v>
      </c>
      <c r="S204" s="8">
        <f t="shared" si="17"/>
        <v>1.8536970019340515E-3</v>
      </c>
      <c r="T204" s="8">
        <f t="shared" si="18"/>
        <v>1.8536970019340515E-3</v>
      </c>
      <c r="U204" s="8">
        <f t="shared" si="19"/>
        <v>4.4855847954750061E-4</v>
      </c>
      <c r="W204" s="9">
        <f>('Raw Data'!A189+$Y$12)*$W$12+('Raw Data'!C189+$Y$13)*$X$12</f>
        <v>-0.12768702313405988</v>
      </c>
      <c r="X204" s="9">
        <f>('Raw Data'!C189+$Y$13)*$X$13+('Raw Data'!A189+$Y$12)*$W$13</f>
        <v>8.915087592379764E-2</v>
      </c>
      <c r="Y204" s="45">
        <f t="shared" si="20"/>
        <v>214.92268384542342</v>
      </c>
    </row>
    <row r="205" spans="1:25" x14ac:dyDescent="0.25">
      <c r="A205">
        <f>'Raw Data'!A190*$B$11+A204*$B$12</f>
        <v>0.8258196079811877</v>
      </c>
      <c r="B205">
        <f>'Raw Data'!B190*$B$11+B204*$B$12</f>
        <v>1.0574439650248877</v>
      </c>
      <c r="C205">
        <f>'Raw Data'!C190*$B$11+C204*$B$12</f>
        <v>0.21135535319160048</v>
      </c>
      <c r="O205" s="26">
        <f>'Raw Data'!A190-$P$11</f>
        <v>7.82470703125E-2</v>
      </c>
      <c r="P205" s="26">
        <f>'Raw Data'!C190-$P$12</f>
        <v>2.252197265625E-2</v>
      </c>
      <c r="R205" s="8">
        <f t="shared" si="16"/>
        <v>6.1226040124893188E-3</v>
      </c>
      <c r="S205" s="8">
        <f t="shared" si="17"/>
        <v>1.7622783780097961E-3</v>
      </c>
      <c r="T205" s="8">
        <f t="shared" si="18"/>
        <v>1.7622783780097961E-3</v>
      </c>
      <c r="U205" s="8">
        <f t="shared" si="19"/>
        <v>5.0723925232887268E-4</v>
      </c>
      <c r="W205" s="9">
        <f>('Raw Data'!A190+$Y$12)*$W$12+('Raw Data'!C190+$Y$13)*$X$12</f>
        <v>-0.15006751441216035</v>
      </c>
      <c r="X205" s="9">
        <f>('Raw Data'!C190+$Y$13)*$X$13+('Raw Data'!A190+$Y$12)*$W$13</f>
        <v>8.0044849544568614E-2</v>
      </c>
      <c r="Y205" s="45">
        <f t="shared" si="20"/>
        <v>208.07511510633535</v>
      </c>
    </row>
    <row r="206" spans="1:25" x14ac:dyDescent="0.25">
      <c r="A206">
        <f>'Raw Data'!A191*$B$11+A205*$B$12</f>
        <v>0.82210588169745025</v>
      </c>
      <c r="B206">
        <f>'Raw Data'!B191*$B$11+B205*$B$12</f>
        <v>1.0519366173324103</v>
      </c>
      <c r="C206">
        <f>'Raw Data'!C191*$B$11+C205*$B$12</f>
        <v>0.2097581106782804</v>
      </c>
      <c r="O206" s="26">
        <f>'Raw Data'!A191-$P$11</f>
        <v>7.80029296875E-2</v>
      </c>
      <c r="P206" s="26">
        <f>'Raw Data'!C191-$P$12</f>
        <v>1.617431640625E-2</v>
      </c>
      <c r="R206" s="8">
        <f t="shared" si="16"/>
        <v>6.0844570398330688E-3</v>
      </c>
      <c r="S206" s="8">
        <f t="shared" si="17"/>
        <v>1.2616440653800964E-3</v>
      </c>
      <c r="T206" s="8">
        <f t="shared" si="18"/>
        <v>1.2616440653800964E-3</v>
      </c>
      <c r="U206" s="8">
        <f t="shared" si="19"/>
        <v>2.6160851120948792E-4</v>
      </c>
      <c r="W206" s="9">
        <f>('Raw Data'!A191+$Y$12)*$W$12+('Raw Data'!C191+$Y$13)*$X$12</f>
        <v>-8.6759184498339248E-2</v>
      </c>
      <c r="X206" s="9">
        <f>('Raw Data'!C191+$Y$13)*$X$13+('Raw Data'!A191+$Y$12)*$W$13</f>
        <v>7.9193699516020719E-2</v>
      </c>
      <c r="Y206" s="45">
        <f t="shared" si="20"/>
        <v>222.38979864626234</v>
      </c>
    </row>
    <row r="207" spans="1:25" x14ac:dyDescent="0.25">
      <c r="A207">
        <f>'Raw Data'!A192*$B$11+A206*$B$12</f>
        <v>0.81810951004546018</v>
      </c>
      <c r="B207">
        <f>'Raw Data'!B192*$B$11+B206*$B$12</f>
        <v>1.0469936298034281</v>
      </c>
      <c r="C207">
        <f>'Raw Data'!C192*$B$11+C206*$B$12</f>
        <v>0.20843148854262433</v>
      </c>
      <c r="O207" s="26">
        <f>'Raw Data'!A192-$P$11</f>
        <v>7.28759765625E-2</v>
      </c>
      <c r="P207" s="26">
        <f>'Raw Data'!C192-$P$12</f>
        <v>1.593017578125E-2</v>
      </c>
      <c r="R207" s="8">
        <f t="shared" si="16"/>
        <v>5.3109079599380493E-3</v>
      </c>
      <c r="S207" s="8">
        <f t="shared" si="17"/>
        <v>1.1609271168708801E-3</v>
      </c>
      <c r="T207" s="8">
        <f t="shared" si="18"/>
        <v>1.1609271168708801E-3</v>
      </c>
      <c r="U207" s="8">
        <f t="shared" si="19"/>
        <v>2.5377050042152405E-4</v>
      </c>
      <c r="W207" s="9">
        <f>('Raw Data'!A192+$Y$12)*$W$12+('Raw Data'!C192+$Y$13)*$X$12</f>
        <v>-8.9254946053239345E-2</v>
      </c>
      <c r="X207" s="9">
        <f>('Raw Data'!C192+$Y$13)*$X$13+('Raw Data'!A192+$Y$12)*$W$13</f>
        <v>7.4066939670965962E-2</v>
      </c>
      <c r="Y207" s="45">
        <f t="shared" si="20"/>
        <v>219.68709847090662</v>
      </c>
    </row>
    <row r="208" spans="1:25" x14ac:dyDescent="0.25">
      <c r="A208">
        <f>'Raw Data'!A193*$B$11+A207*$B$12</f>
        <v>0.81505889709886814</v>
      </c>
      <c r="B208">
        <f>'Raw Data'!B193*$B$11+B207*$B$12</f>
        <v>1.0420626772802426</v>
      </c>
      <c r="C208">
        <f>'Raw Data'!C193*$B$11+C207*$B$12</f>
        <v>0.20878620645909948</v>
      </c>
      <c r="O208" s="26">
        <f>'Raw Data'!A193-$P$11</f>
        <v>7.36083984375E-2</v>
      </c>
      <c r="P208" s="26">
        <f>'Raw Data'!C193-$P$12</f>
        <v>2.301025390625E-2</v>
      </c>
      <c r="R208" s="8">
        <f t="shared" si="16"/>
        <v>5.4181963205337524E-3</v>
      </c>
      <c r="S208" s="8">
        <f t="shared" si="17"/>
        <v>1.6937479376792908E-3</v>
      </c>
      <c r="T208" s="8">
        <f t="shared" si="18"/>
        <v>1.6937479376792908E-3</v>
      </c>
      <c r="U208" s="8">
        <f t="shared" si="19"/>
        <v>5.2947178483009338E-4</v>
      </c>
      <c r="W208" s="9">
        <f>('Raw Data'!A193+$Y$12)*$W$12+('Raw Data'!C193+$Y$13)*$X$12</f>
        <v>-0.15942477286348794</v>
      </c>
      <c r="X208" s="9">
        <f>('Raw Data'!C193+$Y$13)*$X$13+('Raw Data'!A193+$Y$12)*$W$13</f>
        <v>7.5474294074099363E-2</v>
      </c>
      <c r="Y208" s="45">
        <f t="shared" si="20"/>
        <v>205.33363987715677</v>
      </c>
    </row>
    <row r="209" spans="1:25" x14ac:dyDescent="0.25">
      <c r="A209">
        <f>'Raw Data'!A194*$B$11+A208*$B$12</f>
        <v>0.81042114111659447</v>
      </c>
      <c r="B209">
        <f>'Raw Data'!B194*$B$11+B208*$B$12</f>
        <v>1.0368972121366942</v>
      </c>
      <c r="C209">
        <f>'Raw Data'!C194*$B$11+C208*$B$12</f>
        <v>0.20845962922977962</v>
      </c>
      <c r="O209" s="26">
        <f>'Raw Data'!A194-$P$11</f>
        <v>6.26220703125E-2</v>
      </c>
      <c r="P209" s="26">
        <f>'Raw Data'!C194-$P$12</f>
        <v>1.995849609375E-2</v>
      </c>
      <c r="R209" s="8">
        <f t="shared" ref="R209:R272" si="21">O209*O209</f>
        <v>3.9215236902236938E-3</v>
      </c>
      <c r="S209" s="8">
        <f t="shared" ref="S209:S272" si="22">O209*P209</f>
        <v>1.2498423457145691E-3</v>
      </c>
      <c r="T209" s="8">
        <f t="shared" ref="T209:T272" si="23">O209*P209</f>
        <v>1.2498423457145691E-3</v>
      </c>
      <c r="U209" s="8">
        <f t="shared" ref="U209:U272" si="24">P209*P209</f>
        <v>3.9834156632423401E-4</v>
      </c>
      <c r="W209" s="9">
        <f>('Raw Data'!A194+$Y$12)*$W$12+('Raw Data'!C194+$Y$13)*$X$12</f>
        <v>-0.13946015312686547</v>
      </c>
      <c r="X209" s="9">
        <f>('Raw Data'!C194+$Y$13)*$X$13+('Raw Data'!A194+$Y$12)*$W$13</f>
        <v>6.4246129575273564E-2</v>
      </c>
      <c r="Y209" s="45">
        <f t="shared" ref="Y209:Y272" si="25">MOD(360-DEGREES(ATAN2(W209,X209)), 360)</f>
        <v>204.73445200942527</v>
      </c>
    </row>
    <row r="210" spans="1:25" x14ac:dyDescent="0.25">
      <c r="A210">
        <f>'Raw Data'!A195*$B$11+A209*$B$12</f>
        <v>0.80768749883077562</v>
      </c>
      <c r="B210">
        <f>'Raw Data'!B195*$B$11+B209*$B$12</f>
        <v>1.0335949181468553</v>
      </c>
      <c r="C210">
        <f>'Raw Data'!C195*$B$11+C209*$B$12</f>
        <v>0.20985852369632371</v>
      </c>
      <c r="O210" s="26">
        <f>'Raw Data'!A195-$P$11</f>
        <v>6.75048828125E-2</v>
      </c>
      <c r="P210" s="26">
        <f>'Raw Data'!C195-$P$12</f>
        <v>2.825927734375E-2</v>
      </c>
      <c r="R210" s="8">
        <f t="shared" si="21"/>
        <v>4.5569092035293579E-3</v>
      </c>
      <c r="S210" s="8">
        <f t="shared" si="22"/>
        <v>1.90763920545578E-3</v>
      </c>
      <c r="T210" s="8">
        <f t="shared" si="23"/>
        <v>1.90763920545578E-3</v>
      </c>
      <c r="U210" s="8">
        <f t="shared" si="24"/>
        <v>7.9858675599098206E-4</v>
      </c>
      <c r="W210" s="9">
        <f>('Raw Data'!A195+$Y$12)*$W$12+('Raw Data'!C195+$Y$13)*$X$12</f>
        <v>-0.21785105375899461</v>
      </c>
      <c r="X210" s="9">
        <f>('Raw Data'!C195+$Y$13)*$X$13+('Raw Data'!A195+$Y$12)*$W$13</f>
        <v>6.9901732152354026E-2</v>
      </c>
      <c r="Y210" s="45">
        <f t="shared" si="25"/>
        <v>197.78984499414935</v>
      </c>
    </row>
    <row r="211" spans="1:25" x14ac:dyDescent="0.25">
      <c r="A211">
        <f>'Raw Data'!A196*$B$11+A210*$B$12</f>
        <v>0.80491464750212061</v>
      </c>
      <c r="B211">
        <f>'Raw Data'!B196*$B$11+B210*$B$12</f>
        <v>1.0312460517049844</v>
      </c>
      <c r="C211">
        <f>'Raw Data'!C196*$B$11+C210*$B$12</f>
        <v>0.20956162364455899</v>
      </c>
      <c r="O211" s="26">
        <f>'Raw Data'!A196-$P$11</f>
        <v>6.45751953125E-2</v>
      </c>
      <c r="P211" s="26">
        <f>'Raw Data'!C196-$P$12</f>
        <v>2.117919921875E-2</v>
      </c>
      <c r="R211" s="8">
        <f t="shared" si="21"/>
        <v>4.169955849647522E-3</v>
      </c>
      <c r="S211" s="8">
        <f t="shared" si="22"/>
        <v>1.3676509261131287E-3</v>
      </c>
      <c r="T211" s="8">
        <f t="shared" si="23"/>
        <v>1.3676509261131287E-3</v>
      </c>
      <c r="U211" s="8">
        <f t="shared" si="24"/>
        <v>4.4855847954750061E-4</v>
      </c>
      <c r="W211" s="9">
        <f>('Raw Data'!A196+$Y$12)*$W$12+('Raw Data'!C196+$Y$13)*$X$12</f>
        <v>-0.14979826029383048</v>
      </c>
      <c r="X211" s="9">
        <f>('Raw Data'!C196+$Y$13)*$X$13+('Raw Data'!A196+$Y$12)*$W$13</f>
        <v>6.6307219118971292E-2</v>
      </c>
      <c r="Y211" s="45">
        <f t="shared" si="25"/>
        <v>203.87626307448954</v>
      </c>
    </row>
    <row r="212" spans="1:25" x14ac:dyDescent="0.25">
      <c r="A212">
        <f>'Raw Data'!A197*$B$11+A211*$B$12</f>
        <v>0.80269636643919662</v>
      </c>
      <c r="B212">
        <f>'Raw Data'!B197*$B$11+B211*$B$12</f>
        <v>1.0281950835514875</v>
      </c>
      <c r="C212">
        <f>'Raw Data'!C197*$B$11+C211*$B$12</f>
        <v>0.2086893379781472</v>
      </c>
      <c r="O212" s="26">
        <f>'Raw Data'!A197-$P$11</f>
        <v>6.45751953125E-2</v>
      </c>
      <c r="P212" s="26">
        <f>'Raw Data'!C197-$P$12</f>
        <v>1.800537109375E-2</v>
      </c>
      <c r="R212" s="8">
        <f t="shared" si="21"/>
        <v>4.169955849647522E-3</v>
      </c>
      <c r="S212" s="8">
        <f t="shared" si="22"/>
        <v>1.162700355052948E-3</v>
      </c>
      <c r="T212" s="8">
        <f t="shared" si="23"/>
        <v>1.162700355052948E-3</v>
      </c>
      <c r="U212" s="8">
        <f t="shared" si="24"/>
        <v>3.2419338822364807E-4</v>
      </c>
      <c r="W212" s="9">
        <f>('Raw Data'!A197+$Y$12)*$W$12+('Raw Data'!C197+$Y$13)*$X$12</f>
        <v>-0.11802648237330413</v>
      </c>
      <c r="X212" s="9">
        <f>('Raw Data'!C197+$Y$13)*$X$13+('Raw Data'!A197+$Y$12)*$W$13</f>
        <v>6.6003152917488969E-2</v>
      </c>
      <c r="Y212" s="45">
        <f t="shared" si="25"/>
        <v>209.21493527219263</v>
      </c>
    </row>
    <row r="213" spans="1:25" x14ac:dyDescent="0.25">
      <c r="A213">
        <f>'Raw Data'!A198*$B$11+A212*$B$12</f>
        <v>0.80253306971385741</v>
      </c>
      <c r="B213">
        <f>'Raw Data'!B198*$B$11+B212*$B$12</f>
        <v>1.02477774652869</v>
      </c>
      <c r="C213">
        <f>'Raw Data'!C198*$B$11+C212*$B$12</f>
        <v>0.20762529850751779</v>
      </c>
      <c r="O213" s="26">
        <f>'Raw Data'!A198-$P$11</f>
        <v>7.26318359375E-2</v>
      </c>
      <c r="P213" s="26">
        <f>'Raw Data'!C198-$P$12</f>
        <v>1.617431640625E-2</v>
      </c>
      <c r="R213" s="8">
        <f t="shared" si="21"/>
        <v>5.2753835916519165E-3</v>
      </c>
      <c r="S213" s="8">
        <f t="shared" si="22"/>
        <v>1.1747702956199646E-3</v>
      </c>
      <c r="T213" s="8">
        <f t="shared" si="23"/>
        <v>1.1747702956199646E-3</v>
      </c>
      <c r="U213" s="8">
        <f t="shared" si="24"/>
        <v>2.6160851120948792E-4</v>
      </c>
      <c r="W213" s="9">
        <f>('Raw Data'!A198+$Y$12)*$W$12+('Raw Data'!C198+$Y$13)*$X$12</f>
        <v>-9.1934154897434492E-2</v>
      </c>
      <c r="X213" s="9">
        <f>('Raw Data'!C198+$Y$13)*$X$13+('Raw Data'!A198+$Y$12)*$W$13</f>
        <v>7.3847311753189024E-2</v>
      </c>
      <c r="Y213" s="45">
        <f t="shared" si="25"/>
        <v>218.77362711461652</v>
      </c>
    </row>
    <row r="214" spans="1:25" x14ac:dyDescent="0.25">
      <c r="A214">
        <f>'Raw Data'!A199*$B$11+A213*$B$12</f>
        <v>0.80049813545858595</v>
      </c>
      <c r="B214">
        <f>'Raw Data'!B199*$B$11+B213*$B$12</f>
        <v>1.0232645800354521</v>
      </c>
      <c r="C214">
        <f>'Raw Data'!C199*$B$11+C213*$B$12</f>
        <v>0.20784828568101424</v>
      </c>
      <c r="O214" s="26">
        <f>'Raw Data'!A199-$P$11</f>
        <v>6.31103515625E-2</v>
      </c>
      <c r="P214" s="26">
        <f>'Raw Data'!C199-$P$12</f>
        <v>2.154541015625E-2</v>
      </c>
      <c r="R214" s="8">
        <f t="shared" si="21"/>
        <v>3.9829164743423462E-3</v>
      </c>
      <c r="S214" s="8">
        <f t="shared" si="22"/>
        <v>1.3597384095191956E-3</v>
      </c>
      <c r="T214" s="8">
        <f t="shared" si="23"/>
        <v>1.3597384095191956E-3</v>
      </c>
      <c r="U214" s="8">
        <f t="shared" si="24"/>
        <v>4.6420469880104065E-4</v>
      </c>
      <c r="W214" s="9">
        <f>('Raw Data'!A199+$Y$12)*$W$12+('Raw Data'!C199+$Y$13)*$X$12</f>
        <v>-0.15487559023266542</v>
      </c>
      <c r="X214" s="9">
        <f>('Raw Data'!C199+$Y$13)*$X$13+('Raw Data'!A199+$Y$12)*$W$13</f>
        <v>6.4884197927181225E-2</v>
      </c>
      <c r="Y214" s="45">
        <f t="shared" si="25"/>
        <v>202.73095414487349</v>
      </c>
    </row>
    <row r="215" spans="1:25" x14ac:dyDescent="0.25">
      <c r="A215">
        <f>'Raw Data'!A200*$B$11+A214*$B$12</f>
        <v>0.7985283911793688</v>
      </c>
      <c r="B215">
        <f>'Raw Data'!B200*$B$11+B214*$B$12</f>
        <v>1.0215169374658617</v>
      </c>
      <c r="C215">
        <f>'Raw Data'!C200*$B$11+C214*$B$12</f>
        <v>0.2069280426073114</v>
      </c>
      <c r="O215" s="26">
        <f>'Raw Data'!A200-$P$11</f>
        <v>6.14013671875E-2</v>
      </c>
      <c r="P215" s="26">
        <f>'Raw Data'!C200-$P$12</f>
        <v>1.605224609375E-2</v>
      </c>
      <c r="R215" s="8">
        <f t="shared" si="21"/>
        <v>3.7701278924942017E-3</v>
      </c>
      <c r="S215" s="8">
        <f t="shared" si="22"/>
        <v>9.856298565864563E-4</v>
      </c>
      <c r="T215" s="8">
        <f t="shared" si="23"/>
        <v>9.856298565864563E-4</v>
      </c>
      <c r="U215" s="8">
        <f t="shared" si="24"/>
        <v>2.5767460465431213E-4</v>
      </c>
      <c r="W215" s="9">
        <f>('Raw Data'!A200+$Y$12)*$W$12+('Raw Data'!C200+$Y$13)*$X$12</f>
        <v>-0.10153255609160644</v>
      </c>
      <c r="X215" s="9">
        <f>('Raw Data'!C200+$Y$13)*$X$13+('Raw Data'!A200+$Y$12)*$W$13</f>
        <v>6.2656806122455944E-2</v>
      </c>
      <c r="Y215" s="45">
        <f t="shared" si="25"/>
        <v>211.67917097320347</v>
      </c>
    </row>
    <row r="216" spans="1:25" x14ac:dyDescent="0.25">
      <c r="A216">
        <f>'Raw Data'!A201*$B$11+A215*$B$12</f>
        <v>0.79485298638099511</v>
      </c>
      <c r="B216">
        <f>'Raw Data'!B201*$B$11+B215*$B$12</f>
        <v>1.0179703859101894</v>
      </c>
      <c r="C216">
        <f>'Raw Data'!C201*$B$11+C215*$B$12</f>
        <v>0.20563032471084913</v>
      </c>
      <c r="O216" s="26">
        <f>'Raw Data'!A201-$P$11</f>
        <v>5.09033203125E-2</v>
      </c>
      <c r="P216" s="26">
        <f>'Raw Data'!C201-$P$12</f>
        <v>1.324462890625E-2</v>
      </c>
      <c r="R216" s="8">
        <f t="shared" si="21"/>
        <v>2.5911480188369751E-3</v>
      </c>
      <c r="S216" s="8">
        <f t="shared" si="22"/>
        <v>6.7419558763504028E-4</v>
      </c>
      <c r="T216" s="8">
        <f t="shared" si="23"/>
        <v>6.7419558763504028E-4</v>
      </c>
      <c r="U216" s="8">
        <f t="shared" si="24"/>
        <v>1.7542019486427307E-4</v>
      </c>
      <c r="W216" s="9">
        <f>('Raw Data'!A201+$Y$12)*$W$12+('Raw Data'!C201+$Y$13)*$X$12</f>
        <v>-8.3541467417484333E-2</v>
      </c>
      <c r="X216" s="9">
        <f>('Raw Data'!C201+$Y$13)*$X$13+('Raw Data'!A201+$Y$12)*$W$13</f>
        <v>5.1938066582602999E-2</v>
      </c>
      <c r="Y216" s="45">
        <f t="shared" si="25"/>
        <v>211.86938303796242</v>
      </c>
    </row>
    <row r="217" spans="1:25" x14ac:dyDescent="0.25">
      <c r="A217">
        <f>'Raw Data'!A202*$B$11+A216*$B$12</f>
        <v>0.79181500629229618</v>
      </c>
      <c r="B217">
        <f>'Raw Data'!B202*$B$11+B216*$B$12</f>
        <v>1.0162073634156517</v>
      </c>
      <c r="C217">
        <f>'Raw Data'!C202*$B$11+C216*$B$12</f>
        <v>0.20354234570617932</v>
      </c>
      <c r="O217" s="26">
        <f>'Raw Data'!A202-$P$11</f>
        <v>5.04150390625E-2</v>
      </c>
      <c r="P217" s="26">
        <f>'Raw Data'!C202-$P$12</f>
        <v>7.99560546875E-3</v>
      </c>
      <c r="R217" s="8">
        <f t="shared" si="21"/>
        <v>2.5416761636734009E-3</v>
      </c>
      <c r="S217" s="8">
        <f t="shared" si="22"/>
        <v>4.0309876203536987E-4</v>
      </c>
      <c r="T217" s="8">
        <f t="shared" si="23"/>
        <v>4.0309876203536987E-4</v>
      </c>
      <c r="U217" s="8">
        <f t="shared" si="24"/>
        <v>6.3929706811904907E-5</v>
      </c>
      <c r="W217" s="9">
        <f>('Raw Data'!A202+$Y$12)*$W$12+('Raw Data'!C202+$Y$13)*$X$12</f>
        <v>-3.1466286557230889E-2</v>
      </c>
      <c r="X217" s="9">
        <f>('Raw Data'!C202+$Y$13)*$X$13+('Raw Data'!A202+$Y$12)*$W$13</f>
        <v>5.0949152613600342E-2</v>
      </c>
      <c r="Y217" s="45">
        <f t="shared" si="25"/>
        <v>238.30044890101703</v>
      </c>
    </row>
    <row r="218" spans="1:25" x14ac:dyDescent="0.25">
      <c r="A218">
        <f>'Raw Data'!A203*$B$11+A217*$B$12</f>
        <v>0.78987290347133698</v>
      </c>
      <c r="B218">
        <f>'Raw Data'!B203*$B$11+B217*$B$12</f>
        <v>1.0139180391700213</v>
      </c>
      <c r="C218">
        <f>'Raw Data'!C203*$B$11+C217*$B$12</f>
        <v>0.20306825156494346</v>
      </c>
      <c r="O218" s="26">
        <f>'Raw Data'!A203-$P$11</f>
        <v>5.28564453125E-2</v>
      </c>
      <c r="P218" s="26">
        <f>'Raw Data'!C203-$P$12</f>
        <v>1.397705078125E-2</v>
      </c>
      <c r="R218" s="8">
        <f t="shared" si="21"/>
        <v>2.7938038110733032E-3</v>
      </c>
      <c r="S218" s="8">
        <f t="shared" si="22"/>
        <v>7.3877722024917603E-4</v>
      </c>
      <c r="T218" s="8">
        <f t="shared" si="23"/>
        <v>7.3877722024917603E-4</v>
      </c>
      <c r="U218" s="8">
        <f t="shared" si="24"/>
        <v>1.9535794854164124E-4</v>
      </c>
      <c r="W218" s="9">
        <f>('Raw Data'!A203+$Y$12)*$W$12+('Raw Data'!C203+$Y$13)*$X$12</f>
        <v>-8.8991608750522228E-2</v>
      </c>
      <c r="X218" s="9">
        <f>('Raw Data'!C203+$Y$13)*$X$13+('Raw Data'!A203+$Y$12)*$W$13</f>
        <v>5.3952376710688067E-2</v>
      </c>
      <c r="Y218" s="45">
        <f t="shared" si="25"/>
        <v>211.22690996772164</v>
      </c>
    </row>
    <row r="219" spans="1:25" x14ac:dyDescent="0.25">
      <c r="A219">
        <f>'Raw Data'!A204*$B$11+A218*$B$12</f>
        <v>0.78631726808956959</v>
      </c>
      <c r="B219">
        <f>'Raw Data'!B204*$B$11+B218*$B$12</f>
        <v>1.0104752516485171</v>
      </c>
      <c r="C219">
        <f>'Raw Data'!C204*$B$11+C218*$B$12</f>
        <v>0.20493507000195477</v>
      </c>
      <c r="O219" s="26">
        <f>'Raw Data'!A204-$P$11</f>
        <v>4.28466796875E-2</v>
      </c>
      <c r="P219" s="26">
        <f>'Raw Data'!C204-$P$12</f>
        <v>2.520751953125E-2</v>
      </c>
      <c r="R219" s="8">
        <f t="shared" si="21"/>
        <v>1.8358379602432251E-3</v>
      </c>
      <c r="S219" s="8">
        <f t="shared" si="22"/>
        <v>1.0800585150718689E-3</v>
      </c>
      <c r="T219" s="8">
        <f t="shared" si="23"/>
        <v>1.0800585150718689E-3</v>
      </c>
      <c r="U219" s="8">
        <f t="shared" si="24"/>
        <v>6.3541904091835022E-4</v>
      </c>
      <c r="W219" s="9">
        <f>('Raw Data'!A204+$Y$12)*$W$12+('Raw Data'!C204+$Y$13)*$X$12</f>
        <v>-0.21105908594734191</v>
      </c>
      <c r="X219" s="9">
        <f>('Raw Data'!C204+$Y$13)*$X$13+('Raw Data'!A204+$Y$12)*$W$13</f>
        <v>4.5064580620865713E-2</v>
      </c>
      <c r="Y219" s="45">
        <f t="shared" si="25"/>
        <v>192.05260827433503</v>
      </c>
    </row>
    <row r="220" spans="1:25" x14ac:dyDescent="0.25">
      <c r="A220">
        <f>'Raw Data'!A205*$B$11+A219*$B$12</f>
        <v>0.78327744728415571</v>
      </c>
      <c r="B220">
        <f>'Raw Data'!B205*$B$11+B219*$B$12</f>
        <v>1.0081604747563138</v>
      </c>
      <c r="C220">
        <f>'Raw Data'!C205*$B$11+C219*$B$12</f>
        <v>0.20410918881406381</v>
      </c>
      <c r="O220" s="26">
        <f>'Raw Data'!A205-$P$11</f>
        <v>4.18701171875E-2</v>
      </c>
      <c r="P220" s="26">
        <f>'Raw Data'!C205-$P$12</f>
        <v>1.361083984375E-2</v>
      </c>
      <c r="R220" s="8">
        <f t="shared" si="21"/>
        <v>1.7531067132949829E-3</v>
      </c>
      <c r="S220" s="8">
        <f t="shared" si="22"/>
        <v>5.6988745927810669E-4</v>
      </c>
      <c r="T220" s="8">
        <f t="shared" si="23"/>
        <v>5.6988745927810669E-4</v>
      </c>
      <c r="U220" s="8">
        <f t="shared" si="24"/>
        <v>1.8525496125221252E-4</v>
      </c>
      <c r="W220" s="9">
        <f>('Raw Data'!A205+$Y$12)*$W$12+('Raw Data'!C205+$Y$13)*$X$12</f>
        <v>-9.591080110049896E-2</v>
      </c>
      <c r="X220" s="9">
        <f>('Raw Data'!C205+$Y$13)*$X$13+('Raw Data'!A205+$Y$12)*$W$13</f>
        <v>4.2981498997731911E-2</v>
      </c>
      <c r="Y220" s="45">
        <f t="shared" si="25"/>
        <v>204.13907604800576</v>
      </c>
    </row>
    <row r="221" spans="1:25" x14ac:dyDescent="0.25">
      <c r="A221">
        <f>'Raw Data'!A206*$B$11+A220*$B$12</f>
        <v>0.77972254376482464</v>
      </c>
      <c r="B221">
        <f>'Raw Data'!B206*$B$11+B220*$B$12</f>
        <v>1.0058203719925511</v>
      </c>
      <c r="C221">
        <f>'Raw Data'!C206*$B$11+C220*$B$12</f>
        <v>0.20435180417625107</v>
      </c>
      <c r="O221" s="26">
        <f>'Raw Data'!A206-$P$11</f>
        <v>3.62548828125E-2</v>
      </c>
      <c r="P221" s="26">
        <f>'Raw Data'!C206-$P$12</f>
        <v>1.812744140625E-2</v>
      </c>
      <c r="R221" s="8">
        <f t="shared" si="21"/>
        <v>1.3144165277481079E-3</v>
      </c>
      <c r="S221" s="8">
        <f t="shared" si="22"/>
        <v>6.5720826387405396E-4</v>
      </c>
      <c r="T221" s="8">
        <f t="shared" si="23"/>
        <v>6.5720826387405396E-4</v>
      </c>
      <c r="U221" s="8">
        <f t="shared" si="24"/>
        <v>3.2860413193702698E-4</v>
      </c>
      <c r="W221" s="9">
        <f>('Raw Data'!A206+$Y$12)*$W$12+('Raw Data'!C206+$Y$13)*$X$12</f>
        <v>-0.14653468139065179</v>
      </c>
      <c r="X221" s="9">
        <f>('Raw Data'!C206+$Y$13)*$X$13+('Raw Data'!A206+$Y$12)*$W$13</f>
        <v>3.7824803203734096E-2</v>
      </c>
      <c r="Y221" s="45">
        <f t="shared" si="25"/>
        <v>194.47374057129682</v>
      </c>
    </row>
    <row r="222" spans="1:25" x14ac:dyDescent="0.25">
      <c r="A222">
        <f>'Raw Data'!A207*$B$11+A221*$B$12</f>
        <v>0.7742907303243598</v>
      </c>
      <c r="B222">
        <f>'Raw Data'!B207*$B$11+B221*$B$12</f>
        <v>1.002727586656541</v>
      </c>
      <c r="C222">
        <f>'Raw Data'!C207*$B$11+C221*$B$12</f>
        <v>0.20308105271600088</v>
      </c>
      <c r="O222" s="26">
        <f>'Raw Data'!A207-$P$11</f>
        <v>2.33154296875E-2</v>
      </c>
      <c r="P222" s="26">
        <f>'Raw Data'!C207-$P$12</f>
        <v>1.080322265625E-2</v>
      </c>
      <c r="R222" s="8">
        <f t="shared" si="21"/>
        <v>5.4360926151275635E-4</v>
      </c>
      <c r="S222" s="8">
        <f t="shared" si="22"/>
        <v>2.5188177824020386E-4</v>
      </c>
      <c r="T222" s="8">
        <f t="shared" si="23"/>
        <v>2.5188177824020386E-4</v>
      </c>
      <c r="U222" s="8">
        <f t="shared" si="24"/>
        <v>1.1670961976051331E-4</v>
      </c>
      <c r="W222" s="9">
        <f>('Raw Data'!A207+$Y$12)*$W$12+('Raw Data'!C207+$Y$13)*$X$12</f>
        <v>-8.5682168025019739E-2</v>
      </c>
      <c r="X222" s="9">
        <f>('Raw Data'!C207+$Y$13)*$X$13+('Raw Data'!A207+$Y$12)*$W$13</f>
        <v>2.4243177813631417E-2</v>
      </c>
      <c r="Y222" s="45">
        <f t="shared" si="25"/>
        <v>195.79849437053548</v>
      </c>
    </row>
    <row r="223" spans="1:25" x14ac:dyDescent="0.25">
      <c r="A223">
        <f>'Raw Data'!A208*$B$11+A222*$B$12</f>
        <v>0.76882223269698791</v>
      </c>
      <c r="B223">
        <f>'Raw Data'!B208*$B$11+B222*$B$12</f>
        <v>0.99873968651273282</v>
      </c>
      <c r="C223">
        <f>'Raw Data'!C208*$B$11+C222*$B$12</f>
        <v>0.20308984217280071</v>
      </c>
      <c r="O223" s="26">
        <f>'Raw Data'!A208-$P$11</f>
        <v>1.77001953125E-2</v>
      </c>
      <c r="P223" s="26">
        <f>'Raw Data'!C208-$P$12</f>
        <v>1.593017578125E-2</v>
      </c>
      <c r="R223" s="8">
        <f t="shared" si="21"/>
        <v>3.1329691410064697E-4</v>
      </c>
      <c r="S223" s="8">
        <f t="shared" si="22"/>
        <v>2.8196722269058228E-4</v>
      </c>
      <c r="T223" s="8">
        <f t="shared" si="23"/>
        <v>2.8196722269058228E-4</v>
      </c>
      <c r="U223" s="8">
        <f t="shared" si="24"/>
        <v>2.5377050042152405E-4</v>
      </c>
      <c r="W223" s="9">
        <f>('Raw Data'!A208+$Y$12)*$W$12+('Raw Data'!C208+$Y$13)*$X$12</f>
        <v>-0.14241600560758147</v>
      </c>
      <c r="X223" s="9">
        <f>('Raw Data'!C208+$Y$13)*$X$13+('Raw Data'!A208+$Y$12)*$W$13</f>
        <v>1.9144956289149431E-2</v>
      </c>
      <c r="Y223" s="45">
        <f t="shared" si="25"/>
        <v>187.65636049845725</v>
      </c>
    </row>
    <row r="224" spans="1:25" x14ac:dyDescent="0.25">
      <c r="A224">
        <f>'Raw Data'!A209*$B$11+A223*$B$12</f>
        <v>0.76395915334509035</v>
      </c>
      <c r="B224">
        <f>'Raw Data'!B209*$B$11+B223*$B$12</f>
        <v>0.9934985851476863</v>
      </c>
      <c r="C224">
        <f>'Raw Data'!C209*$B$11+C223*$B$12</f>
        <v>0.20251093623824057</v>
      </c>
      <c r="O224" s="26">
        <f>'Raw Data'!A209-$P$11</f>
        <v>1.52587890625E-2</v>
      </c>
      <c r="P224" s="26">
        <f>'Raw Data'!C209-$P$12</f>
        <v>1.300048828125E-2</v>
      </c>
      <c r="R224" s="8">
        <f t="shared" si="21"/>
        <v>2.3283064365386963E-4</v>
      </c>
      <c r="S224" s="8">
        <f t="shared" si="22"/>
        <v>1.9837170839309692E-4</v>
      </c>
      <c r="T224" s="8">
        <f t="shared" si="23"/>
        <v>1.9837170839309692E-4</v>
      </c>
      <c r="U224" s="8">
        <f t="shared" si="24"/>
        <v>1.6901269555091858E-4</v>
      </c>
      <c r="W224" s="9">
        <f>('Raw Data'!A209+$Y$12)*$W$12+('Raw Data'!C209+$Y$13)*$X$12</f>
        <v>-0.11544046987633472</v>
      </c>
      <c r="X224" s="9">
        <f>('Raw Data'!C209+$Y$13)*$X$13+('Raw Data'!A209+$Y$12)*$W$13</f>
        <v>1.6434103539640858E-2</v>
      </c>
      <c r="Y224" s="45">
        <f t="shared" si="25"/>
        <v>188.10218505733846</v>
      </c>
    </row>
    <row r="225" spans="1:25" x14ac:dyDescent="0.25">
      <c r="A225">
        <f>'Raw Data'!A210*$B$11+A224*$B$12</f>
        <v>0.75821322111357237</v>
      </c>
      <c r="B225">
        <f>'Raw Data'!B210*$B$11+B224*$B$12</f>
        <v>0.98935453218064906</v>
      </c>
      <c r="C225">
        <f>'Raw Data'!C210*$B$11+C224*$B$12</f>
        <v>0.20324410055309247</v>
      </c>
      <c r="O225" s="26">
        <f>'Raw Data'!A210-$P$11</f>
        <v>5.9814453125E-3</v>
      </c>
      <c r="P225" s="26">
        <f>'Raw Data'!C210-$P$12</f>
        <v>1.898193359375E-2</v>
      </c>
      <c r="R225" s="8">
        <f t="shared" si="21"/>
        <v>3.5777688026428223E-5</v>
      </c>
      <c r="S225" s="8">
        <f t="shared" si="22"/>
        <v>1.1353939771652222E-4</v>
      </c>
      <c r="T225" s="8">
        <f t="shared" si="23"/>
        <v>1.1353939771652222E-4</v>
      </c>
      <c r="U225" s="8">
        <f t="shared" si="24"/>
        <v>3.6031380295753479E-4</v>
      </c>
      <c r="W225" s="9">
        <f>('Raw Data'!A210+$Y$12)*$W$12+('Raw Data'!C210+$Y$13)*$X$12</f>
        <v>-0.18425663657674296</v>
      </c>
      <c r="X225" s="9">
        <f>('Raw Data'!C210+$Y$13)*$X$13+('Raw Data'!A210+$Y$12)*$W$13</f>
        <v>7.7724816087321484E-3</v>
      </c>
      <c r="Y225" s="45">
        <f t="shared" si="25"/>
        <v>182.41547084772188</v>
      </c>
    </row>
    <row r="226" spans="1:25" x14ac:dyDescent="0.25">
      <c r="A226">
        <f>'Raw Data'!A211*$B$11+A225*$B$12</f>
        <v>0.75395827220335798</v>
      </c>
      <c r="B226">
        <f>'Raw Data'!B211*$B$11+B225*$B$12</f>
        <v>0.98628343043201927</v>
      </c>
      <c r="C226">
        <f>'Raw Data'!C211*$B$11+C225*$B$12</f>
        <v>0.20456305387997398</v>
      </c>
      <c r="O226" s="26">
        <f>'Raw Data'!A211-$P$11</f>
        <v>7.6904296875E-3</v>
      </c>
      <c r="P226" s="26">
        <f>'Raw Data'!C211-$P$12</f>
        <v>2.264404296875E-2</v>
      </c>
      <c r="R226" s="8">
        <f t="shared" si="21"/>
        <v>5.9142708778381348E-5</v>
      </c>
      <c r="S226" s="8">
        <f t="shared" si="22"/>
        <v>1.7414242029190063E-4</v>
      </c>
      <c r="T226" s="8">
        <f t="shared" si="23"/>
        <v>1.7414242029190063E-4</v>
      </c>
      <c r="U226" s="8">
        <f t="shared" si="24"/>
        <v>5.1275268197059631E-4</v>
      </c>
      <c r="W226" s="9">
        <f>('Raw Data'!A211+$Y$12)*$W$12+('Raw Data'!C211+$Y$13)*$X$12</f>
        <v>-0.21926979884057521</v>
      </c>
      <c r="X226" s="9">
        <f>('Raw Data'!C211+$Y$13)*$X$13+('Raw Data'!A211+$Y$12)*$W$13</f>
        <v>9.8244506049099383E-3</v>
      </c>
      <c r="Y226" s="45">
        <f t="shared" si="25"/>
        <v>182.56543917676171</v>
      </c>
    </row>
    <row r="227" spans="1:25" x14ac:dyDescent="0.25">
      <c r="A227">
        <f>'Raw Data'!A212*$B$11+A226*$B$12</f>
        <v>0.74865001620018645</v>
      </c>
      <c r="B227">
        <f>'Raw Data'!B212*$B$11+B226*$B$12</f>
        <v>0.98255701778311555</v>
      </c>
      <c r="C227">
        <f>'Raw Data'!C212*$B$11+C226*$B$12</f>
        <v>0.20632622435397918</v>
      </c>
      <c r="O227" s="26">
        <f>'Raw Data'!A212-$P$11</f>
        <v>-1.8310546875E-3</v>
      </c>
      <c r="P227" s="26">
        <f>'Raw Data'!C212-$P$12</f>
        <v>2.618408203125E-2</v>
      </c>
      <c r="R227" s="8">
        <f t="shared" si="21"/>
        <v>3.3527612686157227E-6</v>
      </c>
      <c r="S227" s="8">
        <f t="shared" si="22"/>
        <v>-4.7944486141204834E-5</v>
      </c>
      <c r="T227" s="8">
        <f t="shared" si="23"/>
        <v>-4.7944486141204834E-5</v>
      </c>
      <c r="U227" s="8">
        <f t="shared" si="24"/>
        <v>6.8560615181922913E-4</v>
      </c>
      <c r="W227" s="9">
        <f>('Raw Data'!A212+$Y$12)*$W$12+('Raw Data'!C212+$Y$13)*$X$12</f>
        <v>-0.26388136229857939</v>
      </c>
      <c r="X227" s="9">
        <f>('Raw Data'!C212+$Y$13)*$X$13+('Raw Data'!A212+$Y$12)*$W$13</f>
        <v>6.8591397035465168E-4</v>
      </c>
      <c r="Y227" s="45">
        <f t="shared" si="25"/>
        <v>180.14893013571819</v>
      </c>
    </row>
    <row r="228" spans="1:25" x14ac:dyDescent="0.25">
      <c r="A228">
        <f>'Raw Data'!A213*$B$11+A227*$B$12</f>
        <v>0.74298739577264916</v>
      </c>
      <c r="B228">
        <f>'Raw Data'!B213*$B$11+B227*$B$12</f>
        <v>0.97879463766399244</v>
      </c>
      <c r="C228">
        <f>'Raw Data'!C213*$B$11+C227*$B$12</f>
        <v>0.20702875292068335</v>
      </c>
      <c r="O228" s="26">
        <f>'Raw Data'!A213-$P$11</f>
        <v>-8.9111328125E-3</v>
      </c>
      <c r="P228" s="26">
        <f>'Raw Data'!C213-$P$12</f>
        <v>2.264404296875E-2</v>
      </c>
      <c r="R228" s="8">
        <f t="shared" si="21"/>
        <v>7.940828800201416E-5</v>
      </c>
      <c r="S228" s="8">
        <f t="shared" si="22"/>
        <v>-2.0178407430648804E-4</v>
      </c>
      <c r="T228" s="8">
        <f t="shared" si="23"/>
        <v>-2.0178407430648804E-4</v>
      </c>
      <c r="U228" s="8">
        <f t="shared" si="24"/>
        <v>5.1275268197059631E-4</v>
      </c>
      <c r="W228" s="9">
        <f>('Raw Data'!A213+$Y$12)*$W$12+('Raw Data'!C213+$Y$13)*$X$12</f>
        <v>-0.23526516189232416</v>
      </c>
      <c r="X228" s="9">
        <f>('Raw Data'!C213+$Y$13)*$X$13+('Raw Data'!A213+$Y$12)*$W$13</f>
        <v>-6.7007479347516701E-3</v>
      </c>
      <c r="Y228" s="45">
        <f t="shared" si="25"/>
        <v>178.36856077779714</v>
      </c>
    </row>
    <row r="229" spans="1:25" x14ac:dyDescent="0.25">
      <c r="A229">
        <f>'Raw Data'!A214*$B$11+A228*$B$12</f>
        <v>0.73757839318061935</v>
      </c>
      <c r="B229">
        <f>'Raw Data'!B214*$B$11+B228*$B$12</f>
        <v>0.97622418669369404</v>
      </c>
      <c r="C229">
        <f>'Raw Data'!C214*$B$11+C228*$B$12</f>
        <v>0.20807905702404669</v>
      </c>
      <c r="O229" s="26">
        <f>'Raw Data'!A214-$P$11</f>
        <v>-1.33056640625E-2</v>
      </c>
      <c r="P229" s="26">
        <f>'Raw Data'!C214-$P$12</f>
        <v>2.508544921875E-2</v>
      </c>
      <c r="R229" s="8">
        <f t="shared" si="21"/>
        <v>1.77040696144104E-4</v>
      </c>
      <c r="S229" s="8">
        <f t="shared" si="22"/>
        <v>-3.3377856016159058E-4</v>
      </c>
      <c r="T229" s="8">
        <f t="shared" si="23"/>
        <v>-3.3377856016159058E-4</v>
      </c>
      <c r="U229" s="8">
        <f t="shared" si="24"/>
        <v>6.2927976250648499E-4</v>
      </c>
      <c r="W229" s="9">
        <f>('Raw Data'!A214+$Y$12)*$W$12+('Raw Data'!C214+$Y$13)*$X$12</f>
        <v>-0.26393905775212867</v>
      </c>
      <c r="X229" s="9">
        <f>('Raw Data'!C214+$Y$13)*$X$13+('Raw Data'!A214+$Y$12)*$W$13</f>
        <v>-1.0841168117187014E-2</v>
      </c>
      <c r="Y229" s="45">
        <f t="shared" si="25"/>
        <v>177.64792593598577</v>
      </c>
    </row>
    <row r="230" spans="1:25" x14ac:dyDescent="0.25">
      <c r="A230">
        <f>'Raw Data'!A215*$B$11+A229*$B$12</f>
        <v>0.73271408173199559</v>
      </c>
      <c r="B230">
        <f>'Raw Data'!B215*$B$11+B229*$B$12</f>
        <v>0.97289829466745525</v>
      </c>
      <c r="C230">
        <f>'Raw Data'!C215*$B$11+C229*$B$12</f>
        <v>0.20652672218173737</v>
      </c>
      <c r="O230" s="26">
        <f>'Raw Data'!A215-$P$11</f>
        <v>-1.59912109375E-2</v>
      </c>
      <c r="P230" s="26">
        <f>'Raw Data'!C215-$P$12</f>
        <v>1.312255859375E-2</v>
      </c>
      <c r="R230" s="8">
        <f t="shared" si="21"/>
        <v>2.5571882724761963E-4</v>
      </c>
      <c r="S230" s="8">
        <f t="shared" si="22"/>
        <v>-2.0984560251235962E-4</v>
      </c>
      <c r="T230" s="8">
        <f t="shared" si="23"/>
        <v>-2.0984560251235962E-4</v>
      </c>
      <c r="U230" s="8">
        <f t="shared" si="24"/>
        <v>1.7220154404640198E-4</v>
      </c>
      <c r="W230" s="9">
        <f>('Raw Data'!A215+$Y$12)*$W$12+('Raw Data'!C215+$Y$13)*$X$12</f>
        <v>-0.14677138002046158</v>
      </c>
      <c r="X230" s="9">
        <f>('Raw Data'!C215+$Y$13)*$X$13+('Raw Data'!A215+$Y$12)*$W$13</f>
        <v>-1.4660457681113124E-2</v>
      </c>
      <c r="Y230" s="45">
        <f t="shared" si="25"/>
        <v>174.29585403318799</v>
      </c>
    </row>
    <row r="231" spans="1:25" x14ac:dyDescent="0.25">
      <c r="A231">
        <f>'Raw Data'!A216*$B$11+A230*$B$12</f>
        <v>0.72769958569809656</v>
      </c>
      <c r="B231">
        <f>'Raw Data'!B216*$B$11+B230*$B$12</f>
        <v>0.96916336229646416</v>
      </c>
      <c r="C231">
        <f>'Raw Data'!C216*$B$11+C230*$B$12</f>
        <v>0.20611493243288992</v>
      </c>
      <c r="O231" s="26">
        <f>'Raw Data'!A216-$P$11</f>
        <v>-2.16064453125E-2</v>
      </c>
      <c r="P231" s="26">
        <f>'Raw Data'!C216-$P$12</f>
        <v>1.727294921875E-2</v>
      </c>
      <c r="R231" s="8">
        <f t="shared" si="21"/>
        <v>4.6683847904205322E-4</v>
      </c>
      <c r="S231" s="8">
        <f t="shared" si="22"/>
        <v>-3.7320703268051147E-4</v>
      </c>
      <c r="T231" s="8">
        <f t="shared" si="23"/>
        <v>-3.7320703268051147E-4</v>
      </c>
      <c r="U231" s="8">
        <f t="shared" si="24"/>
        <v>2.9835477471351624E-4</v>
      </c>
      <c r="W231" s="9">
        <f>('Raw Data'!A216+$Y$12)*$W$12+('Raw Data'!C216+$Y$13)*$X$12</f>
        <v>-0.19372928593516903</v>
      </c>
      <c r="X231" s="9">
        <f>('Raw Data'!C216+$Y$13)*$X$13+('Raw Data'!A216+$Y$12)*$W$13</f>
        <v>-1.9852238036820437E-2</v>
      </c>
      <c r="Y231" s="45">
        <f t="shared" si="25"/>
        <v>174.14908842972295</v>
      </c>
    </row>
    <row r="232" spans="1:25" x14ac:dyDescent="0.25">
      <c r="A232">
        <f>'Raw Data'!A217*$B$11+A231*$B$12</f>
        <v>0.72202783262097725</v>
      </c>
      <c r="B232">
        <f>'Raw Data'!B217*$B$11+B231*$B$12</f>
        <v>0.96671252577467137</v>
      </c>
      <c r="C232">
        <f>'Raw Data'!C217*$B$11+C231*$B$12</f>
        <v>0.20439389907131195</v>
      </c>
      <c r="O232" s="26">
        <f>'Raw Data'!A217-$P$11</f>
        <v>-2.99072265625E-2</v>
      </c>
      <c r="P232" s="26">
        <f>'Raw Data'!C217-$P$12</f>
        <v>1.031494140625E-2</v>
      </c>
      <c r="R232" s="8">
        <f t="shared" si="21"/>
        <v>8.9444220066070557E-4</v>
      </c>
      <c r="S232" s="8">
        <f t="shared" si="22"/>
        <v>-3.084912896156311E-4</v>
      </c>
      <c r="T232" s="8">
        <f t="shared" si="23"/>
        <v>-3.084912896156311E-4</v>
      </c>
      <c r="U232" s="8">
        <f t="shared" si="24"/>
        <v>1.0639801621437073E-4</v>
      </c>
      <c r="W232" s="9">
        <f>('Raw Data'!A217+$Y$12)*$W$12+('Raw Data'!C217+$Y$13)*$X$12</f>
        <v>-0.13207345432758191</v>
      </c>
      <c r="X232" s="9">
        <f>('Raw Data'!C217+$Y$13)*$X$13+('Raw Data'!A217+$Y$12)*$W$13</f>
        <v>-2.8781443979131703E-2</v>
      </c>
      <c r="Y232" s="45">
        <f t="shared" si="25"/>
        <v>167.70630570827029</v>
      </c>
    </row>
    <row r="233" spans="1:25" x14ac:dyDescent="0.25">
      <c r="A233">
        <f>'Raw Data'!A218*$B$11+A232*$B$12</f>
        <v>0.71680683640928178</v>
      </c>
      <c r="B233">
        <f>'Raw Data'!B218*$B$11+B232*$B$12</f>
        <v>0.96514248155723714</v>
      </c>
      <c r="C233">
        <f>'Raw Data'!C218*$B$11+C232*$B$12</f>
        <v>0.20291941613204956</v>
      </c>
      <c r="O233" s="26">
        <f>'Raw Data'!A218-$P$11</f>
        <v>-3.33251953125E-2</v>
      </c>
      <c r="P233" s="26">
        <f>'Raw Data'!C218-$P$12</f>
        <v>9.82666015625E-3</v>
      </c>
      <c r="R233" s="8">
        <f t="shared" si="21"/>
        <v>1.110568642616272E-3</v>
      </c>
      <c r="S233" s="8">
        <f t="shared" si="22"/>
        <v>-3.2747536897659302E-4</v>
      </c>
      <c r="T233" s="8">
        <f t="shared" si="23"/>
        <v>-3.2747536897659302E-4</v>
      </c>
      <c r="U233" s="8">
        <f t="shared" si="24"/>
        <v>9.6563249826431274E-5</v>
      </c>
      <c r="W233" s="9">
        <f>('Raw Data'!A218+$Y$12)*$W$12+('Raw Data'!C218+$Y$13)*$X$12</f>
        <v>-0.13047865147489723</v>
      </c>
      <c r="X233" s="9">
        <f>('Raw Data'!C218+$Y$13)*$X$13+('Raw Data'!A218+$Y$12)*$W$13</f>
        <v>-3.2230470152909987E-2</v>
      </c>
      <c r="Y233" s="45">
        <f t="shared" si="25"/>
        <v>166.12471828980631</v>
      </c>
    </row>
    <row r="234" spans="1:25" x14ac:dyDescent="0.25">
      <c r="A234">
        <f>'Raw Data'!A219*$B$11+A233*$B$12</f>
        <v>0.70735660193992544</v>
      </c>
      <c r="B234">
        <f>'Raw Data'!B219*$B$11+B233*$B$12</f>
        <v>0.96266574305828978</v>
      </c>
      <c r="C234">
        <f>'Raw Data'!C219*$B$11+C233*$B$12</f>
        <v>0.19968904853063965</v>
      </c>
      <c r="O234" s="26">
        <f>'Raw Data'!A219-$P$11</f>
        <v>-5.96923828125E-2</v>
      </c>
      <c r="P234" s="26">
        <f>'Raw Data'!C219-$P$12</f>
        <v>-4.2724609375E-4</v>
      </c>
      <c r="R234" s="8">
        <f t="shared" si="21"/>
        <v>3.5631805658340454E-3</v>
      </c>
      <c r="S234" s="8">
        <f t="shared" si="22"/>
        <v>2.5503337383270264E-5</v>
      </c>
      <c r="T234" s="8">
        <f t="shared" si="23"/>
        <v>2.5503337383270264E-5</v>
      </c>
      <c r="U234" s="8">
        <f t="shared" si="24"/>
        <v>1.8253922462463379E-7</v>
      </c>
      <c r="W234" s="9">
        <f>('Raw Data'!A219+$Y$12)*$W$12+('Raw Data'!C219+$Y$13)*$X$12</f>
        <v>-5.3235769103440529E-2</v>
      </c>
      <c r="X234" s="9">
        <f>('Raw Data'!C219+$Y$13)*$X$13+('Raw Data'!A219+$Y$12)*$W$13</f>
        <v>-5.9458741443767893E-2</v>
      </c>
      <c r="Y234" s="45">
        <f t="shared" si="25"/>
        <v>131.83934638947414</v>
      </c>
    </row>
    <row r="235" spans="1:25" x14ac:dyDescent="0.25">
      <c r="A235">
        <f>'Raw Data'!A220*$B$11+A234*$B$12</f>
        <v>0.7012612581144404</v>
      </c>
      <c r="B235">
        <f>'Raw Data'!B220*$B$11+B234*$B$12</f>
        <v>0.96127028975913187</v>
      </c>
      <c r="C235">
        <f>'Raw Data'!C220*$B$11+C234*$B$12</f>
        <v>0.19966823101201173</v>
      </c>
      <c r="O235" s="26">
        <f>'Raw Data'!A220-$P$11</f>
        <v>-5.23681640625E-2</v>
      </c>
      <c r="P235" s="26">
        <f>'Raw Data'!C220-$P$12</f>
        <v>1.239013671875E-2</v>
      </c>
      <c r="R235" s="8">
        <f t="shared" si="21"/>
        <v>2.7424246072769165E-3</v>
      </c>
      <c r="S235" s="8">
        <f t="shared" si="22"/>
        <v>-6.4884871244430542E-4</v>
      </c>
      <c r="T235" s="8">
        <f t="shared" si="23"/>
        <v>-6.4884871244430542E-4</v>
      </c>
      <c r="U235" s="8">
        <f t="shared" si="24"/>
        <v>1.5351548790931702E-4</v>
      </c>
      <c r="W235" s="9">
        <f>('Raw Data'!A220+$Y$12)*$W$12+('Raw Data'!C220+$Y$13)*$X$12</f>
        <v>-0.17448809442707963</v>
      </c>
      <c r="X235" s="9">
        <f>('Raw Data'!C220+$Y$13)*$X$13+('Raw Data'!A220+$Y$12)*$W$13</f>
        <v>-5.094025301643771E-2</v>
      </c>
      <c r="Y235" s="45">
        <f t="shared" si="25"/>
        <v>163.72530318543397</v>
      </c>
    </row>
    <row r="236" spans="1:25" x14ac:dyDescent="0.25">
      <c r="A236">
        <f>'Raw Data'!A221*$B$11+A235*$B$12</f>
        <v>0.69492013930405239</v>
      </c>
      <c r="B236">
        <f>'Raw Data'!B221*$B$11+B235*$B$12</f>
        <v>0.95956798961980549</v>
      </c>
      <c r="C236">
        <f>'Raw Data'!C221*$B$11+C235*$B$12</f>
        <v>0.1989679832471094</v>
      </c>
      <c r="O236" s="26">
        <f>'Raw Data'!A221-$P$11</f>
        <v>-5.96923828125E-2</v>
      </c>
      <c r="P236" s="26">
        <f>'Raw Data'!C221-$P$12</f>
        <v>8.97216796875E-3</v>
      </c>
      <c r="R236" s="8">
        <f t="shared" si="21"/>
        <v>3.5631805658340454E-3</v>
      </c>
      <c r="S236" s="8">
        <f t="shared" si="22"/>
        <v>-5.3557008504867554E-4</v>
      </c>
      <c r="T236" s="8">
        <f t="shared" si="23"/>
        <v>-5.3557008504867554E-4</v>
      </c>
      <c r="U236" s="8">
        <f t="shared" si="24"/>
        <v>8.0499798059463501E-5</v>
      </c>
      <c r="W236" s="9">
        <f>('Raw Data'!A221+$Y$12)*$W$12+('Raw Data'!C221+$Y$13)*$X$12</f>
        <v>-0.14732911140653779</v>
      </c>
      <c r="X236" s="9">
        <f>('Raw Data'!C221+$Y$13)*$X$13+('Raw Data'!A221+$Y$12)*$W$13</f>
        <v>-5.8558237693224116E-2</v>
      </c>
      <c r="Y236" s="45">
        <f t="shared" si="25"/>
        <v>158.32388657238744</v>
      </c>
    </row>
    <row r="237" spans="1:25" x14ac:dyDescent="0.25">
      <c r="A237">
        <f>'Raw Data'!A222*$B$11+A236*$B$12</f>
        <v>0.68769880675574191</v>
      </c>
      <c r="B237">
        <f>'Raw Data'!B222*$B$11+B236*$B$12</f>
        <v>0.95884091513334446</v>
      </c>
      <c r="C237">
        <f>'Raw Data'!C222*$B$11+C236*$B$12</f>
        <v>0.19867633972268756</v>
      </c>
      <c r="O237" s="26">
        <f>'Raw Data'!A222-$P$11</f>
        <v>-7.04345703125E-2</v>
      </c>
      <c r="P237" s="26">
        <f>'Raw Data'!C222-$P$12</f>
        <v>1.031494140625E-2</v>
      </c>
      <c r="R237" s="8">
        <f t="shared" si="21"/>
        <v>4.9610286951065063E-3</v>
      </c>
      <c r="S237" s="8">
        <f t="shared" si="22"/>
        <v>-7.2652846574783325E-4</v>
      </c>
      <c r="T237" s="8">
        <f t="shared" si="23"/>
        <v>-7.2652846574783325E-4</v>
      </c>
      <c r="U237" s="8">
        <f t="shared" si="24"/>
        <v>1.0639801621437073E-4</v>
      </c>
      <c r="W237" s="9">
        <f>('Raw Data'!A222+$Y$12)*$W$12+('Raw Data'!C222+$Y$13)*$X$12</f>
        <v>-0.17112095824802792</v>
      </c>
      <c r="X237" s="9">
        <f>('Raw Data'!C222+$Y$13)*$X$13+('Raw Data'!A222+$Y$12)*$W$13</f>
        <v>-6.9122369825952684E-2</v>
      </c>
      <c r="Y237" s="45">
        <f t="shared" si="25"/>
        <v>158.00431344134313</v>
      </c>
    </row>
    <row r="238" spans="1:25" x14ac:dyDescent="0.25">
      <c r="A238">
        <f>'Raw Data'!A223*$B$11+A237*$B$12</f>
        <v>0.68021275634209366</v>
      </c>
      <c r="B238">
        <f>'Raw Data'!B223*$B$11+B237*$B$12</f>
        <v>0.95630613054417557</v>
      </c>
      <c r="C238">
        <f>'Raw Data'!C223*$B$11+C237*$B$12</f>
        <v>0.19656314209065007</v>
      </c>
      <c r="O238" s="26">
        <f>'Raw Data'!A223-$P$11</f>
        <v>-7.89794921875E-2</v>
      </c>
      <c r="P238" s="26">
        <f>'Raw Data'!C223-$P$12</f>
        <v>9.1552734375E-4</v>
      </c>
      <c r="R238" s="8">
        <f t="shared" si="21"/>
        <v>6.2377601861953735E-3</v>
      </c>
      <c r="S238" s="8">
        <f t="shared" si="22"/>
        <v>-7.2307884693145752E-5</v>
      </c>
      <c r="T238" s="8">
        <f t="shared" si="23"/>
        <v>-7.2307884693145752E-5</v>
      </c>
      <c r="U238" s="8">
        <f t="shared" si="24"/>
        <v>8.3819031715393066E-7</v>
      </c>
      <c r="W238" s="9">
        <f>('Raw Data'!A223+$Y$12)*$W$12+('Raw Data'!C223+$Y$13)*$X$12</f>
        <v>-8.5260523398036719E-2</v>
      </c>
      <c r="X238" s="9">
        <f>('Raw Data'!C223+$Y$13)*$X$13+('Raw Data'!A223+$Y$12)*$W$13</f>
        <v>-7.8528490471910531E-2</v>
      </c>
      <c r="Y238" s="45">
        <f t="shared" si="25"/>
        <v>137.35363825473274</v>
      </c>
    </row>
    <row r="239" spans="1:25" x14ac:dyDescent="0.25">
      <c r="A239">
        <f>'Raw Data'!A224*$B$11+A238*$B$12</f>
        <v>0.67324735351117493</v>
      </c>
      <c r="B239">
        <f>'Raw Data'!B224*$B$11+B238*$B$12</f>
        <v>0.95593845912284048</v>
      </c>
      <c r="C239">
        <f>'Raw Data'!C224*$B$11+C238*$B$12</f>
        <v>0.19499465429752008</v>
      </c>
      <c r="O239" s="26">
        <f>'Raw Data'!A224-$P$11</f>
        <v>-8.38623046875E-2</v>
      </c>
      <c r="P239" s="26">
        <f>'Raw Data'!C224-$P$12</f>
        <v>1.52587890625E-3</v>
      </c>
      <c r="R239" s="8">
        <f t="shared" si="21"/>
        <v>7.0328861474990845E-3</v>
      </c>
      <c r="S239" s="8">
        <f t="shared" si="22"/>
        <v>-1.2796372175216675E-4</v>
      </c>
      <c r="T239" s="8">
        <f t="shared" si="23"/>
        <v>-1.2796372175216675E-4</v>
      </c>
      <c r="U239" s="8">
        <f t="shared" si="24"/>
        <v>2.3283064365386963E-6</v>
      </c>
      <c r="W239" s="9">
        <f>('Raw Data'!A224+$Y$12)*$W$12+('Raw Data'!C224+$Y$13)*$X$12</f>
        <v>-9.6074999235077688E-2</v>
      </c>
      <c r="X239" s="9">
        <f>('Raw Data'!C224+$Y$13)*$X$13+('Raw Data'!A224+$Y$12)*$W$13</f>
        <v>-8.3330368714059883E-2</v>
      </c>
      <c r="Y239" s="45">
        <f t="shared" si="25"/>
        <v>139.06336182905682</v>
      </c>
    </row>
    <row r="240" spans="1:25" x14ac:dyDescent="0.25">
      <c r="A240">
        <f>'Raw Data'!A225*$B$11+A239*$B$12</f>
        <v>0.66855393749643999</v>
      </c>
      <c r="B240">
        <f>'Raw Data'!B225*$B$11+B239*$B$12</f>
        <v>0.95535135323577247</v>
      </c>
      <c r="C240">
        <f>'Raw Data'!C225*$B$11+C239*$B$12</f>
        <v>0.19466759843801607</v>
      </c>
      <c r="O240" s="26">
        <f>'Raw Data'!A225-$P$11</f>
        <v>-7.94677734375E-2</v>
      </c>
      <c r="P240" s="26">
        <f>'Raw Data'!C225-$P$12</f>
        <v>6.16455078125E-3</v>
      </c>
      <c r="R240" s="8">
        <f t="shared" si="21"/>
        <v>6.3151270151138306E-3</v>
      </c>
      <c r="S240" s="8">
        <f t="shared" si="22"/>
        <v>-4.8988312482833862E-4</v>
      </c>
      <c r="T240" s="8">
        <f t="shared" si="23"/>
        <v>-4.8988312482833862E-4</v>
      </c>
      <c r="U240" s="8">
        <f t="shared" si="24"/>
        <v>3.8001686334609985E-5</v>
      </c>
      <c r="W240" s="9">
        <f>('Raw Data'!A225+$Y$12)*$W$12+('Raw Data'!C225+$Y$13)*$X$12</f>
        <v>-0.13827660796721658</v>
      </c>
      <c r="X240" s="9">
        <f>('Raw Data'!C225+$Y$13)*$X$13+('Raw Data'!A225+$Y$12)*$W$13</f>
        <v>-7.8511647005240909E-2</v>
      </c>
      <c r="Y240" s="45">
        <f t="shared" si="25"/>
        <v>150.41265711903907</v>
      </c>
    </row>
    <row r="241" spans="1:25" x14ac:dyDescent="0.25">
      <c r="A241">
        <f>'Raw Data'!A226*$B$11+A240*$B$12</f>
        <v>0.66020936093465199</v>
      </c>
      <c r="B241">
        <f>'Raw Data'!B226*$B$11+B240*$B$12</f>
        <v>0.95449104352611802</v>
      </c>
      <c r="C241">
        <f>'Raw Data'!C226*$B$11+C240*$B$12</f>
        <v>0.19269696937541286</v>
      </c>
      <c r="O241" s="26">
        <f>'Raw Data'!A226-$P$11</f>
        <v>-0.1024169921875</v>
      </c>
      <c r="P241" s="26">
        <f>'Raw Data'!C226-$P$12</f>
        <v>-2.38037109375E-3</v>
      </c>
      <c r="R241" s="8">
        <f t="shared" si="21"/>
        <v>1.0489240288734436E-2</v>
      </c>
      <c r="S241" s="8">
        <f t="shared" si="22"/>
        <v>2.4379044771194458E-4</v>
      </c>
      <c r="T241" s="8">
        <f t="shared" si="23"/>
        <v>2.4379044771194458E-4</v>
      </c>
      <c r="U241" s="8">
        <f t="shared" si="24"/>
        <v>5.6661665439605713E-6</v>
      </c>
      <c r="W241" s="9">
        <f>('Raw Data'!A226+$Y$12)*$W$12+('Raw Data'!C226+$Y$13)*$X$12</f>
        <v>-7.4848443033262407E-2</v>
      </c>
      <c r="X241" s="9">
        <f>('Raw Data'!C226+$Y$13)*$X$13+('Raw Data'!A226+$Y$12)*$W$13</f>
        <v>-0.10217394358328888</v>
      </c>
      <c r="Y241" s="45">
        <f t="shared" si="25"/>
        <v>126.2249767390291</v>
      </c>
    </row>
    <row r="242" spans="1:25" x14ac:dyDescent="0.25">
      <c r="A242">
        <f>'Raw Data'!A227*$B$11+A241*$B$12</f>
        <v>0.65255713718522157</v>
      </c>
      <c r="B242">
        <f>'Raw Data'!B227*$B$11+B241*$B$12</f>
        <v>0.95482818638339451</v>
      </c>
      <c r="C242">
        <f>'Raw Data'!C227*$B$11+C241*$B$12</f>
        <v>0.19356187237533029</v>
      </c>
      <c r="O242" s="26">
        <f>'Raw Data'!A227-$P$11</f>
        <v>-0.1072998046875</v>
      </c>
      <c r="P242" s="26">
        <f>'Raw Data'!C227-$P$12</f>
        <v>9.82666015625E-3</v>
      </c>
      <c r="R242" s="8">
        <f t="shared" si="21"/>
        <v>1.1513248085975647E-2</v>
      </c>
      <c r="S242" s="8">
        <f t="shared" si="22"/>
        <v>-1.0543987154960632E-3</v>
      </c>
      <c r="T242" s="8">
        <f t="shared" si="23"/>
        <v>-1.0543987154960632E-3</v>
      </c>
      <c r="U242" s="8">
        <f t="shared" si="24"/>
        <v>9.6563249826431274E-5</v>
      </c>
      <c r="W242" s="9">
        <f>('Raw Data'!A227+$Y$12)*$W$12+('Raw Data'!C227+$Y$13)*$X$12</f>
        <v>-0.20175210742607275</v>
      </c>
      <c r="X242" s="9">
        <f>('Raw Data'!C227+$Y$13)*$X$13+('Raw Data'!A227+$Y$12)*$W$13</f>
        <v>-0.10586481070463746</v>
      </c>
      <c r="Y242" s="45">
        <f t="shared" si="25"/>
        <v>152.31278333003468</v>
      </c>
    </row>
    <row r="243" spans="1:25" x14ac:dyDescent="0.25">
      <c r="A243">
        <f>'Raw Data'!A228*$B$11+A242*$B$12</f>
        <v>0.6463377019356773</v>
      </c>
      <c r="B243">
        <f>'Raw Data'!B228*$B$11+B242*$B$12</f>
        <v>0.95509790066921574</v>
      </c>
      <c r="C243">
        <f>'Raw Data'!C228*$B$11+C242*$B$12</f>
        <v>0.19169031821276425</v>
      </c>
      <c r="O243" s="26">
        <f>'Raw Data'!A228-$P$11</f>
        <v>-0.1077880859375</v>
      </c>
      <c r="P243" s="26">
        <f>'Raw Data'!C228-$P$12</f>
        <v>-2.99072265625E-3</v>
      </c>
      <c r="R243" s="8">
        <f t="shared" si="21"/>
        <v>1.1618271470069885E-2</v>
      </c>
      <c r="S243" s="8">
        <f t="shared" si="22"/>
        <v>3.2236427068710327E-4</v>
      </c>
      <c r="T243" s="8">
        <f t="shared" si="23"/>
        <v>3.2236427068710327E-4</v>
      </c>
      <c r="U243" s="8">
        <f t="shared" si="24"/>
        <v>8.9444220066070557E-6</v>
      </c>
      <c r="W243" s="9">
        <f>('Raw Data'!A228+$Y$12)*$W$12+('Raw Data'!C228+$Y$13)*$X$12</f>
        <v>-7.3913456139948763E-2</v>
      </c>
      <c r="X243" s="9">
        <f>('Raw Data'!C228+$Y$13)*$X$13+('Raw Data'!A228+$Y$12)*$W$13</f>
        <v>-0.1075788056156364</v>
      </c>
      <c r="Y243" s="45">
        <f t="shared" si="25"/>
        <v>124.49153160312221</v>
      </c>
    </row>
    <row r="244" spans="1:25" x14ac:dyDescent="0.25">
      <c r="A244">
        <f>'Raw Data'!A229*$B$11+A243*$B$12</f>
        <v>0.64175277873604197</v>
      </c>
      <c r="B244">
        <f>'Raw Data'!B229*$B$11+B243*$B$12</f>
        <v>0.95668085959787263</v>
      </c>
      <c r="C244">
        <f>'Raw Data'!C229*$B$11+C243*$B$12</f>
        <v>0.19209737175771141</v>
      </c>
      <c r="O244" s="26">
        <f>'Raw Data'!A229-$P$11</f>
        <v>-0.1058349609375</v>
      </c>
      <c r="P244" s="26">
        <f>'Raw Data'!C229-$P$12</f>
        <v>6.53076171875E-3</v>
      </c>
      <c r="R244" s="8">
        <f t="shared" si="21"/>
        <v>1.1201038956642151E-2</v>
      </c>
      <c r="S244" s="8">
        <f t="shared" si="22"/>
        <v>-6.9118291139602661E-4</v>
      </c>
      <c r="T244" s="8">
        <f t="shared" si="23"/>
        <v>-6.9118291139602661E-4</v>
      </c>
      <c r="U244" s="8">
        <f t="shared" si="24"/>
        <v>4.2650848627090454E-5</v>
      </c>
      <c r="W244" s="9">
        <f>('Raw Data'!A229+$Y$12)*$W$12+('Raw Data'!C229+$Y$13)*$X$12</f>
        <v>-0.16734698248367497</v>
      </c>
      <c r="X244" s="9">
        <f>('Raw Data'!C229+$Y$13)*$X$13+('Raw Data'!A229+$Y$12)*$W$13</f>
        <v>-0.10472246600652338</v>
      </c>
      <c r="Y244" s="45">
        <f t="shared" si="25"/>
        <v>147.96247337507623</v>
      </c>
    </row>
    <row r="245" spans="1:25" x14ac:dyDescent="0.25">
      <c r="A245">
        <f>'Raw Data'!A230*$B$11+A244*$B$12</f>
        <v>0.63622937142633362</v>
      </c>
      <c r="B245">
        <f>'Raw Data'!B230*$B$11+B244*$B$12</f>
        <v>0.95819136736579813</v>
      </c>
      <c r="C245">
        <f>'Raw Data'!C230*$B$11+C244*$B$12</f>
        <v>0.19049430365616915</v>
      </c>
      <c r="O245" s="26">
        <f>'Raw Data'!A230-$P$11</f>
        <v>-0.1151123046875</v>
      </c>
      <c r="P245" s="26">
        <f>'Raw Data'!C230-$P$12</f>
        <v>-3.11279296875E-3</v>
      </c>
      <c r="R245" s="8">
        <f t="shared" si="21"/>
        <v>1.3250842690467834E-2</v>
      </c>
      <c r="S245" s="8">
        <f t="shared" si="22"/>
        <v>3.5832077264785767E-4</v>
      </c>
      <c r="T245" s="8">
        <f t="shared" si="23"/>
        <v>3.5832077264785767E-4</v>
      </c>
      <c r="U245" s="8">
        <f t="shared" si="24"/>
        <v>9.6894800662994385E-6</v>
      </c>
      <c r="W245" s="9">
        <f>('Raw Data'!A230+$Y$12)*$W$12+('Raw Data'!C230+$Y$13)*$X$12</f>
        <v>-7.9748242498415042E-2</v>
      </c>
      <c r="X245" s="9">
        <f>('Raw Data'!C230+$Y$13)*$X$13+('Raw Data'!A230+$Y$12)*$W$13</f>
        <v>-0.11488102923703733</v>
      </c>
      <c r="Y245" s="45">
        <f t="shared" si="25"/>
        <v>124.76765175265734</v>
      </c>
    </row>
    <row r="246" spans="1:25" x14ac:dyDescent="0.25">
      <c r="A246">
        <f>'Raw Data'!A231*$B$11+A245*$B$12</f>
        <v>0.63132236432856692</v>
      </c>
      <c r="B246">
        <f>'Raw Data'!B231*$B$11+B245*$B$12</f>
        <v>0.96140172670513857</v>
      </c>
      <c r="C246">
        <f>'Raw Data'!C231*$B$11+C245*$B$12</f>
        <v>0.18906536479993535</v>
      </c>
      <c r="O246" s="26">
        <f>'Raw Data'!A231-$P$11</f>
        <v>-0.1175537109375</v>
      </c>
      <c r="P246" s="26">
        <f>'Raw Data'!C231-$P$12</f>
        <v>-3.84521484375E-3</v>
      </c>
      <c r="R246" s="8">
        <f t="shared" si="21"/>
        <v>1.3818874955177307E-2</v>
      </c>
      <c r="S246" s="8">
        <f t="shared" si="22"/>
        <v>4.5201927423477173E-4</v>
      </c>
      <c r="T246" s="8">
        <f t="shared" si="23"/>
        <v>4.5201927423477173E-4</v>
      </c>
      <c r="U246" s="8">
        <f t="shared" si="24"/>
        <v>1.4785677194595337E-5</v>
      </c>
      <c r="W246" s="9">
        <f>('Raw Data'!A231+$Y$12)*$W$12+('Raw Data'!C231+$Y$13)*$X$12</f>
        <v>-7.4768553019840367E-2</v>
      </c>
      <c r="X246" s="9">
        <f>('Raw Data'!C231+$Y$13)*$X$13+('Raw Data'!A231+$Y$12)*$W$13</f>
        <v>-0.11738137461628892</v>
      </c>
      <c r="Y246" s="45">
        <f t="shared" si="25"/>
        <v>122.49596189056467</v>
      </c>
    </row>
    <row r="247" spans="1:25" x14ac:dyDescent="0.25">
      <c r="A247">
        <f>'Raw Data'!A232*$B$11+A246*$B$12</f>
        <v>0.62739675865035349</v>
      </c>
      <c r="B247">
        <f>'Raw Data'!B232*$B$11+B246*$B$12</f>
        <v>0.96440946730161092</v>
      </c>
      <c r="C247">
        <f>'Raw Data'!C232*$B$11+C246*$B$12</f>
        <v>0.19002182308994831</v>
      </c>
      <c r="O247" s="26">
        <f>'Raw Data'!A232-$P$11</f>
        <v>-0.1175537109375</v>
      </c>
      <c r="P247" s="26">
        <f>'Raw Data'!C232-$P$12</f>
        <v>6.65283203125E-3</v>
      </c>
      <c r="R247" s="8">
        <f t="shared" si="21"/>
        <v>1.3818874955177307E-2</v>
      </c>
      <c r="S247" s="8">
        <f t="shared" si="22"/>
        <v>-7.8206509351730347E-4</v>
      </c>
      <c r="T247" s="8">
        <f t="shared" si="23"/>
        <v>-7.8206509351730347E-4</v>
      </c>
      <c r="U247" s="8">
        <f t="shared" si="24"/>
        <v>4.4260174036026001E-5</v>
      </c>
      <c r="W247" s="9">
        <f>('Raw Data'!A232+$Y$12)*$W$12+('Raw Data'!C232+$Y$13)*$X$12</f>
        <v>-0.17985981844927368</v>
      </c>
      <c r="X247" s="9">
        <f>('Raw Data'!C232+$Y$13)*$X$13+('Raw Data'!A232+$Y$12)*$W$13</f>
        <v>-0.11637561718061665</v>
      </c>
      <c r="Y247" s="45">
        <f t="shared" si="25"/>
        <v>147.09571484731919</v>
      </c>
    </row>
    <row r="248" spans="1:25" x14ac:dyDescent="0.25">
      <c r="A248">
        <f>'Raw Data'!A233*$B$11+A247*$B$12</f>
        <v>0.62171721160778293</v>
      </c>
      <c r="B248">
        <f>'Raw Data'!B233*$B$11+B247*$B$12</f>
        <v>0.96828050352878881</v>
      </c>
      <c r="C248">
        <f>'Raw Data'!C233*$B$11+C247*$B$12</f>
        <v>0.19061609128445867</v>
      </c>
      <c r="O248" s="26">
        <f>'Raw Data'!A233-$P$11</f>
        <v>-0.1302490234375</v>
      </c>
      <c r="P248" s="26">
        <f>'Raw Data'!C233-$P$12</f>
        <v>5.79833984375E-3</v>
      </c>
      <c r="R248" s="8">
        <f t="shared" si="21"/>
        <v>1.6964808106422424E-2</v>
      </c>
      <c r="S248" s="8">
        <f t="shared" si="22"/>
        <v>-7.5522810220718384E-4</v>
      </c>
      <c r="T248" s="8">
        <f t="shared" si="23"/>
        <v>-7.5522810220718384E-4</v>
      </c>
      <c r="U248" s="8">
        <f t="shared" si="24"/>
        <v>3.3620744943618774E-5</v>
      </c>
      <c r="W248" s="9">
        <f>('Raw Data'!A233+$Y$12)*$W$12+('Raw Data'!C233+$Y$13)*$X$12</f>
        <v>-0.18353762645594451</v>
      </c>
      <c r="X248" s="9">
        <f>('Raw Data'!C233+$Y$13)*$X$13+('Raw Data'!A233+$Y$12)*$W$13</f>
        <v>-0.12909439768826828</v>
      </c>
      <c r="Y248" s="45">
        <f t="shared" si="25"/>
        <v>144.87869304426727</v>
      </c>
    </row>
    <row r="249" spans="1:25" x14ac:dyDescent="0.25">
      <c r="A249">
        <f>'Raw Data'!A234*$B$11+A248*$B$12</f>
        <v>0.6181501364737263</v>
      </c>
      <c r="B249">
        <f>'Raw Data'!B234*$B$11+B248*$B$12</f>
        <v>0.97044959813553111</v>
      </c>
      <c r="C249">
        <f>'Raw Data'!C234*$B$11+C248*$B$12</f>
        <v>0.19177509959006694</v>
      </c>
      <c r="O249" s="26">
        <f>'Raw Data'!A234-$P$11</f>
        <v>-0.1253662109375</v>
      </c>
      <c r="P249" s="26">
        <f>'Raw Data'!C234-$P$12</f>
        <v>9.21630859375E-3</v>
      </c>
      <c r="R249" s="8">
        <f t="shared" si="21"/>
        <v>1.5716686844825745E-2</v>
      </c>
      <c r="S249" s="8">
        <f t="shared" si="22"/>
        <v>-1.1554136872291565E-3</v>
      </c>
      <c r="T249" s="8">
        <f t="shared" si="23"/>
        <v>-1.1554136872291565E-3</v>
      </c>
      <c r="U249" s="8">
        <f t="shared" si="24"/>
        <v>8.4940344095230103E-5</v>
      </c>
      <c r="W249" s="9">
        <f>('Raw Data'!A234+$Y$12)*$W$12+('Raw Data'!C234+$Y$13)*$X$12</f>
        <v>-0.21304886874880238</v>
      </c>
      <c r="X249" s="9">
        <f>('Raw Data'!C234+$Y$13)*$X$13+('Raw Data'!A234+$Y$12)*$W$13</f>
        <v>-0.12390658926731445</v>
      </c>
      <c r="Y249" s="45">
        <f t="shared" si="25"/>
        <v>149.81824640290154</v>
      </c>
    </row>
    <row r="250" spans="1:25" x14ac:dyDescent="0.25">
      <c r="A250">
        <f>'Raw Data'!A235*$B$11+A249*$B$12</f>
        <v>0.61383163261648099</v>
      </c>
      <c r="B250">
        <f>'Raw Data'!B235*$B$11+B249*$B$12</f>
        <v>0.97286846757092493</v>
      </c>
      <c r="C250">
        <f>'Raw Data'!C235*$B$11+C249*$B$12</f>
        <v>0.19040738435955357</v>
      </c>
      <c r="O250" s="26">
        <f>'Raw Data'!A235-$P$11</f>
        <v>-0.1326904296875</v>
      </c>
      <c r="P250" s="26">
        <f>'Raw Data'!C235-$P$12</f>
        <v>-2.25830078125E-3</v>
      </c>
      <c r="R250" s="8">
        <f t="shared" si="21"/>
        <v>1.7606750130653381E-2</v>
      </c>
      <c r="S250" s="8">
        <f t="shared" si="22"/>
        <v>2.9965490102767944E-4</v>
      </c>
      <c r="T250" s="8">
        <f t="shared" si="23"/>
        <v>2.9965490102767944E-4</v>
      </c>
      <c r="U250" s="8">
        <f t="shared" si="24"/>
        <v>5.0999224185943604E-6</v>
      </c>
      <c r="W250" s="9">
        <f>('Raw Data'!A235+$Y$12)*$W$12+('Raw Data'!C235+$Y$13)*$X$12</f>
        <v>-0.10523844946846289</v>
      </c>
      <c r="X250" s="9">
        <f>('Raw Data'!C235+$Y$13)*$X$13+('Raw Data'!A235+$Y$12)*$W$13</f>
        <v>-0.13229643430170981</v>
      </c>
      <c r="Y250" s="45">
        <f t="shared" si="25"/>
        <v>128.50135648155538</v>
      </c>
    </row>
    <row r="251" spans="1:25" x14ac:dyDescent="0.25">
      <c r="A251">
        <f>'Raw Data'!A236*$B$11+A250*$B$12</f>
        <v>0.61062097015568484</v>
      </c>
      <c r="B251">
        <f>'Raw Data'!B236*$B$11+B250*$B$12</f>
        <v>0.97529184436923999</v>
      </c>
      <c r="C251">
        <f>'Raw Data'!C236*$B$11+C250*$B$12</f>
        <v>0.18804368092514284</v>
      </c>
      <c r="O251" s="26">
        <f>'Raw Data'!A236-$P$11</f>
        <v>-0.1314697265625</v>
      </c>
      <c r="P251" s="26">
        <f>'Raw Data'!C236-$P$12</f>
        <v>-8.60595703125E-3</v>
      </c>
      <c r="R251" s="8">
        <f t="shared" si="21"/>
        <v>1.7284289002418518E-2</v>
      </c>
      <c r="S251" s="8">
        <f t="shared" si="22"/>
        <v>1.1314228177070618E-3</v>
      </c>
      <c r="T251" s="8">
        <f t="shared" si="23"/>
        <v>1.1314228177070618E-3</v>
      </c>
      <c r="U251" s="8">
        <f t="shared" si="24"/>
        <v>7.4062496423721313E-5</v>
      </c>
      <c r="W251" s="9">
        <f>('Raw Data'!A236+$Y$12)*$W$12+('Raw Data'!C236+$Y$13)*$X$12</f>
        <v>-4.0518763991252191E-2</v>
      </c>
      <c r="X251" s="9">
        <f>('Raw Data'!C236+$Y$13)*$X$13+('Raw Data'!A236+$Y$12)*$W$13</f>
        <v>-0.13168947857675814</v>
      </c>
      <c r="Y251" s="45">
        <f t="shared" si="25"/>
        <v>107.1023014784796</v>
      </c>
    </row>
    <row r="252" spans="1:25" x14ac:dyDescent="0.25">
      <c r="A252">
        <f>'Raw Data'!A237*$B$11+A251*$B$12</f>
        <v>0.60673408081204794</v>
      </c>
      <c r="B252">
        <f>'Raw Data'!B237*$B$11+B251*$B$12</f>
        <v>0.97933015518289201</v>
      </c>
      <c r="C252">
        <f>'Raw Data'!C237*$B$11+C251*$B$12</f>
        <v>0.1875931478651143</v>
      </c>
      <c r="O252" s="26">
        <f>'Raw Data'!A237-$P$11</f>
        <v>-0.1380615234375</v>
      </c>
      <c r="P252" s="26">
        <f>'Raw Data'!C237-$P$12</f>
        <v>-1.40380859375E-3</v>
      </c>
      <c r="R252" s="8">
        <f t="shared" si="21"/>
        <v>1.9060984253883362E-2</v>
      </c>
      <c r="S252" s="8">
        <f t="shared" si="22"/>
        <v>1.9381195306777954E-4</v>
      </c>
      <c r="T252" s="8">
        <f t="shared" si="23"/>
        <v>1.9381195306777954E-4</v>
      </c>
      <c r="U252" s="8">
        <f t="shared" si="24"/>
        <v>1.9706785678863525E-6</v>
      </c>
      <c r="W252" s="9">
        <f>('Raw Data'!A237+$Y$12)*$W$12+('Raw Data'!C237+$Y$13)*$X$12</f>
        <v>-0.11896736007693061</v>
      </c>
      <c r="X252" s="9">
        <f>('Raw Data'!C237+$Y$13)*$X$13+('Raw Data'!A237+$Y$12)*$W$13</f>
        <v>-0.13756095808721933</v>
      </c>
      <c r="Y252" s="45">
        <f t="shared" si="25"/>
        <v>130.85435655831219</v>
      </c>
    </row>
    <row r="253" spans="1:25" x14ac:dyDescent="0.25">
      <c r="A253">
        <f>'Raw Data'!A238*$B$11+A252*$B$12</f>
        <v>0.60367339746213844</v>
      </c>
      <c r="B253">
        <f>'Raw Data'!B238*$B$11+B252*$B$12</f>
        <v>0.98300025695881366</v>
      </c>
      <c r="C253">
        <f>'Raw Data'!C238*$B$11+C252*$B$12</f>
        <v>0.18662236985459146</v>
      </c>
      <c r="O253" s="26">
        <f>'Raw Data'!A238-$P$11</f>
        <v>-0.1378173828125</v>
      </c>
      <c r="P253" s="26">
        <f>'Raw Data'!C238-$P$12</f>
        <v>-4.45556640625E-3</v>
      </c>
      <c r="R253" s="8">
        <f t="shared" si="21"/>
        <v>1.899363100528717E-2</v>
      </c>
      <c r="S253" s="8">
        <f t="shared" si="22"/>
        <v>6.1405450105667114E-4</v>
      </c>
      <c r="T253" s="8">
        <f t="shared" si="23"/>
        <v>6.1405450105667114E-4</v>
      </c>
      <c r="U253" s="8">
        <f t="shared" si="24"/>
        <v>1.985207200050354E-5</v>
      </c>
      <c r="W253" s="9">
        <f>('Raw Data'!A238+$Y$12)*$W$12+('Raw Data'!C238+$Y$13)*$X$12</f>
        <v>-8.8182347687654428E-2</v>
      </c>
      <c r="X253" s="9">
        <f>('Raw Data'!C238+$Y$13)*$X$13+('Raw Data'!A238+$Y$12)*$W$13</f>
        <v>-0.13761031180921526</v>
      </c>
      <c r="Y253" s="45">
        <f t="shared" si="25"/>
        <v>122.65223866000861</v>
      </c>
    </row>
    <row r="254" spans="1:25" x14ac:dyDescent="0.25">
      <c r="A254">
        <f>'Raw Data'!A239*$B$11+A253*$B$12</f>
        <v>0.60005297578221084</v>
      </c>
      <c r="B254">
        <f>'Raw Data'!B239*$B$11+B253*$B$12</f>
        <v>0.9858875102545509</v>
      </c>
      <c r="C254">
        <f>'Raw Data'!C239*$B$11+C253*$B$12</f>
        <v>0.18508891150867318</v>
      </c>
      <c r="O254" s="26">
        <f>'Raw Data'!A239-$P$11</f>
        <v>-0.1436767578125</v>
      </c>
      <c r="P254" s="26">
        <f>'Raw Data'!C239-$P$12</f>
        <v>-8.23974609375E-3</v>
      </c>
      <c r="R254" s="8">
        <f t="shared" si="21"/>
        <v>2.064301073551178E-2</v>
      </c>
      <c r="S254" s="8">
        <f t="shared" si="22"/>
        <v>1.1838600039482117E-3</v>
      </c>
      <c r="T254" s="8">
        <f t="shared" si="23"/>
        <v>1.1838600039482117E-3</v>
      </c>
      <c r="U254" s="8">
        <f t="shared" si="24"/>
        <v>6.7893415689468384E-5</v>
      </c>
      <c r="W254" s="9">
        <f>('Raw Data'!A239+$Y$12)*$W$12+('Raw Data'!C239+$Y$13)*$X$12</f>
        <v>-5.5946034728277638E-2</v>
      </c>
      <c r="X254" s="9">
        <f>('Raw Data'!C239+$Y$13)*$X$13+('Raw Data'!A239+$Y$12)*$W$13</f>
        <v>-0.14380527529421158</v>
      </c>
      <c r="Y254" s="45">
        <f t="shared" si="25"/>
        <v>111.25803629986973</v>
      </c>
    </row>
    <row r="255" spans="1:25" x14ac:dyDescent="0.25">
      <c r="A255">
        <f>'Raw Data'!A240*$B$11+A254*$B$12</f>
        <v>0.59593593531326872</v>
      </c>
      <c r="B255">
        <f>'Raw Data'!B240*$B$11+B254*$B$12</f>
        <v>0.99181059414114081</v>
      </c>
      <c r="C255">
        <f>'Raw Data'!C240*$B$11+C254*$B$12</f>
        <v>0.18366683233193853</v>
      </c>
      <c r="O255" s="26">
        <f>'Raw Data'!A240-$P$11</f>
        <v>-0.1497802734375</v>
      </c>
      <c r="P255" s="26">
        <f>'Raw Data'!C240-$P$12</f>
        <v>-9.21630859375E-3</v>
      </c>
      <c r="R255" s="8">
        <f t="shared" si="21"/>
        <v>2.2434130311012268E-2</v>
      </c>
      <c r="S255" s="8">
        <f t="shared" si="22"/>
        <v>1.3804212212562561E-3</v>
      </c>
      <c r="T255" s="8">
        <f t="shared" si="23"/>
        <v>1.3804212212562561E-3</v>
      </c>
      <c r="U255" s="8">
        <f t="shared" si="24"/>
        <v>8.4940344095230103E-5</v>
      </c>
      <c r="W255" s="9">
        <f>('Raw Data'!A240+$Y$12)*$W$12+('Raw Data'!C240+$Y$13)*$X$12</f>
        <v>-5.2050751241213444E-2</v>
      </c>
      <c r="X255" s="9">
        <f>('Raw Data'!C240+$Y$13)*$X$13+('Raw Data'!A240+$Y$12)*$W$13</f>
        <v>-0.1499742747650184</v>
      </c>
      <c r="Y255" s="45">
        <f t="shared" si="25"/>
        <v>109.140074086254</v>
      </c>
    </row>
    <row r="256" spans="1:25" x14ac:dyDescent="0.25">
      <c r="A256">
        <f>'Raw Data'!A241*$B$11+A255*$B$12</f>
        <v>0.593911834188115</v>
      </c>
      <c r="B256">
        <f>'Raw Data'!B241*$B$11+B255*$B$12</f>
        <v>0.99679320187541276</v>
      </c>
      <c r="C256">
        <f>'Raw Data'!C241*$B$11+C255*$B$12</f>
        <v>0.18260241117805084</v>
      </c>
      <c r="O256" s="26">
        <f>'Raw Data'!A241-$P$11</f>
        <v>-0.1434326171875</v>
      </c>
      <c r="P256" s="26">
        <f>'Raw Data'!C241-$P$12</f>
        <v>-8.85009765625E-3</v>
      </c>
      <c r="R256" s="8">
        <f t="shared" si="21"/>
        <v>2.057291567325592E-2</v>
      </c>
      <c r="S256" s="8">
        <f t="shared" si="22"/>
        <v>1.2693926692008972E-3</v>
      </c>
      <c r="T256" s="8">
        <f t="shared" si="23"/>
        <v>1.2693926692008972E-3</v>
      </c>
      <c r="U256" s="8">
        <f t="shared" si="24"/>
        <v>7.8324228525161743E-5</v>
      </c>
      <c r="W256" s="9">
        <f>('Raw Data'!A241+$Y$12)*$W$12+('Raw Data'!C241+$Y$13)*$X$12</f>
        <v>-4.960085150863712E-2</v>
      </c>
      <c r="X256" s="9">
        <f>('Raw Data'!C241+$Y$13)*$X$13+('Raw Data'!A241+$Y$12)*$W$13</f>
        <v>-0.14362073193814417</v>
      </c>
      <c r="Y256" s="45">
        <f t="shared" si="25"/>
        <v>109.0528632608773</v>
      </c>
    </row>
    <row r="257" spans="1:25" x14ac:dyDescent="0.25">
      <c r="A257">
        <f>'Raw Data'!A242*$B$11+A256*$B$12</f>
        <v>0.59263435016299204</v>
      </c>
      <c r="B257">
        <f>'Raw Data'!B242*$B$11+B256*$B$12</f>
        <v>1.0019999911878301</v>
      </c>
      <c r="C257">
        <f>'Raw Data'!C242*$B$11+C256*$B$12</f>
        <v>0.18040810081744069</v>
      </c>
      <c r="O257" s="26">
        <f>'Raw Data'!A242-$P$11</f>
        <v>-0.1417236328125</v>
      </c>
      <c r="P257" s="26">
        <f>'Raw Data'!C242-$P$12</f>
        <v>-1.556396484375E-2</v>
      </c>
      <c r="R257" s="8">
        <f t="shared" si="21"/>
        <v>2.0085588097572327E-2</v>
      </c>
      <c r="S257" s="8">
        <f t="shared" si="22"/>
        <v>2.2057816386222839E-3</v>
      </c>
      <c r="T257" s="8">
        <f t="shared" si="23"/>
        <v>2.2057816386222839E-3</v>
      </c>
      <c r="U257" s="8">
        <f t="shared" si="24"/>
        <v>2.4223700165748596E-4</v>
      </c>
      <c r="W257" s="9">
        <f>('Raw Data'!A242+$Y$12)*$W$12+('Raw Data'!C242+$Y$13)*$X$12</f>
        <v>1.9255260198482144E-2</v>
      </c>
      <c r="X257" s="9">
        <f>('Raw Data'!C242+$Y$13)*$X$13+('Raw Data'!A242+$Y$12)*$W$13</f>
        <v>-0.1425628255237355</v>
      </c>
      <c r="Y257" s="45">
        <f t="shared" si="25"/>
        <v>82.307889891975265</v>
      </c>
    </row>
    <row r="258" spans="1:25" x14ac:dyDescent="0.25">
      <c r="A258">
        <f>'Raw Data'!A243*$B$11+A257*$B$12</f>
        <v>0.59097759731789368</v>
      </c>
      <c r="B258">
        <f>'Raw Data'!B243*$B$11+B257*$B$12</f>
        <v>1.0066048757627641</v>
      </c>
      <c r="C258">
        <f>'Raw Data'!C243*$B$11+C257*$B$12</f>
        <v>0.17879913690395258</v>
      </c>
      <c r="O258" s="26">
        <f>'Raw Data'!A243-$P$11</f>
        <v>-0.1448974609375</v>
      </c>
      <c r="P258" s="26">
        <f>'Raw Data'!C243-$P$12</f>
        <v>-1.483154296875E-2</v>
      </c>
      <c r="R258" s="8">
        <f t="shared" si="21"/>
        <v>2.0995274186134338E-2</v>
      </c>
      <c r="S258" s="8">
        <f t="shared" si="22"/>
        <v>2.1490529179573059E-3</v>
      </c>
      <c r="T258" s="8">
        <f t="shared" si="23"/>
        <v>2.1490529179573059E-3</v>
      </c>
      <c r="U258" s="8">
        <f t="shared" si="24"/>
        <v>2.1997466683387756E-4</v>
      </c>
      <c r="W258" s="9">
        <f>('Raw Data'!A243+$Y$12)*$W$12+('Raw Data'!C243+$Y$13)*$X$12</f>
        <v>8.8653743935806217E-3</v>
      </c>
      <c r="X258" s="9">
        <f>('Raw Data'!C243+$Y$13)*$X$13+('Raw Data'!A243+$Y$12)*$W$13</f>
        <v>-0.14565188553289887</v>
      </c>
      <c r="Y258" s="45">
        <f t="shared" si="25"/>
        <v>86.516882381017581</v>
      </c>
    </row>
    <row r="259" spans="1:25" x14ac:dyDescent="0.25">
      <c r="A259">
        <f>'Raw Data'!A244*$B$11+A258*$B$12</f>
        <v>0.59004282004181496</v>
      </c>
      <c r="B259">
        <f>'Raw Data'!B244*$B$11+B258*$B$12</f>
        <v>1.0106794084227113</v>
      </c>
      <c r="C259">
        <f>'Raw Data'!C244*$B$11+C258*$B$12</f>
        <v>0.18068579389816208</v>
      </c>
      <c r="O259" s="26">
        <f>'Raw Data'!A244-$P$11</f>
        <v>-0.1429443359375</v>
      </c>
      <c r="P259" s="26">
        <f>'Raw Data'!C244-$P$12</f>
        <v>1.03759765625E-3</v>
      </c>
      <c r="R259" s="8">
        <f t="shared" si="21"/>
        <v>2.0433083176612854E-2</v>
      </c>
      <c r="S259" s="8">
        <f t="shared" si="22"/>
        <v>-1.4831870794296265E-4</v>
      </c>
      <c r="T259" s="8">
        <f t="shared" si="23"/>
        <v>-1.4831870794296265E-4</v>
      </c>
      <c r="U259" s="8">
        <f t="shared" si="24"/>
        <v>1.0766088962554932E-6</v>
      </c>
      <c r="W259" s="9">
        <f>('Raw Data'!A244+$Y$12)*$W$12+('Raw Data'!C244+$Y$13)*$X$12</f>
        <v>-0.14811170779119831</v>
      </c>
      <c r="X259" s="9">
        <f>('Raw Data'!C244+$Y$13)*$X$13+('Raw Data'!A244+$Y$12)*$W$13</f>
        <v>-0.1421874135208212</v>
      </c>
      <c r="Y259" s="45">
        <f t="shared" si="25"/>
        <v>136.16910429128416</v>
      </c>
    </row>
    <row r="260" spans="1:25" x14ac:dyDescent="0.25">
      <c r="A260">
        <f>'Raw Data'!A245*$B$11+A259*$B$12</f>
        <v>0.59002742009595199</v>
      </c>
      <c r="B260">
        <f>'Raw Data'!B245*$B$11+B259*$B$12</f>
        <v>1.0148667689256692</v>
      </c>
      <c r="C260">
        <f>'Raw Data'!C245*$B$11+C259*$B$12</f>
        <v>0.17946074449352967</v>
      </c>
      <c r="O260" s="26">
        <f>'Raw Data'!A245-$P$11</f>
        <v>-0.1392822265625</v>
      </c>
      <c r="P260" s="26">
        <f>'Raw Data'!C245-$P$12</f>
        <v>-1.263427734375E-2</v>
      </c>
      <c r="R260" s="8">
        <f t="shared" si="21"/>
        <v>1.9399538636207581E-2</v>
      </c>
      <c r="S260" s="8">
        <f t="shared" si="22"/>
        <v>1.7597302794456482E-3</v>
      </c>
      <c r="T260" s="8">
        <f t="shared" si="23"/>
        <v>1.7597302794456482E-3</v>
      </c>
      <c r="U260" s="8">
        <f t="shared" si="24"/>
        <v>1.5962496399879456E-4</v>
      </c>
      <c r="W260" s="9">
        <f>('Raw Data'!A245+$Y$12)*$W$12+('Raw Data'!C245+$Y$13)*$X$12</f>
        <v>-7.7202755327646089E-3</v>
      </c>
      <c r="X260" s="9">
        <f>('Raw Data'!C245+$Y$13)*$X$13+('Raw Data'!A245+$Y$12)*$W$13</f>
        <v>-0.13985197277422692</v>
      </c>
      <c r="Y260" s="45">
        <f t="shared" si="25"/>
        <v>93.159702996319368</v>
      </c>
    </row>
    <row r="261" spans="1:25" x14ac:dyDescent="0.25">
      <c r="A261">
        <f>'Raw Data'!A246*$B$11+A260*$B$12</f>
        <v>0.59074752201426162</v>
      </c>
      <c r="B261">
        <f>'Raw Data'!B246*$B$11+B260*$B$12</f>
        <v>1.0168982979530354</v>
      </c>
      <c r="C261">
        <f>'Raw Data'!C246*$B$11+C260*$B$12</f>
        <v>0.17899340028232374</v>
      </c>
      <c r="O261" s="26">
        <f>'Raw Data'!A246-$P$11</f>
        <v>-0.1356201171875</v>
      </c>
      <c r="P261" s="26">
        <f>'Raw Data'!C246-$P$12</f>
        <v>-1.007080078125E-2</v>
      </c>
      <c r="R261" s="8">
        <f t="shared" si="21"/>
        <v>1.8392816185951233E-2</v>
      </c>
      <c r="S261" s="8">
        <f t="shared" si="22"/>
        <v>1.3658031821250916E-3</v>
      </c>
      <c r="T261" s="8">
        <f t="shared" si="23"/>
        <v>1.3658031821250916E-3</v>
      </c>
      <c r="U261" s="8">
        <f t="shared" si="24"/>
        <v>1.0142102837562561E-4</v>
      </c>
      <c r="W261" s="9">
        <f>('Raw Data'!A246+$Y$12)*$W$12+('Raw Data'!C246+$Y$13)*$X$12</f>
        <v>-2.9853707252408032E-2</v>
      </c>
      <c r="X261" s="9">
        <f>('Raw Data'!C246+$Y$13)*$X$13+('Raw Data'!A246+$Y$12)*$W$13</f>
        <v>-0.13596111645851153</v>
      </c>
      <c r="Y261" s="45">
        <f t="shared" si="25"/>
        <v>102.38420804935708</v>
      </c>
    </row>
    <row r="262" spans="1:25" x14ac:dyDescent="0.25">
      <c r="A262">
        <f>'Raw Data'!A247*$B$11+A261*$B$12</f>
        <v>0.58966344729890929</v>
      </c>
      <c r="B262">
        <f>'Raw Data'!B247*$B$11+B261*$B$12</f>
        <v>1.0188653180499285</v>
      </c>
      <c r="C262">
        <f>'Raw Data'!C247*$B$11+C261*$B$12</f>
        <v>0.17913222022585901</v>
      </c>
      <c r="O262" s="26">
        <f>'Raw Data'!A247-$P$11</f>
        <v>-0.1439208984375</v>
      </c>
      <c r="P262" s="26">
        <f>'Raw Data'!C247-$P$12</f>
        <v>-7.50732421875E-3</v>
      </c>
      <c r="R262" s="8">
        <f t="shared" si="21"/>
        <v>2.071322500705719E-2</v>
      </c>
      <c r="S262" s="8">
        <f t="shared" si="22"/>
        <v>1.0804608464241028E-3</v>
      </c>
      <c r="T262" s="8">
        <f t="shared" si="23"/>
        <v>1.0804608464241028E-3</v>
      </c>
      <c r="U262" s="8">
        <f t="shared" si="24"/>
        <v>5.6359916925430298E-5</v>
      </c>
      <c r="W262" s="9">
        <f>('Raw Data'!A247+$Y$12)*$W$12+('Raw Data'!C247+$Y$13)*$X$12</f>
        <v>-6.3513209406399929E-2</v>
      </c>
      <c r="X262" s="9">
        <f>('Raw Data'!C247+$Y$13)*$X$13+('Raw Data'!A247+$Y$12)*$W$13</f>
        <v>-0.14397812379637587</v>
      </c>
      <c r="Y262" s="45">
        <f t="shared" si="25"/>
        <v>113.80376123443028</v>
      </c>
    </row>
    <row r="263" spans="1:25" x14ac:dyDescent="0.25">
      <c r="A263">
        <f>'Raw Data'!A248*$B$11+A262*$B$12</f>
        <v>0.58972392190162748</v>
      </c>
      <c r="B263">
        <f>'Raw Data'!B248*$B$11+B262*$B$12</f>
        <v>1.0205365903774428</v>
      </c>
      <c r="C263">
        <f>'Raw Data'!C248*$B$11+C262*$B$12</f>
        <v>0.17909679180568722</v>
      </c>
      <c r="O263" s="26">
        <f>'Raw Data'!A248-$P$11</f>
        <v>-0.1392822265625</v>
      </c>
      <c r="P263" s="26">
        <f>'Raw Data'!C248-$P$12</f>
        <v>-8.23974609375E-3</v>
      </c>
      <c r="R263" s="8">
        <f t="shared" si="21"/>
        <v>1.9399538636207581E-2</v>
      </c>
      <c r="S263" s="8">
        <f t="shared" si="22"/>
        <v>1.1476501822471619E-3</v>
      </c>
      <c r="T263" s="8">
        <f t="shared" si="23"/>
        <v>1.1476501822471619E-3</v>
      </c>
      <c r="U263" s="8">
        <f t="shared" si="24"/>
        <v>6.7893415689468384E-5</v>
      </c>
      <c r="W263" s="9">
        <f>('Raw Data'!A248+$Y$12)*$W$12+('Raw Data'!C248+$Y$13)*$X$12</f>
        <v>-5.1711968038108791E-2</v>
      </c>
      <c r="X263" s="9">
        <f>('Raw Data'!C248+$Y$13)*$X$13+('Raw Data'!A248+$Y$12)*$W$13</f>
        <v>-0.13943095803371294</v>
      </c>
      <c r="Y263" s="45">
        <f t="shared" si="25"/>
        <v>110.34874284892055</v>
      </c>
    </row>
    <row r="264" spans="1:25" x14ac:dyDescent="0.25">
      <c r="A264">
        <f>'Raw Data'!A249*$B$11+A263*$B$12</f>
        <v>0.58947933283380205</v>
      </c>
      <c r="B264">
        <f>'Raw Data'!B249*$B$11+B263*$B$12</f>
        <v>1.0231431394894543</v>
      </c>
      <c r="C264">
        <f>'Raw Data'!C249*$B$11+C263*$B$12</f>
        <v>0.17716415219454978</v>
      </c>
      <c r="O264" s="26">
        <f>'Raw Data'!A249-$P$11</f>
        <v>-0.1407470703125</v>
      </c>
      <c r="P264" s="26">
        <f>'Raw Data'!C249-$P$12</f>
        <v>-1.776123046875E-2</v>
      </c>
      <c r="R264" s="8">
        <f t="shared" si="21"/>
        <v>1.9809737801551819E-2</v>
      </c>
      <c r="S264" s="8">
        <f t="shared" si="22"/>
        <v>2.4998411536216736E-3</v>
      </c>
      <c r="T264" s="8">
        <f t="shared" si="23"/>
        <v>2.4998411536216736E-3</v>
      </c>
      <c r="U264" s="8">
        <f t="shared" si="24"/>
        <v>3.1546130776405334E-4</v>
      </c>
      <c r="W264" s="9">
        <f>('Raw Data'!A249+$Y$12)*$W$12+('Raw Data'!C249+$Y$13)*$X$12</f>
        <v>4.2192010160080645E-2</v>
      </c>
      <c r="X264" s="9">
        <f>('Raw Data'!C249+$Y$13)*$X$13+('Raw Data'!A249+$Y$12)*$W$13</f>
        <v>-0.14180126239165944</v>
      </c>
      <c r="Y264" s="45">
        <f t="shared" si="25"/>
        <v>73.429981201875705</v>
      </c>
    </row>
    <row r="265" spans="1:25" x14ac:dyDescent="0.25">
      <c r="A265">
        <f>'Raw Data'!A250*$B$11+A264*$B$12</f>
        <v>0.59030905220454166</v>
      </c>
      <c r="B265">
        <f>'Raw Data'!B250*$B$11+B264*$B$12</f>
        <v>1.0241541600290636</v>
      </c>
      <c r="C265">
        <f>'Raw Data'!C250*$B$11+C264*$B$12</f>
        <v>0.17815710300563983</v>
      </c>
      <c r="O265" s="26">
        <f>'Raw Data'!A250-$P$11</f>
        <v>-0.1356201171875</v>
      </c>
      <c r="P265" s="26">
        <f>'Raw Data'!C250-$P$12</f>
        <v>-5.06591796875E-3</v>
      </c>
      <c r="R265" s="8">
        <f t="shared" si="21"/>
        <v>1.8392816185951233E-2</v>
      </c>
      <c r="S265" s="8">
        <f t="shared" si="22"/>
        <v>6.8704038858413696E-4</v>
      </c>
      <c r="T265" s="8">
        <f t="shared" si="23"/>
        <v>6.8704038858413696E-4</v>
      </c>
      <c r="U265" s="8">
        <f t="shared" si="24"/>
        <v>2.5663524866104126E-5</v>
      </c>
      <c r="W265" s="9">
        <f>('Raw Data'!A250+$Y$12)*$W$12+('Raw Data'!C250+$Y$13)*$X$12</f>
        <v>-7.995535705016113E-2</v>
      </c>
      <c r="X265" s="9">
        <f>('Raw Data'!C250+$Y$13)*$X$13+('Raw Data'!A250+$Y$12)*$W$13</f>
        <v>-0.13548162744848175</v>
      </c>
      <c r="Y265" s="45">
        <f t="shared" si="25"/>
        <v>120.54725393369921</v>
      </c>
    </row>
    <row r="266" spans="1:25" x14ac:dyDescent="0.25">
      <c r="A266">
        <f>'Raw Data'!A251*$B$11+A265*$B$12</f>
        <v>0.5894591558261334</v>
      </c>
      <c r="B266">
        <f>'Raw Data'!B251*$B$11+B265*$B$12</f>
        <v>1.026281335835751</v>
      </c>
      <c r="C266">
        <f>'Raw Data'!C251*$B$11+C265*$B$12</f>
        <v>0.17680302615451188</v>
      </c>
      <c r="O266" s="26">
        <f>'Raw Data'!A251-$P$11</f>
        <v>-0.1431884765625</v>
      </c>
      <c r="P266" s="26">
        <f>'Raw Data'!C251-$P$12</f>
        <v>-1.580810546875E-2</v>
      </c>
      <c r="R266" s="8">
        <f t="shared" si="21"/>
        <v>2.0502939820289612E-2</v>
      </c>
      <c r="S266" s="8">
        <f t="shared" si="22"/>
        <v>2.2635385394096375E-3</v>
      </c>
      <c r="T266" s="8">
        <f t="shared" si="23"/>
        <v>2.2635385394096375E-3</v>
      </c>
      <c r="U266" s="8">
        <f t="shared" si="24"/>
        <v>2.4989619851112366E-4</v>
      </c>
      <c r="W266" s="9">
        <f>('Raw Data'!A251+$Y$12)*$W$12+('Raw Data'!C251+$Y$13)*$X$12</f>
        <v>2.02878875520561E-2</v>
      </c>
      <c r="X266" s="9">
        <f>('Raw Data'!C251+$Y$13)*$X$13+('Raw Data'!A251+$Y$12)*$W$13</f>
        <v>-0.14404432098504139</v>
      </c>
      <c r="Y266" s="45">
        <f t="shared" si="25"/>
        <v>81.982924470205603</v>
      </c>
    </row>
    <row r="267" spans="1:25" x14ac:dyDescent="0.25">
      <c r="A267">
        <f>'Raw Data'!A252*$B$11+A266*$B$12</f>
        <v>0.58863275434840667</v>
      </c>
      <c r="B267">
        <f>'Raw Data'!B252*$B$11+B266*$B$12</f>
        <v>1.0295455764811008</v>
      </c>
      <c r="C267">
        <f>'Raw Data'!C252*$B$11+C266*$B$12</f>
        <v>0.1758418349861095</v>
      </c>
      <c r="O267" s="26">
        <f>'Raw Data'!A252-$P$11</f>
        <v>-0.1439208984375</v>
      </c>
      <c r="P267" s="26">
        <f>'Raw Data'!C252-$P$12</f>
        <v>-1.519775390625E-2</v>
      </c>
      <c r="R267" s="8">
        <f t="shared" si="21"/>
        <v>2.071322500705719E-2</v>
      </c>
      <c r="S267" s="8">
        <f t="shared" si="22"/>
        <v>2.1872743964195251E-3</v>
      </c>
      <c r="T267" s="8">
        <f t="shared" si="23"/>
        <v>2.1872743964195251E-3</v>
      </c>
      <c r="U267" s="8">
        <f t="shared" si="24"/>
        <v>2.3097172379493713E-4</v>
      </c>
      <c r="W267" s="9">
        <f>('Raw Data'!A252+$Y$12)*$W$12+('Raw Data'!C252+$Y$13)*$X$12</f>
        <v>1.3472252477952362E-2</v>
      </c>
      <c r="X267" s="9">
        <f>('Raw Data'!C252+$Y$13)*$X$13+('Raw Data'!A252+$Y$12)*$W$13</f>
        <v>-0.14471489959227532</v>
      </c>
      <c r="Y267" s="45">
        <f t="shared" si="25"/>
        <v>84.681371564711014</v>
      </c>
    </row>
    <row r="268" spans="1:25" x14ac:dyDescent="0.25">
      <c r="A268">
        <f>'Raw Data'!A253*$B$11+A267*$B$12</f>
        <v>0.5893876487912254</v>
      </c>
      <c r="B268">
        <f>'Raw Data'!B253*$B$11+B267*$B$12</f>
        <v>1.0335729846223807</v>
      </c>
      <c r="C268">
        <f>'Raw Data'!C253*$B$11+C267*$B$12</f>
        <v>0.1748287414263876</v>
      </c>
      <c r="O268" s="26">
        <f>'Raw Data'!A253-$P$11</f>
        <v>-0.1368408203125</v>
      </c>
      <c r="P268" s="26">
        <f>'Raw Data'!C253-$P$12</f>
        <v>-1.641845703125E-2</v>
      </c>
      <c r="R268" s="8">
        <f t="shared" si="21"/>
        <v>1.8725410103797913E-2</v>
      </c>
      <c r="S268" s="8">
        <f t="shared" si="22"/>
        <v>2.2467151284217834E-3</v>
      </c>
      <c r="T268" s="8">
        <f t="shared" si="23"/>
        <v>2.2467151284217834E-3</v>
      </c>
      <c r="U268" s="8">
        <f t="shared" si="24"/>
        <v>2.6956573128700256E-4</v>
      </c>
      <c r="W268" s="9">
        <f>('Raw Data'!A253+$Y$12)*$W$12+('Raw Data'!C253+$Y$13)*$X$12</f>
        <v>3.251371895248667E-2</v>
      </c>
      <c r="X268" s="9">
        <f>('Raw Data'!C253+$Y$13)*$X$13+('Raw Data'!A253+$Y$12)*$W$13</f>
        <v>-0.13778433698939246</v>
      </c>
      <c r="Y268" s="45">
        <f t="shared" si="25"/>
        <v>76.722496883461645</v>
      </c>
    </row>
    <row r="269" spans="1:25" x14ac:dyDescent="0.25">
      <c r="A269">
        <f>'Raw Data'!A254*$B$11+A268*$B$12</f>
        <v>0.58935679872048041</v>
      </c>
      <c r="B269">
        <f>'Raw Data'!B254*$B$11+B268*$B$12</f>
        <v>1.0367949111354045</v>
      </c>
      <c r="C269">
        <f>'Raw Data'!C254*$B$11+C268*$B$12</f>
        <v>0.17553193845361009</v>
      </c>
      <c r="O269" s="26">
        <f>'Raw Data'!A254-$P$11</f>
        <v>-0.1400146484375</v>
      </c>
      <c r="P269" s="26">
        <f>'Raw Data'!C254-$P$12</f>
        <v>-8.85009765625E-3</v>
      </c>
      <c r="R269" s="8">
        <f t="shared" si="21"/>
        <v>1.9604101777076721E-2</v>
      </c>
      <c r="S269" s="8">
        <f t="shared" si="22"/>
        <v>1.2391433119773865E-3</v>
      </c>
      <c r="T269" s="8">
        <f t="shared" si="23"/>
        <v>1.2391433119773865E-3</v>
      </c>
      <c r="U269" s="8">
        <f t="shared" si="24"/>
        <v>7.8324228525161743E-5</v>
      </c>
      <c r="W269" s="9">
        <f>('Raw Data'!A254+$Y$12)*$W$12+('Raw Data'!C254+$Y$13)*$X$12</f>
        <v>-4.6307688527394683E-2</v>
      </c>
      <c r="X269" s="9">
        <f>('Raw Data'!C254+$Y$13)*$X$13+('Raw Data'!A254+$Y$12)*$W$13</f>
        <v>-0.14021848517997854</v>
      </c>
      <c r="Y269" s="45">
        <f t="shared" si="25"/>
        <v>108.27600290567835</v>
      </c>
    </row>
    <row r="270" spans="1:25" x14ac:dyDescent="0.25">
      <c r="A270">
        <f>'Raw Data'!A255*$B$11+A269*$B$12</f>
        <v>0.58991805616388437</v>
      </c>
      <c r="B270">
        <f>'Raw Data'!B255*$B$11+B269*$B$12</f>
        <v>1.0422044835958237</v>
      </c>
      <c r="C270">
        <f>'Raw Data'!C255*$B$11+C269*$B$12</f>
        <v>0.17536207420038807</v>
      </c>
      <c r="O270" s="26">
        <f>'Raw Data'!A255-$P$11</f>
        <v>-0.1370849609375</v>
      </c>
      <c r="P270" s="26">
        <f>'Raw Data'!C255-$P$12</f>
        <v>-1.251220703125E-2</v>
      </c>
      <c r="R270" s="8">
        <f t="shared" si="21"/>
        <v>1.8792286515235901E-2</v>
      </c>
      <c r="S270" s="8">
        <f t="shared" si="22"/>
        <v>1.7152354121208191E-3</v>
      </c>
      <c r="T270" s="8">
        <f t="shared" si="23"/>
        <v>1.7152354121208191E-3</v>
      </c>
      <c r="U270" s="8">
        <f t="shared" si="24"/>
        <v>1.5655532479286194E-4</v>
      </c>
      <c r="W270" s="9">
        <f>('Raw Data'!A255+$Y$12)*$W$12+('Raw Data'!C255+$Y$13)*$X$12</f>
        <v>-6.8252336461619711E-3</v>
      </c>
      <c r="X270" s="9">
        <f>('Raw Data'!C255+$Y$13)*$X$13+('Raw Data'!A255+$Y$12)*$W$13</f>
        <v>-0.1376531192900744</v>
      </c>
      <c r="Y270" s="45">
        <f t="shared" si="25"/>
        <v>92.83856326763663</v>
      </c>
    </row>
    <row r="271" spans="1:25" x14ac:dyDescent="0.25">
      <c r="A271">
        <f>'Raw Data'!A256*$B$11+A270*$B$12</f>
        <v>0.59026940586860754</v>
      </c>
      <c r="B271">
        <f>'Raw Data'!B256*$B$11+B270*$B$12</f>
        <v>1.048289954064159</v>
      </c>
      <c r="C271">
        <f>'Raw Data'!C256*$B$11+C270*$B$12</f>
        <v>0.17503087029781045</v>
      </c>
      <c r="O271" s="26">
        <f>'Raw Data'!A256-$P$11</f>
        <v>-0.1375732421875</v>
      </c>
      <c r="P271" s="26">
        <f>'Raw Data'!C256-$P$12</f>
        <v>-1.348876953125E-2</v>
      </c>
      <c r="R271" s="8">
        <f t="shared" si="21"/>
        <v>1.892639696598053E-2</v>
      </c>
      <c r="S271" s="8">
        <f t="shared" si="22"/>
        <v>1.8556937575340271E-3</v>
      </c>
      <c r="T271" s="8">
        <f t="shared" si="23"/>
        <v>1.8556937575340271E-3</v>
      </c>
      <c r="U271" s="8">
        <f t="shared" si="24"/>
        <v>1.8194690346717834E-4</v>
      </c>
      <c r="W271" s="9">
        <f>('Raw Data'!A256+$Y$12)*$W$12+('Raw Data'!C256+$Y$13)*$X$12</f>
        <v>2.4802461672290832E-3</v>
      </c>
      <c r="X271" s="9">
        <f>('Raw Data'!C256+$Y$13)*$X$13+('Raw Data'!A256+$Y$12)*$W$13</f>
        <v>-0.13823271337246626</v>
      </c>
      <c r="Y271" s="45">
        <f t="shared" si="25"/>
        <v>88.97207840881731</v>
      </c>
    </row>
    <row r="272" spans="1:25" x14ac:dyDescent="0.25">
      <c r="A272">
        <f>'Raw Data'!A257*$B$11+A271*$B$12</f>
        <v>0.58986689188238606</v>
      </c>
      <c r="B272">
        <f>'Raw Data'!B257*$B$11+B271*$B$12</f>
        <v>1.0536954398138274</v>
      </c>
      <c r="C272">
        <f>'Raw Data'!C257*$B$11+C271*$B$12</f>
        <v>0.17657254780074838</v>
      </c>
      <c r="O272" s="26">
        <f>'Raw Data'!A257-$P$11</f>
        <v>-0.1409912109375</v>
      </c>
      <c r="P272" s="26">
        <f>'Raw Data'!C257-$P$12</f>
        <v>-4.45556640625E-3</v>
      </c>
      <c r="R272" s="8">
        <f t="shared" si="21"/>
        <v>1.987852156162262E-2</v>
      </c>
      <c r="S272" s="8">
        <f t="shared" si="22"/>
        <v>6.2819570302963257E-4</v>
      </c>
      <c r="T272" s="8">
        <f t="shared" si="23"/>
        <v>6.2819570302963257E-4</v>
      </c>
      <c r="U272" s="8">
        <f t="shared" si="24"/>
        <v>1.985207200050354E-5</v>
      </c>
      <c r="W272" s="9">
        <f>('Raw Data'!A257+$Y$12)*$W$12+('Raw Data'!C257+$Y$13)*$X$12</f>
        <v>-9.1240284741665262E-2</v>
      </c>
      <c r="X272" s="9">
        <f>('Raw Data'!C257+$Y$13)*$X$13+('Raw Data'!A257+$Y$12)*$W$13</f>
        <v>-0.14076954094179761</v>
      </c>
      <c r="Y272" s="45">
        <f t="shared" si="25"/>
        <v>122.94943508154046</v>
      </c>
    </row>
    <row r="273" spans="1:25" x14ac:dyDescent="0.25">
      <c r="A273">
        <f>'Raw Data'!A258*$B$11+A272*$B$12</f>
        <v>0.59047261506840887</v>
      </c>
      <c r="B273">
        <f>'Raw Data'!B258*$B$11+B272*$B$12</f>
        <v>1.0586545940385621</v>
      </c>
      <c r="C273">
        <f>'Raw Data'!C258*$B$11+C272*$B$12</f>
        <v>0.17697581167809873</v>
      </c>
      <c r="O273" s="26">
        <f>'Raw Data'!A258-$P$11</f>
        <v>-0.1363525390625</v>
      </c>
      <c r="P273" s="26">
        <f>'Raw Data'!C258-$P$12</f>
        <v>-8.60595703125E-3</v>
      </c>
      <c r="R273" s="8">
        <f t="shared" ref="R273:R336" si="26">O273*O273</f>
        <v>1.8592014908790588E-2</v>
      </c>
      <c r="S273" s="8">
        <f t="shared" ref="S273:S336" si="27">O273*P273</f>
        <v>1.1734440922737122E-3</v>
      </c>
      <c r="T273" s="8">
        <f t="shared" ref="T273:T336" si="28">O273*P273</f>
        <v>1.1734440922737122E-3</v>
      </c>
      <c r="U273" s="8">
        <f t="shared" ref="U273:U336" si="29">P273*P273</f>
        <v>7.4062496423721313E-5</v>
      </c>
      <c r="W273" s="9">
        <f>('Raw Data'!A258+$Y$12)*$W$12+('Raw Data'!C258+$Y$13)*$X$12</f>
        <v>-4.5223282535884243E-2</v>
      </c>
      <c r="X273" s="9">
        <f>('Raw Data'!C258+$Y$13)*$X$13+('Raw Data'!A258+$Y$12)*$W$13</f>
        <v>-0.13654983108842333</v>
      </c>
      <c r="Y273" s="45">
        <f t="shared" ref="Y273:Y336" si="30">MOD(360-DEGREES(ATAN2(W273,X273)), 360)</f>
        <v>108.32410623292191</v>
      </c>
    </row>
    <row r="274" spans="1:25" x14ac:dyDescent="0.25">
      <c r="A274">
        <f>'Raw Data'!A259*$B$11+A273*$B$12</f>
        <v>0.59168961549222709</v>
      </c>
      <c r="B274">
        <f>'Raw Data'!B259*$B$11+B273*$B$12</f>
        <v>1.0626219174183498</v>
      </c>
      <c r="C274">
        <f>'Raw Data'!C259*$B$11+C273*$B$12</f>
        <v>0.17558943840497898</v>
      </c>
      <c r="O274" s="26">
        <f>'Raw Data'!A259-$P$11</f>
        <v>-0.1326904296875</v>
      </c>
      <c r="P274" s="26">
        <f>'Raw Data'!C259-$P$12</f>
        <v>-1.715087890625E-2</v>
      </c>
      <c r="R274" s="8">
        <f t="shared" si="26"/>
        <v>1.7606750130653381E-2</v>
      </c>
      <c r="S274" s="8">
        <f t="shared" si="27"/>
        <v>2.2757574915885925E-3</v>
      </c>
      <c r="T274" s="8">
        <f t="shared" si="28"/>
        <v>2.2757574915885925E-3</v>
      </c>
      <c r="U274" s="8">
        <f t="shared" si="29"/>
        <v>2.941526472568512E-4</v>
      </c>
      <c r="W274" s="9">
        <f>('Raw Data'!A259+$Y$12)*$W$12+('Raw Data'!C259+$Y$13)*$X$12</f>
        <v>4.3844508466314602E-2</v>
      </c>
      <c r="X274" s="9">
        <f>('Raw Data'!C259+$Y$13)*$X$13+('Raw Data'!A259+$Y$12)*$W$13</f>
        <v>-0.13372320647789604</v>
      </c>
      <c r="Y274" s="45">
        <f t="shared" si="30"/>
        <v>71.84697137679666</v>
      </c>
    </row>
    <row r="275" spans="1:25" x14ac:dyDescent="0.25">
      <c r="A275">
        <f>'Raw Data'!A260*$B$11+A274*$B$12</f>
        <v>0.59354212208128176</v>
      </c>
      <c r="B275">
        <f>'Raw Data'!B260*$B$11+B274*$B$12</f>
        <v>1.0663328854971799</v>
      </c>
      <c r="C275">
        <f>'Raw Data'!C260*$B$11+C274*$B$12</f>
        <v>0.1749686210364832</v>
      </c>
      <c r="O275" s="26">
        <f>'Raw Data'!A260-$P$11</f>
        <v>-0.1282958984375</v>
      </c>
      <c r="P275" s="26">
        <f>'Raw Data'!C260-$P$12</f>
        <v>-1.470947265625E-2</v>
      </c>
      <c r="R275" s="8">
        <f t="shared" si="26"/>
        <v>1.6459837555885315E-2</v>
      </c>
      <c r="S275" s="8">
        <f t="shared" si="27"/>
        <v>1.8871650099754333E-3</v>
      </c>
      <c r="T275" s="8">
        <f t="shared" si="28"/>
        <v>1.8871650099754333E-3</v>
      </c>
      <c r="U275" s="8">
        <f t="shared" si="29"/>
        <v>2.1636858582496643E-4</v>
      </c>
      <c r="W275" s="9">
        <f>('Raw Data'!A260+$Y$12)*$W$12+('Raw Data'!C260+$Y$13)*$X$12</f>
        <v>2.3638745986847787E-2</v>
      </c>
      <c r="X275" s="9">
        <f>('Raw Data'!C260+$Y$13)*$X$13+('Raw Data'!A260+$Y$12)*$W$13</f>
        <v>-0.12911499213933408</v>
      </c>
      <c r="Y275" s="45">
        <f t="shared" si="30"/>
        <v>79.625025497022364</v>
      </c>
    </row>
    <row r="276" spans="1:25" x14ac:dyDescent="0.25">
      <c r="A276">
        <f>'Raw Data'!A261*$B$11+A275*$B$12</f>
        <v>0.59399873672752546</v>
      </c>
      <c r="B276">
        <f>'Raw Data'!B261*$B$11+B275*$B$12</f>
        <v>1.0712547849602438</v>
      </c>
      <c r="C276">
        <f>'Raw Data'!C261*$B$11+C275*$B$12</f>
        <v>0.17425224057918656</v>
      </c>
      <c r="O276" s="26">
        <f>'Raw Data'!A261-$P$11</f>
        <v>-0.1334228515625</v>
      </c>
      <c r="P276" s="26">
        <f>'Raw Data'!C261-$P$12</f>
        <v>-1.580810546875E-2</v>
      </c>
      <c r="R276" s="8">
        <f t="shared" si="26"/>
        <v>1.7801657319068909E-2</v>
      </c>
      <c r="S276" s="8">
        <f t="shared" si="27"/>
        <v>2.1091625094413757E-3</v>
      </c>
      <c r="T276" s="8">
        <f t="shared" si="28"/>
        <v>2.1091625094413757E-3</v>
      </c>
      <c r="U276" s="8">
        <f t="shared" si="29"/>
        <v>2.4989619851112366E-4</v>
      </c>
      <c r="W276" s="9">
        <f>('Raw Data'!A261+$Y$12)*$W$12+('Raw Data'!C261+$Y$13)*$X$12</f>
        <v>2.9696924641320177E-2</v>
      </c>
      <c r="X276" s="9">
        <f>('Raw Data'!C261+$Y$13)*$X$13+('Raw Data'!A261+$Y$12)*$W$13</f>
        <v>-0.13432361596171102</v>
      </c>
      <c r="Y276" s="45">
        <f t="shared" si="30"/>
        <v>77.533303874037699</v>
      </c>
    </row>
    <row r="277" spans="1:25" x14ac:dyDescent="0.25">
      <c r="A277">
        <f>'Raw Data'!A262*$B$11+A276*$B$12</f>
        <v>0.59490113781952036</v>
      </c>
      <c r="B277">
        <f>'Raw Data'!B262*$B$11+B276*$B$12</f>
        <v>1.0761200389056951</v>
      </c>
      <c r="C277">
        <f>'Raw Data'!C262*$B$11+C276*$B$12</f>
        <v>0.17489983933834924</v>
      </c>
      <c r="O277" s="26">
        <f>'Raw Data'!A262-$P$11</f>
        <v>-0.1307373046875</v>
      </c>
      <c r="P277" s="26">
        <f>'Raw Data'!C262-$P$12</f>
        <v>-9.70458984375E-3</v>
      </c>
      <c r="R277" s="8">
        <f t="shared" si="26"/>
        <v>1.7092242836952209E-2</v>
      </c>
      <c r="S277" s="8">
        <f t="shared" si="27"/>
        <v>1.2687519192695618E-3</v>
      </c>
      <c r="T277" s="8">
        <f t="shared" si="28"/>
        <v>1.2687519192695618E-3</v>
      </c>
      <c r="U277" s="8">
        <f t="shared" si="29"/>
        <v>9.4179064035415649E-5</v>
      </c>
      <c r="W277" s="9">
        <f>('Raw Data'!A262+$Y$12)*$W$12+('Raw Data'!C262+$Y$13)*$X$12</f>
        <v>-2.8815163083221337E-2</v>
      </c>
      <c r="X277" s="9">
        <f>('Raw Data'!C262+$Y$13)*$X$13+('Raw Data'!A262+$Y$12)*$W$13</f>
        <v>-0.13106567938513689</v>
      </c>
      <c r="Y277" s="45">
        <f t="shared" si="30"/>
        <v>102.3993764027872</v>
      </c>
    </row>
    <row r="278" spans="1:25" x14ac:dyDescent="0.25">
      <c r="A278">
        <f>'Raw Data'!A263*$B$11+A277*$B$12</f>
        <v>0.59591602744311634</v>
      </c>
      <c r="B278">
        <f>'Raw Data'!B263*$B$11+B277*$B$12</f>
        <v>1.0803052108120561</v>
      </c>
      <c r="C278">
        <f>'Raw Data'!C263*$B$11+C277*$B$12</f>
        <v>0.17480756678317938</v>
      </c>
      <c r="O278" s="26">
        <f>'Raw Data'!A263-$P$11</f>
        <v>-0.1292724609375</v>
      </c>
      <c r="P278" s="26">
        <f>'Raw Data'!C263-$P$12</f>
        <v>-1.275634765625E-2</v>
      </c>
      <c r="R278" s="8">
        <f t="shared" si="26"/>
        <v>1.6711369156837463E-2</v>
      </c>
      <c r="S278" s="8">
        <f t="shared" si="27"/>
        <v>1.6490444540977478E-3</v>
      </c>
      <c r="T278" s="8">
        <f t="shared" si="28"/>
        <v>1.6490444540977478E-3</v>
      </c>
      <c r="U278" s="8">
        <f t="shared" si="29"/>
        <v>1.6272440552711487E-4</v>
      </c>
      <c r="W278" s="9">
        <f>('Raw Data'!A263+$Y$12)*$W$12+('Raw Data'!C263+$Y$13)*$X$12</f>
        <v>3.145978942212857E-3</v>
      </c>
      <c r="X278" s="9">
        <f>('Raw Data'!C263+$Y$13)*$X$13+('Raw Data'!A263+$Y$12)*$W$13</f>
        <v>-0.12989994497921648</v>
      </c>
      <c r="Y278" s="45">
        <f t="shared" si="30"/>
        <v>88.612654631714975</v>
      </c>
    </row>
    <row r="279" spans="1:25" x14ac:dyDescent="0.25">
      <c r="A279">
        <f>'Raw Data'!A264*$B$11+A278*$B$12</f>
        <v>0.59667911101699311</v>
      </c>
      <c r="B279">
        <f>'Raw Data'!B264*$B$11+B278*$B$12</f>
        <v>1.084971707712145</v>
      </c>
      <c r="C279">
        <f>'Raw Data'!C264*$B$11+C278*$B$12</f>
        <v>0.17573472530154352</v>
      </c>
      <c r="O279" s="26">
        <f>'Raw Data'!A264-$P$11</f>
        <v>-0.1295166015625</v>
      </c>
      <c r="P279" s="26">
        <f>'Raw Data'!C264-$P$12</f>
        <v>-7.75146484375E-3</v>
      </c>
      <c r="R279" s="8">
        <f t="shared" si="26"/>
        <v>1.6774550080299377E-2</v>
      </c>
      <c r="S279" s="8">
        <f t="shared" si="27"/>
        <v>1.0039433836936951E-3</v>
      </c>
      <c r="T279" s="8">
        <f t="shared" si="28"/>
        <v>1.0039433836936951E-3</v>
      </c>
      <c r="U279" s="8">
        <f t="shared" si="29"/>
        <v>6.0085207223892212E-5</v>
      </c>
      <c r="W279" s="9">
        <f>('Raw Data'!A264+$Y$12)*$W$12+('Raw Data'!C264+$Y$13)*$X$12</f>
        <v>-4.7190896782771843E-2</v>
      </c>
      <c r="X279" s="9">
        <f>('Raw Data'!C264+$Y$13)*$X$13+('Raw Data'!A264+$Y$12)*$W$13</f>
        <v>-0.12966347359476993</v>
      </c>
      <c r="Y279" s="45">
        <f t="shared" si="30"/>
        <v>109.99892771923834</v>
      </c>
    </row>
    <row r="280" spans="1:25" x14ac:dyDescent="0.25">
      <c r="A280">
        <f>'Raw Data'!A265*$B$11+A279*$B$12</f>
        <v>0.59880324975109445</v>
      </c>
      <c r="B280">
        <f>'Raw Data'!B265*$B$11+B279*$B$12</f>
        <v>1.088167795857216</v>
      </c>
      <c r="C280">
        <f>'Raw Data'!C265*$B$11+C279*$B$12</f>
        <v>0.17574403024123483</v>
      </c>
      <c r="O280" s="26">
        <f>'Raw Data'!A265-$P$11</f>
        <v>-0.1219482421875</v>
      </c>
      <c r="P280" s="26">
        <f>'Raw Data'!C265-$P$12</f>
        <v>-1.141357421875E-2</v>
      </c>
      <c r="R280" s="8">
        <f t="shared" si="26"/>
        <v>1.4871373772621155E-2</v>
      </c>
      <c r="S280" s="8">
        <f t="shared" si="27"/>
        <v>1.3918653130531311E-3</v>
      </c>
      <c r="T280" s="8">
        <f t="shared" si="28"/>
        <v>1.3918653130531311E-3</v>
      </c>
      <c r="U280" s="8">
        <f t="shared" si="29"/>
        <v>1.3026967644691467E-4</v>
      </c>
      <c r="W280" s="9">
        <f>('Raw Data'!A265+$Y$12)*$W$12+('Raw Data'!C265+$Y$13)*$X$12</f>
        <v>-3.2391492841386815E-3</v>
      </c>
      <c r="X280" s="9">
        <f>('Raw Data'!C265+$Y$13)*$X$13+('Raw Data'!A265+$Y$12)*$W$13</f>
        <v>-0.12248077281878386</v>
      </c>
      <c r="Y280" s="45">
        <f t="shared" si="30"/>
        <v>91.514901726262678</v>
      </c>
    </row>
    <row r="281" spans="1:25" x14ac:dyDescent="0.25">
      <c r="A281">
        <f>'Raw Data'!A266*$B$11+A280*$B$12</f>
        <v>0.59937951386337562</v>
      </c>
      <c r="B281">
        <f>'Raw Data'!B266*$B$11+B280*$B$12</f>
        <v>1.0912129476232728</v>
      </c>
      <c r="C281">
        <f>'Raw Data'!C266*$B$11+C280*$B$12</f>
        <v>0.17514112263048787</v>
      </c>
      <c r="O281" s="26">
        <f>'Raw Data'!A266-$P$11</f>
        <v>-0.1275634765625</v>
      </c>
      <c r="P281" s="26">
        <f>'Raw Data'!C266-$P$12</f>
        <v>-1.446533203125E-2</v>
      </c>
      <c r="R281" s="8">
        <f t="shared" si="26"/>
        <v>1.6272440552711487E-2</v>
      </c>
      <c r="S281" s="8">
        <f t="shared" si="27"/>
        <v>1.8452480435371399E-3</v>
      </c>
      <c r="T281" s="8">
        <f t="shared" si="28"/>
        <v>1.8452480435371399E-3</v>
      </c>
      <c r="U281" s="8">
        <f t="shared" si="29"/>
        <v>2.0924583077430725E-4</v>
      </c>
      <c r="W281" s="9">
        <f>('Raw Data'!A266+$Y$12)*$W$12+('Raw Data'!C266+$Y$13)*$X$12</f>
        <v>2.1900440851579023E-2</v>
      </c>
      <c r="X281" s="9">
        <f>('Raw Data'!C266+$Y$13)*$X$13+('Raw Data'!A266+$Y$12)*$W$13</f>
        <v>-0.12836254955477797</v>
      </c>
      <c r="Y281" s="45">
        <f t="shared" si="30"/>
        <v>80.317769794683272</v>
      </c>
    </row>
    <row r="282" spans="1:25" x14ac:dyDescent="0.25">
      <c r="A282">
        <f>'Raw Data'!A267*$B$11+A281*$B$12</f>
        <v>0.60042646265320054</v>
      </c>
      <c r="B282">
        <f>'Raw Data'!B267*$B$11+B281*$B$12</f>
        <v>1.0954557096611184</v>
      </c>
      <c r="C282">
        <f>'Raw Data'!C267*$B$11+C281*$B$12</f>
        <v>0.17321836685439029</v>
      </c>
      <c r="O282" s="26">
        <f>'Raw Data'!A267-$P$11</f>
        <v>-0.1246337890625</v>
      </c>
      <c r="P282" s="26">
        <f>'Raw Data'!C267-$P$12</f>
        <v>-2.166748046875E-2</v>
      </c>
      <c r="R282" s="8">
        <f t="shared" si="26"/>
        <v>1.5533581376075745E-2</v>
      </c>
      <c r="S282" s="8">
        <f t="shared" si="27"/>
        <v>2.7005001902580261E-3</v>
      </c>
      <c r="T282" s="8">
        <f t="shared" si="28"/>
        <v>2.7005001902580261E-3</v>
      </c>
      <c r="U282" s="8">
        <f t="shared" si="29"/>
        <v>4.6947970986366272E-4</v>
      </c>
      <c r="W282" s="9">
        <f>('Raw Data'!A267+$Y$12)*$W$12+('Raw Data'!C267+$Y$13)*$X$12</f>
        <v>9.6820648028783429E-2</v>
      </c>
      <c r="X282" s="9">
        <f>('Raw Data'!C267+$Y$13)*$X$13+('Raw Data'!A267+$Y$12)*$W$13</f>
        <v>-0.12613633442806566</v>
      </c>
      <c r="Y282" s="45">
        <f t="shared" si="30"/>
        <v>52.490613774593783</v>
      </c>
    </row>
    <row r="283" spans="1:25" x14ac:dyDescent="0.25">
      <c r="A283">
        <f>'Raw Data'!A268*$B$11+A282*$B$12</f>
        <v>0.60268003731006048</v>
      </c>
      <c r="B283">
        <f>'Raw Data'!B268*$B$11+B282*$B$12</f>
        <v>1.1000706224163947</v>
      </c>
      <c r="C283">
        <f>'Raw Data'!C268*$B$11+C282*$B$12</f>
        <v>0.17263231067101223</v>
      </c>
      <c r="O283" s="26">
        <f>'Raw Data'!A268-$P$11</f>
        <v>-0.1175537109375</v>
      </c>
      <c r="P283" s="26">
        <f>'Raw Data'!C268-$P$12</f>
        <v>-1.690673828125E-2</v>
      </c>
      <c r="R283" s="8">
        <f t="shared" si="26"/>
        <v>1.3818874955177307E-2</v>
      </c>
      <c r="S283" s="8">
        <f t="shared" si="27"/>
        <v>1.9874498248100281E-3</v>
      </c>
      <c r="T283" s="8">
        <f t="shared" si="28"/>
        <v>1.9874498248100281E-3</v>
      </c>
      <c r="U283" s="8">
        <f t="shared" si="29"/>
        <v>2.858377993106842E-4</v>
      </c>
      <c r="W283" s="9">
        <f>('Raw Data'!A268+$Y$12)*$W$12+('Raw Data'!C268+$Y$13)*$X$12</f>
        <v>5.5984533037710379E-2</v>
      </c>
      <c r="X283" s="9">
        <f>('Raw Data'!C268+$Y$13)*$X$13+('Raw Data'!A268+$Y$12)*$W$13</f>
        <v>-0.11863272398392767</v>
      </c>
      <c r="Y283" s="45">
        <f t="shared" si="30"/>
        <v>64.736683876668621</v>
      </c>
    </row>
    <row r="284" spans="1:25" x14ac:dyDescent="0.25">
      <c r="A284">
        <f>'Raw Data'!A269*$B$11+A283*$B$12</f>
        <v>0.60340867828554834</v>
      </c>
      <c r="B284">
        <f>'Raw Data'!B269*$B$11+B283*$B$12</f>
        <v>1.1032254432456159</v>
      </c>
      <c r="C284">
        <f>'Raw Data'!C269*$B$11+C283*$B$12</f>
        <v>0.17089393447430978</v>
      </c>
      <c r="O284" s="26">
        <f>'Raw Data'!A269-$P$11</f>
        <v>-0.1229248046875</v>
      </c>
      <c r="P284" s="26">
        <f>'Raw Data'!C269-$P$12</f>
        <v>-2.325439453125E-2</v>
      </c>
      <c r="R284" s="8">
        <f t="shared" si="26"/>
        <v>1.5110507607460022E-2</v>
      </c>
      <c r="S284" s="8">
        <f t="shared" si="27"/>
        <v>2.8585419058799744E-3</v>
      </c>
      <c r="T284" s="8">
        <f t="shared" si="28"/>
        <v>2.8585419058799744E-3</v>
      </c>
      <c r="U284" s="8">
        <f t="shared" si="29"/>
        <v>5.4076686501502991E-4</v>
      </c>
      <c r="W284" s="9">
        <f>('Raw Data'!A269+$Y$12)*$W$12+('Raw Data'!C269+$Y$13)*$X$12</f>
        <v>0.11435311847966784</v>
      </c>
      <c r="X284" s="9">
        <f>('Raw Data'!C269+$Y$13)*$X$13+('Raw Data'!A269+$Y$12)*$W$13</f>
        <v>-0.124587244149724</v>
      </c>
      <c r="Y284" s="45">
        <f t="shared" si="30"/>
        <v>47.452553537214499</v>
      </c>
    </row>
    <row r="285" spans="1:25" x14ac:dyDescent="0.25">
      <c r="A285">
        <f>'Raw Data'!A270*$B$11+A284*$B$12</f>
        <v>0.60428455981593865</v>
      </c>
      <c r="B285">
        <f>'Raw Data'!B270*$B$11+B284*$B$12</f>
        <v>1.1051145342839928</v>
      </c>
      <c r="C285">
        <f>'Raw Data'!C270*$B$11+C284*$B$12</f>
        <v>0.17040655382944783</v>
      </c>
      <c r="O285" s="26">
        <f>'Raw Data'!A270-$P$11</f>
        <v>-0.1214599609375</v>
      </c>
      <c r="P285" s="26">
        <f>'Raw Data'!C270-$P$12</f>
        <v>-1.873779296875E-2</v>
      </c>
      <c r="R285" s="8">
        <f t="shared" si="26"/>
        <v>1.4752522110939026E-2</v>
      </c>
      <c r="S285" s="8">
        <f t="shared" si="27"/>
        <v>2.2758916020393372E-3</v>
      </c>
      <c r="T285" s="8">
        <f t="shared" si="28"/>
        <v>2.2758916020393372E-3</v>
      </c>
      <c r="U285" s="8">
        <f t="shared" si="29"/>
        <v>3.5110488533973694E-4</v>
      </c>
      <c r="W285" s="9">
        <f>('Raw Data'!A270+$Y$12)*$W$12+('Raw Data'!C270+$Y$13)*$X$12</f>
        <v>7.0550790079231485E-2</v>
      </c>
      <c r="X285" s="9">
        <f>('Raw Data'!C270+$Y$13)*$X$13+('Raw Data'!A270+$Y$12)*$W$13</f>
        <v>-0.1226964288018073</v>
      </c>
      <c r="Y285" s="45">
        <f t="shared" si="30"/>
        <v>60.100977606657409</v>
      </c>
    </row>
    <row r="286" spans="1:25" x14ac:dyDescent="0.25">
      <c r="A286">
        <f>'Raw Data'!A271*$B$11+A285*$B$12</f>
        <v>0.60596182754025096</v>
      </c>
      <c r="B286">
        <f>'Raw Data'!B271*$B$11+B285*$B$12</f>
        <v>1.1057957289896942</v>
      </c>
      <c r="C286">
        <f>'Raw Data'!C271*$B$11+C285*$B$12</f>
        <v>0.16987016493855828</v>
      </c>
      <c r="O286" s="26">
        <f>'Raw Data'!A271-$P$11</f>
        <v>-0.1165771484375</v>
      </c>
      <c r="P286" s="26">
        <f>'Raw Data'!C271-$P$12</f>
        <v>-1.947021484375E-2</v>
      </c>
      <c r="R286" s="8">
        <f t="shared" si="26"/>
        <v>1.3590231537818909E-2</v>
      </c>
      <c r="S286" s="8">
        <f t="shared" si="27"/>
        <v>2.2697821259498596E-3</v>
      </c>
      <c r="T286" s="8">
        <f t="shared" si="28"/>
        <v>2.2697821259498596E-3</v>
      </c>
      <c r="U286" s="8">
        <f t="shared" si="29"/>
        <v>3.7908926606178284E-4</v>
      </c>
      <c r="W286" s="9">
        <f>('Raw Data'!A271+$Y$12)*$W$12+('Raw Data'!C271+$Y$13)*$X$12</f>
        <v>8.2587257374754211E-2</v>
      </c>
      <c r="X286" s="9">
        <f>('Raw Data'!C271+$Y$13)*$X$13+('Raw Data'!A271+$Y$12)*$W$13</f>
        <v>-0.11790624541356112</v>
      </c>
      <c r="Y286" s="45">
        <f t="shared" si="30"/>
        <v>54.99073551018472</v>
      </c>
    </row>
    <row r="287" spans="1:25" x14ac:dyDescent="0.25">
      <c r="A287">
        <f>'Raw Data'!A272*$B$11+A286*$B$12</f>
        <v>0.60598528234470073</v>
      </c>
      <c r="B287">
        <f>'Raw Data'!B272*$B$11+B286*$B$12</f>
        <v>1.1070731066292554</v>
      </c>
      <c r="C287">
        <f>'Raw Data'!C272*$B$11+C286*$B$12</f>
        <v>0.17049085851334664</v>
      </c>
      <c r="O287" s="26">
        <f>'Raw Data'!A272-$P$11</f>
        <v>-0.1231689453125</v>
      </c>
      <c r="P287" s="26">
        <f>'Raw Data'!C272-$P$12</f>
        <v>-1.422119140625E-2</v>
      </c>
      <c r="R287" s="8">
        <f t="shared" si="26"/>
        <v>1.5170589089393616E-2</v>
      </c>
      <c r="S287" s="8">
        <f t="shared" si="27"/>
        <v>1.7516091465950012E-3</v>
      </c>
      <c r="T287" s="8">
        <f t="shared" si="28"/>
        <v>1.7516091465950012E-3</v>
      </c>
      <c r="U287" s="8">
        <f t="shared" si="29"/>
        <v>2.0224228501319885E-4</v>
      </c>
      <c r="W287" s="9">
        <f>('Raw Data'!A272+$Y$12)*$W$12+('Raw Data'!C272+$Y$13)*$X$12</f>
        <v>2.3690524624784298E-2</v>
      </c>
      <c r="X287" s="9">
        <f>('Raw Data'!C272+$Y$13)*$X$13+('Raw Data'!A272+$Y$12)*$W$13</f>
        <v>-0.12396484258647299</v>
      </c>
      <c r="Y287" s="45">
        <f t="shared" si="30"/>
        <v>79.180839793462724</v>
      </c>
    </row>
    <row r="288" spans="1:25" x14ac:dyDescent="0.25">
      <c r="A288">
        <f>'Raw Data'!A273*$B$11+A287*$B$12</f>
        <v>0.60785951493826063</v>
      </c>
      <c r="B288">
        <f>'Raw Data'!B273*$B$11+B287*$B$12</f>
        <v>1.1107805556159045</v>
      </c>
      <c r="C288">
        <f>'Raw Data'!C273*$B$11+C287*$B$12</f>
        <v>0.17313585087317732</v>
      </c>
      <c r="O288" s="26">
        <f>'Raw Data'!A273-$P$11</f>
        <v>-0.1138916015625</v>
      </c>
      <c r="P288" s="26">
        <f>'Raw Data'!C273-$P$12</f>
        <v>-3.47900390625E-3</v>
      </c>
      <c r="R288" s="8">
        <f t="shared" si="26"/>
        <v>1.2971296906471252E-2</v>
      </c>
      <c r="S288" s="8">
        <f t="shared" si="27"/>
        <v>3.962293267250061E-4</v>
      </c>
      <c r="T288" s="8">
        <f t="shared" si="28"/>
        <v>3.962293267250061E-4</v>
      </c>
      <c r="U288" s="8">
        <f t="shared" si="29"/>
        <v>1.2103468179702759E-5</v>
      </c>
      <c r="W288" s="9">
        <f>('Raw Data'!A273+$Y$12)*$W$12+('Raw Data'!C273+$Y$13)*$X$12</f>
        <v>-7.4906138486811685E-2</v>
      </c>
      <c r="X288" s="9">
        <f>('Raw Data'!C273+$Y$13)*$X$13+('Raw Data'!A273+$Y$12)*$W$13</f>
        <v>-0.11370102567083053</v>
      </c>
      <c r="Y288" s="45">
        <f t="shared" si="30"/>
        <v>123.3768577702138</v>
      </c>
    </row>
    <row r="289" spans="1:25" x14ac:dyDescent="0.25">
      <c r="A289">
        <f>'Raw Data'!A274*$B$11+A288*$B$12</f>
        <v>0.60931007288810857</v>
      </c>
      <c r="B289">
        <f>'Raw Data'!B274*$B$11+B288*$B$12</f>
        <v>1.1149672179302237</v>
      </c>
      <c r="C289">
        <f>'Raw Data'!C274*$B$11+C288*$B$12</f>
        <v>0.17388465726104185</v>
      </c>
      <c r="O289" s="26">
        <f>'Raw Data'!A274-$P$11</f>
        <v>-0.1141357421875</v>
      </c>
      <c r="P289" s="26">
        <f>'Raw Data'!C274-$P$12</f>
        <v>-1.031494140625E-2</v>
      </c>
      <c r="R289" s="8">
        <f t="shared" si="26"/>
        <v>1.3026967644691467E-2</v>
      </c>
      <c r="S289" s="8">
        <f t="shared" si="27"/>
        <v>1.1773034930229187E-3</v>
      </c>
      <c r="T289" s="8">
        <f t="shared" si="28"/>
        <v>1.1773034930229187E-3</v>
      </c>
      <c r="U289" s="8">
        <f t="shared" si="29"/>
        <v>1.0639801621437073E-4</v>
      </c>
      <c r="W289" s="9">
        <f>('Raw Data'!A274+$Y$12)*$W$12+('Raw Data'!C274+$Y$13)*$X$12</f>
        <v>-6.7098427390634569E-3</v>
      </c>
      <c r="X289" s="9">
        <f>('Raw Data'!C274+$Y$13)*$X$13+('Raw Data'!A274+$Y$12)*$W$13</f>
        <v>-0.11459895511499109</v>
      </c>
      <c r="Y289" s="45">
        <f t="shared" si="30"/>
        <v>93.350879204073863</v>
      </c>
    </row>
    <row r="290" spans="1:25" x14ac:dyDescent="0.25">
      <c r="A290">
        <f>'Raw Data'!A275*$B$11+A289*$B$12</f>
        <v>0.61159356612298688</v>
      </c>
      <c r="B290">
        <f>'Raw Data'!B275*$B$11+B289*$B$12</f>
        <v>1.1181212352816789</v>
      </c>
      <c r="C290">
        <f>'Raw Data'!C275*$B$11+C289*$B$12</f>
        <v>0.17301885862133348</v>
      </c>
      <c r="O290" s="26">
        <f>'Raw Data'!A275-$P$11</f>
        <v>-0.1085205078125</v>
      </c>
      <c r="P290" s="26">
        <f>'Raw Data'!C275-$P$12</f>
        <v>-1.763916015625E-2</v>
      </c>
      <c r="R290" s="8">
        <f t="shared" si="26"/>
        <v>1.1776700615882874E-2</v>
      </c>
      <c r="S290" s="8">
        <f t="shared" si="27"/>
        <v>1.9142106175422668E-3</v>
      </c>
      <c r="T290" s="8">
        <f t="shared" si="28"/>
        <v>1.9142106175422668E-3</v>
      </c>
      <c r="U290" s="8">
        <f t="shared" si="29"/>
        <v>3.1113997101783752E-4</v>
      </c>
      <c r="W290" s="9">
        <f>('Raw Data'!A275+$Y$12)*$W$12+('Raw Data'!C275+$Y$13)*$X$12</f>
        <v>7.2019841096170364E-2</v>
      </c>
      <c r="X290" s="9">
        <f>('Raw Data'!C275+$Y$13)*$X$13+('Raw Data'!A275+$Y$12)*$W$13</f>
        <v>-0.10971124096076609</v>
      </c>
      <c r="Y290" s="45">
        <f t="shared" si="30"/>
        <v>56.717140677289933</v>
      </c>
    </row>
    <row r="291" spans="1:25" x14ac:dyDescent="0.25">
      <c r="A291">
        <f>'Raw Data'!A276*$B$11+A290*$B$12</f>
        <v>0.6121508294608895</v>
      </c>
      <c r="B291">
        <f>'Raw Data'!B276*$B$11+B290*$B$12</f>
        <v>1.1215721835378432</v>
      </c>
      <c r="C291">
        <f>'Raw Data'!C276*$B$11+C290*$B$12</f>
        <v>0.1727168447095668</v>
      </c>
      <c r="O291" s="26">
        <f>'Raw Data'!A276-$P$11</f>
        <v>-0.1148681640625</v>
      </c>
      <c r="P291" s="26">
        <f>'Raw Data'!C276-$P$12</f>
        <v>-1.568603515625E-2</v>
      </c>
      <c r="R291" s="8">
        <f t="shared" si="26"/>
        <v>1.3194695115089417E-2</v>
      </c>
      <c r="S291" s="8">
        <f t="shared" si="27"/>
        <v>1.8018260598182678E-3</v>
      </c>
      <c r="T291" s="8">
        <f t="shared" si="28"/>
        <v>1.8018260598182678E-3</v>
      </c>
      <c r="U291" s="8">
        <f t="shared" si="29"/>
        <v>2.4605169892311096E-4</v>
      </c>
      <c r="W291" s="9">
        <f>('Raw Data'!A276+$Y$12)*$W$12+('Raw Data'!C276+$Y$13)*$X$12</f>
        <v>4.6352103652440177E-2</v>
      </c>
      <c r="X291" s="9">
        <f>('Raw Data'!C276+$Y$13)*$X$13+('Raw Data'!A276+$Y$12)*$W$13</f>
        <v>-0.11584258156348017</v>
      </c>
      <c r="Y291" s="45">
        <f t="shared" si="30"/>
        <v>68.192164823486905</v>
      </c>
    </row>
    <row r="292" spans="1:25" x14ac:dyDescent="0.25">
      <c r="A292">
        <f>'Raw Data'!A277*$B$11+A291*$B$12</f>
        <v>0.61411031200621169</v>
      </c>
      <c r="B292">
        <f>'Raw Data'!B277*$B$11+B291*$B$12</f>
        <v>1.1248212233927746</v>
      </c>
      <c r="C292">
        <f>'Raw Data'!C277*$B$11+C291*$B$12</f>
        <v>0.17306117108015345</v>
      </c>
      <c r="O292" s="26">
        <f>'Raw Data'!A277-$P$11</f>
        <v>-0.1072998046875</v>
      </c>
      <c r="P292" s="26">
        <f>'Raw Data'!C277-$P$12</f>
        <v>-1.275634765625E-2</v>
      </c>
      <c r="R292" s="8">
        <f t="shared" si="26"/>
        <v>1.1513248085975647E-2</v>
      </c>
      <c r="S292" s="8">
        <f t="shared" si="27"/>
        <v>1.3687536120414734E-3</v>
      </c>
      <c r="T292" s="8">
        <f t="shared" si="28"/>
        <v>1.3687536120414734E-3</v>
      </c>
      <c r="U292" s="8">
        <f t="shared" si="29"/>
        <v>1.6272440552711487E-4</v>
      </c>
      <c r="W292" s="9">
        <f>('Raw Data'!A277+$Y$12)*$W$12+('Raw Data'!C277+$Y$13)*$X$12</f>
        <v>2.4316312393057066E-2</v>
      </c>
      <c r="X292" s="9">
        <f>('Raw Data'!C277+$Y$13)*$X$13+('Raw Data'!A277+$Y$12)*$W$13</f>
        <v>-0.10802835867672315</v>
      </c>
      <c r="Y292" s="45">
        <f t="shared" si="30"/>
        <v>77.314602884161786</v>
      </c>
    </row>
    <row r="293" spans="1:25" x14ac:dyDescent="0.25">
      <c r="A293">
        <f>'Raw Data'!A278*$B$11+A292*$B$12</f>
        <v>0.6160685230424694</v>
      </c>
      <c r="B293">
        <f>'Raw Data'!B278*$B$11+B292*$B$12</f>
        <v>1.1283481896517196</v>
      </c>
      <c r="C293">
        <f>'Raw Data'!C278*$B$11+C292*$B$12</f>
        <v>0.17362960092662277</v>
      </c>
      <c r="O293" s="26">
        <f>'Raw Data'!A278-$P$11</f>
        <v>-0.1053466796875</v>
      </c>
      <c r="P293" s="26">
        <f>'Raw Data'!C278-$P$12</f>
        <v>-1.129150390625E-2</v>
      </c>
      <c r="R293" s="8">
        <f t="shared" si="26"/>
        <v>1.1097922921180725E-2</v>
      </c>
      <c r="S293" s="8">
        <f t="shared" si="27"/>
        <v>1.1895224452018738E-3</v>
      </c>
      <c r="T293" s="8">
        <f t="shared" si="28"/>
        <v>1.1895224452018738E-3</v>
      </c>
      <c r="U293" s="8">
        <f t="shared" si="29"/>
        <v>1.2749806046485901E-4</v>
      </c>
      <c r="W293" s="9">
        <f>('Raw Data'!A278+$Y$12)*$W$12+('Raw Data'!C278+$Y$13)*$X$12</f>
        <v>1.1534222309128483E-2</v>
      </c>
      <c r="X293" s="9">
        <f>('Raw Data'!C278+$Y$13)*$X$13+('Raw Data'!A278+$Y$12)*$W$13</f>
        <v>-0.1059438794252191</v>
      </c>
      <c r="Y293" s="45">
        <f t="shared" si="30"/>
        <v>83.786619587826806</v>
      </c>
    </row>
    <row r="294" spans="1:25" x14ac:dyDescent="0.25">
      <c r="A294">
        <f>'Raw Data'!A279*$B$11+A293*$B$12</f>
        <v>0.61753743562147556</v>
      </c>
      <c r="B294">
        <f>'Raw Data'!B279*$B$11+B293*$B$12</f>
        <v>1.1320974970338757</v>
      </c>
      <c r="C294">
        <f>'Raw Data'!C279*$B$11+C293*$B$12</f>
        <v>0.17362047761629823</v>
      </c>
      <c r="O294" s="26">
        <f>'Raw Data'!A279-$P$11</f>
        <v>-0.1058349609375</v>
      </c>
      <c r="P294" s="26">
        <f>'Raw Data'!C279-$P$12</f>
        <v>-1.361083984375E-2</v>
      </c>
      <c r="R294" s="8">
        <f t="shared" si="26"/>
        <v>1.1201038956642151E-2</v>
      </c>
      <c r="S294" s="8">
        <f t="shared" si="27"/>
        <v>1.4405027031898499E-3</v>
      </c>
      <c r="T294" s="8">
        <f t="shared" si="28"/>
        <v>1.4405027031898499E-3</v>
      </c>
      <c r="U294" s="8">
        <f t="shared" si="29"/>
        <v>1.8525496125221252E-4</v>
      </c>
      <c r="W294" s="9">
        <f>('Raw Data'!A279+$Y$12)*$W$12+('Raw Data'!C279+$Y$13)*$X$12</f>
        <v>3.4281608165819155E-2</v>
      </c>
      <c r="X294" s="9">
        <f>('Raw Data'!C279+$Y$13)*$X$13+('Raw Data'!A279+$Y$12)*$W$13</f>
        <v>-0.10665211690054577</v>
      </c>
      <c r="Y294" s="45">
        <f t="shared" si="30"/>
        <v>72.180833256796461</v>
      </c>
    </row>
    <row r="295" spans="1:25" x14ac:dyDescent="0.25">
      <c r="A295">
        <f>'Raw Data'!A280*$B$11+A294*$B$12</f>
        <v>0.61876139380968043</v>
      </c>
      <c r="B295">
        <f>'Raw Data'!B280*$B$11+B294*$B$12</f>
        <v>1.1349992866896006</v>
      </c>
      <c r="C295">
        <f>'Raw Data'!C280*$B$11+C294*$B$12</f>
        <v>0.17195302271803858</v>
      </c>
      <c r="O295" s="26">
        <f>'Raw Data'!A280-$P$11</f>
        <v>-0.1055908203125</v>
      </c>
      <c r="P295" s="26">
        <f>'Raw Data'!C280-$P$12</f>
        <v>-2.191162109375E-2</v>
      </c>
      <c r="R295" s="8">
        <f t="shared" si="26"/>
        <v>1.1149421334266663E-2</v>
      </c>
      <c r="S295" s="8">
        <f t="shared" si="27"/>
        <v>2.313666045665741E-3</v>
      </c>
      <c r="T295" s="8">
        <f t="shared" si="28"/>
        <v>2.313666045665741E-3</v>
      </c>
      <c r="U295" s="8">
        <f t="shared" si="29"/>
        <v>4.8011913895606995E-4</v>
      </c>
      <c r="W295" s="9">
        <f>('Raw Data'!A280+$Y$12)*$W$12+('Raw Data'!C280+$Y$13)*$X$12</f>
        <v>0.11761225326981198</v>
      </c>
      <c r="X295" s="9">
        <f>('Raw Data'!C280+$Y$13)*$X$13+('Raw Data'!A280+$Y$12)*$W$13</f>
        <v>-0.10720434934037779</v>
      </c>
      <c r="Y295" s="45">
        <f t="shared" si="30"/>
        <v>42.349379518895205</v>
      </c>
    </row>
    <row r="296" spans="1:25" x14ac:dyDescent="0.25">
      <c r="A296">
        <f>'Raw Data'!A281*$B$11+A295*$B$12</f>
        <v>0.62105891973524441</v>
      </c>
      <c r="B296">
        <f>'Raw Data'!B281*$B$11+B295*$B$12</f>
        <v>1.1380531402891805</v>
      </c>
      <c r="C296">
        <f>'Raw Data'!C281*$B$11+C295*$B$12</f>
        <v>0.17088761348693088</v>
      </c>
      <c r="O296" s="26">
        <f>'Raw Data'!A281-$P$11</f>
        <v>-9.89990234375E-2</v>
      </c>
      <c r="P296" s="26">
        <f>'Raw Data'!C281-$P$12</f>
        <v>-2.056884765625E-2</v>
      </c>
      <c r="R296" s="8">
        <f t="shared" si="26"/>
        <v>9.8008066415786743E-3</v>
      </c>
      <c r="S296" s="8">
        <f t="shared" si="27"/>
        <v>2.0362958312034607E-3</v>
      </c>
      <c r="T296" s="8">
        <f t="shared" si="28"/>
        <v>2.0362958312034607E-3</v>
      </c>
      <c r="U296" s="8">
        <f t="shared" si="29"/>
        <v>4.2307749390602112E-4</v>
      </c>
      <c r="W296" s="9">
        <f>('Raw Data'!A281+$Y$12)*$W$12+('Raw Data'!C281+$Y$13)*$X$12</f>
        <v>0.11052144726176563</v>
      </c>
      <c r="X296" s="9">
        <f>('Raw Data'!C281+$Y$13)*$X$13+('Raw Data'!A281+$Y$12)*$W$13</f>
        <v>-0.10051423005669498</v>
      </c>
      <c r="Y296" s="45">
        <f t="shared" si="30"/>
        <v>42.285093529527501</v>
      </c>
    </row>
    <row r="297" spans="1:25" x14ac:dyDescent="0.25">
      <c r="A297">
        <f>'Raw Data'!A282*$B$11+A296*$B$12</f>
        <v>0.62255514360069553</v>
      </c>
      <c r="B297">
        <f>'Raw Data'!B282*$B$11+B296*$B$12</f>
        <v>1.1412286450438445</v>
      </c>
      <c r="C297">
        <f>'Raw Data'!C282*$B$11+C296*$B$12</f>
        <v>0.1697423173520447</v>
      </c>
      <c r="O297" s="26">
        <f>'Raw Data'!A282-$P$11</f>
        <v>-0.1007080078125</v>
      </c>
      <c r="P297" s="26">
        <f>'Raw Data'!C282-$P$12</f>
        <v>-2.203369140625E-2</v>
      </c>
      <c r="R297" s="8">
        <f t="shared" si="26"/>
        <v>1.0142102837562561E-2</v>
      </c>
      <c r="S297" s="8">
        <f t="shared" si="27"/>
        <v>2.2189691662788391E-3</v>
      </c>
      <c r="T297" s="8">
        <f t="shared" si="28"/>
        <v>2.2189691662788391E-3</v>
      </c>
      <c r="U297" s="8">
        <f t="shared" si="29"/>
        <v>4.854835569858551E-4</v>
      </c>
      <c r="W297" s="9">
        <f>('Raw Data'!A282+$Y$12)*$W$12+('Raw Data'!C282+$Y$13)*$X$12</f>
        <v>0.12353876327292582</v>
      </c>
      <c r="X297" s="9">
        <f>('Raw Data'!C282+$Y$13)*$X$13+('Raw Data'!A282+$Y$12)*$W$13</f>
        <v>-0.10235569168261577</v>
      </c>
      <c r="Y297" s="45">
        <f t="shared" si="30"/>
        <v>39.64280053493269</v>
      </c>
    </row>
    <row r="298" spans="1:25" x14ac:dyDescent="0.25">
      <c r="A298">
        <f>'Raw Data'!A283*$B$11+A297*$B$12</f>
        <v>0.62438688831805644</v>
      </c>
      <c r="B298">
        <f>'Raw Data'!B283*$B$11+B297*$B$12</f>
        <v>1.1450385800975758</v>
      </c>
      <c r="C298">
        <f>'Raw Data'!C283*$B$11+C297*$B$12</f>
        <v>0.16755654919413576</v>
      </c>
      <c r="O298" s="26">
        <f>'Raw Data'!A283-$P$11</f>
        <v>-9.75341796875E-2</v>
      </c>
      <c r="P298" s="26">
        <f>'Raw Data'!C283-$P$12</f>
        <v>-2.838134765625E-2</v>
      </c>
      <c r="R298" s="8">
        <f t="shared" si="26"/>
        <v>9.5129162073135376E-3</v>
      </c>
      <c r="S298" s="8">
        <f t="shared" si="27"/>
        <v>2.7681514620780945E-3</v>
      </c>
      <c r="T298" s="8">
        <f t="shared" si="28"/>
        <v>2.7681514620780945E-3</v>
      </c>
      <c r="U298" s="8">
        <f t="shared" si="29"/>
        <v>8.0550089478492737E-4</v>
      </c>
      <c r="W298" s="9">
        <f>('Raw Data'!A283+$Y$12)*$W$12+('Raw Data'!C283+$Y$13)*$X$12</f>
        <v>0.19014025616798932</v>
      </c>
      <c r="X298" s="9">
        <f>('Raw Data'!C283+$Y$13)*$X$13+('Raw Data'!A283+$Y$12)*$W$13</f>
        <v>-9.9804594952998038E-2</v>
      </c>
      <c r="Y298" s="45">
        <f t="shared" si="30"/>
        <v>27.694975011836107</v>
      </c>
    </row>
    <row r="299" spans="1:25" x14ac:dyDescent="0.25">
      <c r="A299">
        <f>'Raw Data'!A284*$B$11+A298*$B$12</f>
        <v>0.62780540909194515</v>
      </c>
      <c r="B299">
        <f>'Raw Data'!B284*$B$11+B298*$B$12</f>
        <v>1.1483306687655608</v>
      </c>
      <c r="C299">
        <f>'Raw Data'!C284*$B$11+C298*$B$12</f>
        <v>0.16851789560530864</v>
      </c>
      <c r="O299" s="26">
        <f>'Raw Data'!A284-$P$11</f>
        <v>-8.77685546875E-2</v>
      </c>
      <c r="P299" s="26">
        <f>'Raw Data'!C284-$P$12</f>
        <v>-1.483154296875E-2</v>
      </c>
      <c r="R299" s="8">
        <f t="shared" si="26"/>
        <v>7.7033191919326782E-3</v>
      </c>
      <c r="S299" s="8">
        <f t="shared" si="27"/>
        <v>1.3017430901527405E-3</v>
      </c>
      <c r="T299" s="8">
        <f t="shared" si="28"/>
        <v>1.3017430901527405E-3</v>
      </c>
      <c r="U299" s="8">
        <f t="shared" si="29"/>
        <v>2.1997466683387756E-4</v>
      </c>
      <c r="W299" s="9">
        <f>('Raw Data'!A284+$Y$12)*$W$12+('Raw Data'!C284+$Y$13)*$X$12</f>
        <v>6.3908241365775567E-2</v>
      </c>
      <c r="X299" s="9">
        <f>('Raw Data'!C284+$Y$13)*$X$13+('Raw Data'!A284+$Y$12)*$W$13</f>
        <v>-8.8785761146416259E-2</v>
      </c>
      <c r="Y299" s="45">
        <f t="shared" si="30"/>
        <v>54.253553843303621</v>
      </c>
    </row>
    <row r="300" spans="1:25" x14ac:dyDescent="0.25">
      <c r="A300">
        <f>'Raw Data'!A285*$B$11+A299*$B$12</f>
        <v>0.63254217883605612</v>
      </c>
      <c r="B300">
        <f>'Raw Data'!B285*$B$11+B299*$B$12</f>
        <v>1.1528686365749488</v>
      </c>
      <c r="C300">
        <f>'Raw Data'!C285*$B$11+C299*$B$12</f>
        <v>0.1691893164842469</v>
      </c>
      <c r="O300" s="26">
        <f>'Raw Data'!A285-$P$11</f>
        <v>-7.77587890625E-2</v>
      </c>
      <c r="P300" s="26">
        <f>'Raw Data'!C285-$P$12</f>
        <v>-1.531982421875E-2</v>
      </c>
      <c r="R300" s="8">
        <f t="shared" si="26"/>
        <v>6.0464292764663696E-3</v>
      </c>
      <c r="S300" s="8">
        <f t="shared" si="27"/>
        <v>1.1912509799003601E-3</v>
      </c>
      <c r="T300" s="8">
        <f t="shared" si="28"/>
        <v>1.1912509799003601E-3</v>
      </c>
      <c r="U300" s="8">
        <f t="shared" si="29"/>
        <v>2.3469701409339905E-4</v>
      </c>
      <c r="W300" s="9">
        <f>('Raw Data'!A285+$Y$12)*$W$12+('Raw Data'!C285+$Y$13)*$X$12</f>
        <v>7.8440470216198377E-2</v>
      </c>
      <c r="X300" s="9">
        <f>('Raw Data'!C285+$Y$13)*$X$13+('Raw Data'!A285+$Y$12)*$W$13</f>
        <v>-7.8868817913115313E-2</v>
      </c>
      <c r="Y300" s="45">
        <f t="shared" si="30"/>
        <v>45.156014020738837</v>
      </c>
    </row>
    <row r="301" spans="1:25" x14ac:dyDescent="0.25">
      <c r="A301">
        <f>'Raw Data'!A286*$B$11+A300*$B$12</f>
        <v>0.63613628213134499</v>
      </c>
      <c r="B301">
        <f>'Raw Data'!B286*$B$11+B300*$B$12</f>
        <v>1.1584521358224591</v>
      </c>
      <c r="C301">
        <f>'Raw Data'!C286*$B$11+C300*$B$12</f>
        <v>0.16743153131239752</v>
      </c>
      <c r="O301" s="26">
        <f>'Raw Data'!A286-$P$11</f>
        <v>-7.87353515625E-2</v>
      </c>
      <c r="P301" s="26">
        <f>'Raw Data'!C286-$P$12</f>
        <v>-2.679443359375E-2</v>
      </c>
      <c r="R301" s="8">
        <f t="shared" si="26"/>
        <v>6.1992555856704712E-3</v>
      </c>
      <c r="S301" s="8">
        <f t="shared" si="27"/>
        <v>2.1096691489219666E-3</v>
      </c>
      <c r="T301" s="8">
        <f t="shared" si="28"/>
        <v>2.1096691489219666E-3</v>
      </c>
      <c r="U301" s="8">
        <f t="shared" si="29"/>
        <v>7.1794167160987854E-4</v>
      </c>
      <c r="W301" s="9">
        <f>('Raw Data'!A286+$Y$12)*$W$12+('Raw Data'!C286+$Y$13)*$X$12</f>
        <v>0.19236676360455954</v>
      </c>
      <c r="X301" s="9">
        <f>('Raw Data'!C286+$Y$13)*$X$13+('Raw Data'!A286+$Y$12)*$W$13</f>
        <v>-8.0940204682345931E-2</v>
      </c>
      <c r="Y301" s="45">
        <f t="shared" si="30"/>
        <v>22.819402180012503</v>
      </c>
    </row>
    <row r="302" spans="1:25" x14ac:dyDescent="0.25">
      <c r="A302">
        <f>'Raw Data'!A287*$B$11+A301*$B$12</f>
        <v>0.63979281476757599</v>
      </c>
      <c r="B302">
        <f>'Raw Data'!B287*$B$11+B301*$B$12</f>
        <v>1.1639443258454674</v>
      </c>
      <c r="C302">
        <f>'Raw Data'!C287*$B$11+C301*$B$12</f>
        <v>0.16939444379991803</v>
      </c>
      <c r="O302" s="26">
        <f>'Raw Data'!A287-$P$11</f>
        <v>-7.48291015625E-2</v>
      </c>
      <c r="P302" s="26">
        <f>'Raw Data'!C287-$P$12</f>
        <v>-9.94873046875E-3</v>
      </c>
      <c r="R302" s="8">
        <f t="shared" si="26"/>
        <v>5.5993944406509399E-3</v>
      </c>
      <c r="S302" s="8">
        <f t="shared" si="27"/>
        <v>7.4445456266403198E-4</v>
      </c>
      <c r="T302" s="8">
        <f t="shared" si="28"/>
        <v>7.4445456266403198E-4</v>
      </c>
      <c r="U302" s="8">
        <f t="shared" si="29"/>
        <v>9.8977237939834595E-5</v>
      </c>
      <c r="W302" s="9">
        <f>('Raw Data'!A287+$Y$12)*$W$12+('Raw Data'!C287+$Y$13)*$X$12</f>
        <v>2.7495557169779181E-2</v>
      </c>
      <c r="X302" s="9">
        <f>('Raw Data'!C287+$Y$13)*$X$13+('Raw Data'!A287+$Y$12)*$W$13</f>
        <v>-7.5438032834376889E-2</v>
      </c>
      <c r="Y302" s="45">
        <f t="shared" si="30"/>
        <v>69.974278479333464</v>
      </c>
    </row>
    <row r="303" spans="1:25" x14ac:dyDescent="0.25">
      <c r="A303">
        <f>'Raw Data'!A288*$B$11+A302*$B$12</f>
        <v>0.64398757212656088</v>
      </c>
      <c r="B303">
        <f>'Raw Data'!B288*$B$11+B302*$B$12</f>
        <v>1.168484562238874</v>
      </c>
      <c r="C303">
        <f>'Raw Data'!C288*$B$11+C302*$B$12</f>
        <v>0.17047649253993444</v>
      </c>
      <c r="O303" s="26">
        <f>'Raw Data'!A288-$P$11</f>
        <v>-6.84814453125E-2</v>
      </c>
      <c r="P303" s="26">
        <f>'Raw Data'!C288-$P$12</f>
        <v>-1.239013671875E-2</v>
      </c>
      <c r="R303" s="8">
        <f t="shared" si="26"/>
        <v>4.6897083520889282E-3</v>
      </c>
      <c r="S303" s="8">
        <f t="shared" si="27"/>
        <v>8.4849447011947632E-4</v>
      </c>
      <c r="T303" s="8">
        <f t="shared" si="28"/>
        <v>8.4849447011947632E-4</v>
      </c>
      <c r="U303" s="8">
        <f t="shared" si="29"/>
        <v>1.5351548790931702E-4</v>
      </c>
      <c r="W303" s="9">
        <f>('Raw Data'!A288+$Y$12)*$W$12+('Raw Data'!C288+$Y$13)*$X$12</f>
        <v>5.8051260447436484E-2</v>
      </c>
      <c r="X303" s="9">
        <f>('Raw Data'!C288+$Y$13)*$X$13+('Raw Data'!A288+$Y$12)*$W$13</f>
        <v>-6.9353471647275483E-2</v>
      </c>
      <c r="Y303" s="45">
        <f t="shared" si="30"/>
        <v>50.069499786152505</v>
      </c>
    </row>
    <row r="304" spans="1:25" x14ac:dyDescent="0.25">
      <c r="A304">
        <f>'Raw Data'!A289*$B$11+A303*$B$12</f>
        <v>0.64802697176374868</v>
      </c>
      <c r="B304">
        <f>'Raw Data'!B289*$B$11+B303*$B$12</f>
        <v>1.1728491732285993</v>
      </c>
      <c r="C304">
        <f>'Raw Data'!C289*$B$11+C303*$B$12</f>
        <v>0.16863217059444757</v>
      </c>
      <c r="O304" s="26">
        <f>'Raw Data'!A289-$P$11</f>
        <v>-6.50634765625E-2</v>
      </c>
      <c r="P304" s="26">
        <f>'Raw Data'!C289-$P$12</f>
        <v>-2.593994140625E-2</v>
      </c>
      <c r="R304" s="8">
        <f t="shared" si="26"/>
        <v>4.2332559823989868E-3</v>
      </c>
      <c r="S304" s="8">
        <f t="shared" si="27"/>
        <v>1.6877427697181702E-3</v>
      </c>
      <c r="T304" s="8">
        <f t="shared" si="28"/>
        <v>1.6877427697181702E-3</v>
      </c>
      <c r="U304" s="8">
        <f t="shared" si="29"/>
        <v>6.7288056015968323E-4</v>
      </c>
      <c r="W304" s="9">
        <f>('Raw Data'!A289+$Y$12)*$W$12+('Raw Data'!C289+$Y$13)*$X$12</f>
        <v>0.19698547532015681</v>
      </c>
      <c r="X304" s="9">
        <f>('Raw Data'!C289+$Y$13)*$X$13+('Raw Data'!A289+$Y$12)*$W$13</f>
        <v>-6.7249353672361276E-2</v>
      </c>
      <c r="Y304" s="45">
        <f t="shared" si="30"/>
        <v>18.849517194106056</v>
      </c>
    </row>
    <row r="305" spans="1:25" x14ac:dyDescent="0.25">
      <c r="A305">
        <f>'Raw Data'!A290*$B$11+A304*$B$12</f>
        <v>0.65106317897349897</v>
      </c>
      <c r="B305">
        <f>'Raw Data'!B290*$B$11+B304*$B$12</f>
        <v>1.1785381276453795</v>
      </c>
      <c r="C305">
        <f>'Raw Data'!C290*$B$11+C304*$B$12</f>
        <v>0.16940280678805808</v>
      </c>
      <c r="O305" s="26">
        <f>'Raw Data'!A290-$P$11</f>
        <v>-6.60400390625E-2</v>
      </c>
      <c r="P305" s="26">
        <f>'Raw Data'!C290-$P$12</f>
        <v>-1.470947265625E-2</v>
      </c>
      <c r="R305" s="8">
        <f t="shared" si="26"/>
        <v>4.3612867593765259E-3</v>
      </c>
      <c r="S305" s="8">
        <f t="shared" si="27"/>
        <v>9.7141414880752563E-4</v>
      </c>
      <c r="T305" s="8">
        <f t="shared" si="28"/>
        <v>9.7141414880752563E-4</v>
      </c>
      <c r="U305" s="8">
        <f t="shared" si="29"/>
        <v>2.1636858582496643E-4</v>
      </c>
      <c r="W305" s="9">
        <f>('Raw Data'!A290+$Y$12)*$W$12+('Raw Data'!C290+$Y$13)*$X$12</f>
        <v>8.3621357430906387E-2</v>
      </c>
      <c r="X305" s="9">
        <f>('Raw Data'!C290+$Y$13)*$X$13+('Raw Data'!A290+$Y$12)*$W$13</f>
        <v>-6.7145497615603053E-2</v>
      </c>
      <c r="Y305" s="45">
        <f t="shared" si="30"/>
        <v>38.763442718970168</v>
      </c>
    </row>
    <row r="306" spans="1:25" x14ac:dyDescent="0.25">
      <c r="A306">
        <f>'Raw Data'!A291*$B$11+A305*$B$12</f>
        <v>0.65461519161629922</v>
      </c>
      <c r="B306">
        <f>'Raw Data'!B291*$B$11+B305*$B$12</f>
        <v>1.1836264005538035</v>
      </c>
      <c r="C306">
        <f>'Raw Data'!C291*$B$11+C305*$B$12</f>
        <v>0.17172830011794649</v>
      </c>
      <c r="O306" s="26">
        <f>'Raw Data'!A291-$P$11</f>
        <v>-6.04248046875E-2</v>
      </c>
      <c r="P306" s="26">
        <f>'Raw Data'!C291-$P$12</f>
        <v>-6.16455078125E-3</v>
      </c>
      <c r="R306" s="8">
        <f t="shared" si="26"/>
        <v>3.651157021522522E-3</v>
      </c>
      <c r="S306" s="8">
        <f t="shared" si="27"/>
        <v>3.7249177694320679E-4</v>
      </c>
      <c r="T306" s="8">
        <f t="shared" si="28"/>
        <v>3.7249177694320679E-4</v>
      </c>
      <c r="U306" s="8">
        <f t="shared" si="29"/>
        <v>3.8001686334609985E-5</v>
      </c>
      <c r="W306" s="9">
        <f>('Raw Data'!A291+$Y$12)*$W$12+('Raw Data'!C291+$Y$13)*$X$12</f>
        <v>3.4921516635084485E-3</v>
      </c>
      <c r="X306" s="9">
        <f>('Raw Data'!C291+$Y$13)*$X$13+('Raw Data'!A291+$Y$12)*$W$13</f>
        <v>-6.0737452453966473E-2</v>
      </c>
      <c r="Y306" s="45">
        <f t="shared" si="30"/>
        <v>86.70935311250264</v>
      </c>
    </row>
    <row r="307" spans="1:25" x14ac:dyDescent="0.25">
      <c r="A307">
        <f>'Raw Data'!A292*$B$11+A306*$B$12</f>
        <v>0.65989820798053944</v>
      </c>
      <c r="B307">
        <f>'Raw Data'!B292*$B$11+B306*$B$12</f>
        <v>1.1875017063805429</v>
      </c>
      <c r="C307">
        <f>'Raw Data'!C292*$B$11+C306*$B$12</f>
        <v>0.17158674165685719</v>
      </c>
      <c r="O307" s="26">
        <f>'Raw Data'!A292-$P$11</f>
        <v>-4.82177734375E-2</v>
      </c>
      <c r="P307" s="26">
        <f>'Raw Data'!C292-$P$12</f>
        <v>-1.617431640625E-2</v>
      </c>
      <c r="R307" s="8">
        <f t="shared" si="26"/>
        <v>2.3249536752700806E-3</v>
      </c>
      <c r="S307" s="8">
        <f t="shared" si="27"/>
        <v>7.7988952398300171E-4</v>
      </c>
      <c r="T307" s="8">
        <f t="shared" si="28"/>
        <v>7.7988952398300171E-4</v>
      </c>
      <c r="U307" s="8">
        <f t="shared" si="29"/>
        <v>2.6160851120948792E-4</v>
      </c>
      <c r="W307" s="9">
        <f>('Raw Data'!A292+$Y$12)*$W$12+('Raw Data'!C292+$Y$13)*$X$12</f>
        <v>0.11545674762059473</v>
      </c>
      <c r="X307" s="9">
        <f>('Raw Data'!C292+$Y$13)*$X$13+('Raw Data'!A292+$Y$12)*$W$13</f>
        <v>-4.9545549194863134E-2</v>
      </c>
      <c r="Y307" s="45">
        <f t="shared" si="30"/>
        <v>23.225453035337296</v>
      </c>
    </row>
    <row r="308" spans="1:25" x14ac:dyDescent="0.25">
      <c r="A308">
        <f>'Raw Data'!A293*$B$11+A307*$B$12</f>
        <v>0.66226915232193162</v>
      </c>
      <c r="B308">
        <f>'Raw Data'!B293*$B$11+B307*$B$12</f>
        <v>1.1917738260419344</v>
      </c>
      <c r="C308">
        <f>'Raw Data'!C293*$B$11+C307*$B$12</f>
        <v>0.17035044801298577</v>
      </c>
      <c r="O308" s="26">
        <f>'Raw Data'!A293-$P$11</f>
        <v>-5.74951171875E-2</v>
      </c>
      <c r="P308" s="26">
        <f>'Raw Data'!C293-$P$12</f>
        <v>-2.178955078125E-2</v>
      </c>
      <c r="R308" s="8">
        <f t="shared" si="26"/>
        <v>3.3056885004043579E-3</v>
      </c>
      <c r="S308" s="8">
        <f t="shared" si="27"/>
        <v>1.2527927756309509E-3</v>
      </c>
      <c r="T308" s="8">
        <f t="shared" si="28"/>
        <v>1.2527927756309509E-3</v>
      </c>
      <c r="U308" s="8">
        <f t="shared" si="29"/>
        <v>4.7478452324867249E-4</v>
      </c>
      <c r="W308" s="9">
        <f>('Raw Data'!A293+$Y$12)*$W$12+('Raw Data'!C293+$Y$13)*$X$12</f>
        <v>0.16272976947595585</v>
      </c>
      <c r="X308" s="9">
        <f>('Raw Data'!C293+$Y$13)*$X$13+('Raw Data'!A293+$Y$12)*$W$13</f>
        <v>-5.9318182246572607E-2</v>
      </c>
      <c r="Y308" s="45">
        <f t="shared" si="30"/>
        <v>20.027786838996803</v>
      </c>
    </row>
    <row r="309" spans="1:25" x14ac:dyDescent="0.25">
      <c r="A309">
        <f>'Raw Data'!A294*$B$11+A308*$B$12</f>
        <v>0.6663143452950453</v>
      </c>
      <c r="B309">
        <f>'Raw Data'!B294*$B$11+B308*$B$12</f>
        <v>1.1958751155210476</v>
      </c>
      <c r="C309">
        <f>'Raw Data'!C294*$B$11+C308*$B$12</f>
        <v>0.17119246778538863</v>
      </c>
      <c r="O309" s="26">
        <f>'Raw Data'!A294-$P$11</f>
        <v>-4.67529296875E-2</v>
      </c>
      <c r="P309" s="26">
        <f>'Raw Data'!C294-$P$12</f>
        <v>-1.263427734375E-2</v>
      </c>
      <c r="R309" s="8">
        <f t="shared" si="26"/>
        <v>2.1858364343643188E-3</v>
      </c>
      <c r="S309" s="8">
        <f t="shared" si="27"/>
        <v>5.9068948030471802E-4</v>
      </c>
      <c r="T309" s="8">
        <f t="shared" si="28"/>
        <v>5.9068948030471802E-4</v>
      </c>
      <c r="U309" s="8">
        <f t="shared" si="29"/>
        <v>1.5962496399879456E-4</v>
      </c>
      <c r="W309" s="9">
        <f>('Raw Data'!A294+$Y$12)*$W$12+('Raw Data'!C294+$Y$13)*$X$12</f>
        <v>8.1430350888012662E-2</v>
      </c>
      <c r="X309" s="9">
        <f>('Raw Data'!C294+$Y$13)*$X$13+('Raw Data'!A294+$Y$12)*$W$13</f>
        <v>-4.7748292678171766E-2</v>
      </c>
      <c r="Y309" s="45">
        <f t="shared" si="30"/>
        <v>30.386069006556568</v>
      </c>
    </row>
    <row r="310" spans="1:25" x14ac:dyDescent="0.25">
      <c r="A310">
        <f>'Raw Data'!A295*$B$11+A309*$B$12</f>
        <v>0.67023409342353624</v>
      </c>
      <c r="B310">
        <f>'Raw Data'!B295*$B$11+B309*$B$12</f>
        <v>1.1982772408543383</v>
      </c>
      <c r="C310">
        <f>'Raw Data'!C295*$B$11+C309*$B$12</f>
        <v>0.1722078804783109</v>
      </c>
      <c r="O310" s="26">
        <f>'Raw Data'!A295-$P$11</f>
        <v>-4.33349609375E-2</v>
      </c>
      <c r="P310" s="26">
        <f>'Raw Data'!C295-$P$12</f>
        <v>-1.092529296875E-2</v>
      </c>
      <c r="R310" s="8">
        <f t="shared" si="26"/>
        <v>1.8779188394546509E-3</v>
      </c>
      <c r="S310" s="8">
        <f t="shared" si="27"/>
        <v>4.7344714403152466E-4</v>
      </c>
      <c r="T310" s="8">
        <f t="shared" si="28"/>
        <v>4.7344714403152466E-4</v>
      </c>
      <c r="U310" s="8">
        <f t="shared" si="29"/>
        <v>1.1936202645301819E-4</v>
      </c>
      <c r="W310" s="9">
        <f>('Raw Data'!A295+$Y$12)*$W$12+('Raw Data'!C295+$Y$13)*$X$12</f>
        <v>6.7615633450510138E-2</v>
      </c>
      <c r="X310" s="9">
        <f>('Raw Data'!C295+$Y$13)*$X$13+('Raw Data'!A295+$Y$12)*$W$13</f>
        <v>-4.4182317965361817E-2</v>
      </c>
      <c r="Y310" s="45">
        <f t="shared" si="30"/>
        <v>33.161944731456515</v>
      </c>
    </row>
    <row r="311" spans="1:25" x14ac:dyDescent="0.25">
      <c r="A311">
        <f>'Raw Data'!A296*$B$11+A310*$B$12</f>
        <v>0.67434645442632901</v>
      </c>
      <c r="B311">
        <f>'Raw Data'!B296*$B$11+B310*$B$12</f>
        <v>1.2013219879959707</v>
      </c>
      <c r="C311">
        <f>'Raw Data'!C296*$B$11+C310*$B$12</f>
        <v>0.17233661688264873</v>
      </c>
      <c r="O311" s="26">
        <f>'Raw Data'!A296-$P$11</f>
        <v>-3.84521484375E-2</v>
      </c>
      <c r="P311" s="26">
        <f>'Raw Data'!C296-$P$12</f>
        <v>-1.434326171875E-2</v>
      </c>
      <c r="R311" s="8">
        <f t="shared" si="26"/>
        <v>1.4785677194595337E-3</v>
      </c>
      <c r="S311" s="8">
        <f t="shared" si="27"/>
        <v>5.5152922868728638E-4</v>
      </c>
      <c r="T311" s="8">
        <f t="shared" si="28"/>
        <v>5.5152922868728638E-4</v>
      </c>
      <c r="U311" s="8">
        <f t="shared" si="29"/>
        <v>2.057291567325592E-4</v>
      </c>
      <c r="W311" s="9">
        <f>('Raw Data'!A296+$Y$12)*$W$12+('Raw Data'!C296+$Y$13)*$X$12</f>
        <v>0.10653591283263208</v>
      </c>
      <c r="X311" s="9">
        <f>('Raw Data'!C296+$Y$13)*$X$13+('Raw Data'!A296+$Y$12)*$W$13</f>
        <v>-3.9649421362985285E-2</v>
      </c>
      <c r="Y311" s="45">
        <f t="shared" si="30"/>
        <v>20.413733506271399</v>
      </c>
    </row>
    <row r="312" spans="1:25" x14ac:dyDescent="0.25">
      <c r="A312">
        <f>'Raw Data'!A297*$B$11+A311*$B$12</f>
        <v>0.67534142135356323</v>
      </c>
      <c r="B312">
        <f>'Raw Data'!B297*$B$11+B311*$B$12</f>
        <v>1.2018534888342767</v>
      </c>
      <c r="C312">
        <f>'Raw Data'!C297*$B$11+C311*$B$12</f>
        <v>0.173196441943619</v>
      </c>
      <c r="O312" s="26">
        <f>'Raw Data'!A297-$P$11</f>
        <v>-4.99267578125E-2</v>
      </c>
      <c r="P312" s="26">
        <f>'Raw Data'!C297-$P$12</f>
        <v>-1.055908203125E-2</v>
      </c>
      <c r="R312" s="8">
        <f t="shared" si="26"/>
        <v>2.4926811456680298E-3</v>
      </c>
      <c r="S312" s="8">
        <f t="shared" si="27"/>
        <v>5.2718073129653931E-4</v>
      </c>
      <c r="T312" s="8">
        <f t="shared" si="28"/>
        <v>5.2718073129653931E-4</v>
      </c>
      <c r="U312" s="8">
        <f t="shared" si="29"/>
        <v>1.1149421334266663E-4</v>
      </c>
      <c r="W312" s="9">
        <f>('Raw Data'!A297+$Y$12)*$W$12+('Raw Data'!C297+$Y$13)*$X$12</f>
        <v>5.759855903981153E-2</v>
      </c>
      <c r="X312" s="9">
        <f>('Raw Data'!C297+$Y$13)*$X$13+('Raw Data'!A297+$Y$12)*$W$13</f>
        <v>-5.0708709294400314E-2</v>
      </c>
      <c r="Y312" s="45">
        <f t="shared" si="30"/>
        <v>41.36009556624839</v>
      </c>
    </row>
    <row r="313" spans="1:25" x14ac:dyDescent="0.25">
      <c r="A313">
        <f>'Raw Data'!A298*$B$11+A312*$B$12</f>
        <v>0.67672333239535065</v>
      </c>
      <c r="B313">
        <f>'Raw Data'!B298*$B$11+B312*$B$12</f>
        <v>1.2030111113799213</v>
      </c>
      <c r="C313">
        <f>'Raw Data'!C298*$B$11+C312*$B$12</f>
        <v>0.17302980980489521</v>
      </c>
      <c r="O313" s="26">
        <f>'Raw Data'!A298-$P$11</f>
        <v>-4.69970703125E-2</v>
      </c>
      <c r="P313" s="26">
        <f>'Raw Data'!C298-$P$12</f>
        <v>-1.483154296875E-2</v>
      </c>
      <c r="R313" s="8">
        <f t="shared" si="26"/>
        <v>2.2087246179580688E-3</v>
      </c>
      <c r="S313" s="8">
        <f t="shared" si="27"/>
        <v>6.9703906774520874E-4</v>
      </c>
      <c r="T313" s="8">
        <f t="shared" si="28"/>
        <v>6.9703906774520874E-4</v>
      </c>
      <c r="U313" s="8">
        <f t="shared" si="29"/>
        <v>2.1997466683387756E-4</v>
      </c>
      <c r="W313" s="9">
        <f>('Raw Data'!A298+$Y$12)*$W$12+('Raw Data'!C298+$Y$13)*$X$12</f>
        <v>0.10319097121345315</v>
      </c>
      <c r="X313" s="9">
        <f>('Raw Data'!C298+$Y$13)*$X$13+('Raw Data'!A298+$Y$12)*$W$13</f>
        <v>-4.8201817674012014E-2</v>
      </c>
      <c r="Y313" s="45">
        <f t="shared" si="30"/>
        <v>25.037877564309895</v>
      </c>
    </row>
    <row r="314" spans="1:25" x14ac:dyDescent="0.25">
      <c r="A314">
        <f>'Raw Data'!A299*$B$11+A313*$B$12</f>
        <v>0.67787768935378057</v>
      </c>
      <c r="B314">
        <f>'Raw Data'!B299*$B$11+B313*$B$12</f>
        <v>1.203546584416437</v>
      </c>
      <c r="C314">
        <f>'Raw Data'!C299*$B$11+C313*$B$12</f>
        <v>0.17275001971891618</v>
      </c>
      <c r="O314" s="26">
        <f>'Raw Data'!A299-$P$11</f>
        <v>-4.67529296875E-2</v>
      </c>
      <c r="P314" s="26">
        <f>'Raw Data'!C299-$P$12</f>
        <v>-1.556396484375E-2</v>
      </c>
      <c r="R314" s="8">
        <f t="shared" si="26"/>
        <v>2.1858364343643188E-3</v>
      </c>
      <c r="S314" s="8">
        <f t="shared" si="27"/>
        <v>7.2766095399856567E-4</v>
      </c>
      <c r="T314" s="8">
        <f t="shared" si="28"/>
        <v>7.2766095399856567E-4</v>
      </c>
      <c r="U314" s="8">
        <f t="shared" si="29"/>
        <v>2.4223700165748596E-4</v>
      </c>
      <c r="W314" s="9">
        <f>('Raw Data'!A299+$Y$12)*$W$12+('Raw Data'!C299+$Y$13)*$X$12</f>
        <v>0.11075814589157544</v>
      </c>
      <c r="X314" s="9">
        <f>('Raw Data'!C299+$Y$13)*$X$13+('Raw Data'!A299+$Y$12)*$W$13</f>
        <v>-4.8028969171847749E-2</v>
      </c>
      <c r="Y314" s="45">
        <f t="shared" si="30"/>
        <v>23.443399947123737</v>
      </c>
    </row>
    <row r="315" spans="1:25" x14ac:dyDescent="0.25">
      <c r="A315">
        <f>'Raw Data'!A300*$B$11+A314*$B$12</f>
        <v>0.67987539367052452</v>
      </c>
      <c r="B315">
        <f>'Raw Data'!B300*$B$11+B314*$B$12</f>
        <v>1.2062210565956497</v>
      </c>
      <c r="C315">
        <f>'Raw Data'!C300*$B$11+C314*$B$12</f>
        <v>0.17372247671263294</v>
      </c>
      <c r="O315" s="26">
        <f>'Raw Data'!A300-$P$11</f>
        <v>-4.13818359375E-2</v>
      </c>
      <c r="P315" s="26">
        <f>'Raw Data'!C300-$P$12</f>
        <v>-9.58251953125E-3</v>
      </c>
      <c r="R315" s="8">
        <f t="shared" si="26"/>
        <v>1.7124563455581665E-3</v>
      </c>
      <c r="S315" s="8">
        <f t="shared" si="27"/>
        <v>3.965422511100769E-4</v>
      </c>
      <c r="T315" s="8">
        <f t="shared" si="28"/>
        <v>3.965422511100769E-4</v>
      </c>
      <c r="U315" s="8">
        <f t="shared" si="29"/>
        <v>9.182468056678772E-5</v>
      </c>
      <c r="W315" s="9">
        <f>('Raw Data'!A300+$Y$12)*$W$12+('Raw Data'!C300+$Y$13)*$X$12</f>
        <v>5.6055534825063348E-2</v>
      </c>
      <c r="X315" s="9">
        <f>('Raw Data'!C300+$Y$13)*$X$13+('Raw Data'!A300+$Y$12)*$W$13</f>
        <v>-4.2109533567760919E-2</v>
      </c>
      <c r="Y315" s="45">
        <f t="shared" si="30"/>
        <v>36.914277835151097</v>
      </c>
    </row>
    <row r="316" spans="1:25" x14ac:dyDescent="0.25">
      <c r="A316">
        <f>'Raw Data'!A301*$B$11+A315*$B$12</f>
        <v>0.68205949462391968</v>
      </c>
      <c r="B316">
        <f>'Raw Data'!B301*$B$11+B315*$B$12</f>
        <v>1.2097766499640199</v>
      </c>
      <c r="C316">
        <f>'Raw Data'!C301*$B$11+C315*$B$12</f>
        <v>0.17371919230760635</v>
      </c>
      <c r="O316" s="26">
        <f>'Raw Data'!A301-$P$11</f>
        <v>-3.84521484375E-2</v>
      </c>
      <c r="P316" s="26">
        <f>'Raw Data'!C301-$P$12</f>
        <v>-1.348876953125E-2</v>
      </c>
      <c r="R316" s="8">
        <f t="shared" si="26"/>
        <v>1.4785677194595337E-3</v>
      </c>
      <c r="S316" s="8">
        <f t="shared" si="27"/>
        <v>5.1867216825485229E-4</v>
      </c>
      <c r="T316" s="8">
        <f t="shared" si="28"/>
        <v>5.1867216825485229E-4</v>
      </c>
      <c r="U316" s="8">
        <f t="shared" si="29"/>
        <v>1.8194690346717834E-4</v>
      </c>
      <c r="W316" s="9">
        <f>('Raw Data'!A301+$Y$12)*$W$12+('Raw Data'!C301+$Y$13)*$X$12</f>
        <v>9.7981972623259611E-2</v>
      </c>
      <c r="X316" s="9">
        <f>('Raw Data'!C301+$Y$13)*$X$13+('Raw Data'!A301+$Y$12)*$W$13</f>
        <v>-3.9567557385663123E-2</v>
      </c>
      <c r="Y316" s="45">
        <f t="shared" si="30"/>
        <v>21.990081447180899</v>
      </c>
    </row>
    <row r="317" spans="1:25" x14ac:dyDescent="0.25">
      <c r="A317">
        <f>'Raw Data'!A302*$B$11+A316*$B$12</f>
        <v>0.68502747851163581</v>
      </c>
      <c r="B317">
        <f>'Raw Data'!B302*$B$11+B316*$B$12</f>
        <v>1.2120351871587161</v>
      </c>
      <c r="C317">
        <f>'Raw Data'!C302*$B$11+C316*$B$12</f>
        <v>0.1732282835335851</v>
      </c>
      <c r="O317" s="26">
        <f>'Raw Data'!A302-$P$11</f>
        <v>-3.23486328125E-2</v>
      </c>
      <c r="P317" s="26">
        <f>'Raw Data'!C302-$P$12</f>
        <v>-1.593017578125E-2</v>
      </c>
      <c r="R317" s="8">
        <f t="shared" si="26"/>
        <v>1.0464340448379517E-3</v>
      </c>
      <c r="S317" s="8">
        <f t="shared" si="27"/>
        <v>5.1531940698623657E-4</v>
      </c>
      <c r="T317" s="8">
        <f t="shared" si="28"/>
        <v>5.1531940698623657E-4</v>
      </c>
      <c r="U317" s="8">
        <f t="shared" si="29"/>
        <v>2.5377050042152405E-4</v>
      </c>
      <c r="W317" s="9">
        <f>('Raw Data'!A302+$Y$12)*$W$12+('Raw Data'!C302+$Y$13)*$X$12</f>
        <v>0.12830244997368534</v>
      </c>
      <c r="X317" s="9">
        <f>('Raw Data'!C302+$Y$13)*$X$13+('Raw Data'!A302+$Y$12)*$W$13</f>
        <v>-3.3726013824144967E-2</v>
      </c>
      <c r="Y317" s="45">
        <f t="shared" si="30"/>
        <v>14.727779378499179</v>
      </c>
    </row>
    <row r="318" spans="1:25" x14ac:dyDescent="0.25">
      <c r="A318">
        <f>'Raw Data'!A303*$B$11+A317*$B$12</f>
        <v>0.68911084999680872</v>
      </c>
      <c r="B318">
        <f>'Raw Data'!B303*$B$11+B317*$B$12</f>
        <v>1.2156486575394729</v>
      </c>
      <c r="C318">
        <f>'Raw Data'!C303*$B$11+C317*$B$12</f>
        <v>0.1757652440143681</v>
      </c>
      <c r="O318" s="26">
        <f>'Raw Data'!A303-$P$11</f>
        <v>-2.38037109375E-2</v>
      </c>
      <c r="P318" s="26">
        <f>'Raw Data'!C303-$P$12</f>
        <v>-1.28173828125E-3</v>
      </c>
      <c r="R318" s="8">
        <f t="shared" si="26"/>
        <v>5.6661665439605713E-4</v>
      </c>
      <c r="S318" s="8">
        <f t="shared" si="27"/>
        <v>3.0510127544403076E-5</v>
      </c>
      <c r="T318" s="8">
        <f t="shared" si="28"/>
        <v>3.0510127544403076E-5</v>
      </c>
      <c r="U318" s="8">
        <f t="shared" si="29"/>
        <v>1.6428530216217041E-6</v>
      </c>
      <c r="W318" s="9">
        <f>('Raw Data'!A303+$Y$12)*$W$12+('Raw Data'!C303+$Y$13)*$X$12</f>
        <v>-1.0103617591022511E-2</v>
      </c>
      <c r="X318" s="9">
        <f>('Raw Data'!C303+$Y$13)*$X$13+('Raw Data'!A303+$Y$12)*$W$13</f>
        <v>-2.3817014460350991E-2</v>
      </c>
      <c r="Y318" s="45">
        <f t="shared" si="30"/>
        <v>112.98755397730844</v>
      </c>
    </row>
    <row r="319" spans="1:25" x14ac:dyDescent="0.25">
      <c r="A319">
        <f>'Raw Data'!A304*$B$11+A318*$B$12</f>
        <v>0.69408653155994704</v>
      </c>
      <c r="B319">
        <f>'Raw Data'!B304*$B$11+B318*$B$12</f>
        <v>1.2186859182190783</v>
      </c>
      <c r="C319">
        <f>'Raw Data'!C304*$B$11+C318*$B$12</f>
        <v>0.17733094521149448</v>
      </c>
      <c r="O319" s="26">
        <f>'Raw Data'!A304-$P$11</f>
        <v>-1.52587890625E-2</v>
      </c>
      <c r="P319" s="26">
        <f>'Raw Data'!C304-$P$12</f>
        <v>-3.60107421875E-3</v>
      </c>
      <c r="R319" s="8">
        <f t="shared" si="26"/>
        <v>2.3283064365386963E-4</v>
      </c>
      <c r="S319" s="8">
        <f t="shared" si="27"/>
        <v>5.4948031902313232E-5</v>
      </c>
      <c r="T319" s="8">
        <f t="shared" si="28"/>
        <v>5.4948031902313232E-5</v>
      </c>
      <c r="U319" s="8">
        <f t="shared" si="29"/>
        <v>1.2967735528945923E-5</v>
      </c>
      <c r="W319" s="9">
        <f>('Raw Data'!A304+$Y$12)*$W$12+('Raw Data'!C304+$Y$13)*$X$12</f>
        <v>2.1347127573237444E-2</v>
      </c>
      <c r="X319" s="9">
        <f>('Raw Data'!C304+$Y$13)*$X$13+('Raw Data'!A304+$Y$12)*$W$13</f>
        <v>-1.553359978909708E-2</v>
      </c>
      <c r="Y319" s="45">
        <f t="shared" si="30"/>
        <v>36.042144940965272</v>
      </c>
    </row>
    <row r="320" spans="1:25" x14ac:dyDescent="0.25">
      <c r="A320">
        <f>'Raw Data'!A305*$B$11+A319*$B$12</f>
        <v>0.69855535806045765</v>
      </c>
      <c r="B320">
        <f>'Raw Data'!B305*$B$11+B319*$B$12</f>
        <v>1.2230688517627628</v>
      </c>
      <c r="C320">
        <f>'Raw Data'!C305*$B$11+C319*$B$12</f>
        <v>0.17706983429419559</v>
      </c>
      <c r="O320" s="26">
        <f>'Raw Data'!A305-$P$11</f>
        <v>-1.28173828125E-2</v>
      </c>
      <c r="P320" s="26">
        <f>'Raw Data'!C305-$P$12</f>
        <v>-1.116943359375E-2</v>
      </c>
      <c r="R320" s="8">
        <f t="shared" si="26"/>
        <v>1.6428530216217041E-4</v>
      </c>
      <c r="S320" s="8">
        <f t="shared" si="27"/>
        <v>1.4316290616989136E-4</v>
      </c>
      <c r="T320" s="8">
        <f t="shared" si="28"/>
        <v>1.4316290616989136E-4</v>
      </c>
      <c r="U320" s="8">
        <f t="shared" si="29"/>
        <v>1.2475624680519104E-4</v>
      </c>
      <c r="W320" s="9">
        <f>('Raw Data'!A305+$Y$12)*$W$12+('Raw Data'!C305+$Y$13)*$X$12</f>
        <v>9.9462857271423996E-2</v>
      </c>
      <c r="X320" s="9">
        <f>('Raw Data'!C305+$Y$13)*$X$13+('Raw Data'!A305+$Y$12)*$W$13</f>
        <v>-1.3828504475260779E-2</v>
      </c>
      <c r="Y320" s="45">
        <f t="shared" si="30"/>
        <v>7.9151982718902332</v>
      </c>
    </row>
    <row r="321" spans="1:25" x14ac:dyDescent="0.25">
      <c r="A321">
        <f>'Raw Data'!A306*$B$11+A320*$B$12</f>
        <v>0.70427885676086621</v>
      </c>
      <c r="B321">
        <f>'Raw Data'!B306*$B$11+B320*$B$12</f>
        <v>1.2274052767227104</v>
      </c>
      <c r="C321">
        <f>'Raw Data'!C306*$B$11+C320*$B$12</f>
        <v>0.17761778149785651</v>
      </c>
      <c r="O321" s="26">
        <f>'Raw Data'!A306-$P$11</f>
        <v>-2.0751953125E-3</v>
      </c>
      <c r="P321" s="26">
        <f>'Raw Data'!C306-$P$12</f>
        <v>-7.38525390625E-3</v>
      </c>
      <c r="R321" s="8">
        <f t="shared" si="26"/>
        <v>4.3064355850219727E-6</v>
      </c>
      <c r="S321" s="8">
        <f t="shared" si="27"/>
        <v>1.5325844287872314E-5</v>
      </c>
      <c r="T321" s="8">
        <f t="shared" si="28"/>
        <v>1.5325844287872314E-5</v>
      </c>
      <c r="U321" s="8">
        <f t="shared" si="29"/>
        <v>5.4541975259780884E-5</v>
      </c>
      <c r="W321" s="9">
        <f>('Raw Data'!A306+$Y$12)*$W$12+('Raw Data'!C306+$Y$13)*$X$12</f>
        <v>7.1931062856679231E-2</v>
      </c>
      <c r="X321" s="9">
        <f>('Raw Data'!C306+$Y$13)*$X$13+('Raw Data'!A306+$Y$12)*$W$13</f>
        <v>-2.7731884785992403E-3</v>
      </c>
      <c r="Y321" s="45">
        <f t="shared" si="30"/>
        <v>2.2078547924498366</v>
      </c>
    </row>
    <row r="322" spans="1:25" x14ac:dyDescent="0.25">
      <c r="A322">
        <f>'Raw Data'!A307*$B$11+A321*$B$12</f>
        <v>0.70939476509619304</v>
      </c>
      <c r="B322">
        <f>'Raw Data'!B307*$B$11+B321*$B$12</f>
        <v>1.2304349635656684</v>
      </c>
      <c r="C322">
        <f>'Raw Data'!C307*$B$11+C321*$B$12</f>
        <v>0.17913035801078522</v>
      </c>
      <c r="O322" s="26">
        <f>'Raw Data'!A307-$P$11</f>
        <v>6.103515625E-4</v>
      </c>
      <c r="P322" s="26">
        <f>'Raw Data'!C307-$P$12</f>
        <v>-2.01416015625E-3</v>
      </c>
      <c r="R322" s="8">
        <f t="shared" si="26"/>
        <v>3.7252902984619141E-7</v>
      </c>
      <c r="S322" s="8">
        <f t="shared" si="27"/>
        <v>-1.2293457984924316E-6</v>
      </c>
      <c r="T322" s="8">
        <f t="shared" si="28"/>
        <v>-1.2293457984924316E-6</v>
      </c>
      <c r="U322" s="8">
        <f t="shared" si="29"/>
        <v>4.0568411350250244E-6</v>
      </c>
      <c r="W322" s="9">
        <f>('Raw Data'!A307+$Y$12)*$W$12+('Raw Data'!C307+$Y$13)*$X$12</f>
        <v>2.0750923883028422E-2</v>
      </c>
      <c r="X322" s="9">
        <f>('Raw Data'!C307+$Y$13)*$X$13+('Raw Data'!A307+$Y$12)*$W$13</f>
        <v>4.1457897455590942E-4</v>
      </c>
      <c r="Y322" s="45">
        <f t="shared" si="30"/>
        <v>358.85545019769427</v>
      </c>
    </row>
    <row r="323" spans="1:25" x14ac:dyDescent="0.25">
      <c r="A323">
        <f>'Raw Data'!A308*$B$11+A322*$B$12</f>
        <v>0.71514764801445452</v>
      </c>
      <c r="B323">
        <f>'Raw Data'!B308*$B$11+B322*$B$12</f>
        <v>1.2347141817900349</v>
      </c>
      <c r="C323">
        <f>'Raw Data'!C308*$B$11+C322*$B$12</f>
        <v>0.1814390520336282</v>
      </c>
      <c r="O323" s="26">
        <f>'Raw Data'!A308-$P$11</f>
        <v>8.9111328125E-3</v>
      </c>
      <c r="P323" s="26">
        <f>'Raw Data'!C308-$P$12</f>
        <v>3.47900390625E-3</v>
      </c>
      <c r="R323" s="8">
        <f t="shared" si="26"/>
        <v>7.940828800201416E-5</v>
      </c>
      <c r="S323" s="8">
        <f t="shared" si="27"/>
        <v>3.1001865863800049E-5</v>
      </c>
      <c r="T323" s="8">
        <f t="shared" si="28"/>
        <v>3.1001865863800049E-5</v>
      </c>
      <c r="U323" s="8">
        <f t="shared" si="29"/>
        <v>1.2103468179702759E-5</v>
      </c>
      <c r="W323" s="9">
        <f>('Raw Data'!A308+$Y$12)*$W$12+('Raw Data'!C308+$Y$13)*$X$12</f>
        <v>-2.6241010222777323E-2</v>
      </c>
      <c r="X323" s="9">
        <f>('Raw Data'!C308+$Y$13)*$X$13+('Raw Data'!A308+$Y$12)*$W$13</f>
        <v>9.2034466700291803E-3</v>
      </c>
      <c r="Y323" s="45">
        <f t="shared" si="30"/>
        <v>199.32717694346596</v>
      </c>
    </row>
    <row r="324" spans="1:25" x14ac:dyDescent="0.25">
      <c r="A324">
        <f>'Raw Data'!A309*$B$11+A323*$B$12</f>
        <v>0.72106831372406366</v>
      </c>
      <c r="B324">
        <f>'Raw Data'!B309*$B$11+B323*$B$12</f>
        <v>1.2388699782445278</v>
      </c>
      <c r="C324">
        <f>'Raw Data'!C309*$B$11+C323*$B$12</f>
        <v>0.18152819475190257</v>
      </c>
      <c r="O324" s="26">
        <f>'Raw Data'!A309-$P$11</f>
        <v>1.55029296875E-2</v>
      </c>
      <c r="P324" s="26">
        <f>'Raw Data'!C309-$P$12</f>
        <v>-5.31005859375E-3</v>
      </c>
      <c r="R324" s="8">
        <f t="shared" si="26"/>
        <v>2.4034082889556885E-4</v>
      </c>
      <c r="S324" s="8">
        <f t="shared" si="27"/>
        <v>-8.2321465015411377E-5</v>
      </c>
      <c r="T324" s="8">
        <f t="shared" si="28"/>
        <v>-8.2321465015411377E-5</v>
      </c>
      <c r="U324" s="8">
        <f t="shared" si="29"/>
        <v>2.8196722269058228E-5</v>
      </c>
      <c r="W324" s="9">
        <f>('Raw Data'!A309+$Y$12)*$W$12+('Raw Data'!C309+$Y$13)*$X$12</f>
        <v>6.8093474823164302E-2</v>
      </c>
      <c r="X324" s="9">
        <f>('Raw Data'!C309+$Y$13)*$X$13+('Raw Data'!A309+$Y$12)*$W$13</f>
        <v>1.4922893079749226E-2</v>
      </c>
      <c r="Y324" s="45">
        <f t="shared" si="30"/>
        <v>347.638875778255</v>
      </c>
    </row>
    <row r="325" spans="1:25" x14ac:dyDescent="0.25">
      <c r="A325">
        <f>'Raw Data'!A310*$B$11+A324*$B$12</f>
        <v>0.7260489869167509</v>
      </c>
      <c r="B325">
        <f>'Raw Data'!B310*$B$11+B324*$B$12</f>
        <v>1.2420969591581223</v>
      </c>
      <c r="C325">
        <f>'Raw Data'!C310*$B$11+C324*$B$12</f>
        <v>0.18211220423902208</v>
      </c>
      <c r="O325" s="26">
        <f>'Raw Data'!A310-$P$11</f>
        <v>1.67236328125E-2</v>
      </c>
      <c r="P325" s="26">
        <f>'Raw Data'!C310-$P$12</f>
        <v>-2.74658203125E-3</v>
      </c>
      <c r="R325" s="8">
        <f t="shared" si="26"/>
        <v>2.7967989444732666E-4</v>
      </c>
      <c r="S325" s="8">
        <f t="shared" si="27"/>
        <v>-4.59328293800354E-5</v>
      </c>
      <c r="T325" s="8">
        <f t="shared" si="28"/>
        <v>-4.59328293800354E-5</v>
      </c>
      <c r="U325" s="8">
        <f t="shared" si="29"/>
        <v>7.543712854385376E-6</v>
      </c>
      <c r="W325" s="9">
        <f>('Raw Data'!A310+$Y$12)*$W$12+('Raw Data'!C310+$Y$13)*$X$12</f>
        <v>4.3607783831204866E-2</v>
      </c>
      <c r="X325" s="9">
        <f>('Raw Data'!C310+$Y$13)*$X$13+('Raw Data'!A310+$Y$12)*$W$13</f>
        <v>1.6383573139632006E-2</v>
      </c>
      <c r="Y325" s="45">
        <f t="shared" si="30"/>
        <v>339.40865228981841</v>
      </c>
    </row>
    <row r="326" spans="1:25" x14ac:dyDescent="0.25">
      <c r="A326">
        <f>'Raw Data'!A311*$B$11+A325*$B$12</f>
        <v>0.73208430672090075</v>
      </c>
      <c r="B326">
        <f>'Raw Data'!B311*$B$11+B325*$B$12</f>
        <v>1.243262528263998</v>
      </c>
      <c r="C326">
        <f>'Raw Data'!C311*$B$11+C325*$B$12</f>
        <v>0.18204230245371766</v>
      </c>
      <c r="O326" s="26">
        <f>'Raw Data'!A311-$P$11</f>
        <v>2.69775390625E-2</v>
      </c>
      <c r="P326" s="26">
        <f>'Raw Data'!C311-$P$12</f>
        <v>-5.43212890625E-3</v>
      </c>
      <c r="R326" s="8">
        <f t="shared" si="26"/>
        <v>7.2778761386871338E-4</v>
      </c>
      <c r="S326" s="8">
        <f t="shared" si="27"/>
        <v>-1.4654546976089478E-4</v>
      </c>
      <c r="T326" s="8">
        <f t="shared" si="28"/>
        <v>-1.4654546976089478E-4</v>
      </c>
      <c r="U326" s="8">
        <f t="shared" si="29"/>
        <v>2.9508024454116821E-5</v>
      </c>
      <c r="W326" s="9">
        <f>('Raw Data'!A311+$Y$12)*$W$12+('Raw Data'!C311+$Y$13)*$X$12</f>
        <v>8.0371084861531383E-2</v>
      </c>
      <c r="X326" s="9">
        <f>('Raw Data'!C311+$Y$13)*$X$13+('Raw Data'!A311+$Y$12)*$W$13</f>
        <v>2.6333026628259232E-2</v>
      </c>
      <c r="Y326" s="45">
        <f t="shared" si="30"/>
        <v>341.85897713744811</v>
      </c>
    </row>
    <row r="327" spans="1:25" x14ac:dyDescent="0.25">
      <c r="A327">
        <f>'Raw Data'!A312*$B$11+A326*$B$12</f>
        <v>0.73881685943922071</v>
      </c>
      <c r="B327">
        <f>'Raw Data'!B312*$B$11+B326*$B$12</f>
        <v>1.2486871710486984</v>
      </c>
      <c r="C327">
        <f>'Raw Data'!C312*$B$11+C326*$B$12</f>
        <v>0.18088774821297413</v>
      </c>
      <c r="O327" s="26">
        <f>'Raw Data'!A312-$P$11</f>
        <v>3.64990234375E-2</v>
      </c>
      <c r="P327" s="26">
        <f>'Raw Data'!C312-$P$12</f>
        <v>-1.092529296875E-2</v>
      </c>
      <c r="R327" s="8">
        <f t="shared" si="26"/>
        <v>1.3321787118911743E-3</v>
      </c>
      <c r="S327" s="8">
        <f t="shared" si="27"/>
        <v>-3.9876252412796021E-4</v>
      </c>
      <c r="T327" s="8">
        <f t="shared" si="28"/>
        <v>-3.9876252412796021E-4</v>
      </c>
      <c r="U327" s="8">
        <f t="shared" si="29"/>
        <v>1.1936202645301819E-4</v>
      </c>
      <c r="W327" s="9">
        <f>('Raw Data'!A312+$Y$12)*$W$12+('Raw Data'!C312+$Y$13)*$X$12</f>
        <v>0.14453451165524411</v>
      </c>
      <c r="X327" s="9">
        <f>('Raw Data'!C312+$Y$13)*$X$13+('Raw Data'!A312+$Y$12)*$W$13</f>
        <v>3.5284445600363867E-2</v>
      </c>
      <c r="Y327" s="45">
        <f t="shared" si="30"/>
        <v>346.28101953393241</v>
      </c>
    </row>
    <row r="328" spans="1:25" x14ac:dyDescent="0.25">
      <c r="A328">
        <f>'Raw Data'!A313*$B$11+A327*$B$12</f>
        <v>0.74547243286387654</v>
      </c>
      <c r="B328">
        <f>'Raw Data'!B313*$B$11+B327*$B$12</f>
        <v>1.2521479790264589</v>
      </c>
      <c r="C328">
        <f>'Raw Data'!C313*$B$11+C327*$B$12</f>
        <v>0.18186840169537932</v>
      </c>
      <c r="O328" s="26">
        <f>'Raw Data'!A313-$P$11</f>
        <v>4.28466796875E-2</v>
      </c>
      <c r="P328" s="26">
        <f>'Raw Data'!C313-$P$12</f>
        <v>-1.40380859375E-3</v>
      </c>
      <c r="R328" s="8">
        <f t="shared" si="26"/>
        <v>1.8358379602432251E-3</v>
      </c>
      <c r="S328" s="8">
        <f t="shared" si="27"/>
        <v>-6.0148537158966064E-5</v>
      </c>
      <c r="T328" s="8">
        <f t="shared" si="28"/>
        <v>-6.0148537158966064E-5</v>
      </c>
      <c r="U328" s="8">
        <f t="shared" si="29"/>
        <v>1.9706785678863525E-6</v>
      </c>
      <c r="W328" s="9">
        <f>('Raw Data'!A313+$Y$12)*$W$12+('Raw Data'!C313+$Y$13)*$X$12</f>
        <v>5.5335052001686702E-2</v>
      </c>
      <c r="X328" s="9">
        <f>('Raw Data'!C313+$Y$13)*$X$13+('Raw Data'!A313+$Y$12)*$W$13</f>
        <v>4.2515102469975537E-2</v>
      </c>
      <c r="Y328" s="45">
        <f t="shared" si="30"/>
        <v>322.46415762828207</v>
      </c>
    </row>
    <row r="329" spans="1:25" x14ac:dyDescent="0.25">
      <c r="A329">
        <f>'Raw Data'!A314*$B$11+A328*$B$12</f>
        <v>0.7505527509786013</v>
      </c>
      <c r="B329">
        <f>'Raw Data'!B314*$B$11+B328*$B$12</f>
        <v>1.255600219158667</v>
      </c>
      <c r="C329">
        <f>'Raw Data'!C314*$B$11+C328*$B$12</f>
        <v>0.18316561979380347</v>
      </c>
      <c r="O329" s="26">
        <f>'Raw Data'!A314-$P$11</f>
        <v>4.16259765625E-2</v>
      </c>
      <c r="P329" s="26">
        <f>'Raw Data'!C314-$P$12</f>
        <v>1.15966796875E-3</v>
      </c>
      <c r="R329" s="8">
        <f t="shared" si="26"/>
        <v>1.7327219247817993E-3</v>
      </c>
      <c r="S329" s="8">
        <f t="shared" si="27"/>
        <v>4.8272311687469482E-5</v>
      </c>
      <c r="T329" s="8">
        <f t="shared" si="28"/>
        <v>4.8272311687469482E-5</v>
      </c>
      <c r="U329" s="8">
        <f t="shared" si="29"/>
        <v>1.344829797744751E-6</v>
      </c>
      <c r="W329" s="9">
        <f>('Raw Data'!A314+$Y$12)*$W$12+('Raw Data'!C314+$Y$13)*$X$12</f>
        <v>2.8497101737411264E-2</v>
      </c>
      <c r="X329" s="9">
        <f>('Raw Data'!C314+$Y$13)*$X$13+('Raw Data'!A314+$Y$12)*$W$13</f>
        <v>4.1545606274025731E-2</v>
      </c>
      <c r="Y329" s="45">
        <f t="shared" si="30"/>
        <v>304.44713630877555</v>
      </c>
    </row>
    <row r="330" spans="1:25" x14ac:dyDescent="0.25">
      <c r="A330">
        <f>'Raw Data'!A315*$B$11+A329*$B$12</f>
        <v>0.75832794297038109</v>
      </c>
      <c r="B330">
        <f>'Raw Data'!B315*$B$11+B329*$B$12</f>
        <v>1.2587038081394337</v>
      </c>
      <c r="C330">
        <f>'Raw Data'!C315*$B$11+C329*$B$12</f>
        <v>0.18613210521004278</v>
      </c>
      <c r="O330" s="26">
        <f>'Raw Data'!A315-$P$11</f>
        <v>6.01806640625E-2</v>
      </c>
      <c r="P330" s="26">
        <f>'Raw Data'!C315-$P$12</f>
        <v>1.080322265625E-2</v>
      </c>
      <c r="R330" s="8">
        <f t="shared" si="26"/>
        <v>3.621712327003479E-3</v>
      </c>
      <c r="S330" s="8">
        <f t="shared" si="27"/>
        <v>6.5014511346817017E-4</v>
      </c>
      <c r="T330" s="8">
        <f t="shared" si="28"/>
        <v>6.5014511346817017E-4</v>
      </c>
      <c r="U330" s="8">
        <f t="shared" si="29"/>
        <v>1.1670961976051331E-4</v>
      </c>
      <c r="W330" s="9">
        <f>('Raw Data'!A315+$Y$12)*$W$12+('Raw Data'!C315+$Y$13)*$X$12</f>
        <v>-5.0163053013047791E-2</v>
      </c>
      <c r="X330" s="9">
        <f>('Raw Data'!C315+$Y$13)*$X$13+('Raw Data'!A315+$Y$12)*$W$13</f>
        <v>6.0938839276703523E-2</v>
      </c>
      <c r="Y330" s="45">
        <f t="shared" si="30"/>
        <v>230.53979698682431</v>
      </c>
    </row>
    <row r="331" spans="1:25" x14ac:dyDescent="0.25">
      <c r="A331">
        <f>'Raw Data'!A316*$B$11+A330*$B$12</f>
        <v>0.76518286218880494</v>
      </c>
      <c r="B331">
        <f>'Raw Data'!B316*$B$11+B330*$B$12</f>
        <v>1.2610890230740472</v>
      </c>
      <c r="C331">
        <f>'Raw Data'!C316*$B$11+C330*$B$12</f>
        <v>0.18726017635553424</v>
      </c>
      <c r="O331" s="26">
        <f>'Raw Data'!A316-$P$11</f>
        <v>6.33544921875E-2</v>
      </c>
      <c r="P331" s="26">
        <f>'Raw Data'!C316-$P$12</f>
        <v>4.57763671875E-3</v>
      </c>
      <c r="R331" s="8">
        <f t="shared" si="26"/>
        <v>4.0137916803359985E-3</v>
      </c>
      <c r="S331" s="8">
        <f t="shared" si="27"/>
        <v>2.9001384973526001E-4</v>
      </c>
      <c r="T331" s="8">
        <f t="shared" si="28"/>
        <v>2.9001384973526001E-4</v>
      </c>
      <c r="U331" s="8">
        <f t="shared" si="29"/>
        <v>2.0954757928848267E-5</v>
      </c>
      <c r="W331" s="9">
        <f>('Raw Data'!A316+$Y$12)*$W$12+('Raw Data'!C316+$Y$13)*$X$12</f>
        <v>1.5216448423533958E-2</v>
      </c>
      <c r="X331" s="9">
        <f>('Raw Data'!C316+$Y$13)*$X$13+('Raw Data'!A316+$Y$12)*$W$13</f>
        <v>6.3501630860224423E-2</v>
      </c>
      <c r="Y331" s="45">
        <f t="shared" si="30"/>
        <v>283.47530500514546</v>
      </c>
    </row>
    <row r="332" spans="1:25" x14ac:dyDescent="0.25">
      <c r="A332">
        <f>'Raw Data'!A317*$B$11+A331*$B$12</f>
        <v>0.77183867256354399</v>
      </c>
      <c r="B332">
        <f>'Raw Data'!B317*$B$11+B331*$B$12</f>
        <v>1.2623624293967379</v>
      </c>
      <c r="C332">
        <f>'Raw Data'!C317*$B$11+C331*$B$12</f>
        <v>0.18596536764692739</v>
      </c>
      <c r="O332" s="26">
        <f>'Raw Data'!A317-$P$11</f>
        <v>6.92138671875E-2</v>
      </c>
      <c r="P332" s="26">
        <f>'Raw Data'!C317-$P$12</f>
        <v>-6.40869140625E-3</v>
      </c>
      <c r="R332" s="8">
        <f t="shared" si="26"/>
        <v>4.7905594110488892E-3</v>
      </c>
      <c r="S332" s="8">
        <f t="shared" si="27"/>
        <v>-4.4357031583786011E-4</v>
      </c>
      <c r="T332" s="8">
        <f t="shared" si="28"/>
        <v>-4.4357031583786011E-4</v>
      </c>
      <c r="U332" s="8">
        <f t="shared" si="29"/>
        <v>4.1071325540542603E-5</v>
      </c>
      <c r="W332" s="9">
        <f>('Raw Data'!A317+$Y$12)*$W$12+('Raw Data'!C317+$Y$13)*$X$12</f>
        <v>0.13084110194045284</v>
      </c>
      <c r="X332" s="9">
        <f>('Raw Data'!C317+$Y$13)*$X$13+('Raw Data'!A317+$Y$12)*$W$13</f>
        <v>6.8281517022937707E-2</v>
      </c>
      <c r="Y332" s="45">
        <f t="shared" si="30"/>
        <v>332.4414768645612</v>
      </c>
    </row>
    <row r="333" spans="1:25" x14ac:dyDescent="0.25">
      <c r="A333">
        <f>'Raw Data'!A318*$B$11+A332*$B$12</f>
        <v>0.77804222711333515</v>
      </c>
      <c r="B333">
        <f>'Raw Data'!B318*$B$11+B332*$B$12</f>
        <v>1.2642600607048906</v>
      </c>
      <c r="C333">
        <f>'Raw Data'!C318*$B$11+C332*$B$12</f>
        <v>0.18634553630504191</v>
      </c>
      <c r="O333" s="26">
        <f>'Raw Data'!A318-$P$11</f>
        <v>7.36083984375E-2</v>
      </c>
      <c r="P333" s="26">
        <f>'Raw Data'!C318-$P$12</f>
        <v>6.7138671875E-4</v>
      </c>
      <c r="R333" s="8">
        <f t="shared" si="26"/>
        <v>5.4181963205337524E-3</v>
      </c>
      <c r="S333" s="8">
        <f t="shared" si="27"/>
        <v>4.9419701099395752E-5</v>
      </c>
      <c r="T333" s="8">
        <f t="shared" si="28"/>
        <v>4.9419701099395752E-5</v>
      </c>
      <c r="U333" s="8">
        <f t="shared" si="29"/>
        <v>4.507601261138916E-7</v>
      </c>
      <c r="W333" s="9">
        <f>('Raw Data'!A318+$Y$12)*$W$12+('Raw Data'!C318+$Y$13)*$X$12</f>
        <v>6.41996640386783E-2</v>
      </c>
      <c r="X333" s="9">
        <f>('Raw Data'!C318+$Y$13)*$X$13+('Raw Data'!A318+$Y$12)*$W$13</f>
        <v>7.3334135809819997E-2</v>
      </c>
      <c r="Y333" s="45">
        <f t="shared" si="30"/>
        <v>311.20021283043764</v>
      </c>
    </row>
    <row r="334" spans="1:25" x14ac:dyDescent="0.25">
      <c r="A334">
        <f>'Raw Data'!A319*$B$11+A333*$B$12</f>
        <v>0.78471405512816816</v>
      </c>
      <c r="B334">
        <f>'Raw Data'!B319*$B$11+B333*$B$12</f>
        <v>1.2648016032514127</v>
      </c>
      <c r="C334">
        <f>'Raw Data'!C319*$B$11+C333*$B$12</f>
        <v>0.18682056966903354</v>
      </c>
      <c r="O334" s="26">
        <f>'Raw Data'!A319-$P$11</f>
        <v>8.21533203125E-2</v>
      </c>
      <c r="P334" s="26">
        <f>'Raw Data'!C319-$P$12</f>
        <v>1.52587890625E-3</v>
      </c>
      <c r="R334" s="8">
        <f t="shared" si="26"/>
        <v>6.7491680383682251E-3</v>
      </c>
      <c r="S334" s="8">
        <f t="shared" si="27"/>
        <v>1.2535601854324341E-4</v>
      </c>
      <c r="T334" s="8">
        <f t="shared" si="28"/>
        <v>1.2535601854324341E-4</v>
      </c>
      <c r="U334" s="8">
        <f t="shared" si="29"/>
        <v>2.3283064365386963E-6</v>
      </c>
      <c r="W334" s="9">
        <f>('Raw Data'!A319+$Y$12)*$W$12+('Raw Data'!C319+$Y$13)*$X$12</f>
        <v>6.3878631282411905E-2</v>
      </c>
      <c r="X334" s="9">
        <f>('Raw Data'!C319+$Y$13)*$X$13+('Raw Data'!A319+$Y$12)*$W$13</f>
        <v>8.1921616682556209E-2</v>
      </c>
      <c r="Y334" s="45">
        <f t="shared" si="30"/>
        <v>307.94543311436757</v>
      </c>
    </row>
    <row r="335" spans="1:25" x14ac:dyDescent="0.25">
      <c r="A335">
        <f>'Raw Data'!A320*$B$11+A334*$B$12</f>
        <v>0.7907351112900346</v>
      </c>
      <c r="B335">
        <f>'Raw Data'!B320*$B$11+B334*$B$12</f>
        <v>1.2660649154136303</v>
      </c>
      <c r="C335">
        <f>'Raw Data'!C320*$B$11+C334*$B$12</f>
        <v>0.18729825261022684</v>
      </c>
      <c r="O335" s="26">
        <f>'Raw Data'!A320-$P$11</f>
        <v>8.55712890625E-2</v>
      </c>
      <c r="P335" s="26">
        <f>'Raw Data'!C320-$P$12</f>
        <v>2.01416015625E-3</v>
      </c>
      <c r="R335" s="8">
        <f t="shared" si="26"/>
        <v>7.3224455118179321E-3</v>
      </c>
      <c r="S335" s="8">
        <f t="shared" si="27"/>
        <v>1.7235428094863892E-4</v>
      </c>
      <c r="T335" s="8">
        <f t="shared" si="28"/>
        <v>1.7235428094863892E-4</v>
      </c>
      <c r="U335" s="8">
        <f t="shared" si="29"/>
        <v>4.0568411350250244E-6</v>
      </c>
      <c r="W335" s="9">
        <f>('Raw Data'!A320+$Y$12)*$W$12+('Raw Data'!C320+$Y$13)*$X$12</f>
        <v>6.2283828429727198E-2</v>
      </c>
      <c r="X335" s="9">
        <f>('Raw Data'!C320+$Y$13)*$X$13+('Raw Data'!A320+$Y$12)*$W$13</f>
        <v>8.53706428563345E-2</v>
      </c>
      <c r="Y335" s="45">
        <f t="shared" si="30"/>
        <v>306.11335479223146</v>
      </c>
    </row>
    <row r="336" spans="1:25" x14ac:dyDescent="0.25">
      <c r="A336">
        <f>'Raw Data'!A321*$B$11+A335*$B$12</f>
        <v>0.79652851871952768</v>
      </c>
      <c r="B336">
        <f>'Raw Data'!B321*$B$11+B335*$B$12</f>
        <v>1.2679056432684042</v>
      </c>
      <c r="C336">
        <f>'Raw Data'!C321*$B$11+C335*$B$12</f>
        <v>0.18689914896318149</v>
      </c>
      <c r="O336" s="26">
        <f>'Raw Data'!A321-$P$11</f>
        <v>9.04541015625E-2</v>
      </c>
      <c r="P336" s="26">
        <f>'Raw Data'!C321-$P$12</f>
        <v>-1.89208984375E-3</v>
      </c>
      <c r="R336" s="8">
        <f t="shared" si="26"/>
        <v>8.1819444894790649E-3</v>
      </c>
      <c r="S336" s="8">
        <f t="shared" si="27"/>
        <v>-1.7114728689193726E-4</v>
      </c>
      <c r="T336" s="8">
        <f t="shared" si="28"/>
        <v>-1.7114728689193726E-4</v>
      </c>
      <c r="U336" s="8">
        <f t="shared" si="29"/>
        <v>3.5800039768218994E-6</v>
      </c>
      <c r="W336" s="9">
        <f>('Raw Data'!A321+$Y$12)*$W$12+('Raw Data'!C321+$Y$13)*$X$12</f>
        <v>0.10609207364577629</v>
      </c>
      <c r="X336" s="9">
        <f>('Raw Data'!C321+$Y$13)*$X$13+('Raw Data'!A321+$Y$12)*$W$13</f>
        <v>8.9856760043098366E-2</v>
      </c>
      <c r="Y336" s="45">
        <f t="shared" si="30"/>
        <v>319.73641529962742</v>
      </c>
    </row>
    <row r="337" spans="1:25" x14ac:dyDescent="0.25">
      <c r="A337">
        <f>'Raw Data'!A322*$B$11+A336*$B$12</f>
        <v>0.80262808841312216</v>
      </c>
      <c r="B337">
        <f>'Raw Data'!B322*$B$11+B336*$B$12</f>
        <v>1.2695735380522233</v>
      </c>
      <c r="C337">
        <f>'Raw Data'!C322*$B$11+C336*$B$12</f>
        <v>0.18767849885804522</v>
      </c>
      <c r="O337" s="26">
        <f>'Raw Data'!A322-$P$11</f>
        <v>9.77783203125E-2</v>
      </c>
      <c r="P337" s="26">
        <f>'Raw Data'!C322-$P$12</f>
        <v>3.60107421875E-3</v>
      </c>
      <c r="R337" s="8">
        <f t="shared" ref="R337:R400" si="31">O337*O337</f>
        <v>9.5605999231338501E-3</v>
      </c>
      <c r="S337" s="8">
        <f t="shared" ref="S337:S400" si="32">O337*P337</f>
        <v>3.5210698843002319E-4</v>
      </c>
      <c r="T337" s="8">
        <f t="shared" ref="T337:T400" si="33">O337*P337</f>
        <v>3.5210698843002319E-4</v>
      </c>
      <c r="U337" s="8">
        <f t="shared" ref="U337:U400" si="34">P337*P337</f>
        <v>1.2967735528945923E-5</v>
      </c>
      <c r="W337" s="9">
        <f>('Raw Data'!A322+$Y$12)*$W$12+('Raw Data'!C322+$Y$13)*$X$12</f>
        <v>5.815923583104414E-2</v>
      </c>
      <c r="X337" s="9">
        <f>('Raw Data'!C322+$Y$13)*$X$13+('Raw Data'!A322+$Y$12)*$W$13</f>
        <v>9.767355723623862E-2</v>
      </c>
      <c r="Y337" s="45">
        <f t="shared" ref="Y337:Y400" si="35">MOD(360-DEGREES(ATAN2(W337,X337)), 360)</f>
        <v>300.77147408072301</v>
      </c>
    </row>
    <row r="338" spans="1:25" x14ac:dyDescent="0.25">
      <c r="A338">
        <f>'Raw Data'!A323*$B$11+A337*$B$12</f>
        <v>0.80741008791799773</v>
      </c>
      <c r="B338">
        <f>'Raw Data'!B323*$B$11+B337*$B$12</f>
        <v>1.2696383226292787</v>
      </c>
      <c r="C338">
        <f>'Raw Data'!C323*$B$11+C337*$B$12</f>
        <v>0.1880334240864362</v>
      </c>
      <c r="O338" s="26">
        <f>'Raw Data'!A323-$P$11</f>
        <v>9.72900390625E-2</v>
      </c>
      <c r="P338" s="26">
        <f>'Raw Data'!C323-$P$12</f>
        <v>2.25830078125E-3</v>
      </c>
      <c r="R338" s="8">
        <f t="shared" si="31"/>
        <v>9.4653517007827759E-3</v>
      </c>
      <c r="S338" s="8">
        <f t="shared" si="32"/>
        <v>2.1971017122268677E-4</v>
      </c>
      <c r="T338" s="8">
        <f t="shared" si="33"/>
        <v>2.1971017122268677E-4</v>
      </c>
      <c r="U338" s="8">
        <f t="shared" si="34"/>
        <v>5.0999224185943604E-6</v>
      </c>
      <c r="W338" s="9">
        <f>('Raw Data'!A323+$Y$12)*$W$12+('Raw Data'!C323+$Y$13)*$X$12</f>
        <v>7.1130690019880538E-2</v>
      </c>
      <c r="X338" s="9">
        <f>('Raw Data'!C323+$Y$13)*$X$13+('Raw Data'!A323+$Y$12)*$W$13</f>
        <v>9.7058878592137257E-2</v>
      </c>
      <c r="Y338" s="45">
        <f t="shared" si="35"/>
        <v>306.23624410071403</v>
      </c>
    </row>
    <row r="339" spans="1:25" x14ac:dyDescent="0.25">
      <c r="A339">
        <f>'Raw Data'!A324*$B$11+A338*$B$12</f>
        <v>0.8115286562718983</v>
      </c>
      <c r="B339">
        <f>'Raw Data'!B324*$B$11+B338*$B$12</f>
        <v>1.270227259665923</v>
      </c>
      <c r="C339">
        <f>'Raw Data'!C324*$B$11+C338*$B$12</f>
        <v>0.18787791114414895</v>
      </c>
      <c r="O339" s="26">
        <f>'Raw Data'!A324-$P$11</f>
        <v>9.87548828125E-2</v>
      </c>
      <c r="P339" s="26">
        <f>'Raw Data'!C324-$P$12</f>
        <v>6.103515625E-5</v>
      </c>
      <c r="R339" s="8">
        <f t="shared" si="31"/>
        <v>9.7525268793106079E-3</v>
      </c>
      <c r="S339" s="8">
        <f t="shared" si="32"/>
        <v>6.027519702911377E-6</v>
      </c>
      <c r="T339" s="8">
        <f t="shared" si="33"/>
        <v>6.027519702911377E-6</v>
      </c>
      <c r="U339" s="8">
        <f t="shared" si="34"/>
        <v>3.7252902984619141E-9</v>
      </c>
      <c r="W339" s="9">
        <f>('Raw Data'!A324+$Y$12)*$W$12+('Raw Data'!C324+$Y$13)*$X$12</f>
        <v>9.4537891835942245E-2</v>
      </c>
      <c r="X339" s="9">
        <f>('Raw Data'!C324+$Y$13)*$X$13+('Raw Data'!A324+$Y$12)*$W$13</f>
        <v>9.8306476975379836E-2</v>
      </c>
      <c r="Y339" s="45">
        <f t="shared" si="35"/>
        <v>313.88046229110802</v>
      </c>
    </row>
    <row r="340" spans="1:25" x14ac:dyDescent="0.25">
      <c r="A340">
        <f>'Raw Data'!A325*$B$11+A339*$B$12</f>
        <v>0.8138469484550187</v>
      </c>
      <c r="B340">
        <f>'Raw Data'!B325*$B$11+B339*$B$12</f>
        <v>1.2701124717952386</v>
      </c>
      <c r="C340">
        <f>'Raw Data'!C325*$B$11+C339*$B$12</f>
        <v>0.18846150860281918</v>
      </c>
      <c r="O340" s="26">
        <f>'Raw Data'!A325-$P$11</f>
        <v>9.38720703125E-2</v>
      </c>
      <c r="P340" s="26">
        <f>'Raw Data'!C325-$P$12</f>
        <v>3.60107421875E-3</v>
      </c>
      <c r="R340" s="8">
        <f t="shared" si="31"/>
        <v>8.8119655847549438E-3</v>
      </c>
      <c r="S340" s="8">
        <f t="shared" si="32"/>
        <v>3.3804029226303101E-4</v>
      </c>
      <c r="T340" s="8">
        <f t="shared" si="33"/>
        <v>3.3804029226303101E-4</v>
      </c>
      <c r="U340" s="8">
        <f t="shared" si="34"/>
        <v>1.2967735528945923E-5</v>
      </c>
      <c r="W340" s="9">
        <f>('Raw Data'!A325+$Y$12)*$W$12+('Raw Data'!C325+$Y$13)*$X$12</f>
        <v>5.4395620995338512E-2</v>
      </c>
      <c r="X340" s="9">
        <f>('Raw Data'!C325+$Y$13)*$X$13+('Raw Data'!A325+$Y$12)*$W$13</f>
        <v>9.3785275226906467E-2</v>
      </c>
      <c r="Y340" s="45">
        <f t="shared" si="35"/>
        <v>300.11380691713214</v>
      </c>
    </row>
    <row r="341" spans="1:25" x14ac:dyDescent="0.25">
      <c r="A341">
        <f>'Raw Data'!A326*$B$11+A340*$B$12</f>
        <v>0.81843595720151496</v>
      </c>
      <c r="B341">
        <f>'Raw Data'!B326*$B$11+B340*$B$12</f>
        <v>1.269288219623691</v>
      </c>
      <c r="C341">
        <f>'Raw Data'!C326*$B$11+C340*$B$12</f>
        <v>0.18968522250725536</v>
      </c>
      <c r="O341" s="26">
        <f>'Raw Data'!A326-$P$11</f>
        <v>0.1075439453125</v>
      </c>
      <c r="P341" s="26">
        <f>'Raw Data'!C326-$P$12</f>
        <v>7.38525390625E-3</v>
      </c>
      <c r="R341" s="8">
        <f t="shared" si="31"/>
        <v>1.1565700173377991E-2</v>
      </c>
      <c r="S341" s="8">
        <f t="shared" si="32"/>
        <v>7.94239342212677E-4</v>
      </c>
      <c r="T341" s="8">
        <f t="shared" si="33"/>
        <v>7.94239342212677E-4</v>
      </c>
      <c r="U341" s="8">
        <f t="shared" si="34"/>
        <v>5.4541975259780884E-5</v>
      </c>
      <c r="W341" s="9">
        <f>('Raw Data'!A326+$Y$12)*$W$12+('Raw Data'!C326+$Y$13)*$X$12</f>
        <v>2.9686537707372979E-2</v>
      </c>
      <c r="X341" s="9">
        <f>('Raw Data'!C326+$Y$13)*$X$13+('Raw Data'!A326+$Y$12)*$W$13</f>
        <v>0.10775680273056711</v>
      </c>
      <c r="Y341" s="45">
        <f t="shared" si="35"/>
        <v>285.40265350974892</v>
      </c>
    </row>
    <row r="342" spans="1:25" x14ac:dyDescent="0.25">
      <c r="A342">
        <f>'Raw Data'!A327*$B$11+A341*$B$12</f>
        <v>0.82435325794871206</v>
      </c>
      <c r="B342">
        <f>'Raw Data'!B327*$B$11+B341*$B$12</f>
        <v>1.2679940522614528</v>
      </c>
      <c r="C342">
        <f>'Raw Data'!C327*$B$11+C341*$B$12</f>
        <v>0.18907727956830431</v>
      </c>
      <c r="O342" s="26">
        <f>'Raw Data'!A327-$P$11</f>
        <v>0.1187744140625</v>
      </c>
      <c r="P342" s="26">
        <f>'Raw Data'!C327-$P$12</f>
        <v>-5.4931640625E-4</v>
      </c>
      <c r="R342" s="8">
        <f t="shared" si="31"/>
        <v>1.4107361435890198E-2</v>
      </c>
      <c r="S342" s="8">
        <f t="shared" si="32"/>
        <v>-6.5244734287261963E-5</v>
      </c>
      <c r="T342" s="8">
        <f t="shared" si="33"/>
        <v>-6.5244734287261963E-5</v>
      </c>
      <c r="U342" s="8">
        <f t="shared" si="34"/>
        <v>3.0174851417541504E-7</v>
      </c>
      <c r="W342" s="9">
        <f>('Raw Data'!A327+$Y$12)*$W$12+('Raw Data'!C327+$Y$13)*$X$12</f>
        <v>0.11993637516134256</v>
      </c>
      <c r="X342" s="9">
        <f>('Raw Data'!C327+$Y$13)*$X$13+('Raw Data'!A327+$Y$12)*$W$13</f>
        <v>0.11817544800369124</v>
      </c>
      <c r="Y342" s="45">
        <f t="shared" si="35"/>
        <v>315.42371627555417</v>
      </c>
    </row>
    <row r="343" spans="1:25" x14ac:dyDescent="0.25">
      <c r="A343">
        <f>'Raw Data'!A328*$B$11+A342*$B$12</f>
        <v>0.82938006729646974</v>
      </c>
      <c r="B343">
        <f>'Raw Data'!B328*$B$11+B342*$B$12</f>
        <v>1.2644196558716623</v>
      </c>
      <c r="C343">
        <f>'Raw Data'!C328*$B$11+C342*$B$12</f>
        <v>0.19088584709214346</v>
      </c>
      <c r="O343" s="26">
        <f>'Raw Data'!A328-$P$11</f>
        <v>0.1202392578125</v>
      </c>
      <c r="P343" s="26">
        <f>'Raw Data'!C328-$P$12</f>
        <v>1.092529296875E-2</v>
      </c>
      <c r="R343" s="8">
        <f t="shared" si="31"/>
        <v>1.4457479119300842E-2</v>
      </c>
      <c r="S343" s="8">
        <f t="shared" si="32"/>
        <v>1.3136491179466248E-3</v>
      </c>
      <c r="T343" s="8">
        <f t="shared" si="33"/>
        <v>1.3136491179466248E-3</v>
      </c>
      <c r="U343" s="8">
        <f t="shared" si="34"/>
        <v>1.1936202645301819E-4</v>
      </c>
      <c r="W343" s="9">
        <f>('Raw Data'!A328+$Y$12)*$W$12+('Raw Data'!C328+$Y$13)*$X$12</f>
        <v>6.4805336274445929E-3</v>
      </c>
      <c r="X343" s="9">
        <f>('Raw Data'!C328+$Y$13)*$X$13+('Raw Data'!A328+$Y$12)*$W$13</f>
        <v>0.12073287002408839</v>
      </c>
      <c r="Y343" s="45">
        <f t="shared" si="35"/>
        <v>273.07249583233812</v>
      </c>
    </row>
    <row r="344" spans="1:25" x14ac:dyDescent="0.25">
      <c r="A344">
        <f>'Raw Data'!A329*$B$11+A343*$B$12</f>
        <v>0.83628237414967588</v>
      </c>
      <c r="B344">
        <f>'Raw Data'!B329*$B$11+B343*$B$12</f>
        <v>1.2618531075098298</v>
      </c>
      <c r="C344">
        <f>'Raw Data'!C329*$B$11+C343*$B$12</f>
        <v>0.19304070892371478</v>
      </c>
      <c r="O344" s="26">
        <f>'Raw Data'!A329-$P$11</f>
        <v>0.1346435546875</v>
      </c>
      <c r="P344" s="26">
        <f>'Raw Data'!C329-$P$12</f>
        <v>1.446533203125E-2</v>
      </c>
      <c r="R344" s="8">
        <f t="shared" si="31"/>
        <v>1.8128886818885803E-2</v>
      </c>
      <c r="S344" s="8">
        <f t="shared" si="32"/>
        <v>1.9476637244224548E-3</v>
      </c>
      <c r="T344" s="8">
        <f t="shared" si="33"/>
        <v>1.9476637244224548E-3</v>
      </c>
      <c r="U344" s="8">
        <f t="shared" si="34"/>
        <v>2.0924583077430725E-4</v>
      </c>
      <c r="W344" s="9">
        <f>('Raw Data'!A329+$Y$12)*$W$12+('Raw Data'!C329+$Y$13)*$X$12</f>
        <v>-1.5078888961862547E-2</v>
      </c>
      <c r="X344" s="9">
        <f>('Raw Data'!C329+$Y$13)*$X$13+('Raw Data'!A329+$Y$12)*$W$13</f>
        <v>0.13541006069669248</v>
      </c>
      <c r="Y344" s="45">
        <f t="shared" si="35"/>
        <v>263.64587915762354</v>
      </c>
    </row>
    <row r="345" spans="1:25" x14ac:dyDescent="0.25">
      <c r="A345">
        <f>'Raw Data'!A330*$B$11+A344*$B$12</f>
        <v>0.84248781338224077</v>
      </c>
      <c r="B345">
        <f>'Raw Data'!B330*$B$11+B344*$B$12</f>
        <v>1.2559912750703639</v>
      </c>
      <c r="C345">
        <f>'Raw Data'!C330*$B$11+C344*$B$12</f>
        <v>0.19588764526397184</v>
      </c>
      <c r="O345" s="26">
        <f>'Raw Data'!A330-$P$11</f>
        <v>0.1380615234375</v>
      </c>
      <c r="P345" s="26">
        <f>'Raw Data'!C330-$P$12</f>
        <v>2.008056640625E-2</v>
      </c>
      <c r="R345" s="8">
        <f t="shared" si="31"/>
        <v>1.9060984253883362E-2</v>
      </c>
      <c r="S345" s="8">
        <f t="shared" si="32"/>
        <v>2.7723535895347595E-3</v>
      </c>
      <c r="T345" s="8">
        <f t="shared" si="33"/>
        <v>2.7723535895347595E-3</v>
      </c>
      <c r="U345" s="8">
        <f t="shared" si="34"/>
        <v>4.0322914719581604E-4</v>
      </c>
      <c r="W345" s="9">
        <f>('Raw Data'!A330+$Y$12)*$W$12+('Raw Data'!C330+$Y$13)*$X$12</f>
        <v>-6.7997333070782151E-2</v>
      </c>
      <c r="X345" s="9">
        <f>('Raw Data'!C330+$Y$13)*$X$13+('Raw Data'!A330+$Y$12)*$W$13</f>
        <v>0.13935027073440373</v>
      </c>
      <c r="Y345" s="45">
        <f t="shared" si="35"/>
        <v>243.98948345305936</v>
      </c>
    </row>
    <row r="346" spans="1:25" x14ac:dyDescent="0.25">
      <c r="A346">
        <f>'Raw Data'!A331*$B$11+A345*$B$12</f>
        <v>0.84754982101829268</v>
      </c>
      <c r="B346">
        <f>'Raw Data'!B331*$B$11+B345*$B$12</f>
        <v>1.250862355993791</v>
      </c>
      <c r="C346">
        <f>'Raw Data'!C331*$B$11+C345*$B$12</f>
        <v>0.19801870996117749</v>
      </c>
      <c r="O346" s="26">
        <f>'Raw Data'!A331-$P$11</f>
        <v>0.1385498046875</v>
      </c>
      <c r="P346" s="26">
        <f>'Raw Data'!C331-$P$12</f>
        <v>1.934814453125E-2</v>
      </c>
      <c r="R346" s="8">
        <f t="shared" si="31"/>
        <v>1.9196048378944397E-2</v>
      </c>
      <c r="S346" s="8">
        <f t="shared" si="32"/>
        <v>2.6806816458702087E-3</v>
      </c>
      <c r="T346" s="8">
        <f t="shared" si="33"/>
        <v>2.6806816458702087E-3</v>
      </c>
      <c r="U346" s="8">
        <f t="shared" si="34"/>
        <v>3.7435069680213928E-4</v>
      </c>
      <c r="W346" s="9">
        <f>('Raw Data'!A331+$Y$12)*$W$12+('Raw Data'!C331+$Y$13)*$X$12</f>
        <v>-6.019493246542823E-2</v>
      </c>
      <c r="X346" s="9">
        <f>('Raw Data'!C331+$Y$13)*$X$13+('Raw Data'!A331+$Y$12)*$W$13</f>
        <v>0.13976613686215125</v>
      </c>
      <c r="Y346" s="45">
        <f t="shared" si="35"/>
        <v>246.69926541704859</v>
      </c>
    </row>
    <row r="347" spans="1:25" x14ac:dyDescent="0.25">
      <c r="A347">
        <f>'Raw Data'!A332*$B$11+A346*$B$12</f>
        <v>0.85150177087713419</v>
      </c>
      <c r="B347">
        <f>'Raw Data'!B332*$B$11+B346*$B$12</f>
        <v>1.245636173857533</v>
      </c>
      <c r="C347">
        <f>'Raw Data'!C332*$B$11+C346*$B$12</f>
        <v>0.20006535859394201</v>
      </c>
      <c r="O347" s="26">
        <f>'Raw Data'!A332-$P$11</f>
        <v>0.1380615234375</v>
      </c>
      <c r="P347" s="26">
        <f>'Raw Data'!C332-$P$12</f>
        <v>2.105712890625E-2</v>
      </c>
      <c r="R347" s="8">
        <f t="shared" si="31"/>
        <v>1.9060984253883362E-2</v>
      </c>
      <c r="S347" s="8">
        <f t="shared" si="32"/>
        <v>2.9071792960166931E-3</v>
      </c>
      <c r="T347" s="8">
        <f t="shared" si="33"/>
        <v>2.9071792960166931E-3</v>
      </c>
      <c r="U347" s="8">
        <f t="shared" si="34"/>
        <v>4.4340267777442932E-4</v>
      </c>
      <c r="W347" s="9">
        <f>('Raw Data'!A332+$Y$12)*$W$12+('Raw Data'!C332+$Y$13)*$X$12</f>
        <v>-7.7773264738636411E-2</v>
      </c>
      <c r="X347" s="9">
        <f>('Raw Data'!C332+$Y$13)*$X$13+('Raw Data'!A332+$Y$12)*$W$13</f>
        <v>0.13944382956562906</v>
      </c>
      <c r="Y347" s="45">
        <f t="shared" si="35"/>
        <v>240.84988675222286</v>
      </c>
    </row>
    <row r="348" spans="1:25" x14ac:dyDescent="0.25">
      <c r="A348">
        <f>'Raw Data'!A333*$B$11+A347*$B$12</f>
        <v>0.85515161201420742</v>
      </c>
      <c r="B348">
        <f>'Raw Data'!B333*$B$11+B347*$B$12</f>
        <v>1.2386720250235266</v>
      </c>
      <c r="C348">
        <f>'Raw Data'!C333*$B$11+C347*$B$12</f>
        <v>0.19845560718765359</v>
      </c>
      <c r="O348" s="26">
        <f>'Raw Data'!A333-$P$11</f>
        <v>0.1405029296875</v>
      </c>
      <c r="P348" s="26">
        <f>'Raw Data'!C333-$P$12</f>
        <v>4.82177734375E-3</v>
      </c>
      <c r="R348" s="8">
        <f t="shared" si="31"/>
        <v>1.9741073250770569E-2</v>
      </c>
      <c r="S348" s="8">
        <f t="shared" si="32"/>
        <v>6.7747384309768677E-4</v>
      </c>
      <c r="T348" s="8">
        <f t="shared" si="33"/>
        <v>6.7747384309768677E-4</v>
      </c>
      <c r="U348" s="8">
        <f t="shared" si="34"/>
        <v>2.3249536752700806E-5</v>
      </c>
      <c r="W348" s="9">
        <f>('Raw Data'!A333+$Y$12)*$W$12+('Raw Data'!C333+$Y$13)*$X$12</f>
        <v>8.7103858511756727E-2</v>
      </c>
      <c r="X348" s="9">
        <f>('Raw Data'!C333+$Y$13)*$X$13+('Raw Data'!A333+$Y$12)*$W$13</f>
        <v>0.14031859025234059</v>
      </c>
      <c r="Y348" s="45">
        <f t="shared" si="35"/>
        <v>301.83026478254698</v>
      </c>
    </row>
    <row r="349" spans="1:25" x14ac:dyDescent="0.25">
      <c r="A349">
        <f>'Raw Data'!A334*$B$11+A348*$B$12</f>
        <v>0.859633984923866</v>
      </c>
      <c r="B349">
        <f>'Raw Data'!B334*$B$11+B348*$B$12</f>
        <v>1.2316846903313214</v>
      </c>
      <c r="C349">
        <f>'Raw Data'!C334*$B$11+C348*$B$12</f>
        <v>0.1993162435626229</v>
      </c>
      <c r="O349" s="26">
        <f>'Raw Data'!A334-$P$11</f>
        <v>0.1483154296875</v>
      </c>
      <c r="P349" s="26">
        <f>'Raw Data'!C334-$P$12</f>
        <v>1.556396484375E-2</v>
      </c>
      <c r="R349" s="8">
        <f t="shared" si="31"/>
        <v>2.1997466683387756E-2</v>
      </c>
      <c r="S349" s="8">
        <f t="shared" si="32"/>
        <v>2.308376133441925E-3</v>
      </c>
      <c r="T349" s="8">
        <f t="shared" si="33"/>
        <v>2.308376133441925E-3</v>
      </c>
      <c r="U349" s="8">
        <f t="shared" si="34"/>
        <v>2.4223700165748596E-4</v>
      </c>
      <c r="W349" s="9">
        <f>('Raw Data'!A334+$Y$12)*$W$12+('Raw Data'!C334+$Y$13)*$X$12</f>
        <v>-1.2904160163228873E-2</v>
      </c>
      <c r="X349" s="9">
        <f>('Raw Data'!C334+$Y$13)*$X$13+('Raw Data'!A334+$Y$12)*$W$13</f>
        <v>0.14912430141448349</v>
      </c>
      <c r="Y349" s="45">
        <f t="shared" si="35"/>
        <v>265.05434901200584</v>
      </c>
    </row>
    <row r="350" spans="1:25" x14ac:dyDescent="0.25">
      <c r="A350">
        <f>'Raw Data'!A335*$B$11+A349*$B$12</f>
        <v>0.86224332075159282</v>
      </c>
      <c r="B350">
        <f>'Raw Data'!B335*$B$11+B349*$B$12</f>
        <v>1.2257041975775573</v>
      </c>
      <c r="C350">
        <f>'Raw Data'!C335*$B$11+C349*$B$12</f>
        <v>0.19990709641259835</v>
      </c>
      <c r="O350" s="26">
        <f>'Raw Data'!A335-$P$11</f>
        <v>0.1434326171875</v>
      </c>
      <c r="P350" s="26">
        <f>'Raw Data'!C335-$P$12</f>
        <v>1.507568359375E-2</v>
      </c>
      <c r="R350" s="8">
        <f t="shared" si="31"/>
        <v>2.057291567325592E-2</v>
      </c>
      <c r="S350" s="8">
        <f t="shared" si="32"/>
        <v>2.162344753742218E-3</v>
      </c>
      <c r="T350" s="8">
        <f t="shared" si="33"/>
        <v>2.162344753742218E-3</v>
      </c>
      <c r="U350" s="8">
        <f t="shared" si="34"/>
        <v>2.2727623581886292E-4</v>
      </c>
      <c r="W350" s="9">
        <f>('Raw Data'!A335+$Y$12)*$W$12+('Raw Data'!C335+$Y$13)*$X$12</f>
        <v>-1.2720712873933809E-2</v>
      </c>
      <c r="X350" s="9">
        <f>('Raw Data'!C335+$Y$13)*$X$13+('Raw Data'!A335+$Y$12)*$W$13</f>
        <v>0.14421716948720564</v>
      </c>
      <c r="Y350" s="45">
        <f t="shared" si="35"/>
        <v>264.95925649207913</v>
      </c>
    </row>
    <row r="351" spans="1:25" x14ac:dyDescent="0.25">
      <c r="A351">
        <f>'Raw Data'!A336*$B$11+A350*$B$12</f>
        <v>0.86281711753877421</v>
      </c>
      <c r="B351">
        <f>'Raw Data'!B336*$B$11+B350*$B$12</f>
        <v>1.217648318999546</v>
      </c>
      <c r="C351">
        <f>'Raw Data'!C336*$B$11+C350*$B$12</f>
        <v>0.20106337244257869</v>
      </c>
      <c r="O351" s="26">
        <f>'Raw Data'!A336-$P$11</f>
        <v>0.1358642578125</v>
      </c>
      <c r="P351" s="26">
        <f>'Raw Data'!C336-$P$12</f>
        <v>1.849365234375E-2</v>
      </c>
      <c r="R351" s="8">
        <f t="shared" si="31"/>
        <v>1.8459096550941467E-2</v>
      </c>
      <c r="S351" s="8">
        <f t="shared" si="32"/>
        <v>2.5126263499259949E-3</v>
      </c>
      <c r="T351" s="8">
        <f t="shared" si="33"/>
        <v>2.5126263499259949E-3</v>
      </c>
      <c r="U351" s="8">
        <f t="shared" si="34"/>
        <v>3.4201517701148987E-4</v>
      </c>
      <c r="W351" s="9">
        <f>('Raw Data'!A336+$Y$12)*$W$12+('Raw Data'!C336+$Y$13)*$X$12</f>
        <v>-5.4228477455603358E-2</v>
      </c>
      <c r="X351" s="9">
        <f>('Raw Data'!C336+$Y$13)*$X$13+('Raw Data'!A336+$Y$12)*$W$13</f>
        <v>0.13701107900341325</v>
      </c>
      <c r="Y351" s="45">
        <f t="shared" si="35"/>
        <v>248.40652424569987</v>
      </c>
    </row>
    <row r="352" spans="1:25" x14ac:dyDescent="0.25">
      <c r="A352">
        <f>'Raw Data'!A337*$B$11+A351*$B$12</f>
        <v>0.86488748309351948</v>
      </c>
      <c r="B352">
        <f>'Raw Data'!B337*$B$11+B351*$B$12</f>
        <v>1.2064672880121368</v>
      </c>
      <c r="C352">
        <f>'Raw Data'!C337*$B$11+C351*$B$12</f>
        <v>0.20196397920406295</v>
      </c>
      <c r="O352" s="26">
        <f>'Raw Data'!A337-$P$11</f>
        <v>0.1439208984375</v>
      </c>
      <c r="P352" s="26">
        <f>'Raw Data'!C337-$P$12</f>
        <v>1.837158203125E-2</v>
      </c>
      <c r="R352" s="8">
        <f t="shared" si="31"/>
        <v>2.071322500705719E-2</v>
      </c>
      <c r="S352" s="8">
        <f t="shared" si="32"/>
        <v>2.6440545916557312E-3</v>
      </c>
      <c r="T352" s="8">
        <f t="shared" si="33"/>
        <v>2.6440545916557312E-3</v>
      </c>
      <c r="U352" s="8">
        <f t="shared" si="34"/>
        <v>3.3751502633094788E-4</v>
      </c>
      <c r="W352" s="9">
        <f>('Raw Data'!A337+$Y$12)*$W$12+('Raw Data'!C337+$Y$13)*$X$12</f>
        <v>-4.5244030398478713E-2</v>
      </c>
      <c r="X352" s="9">
        <f>('Raw Data'!C337+$Y$13)*$X$13+('Raw Data'!A337+$Y$12)*$W$13</f>
        <v>0.14501896579375761</v>
      </c>
      <c r="Y352" s="45">
        <f t="shared" si="35"/>
        <v>252.67275760195076</v>
      </c>
    </row>
    <row r="353" spans="1:25" x14ac:dyDescent="0.25">
      <c r="A353">
        <f>'Raw Data'!A338*$B$11+A352*$B$12</f>
        <v>0.86542072866231567</v>
      </c>
      <c r="B353">
        <f>'Raw Data'!B338*$B$11+B352*$B$12</f>
        <v>1.1970830100972094</v>
      </c>
      <c r="C353">
        <f>'Raw Data'!C338*$B$11+C352*$B$12</f>
        <v>0.20544325367575039</v>
      </c>
      <c r="O353" s="26">
        <f>'Raw Data'!A338-$P$11</f>
        <v>0.1383056640625</v>
      </c>
      <c r="P353" s="26">
        <f>'Raw Data'!C338-$P$12</f>
        <v>3.216552734375E-2</v>
      </c>
      <c r="R353" s="8">
        <f t="shared" si="31"/>
        <v>1.9128456711769104E-2</v>
      </c>
      <c r="S353" s="8">
        <f t="shared" si="32"/>
        <v>4.4486746191978455E-3</v>
      </c>
      <c r="T353" s="8">
        <f t="shared" si="33"/>
        <v>4.4486746191978455E-3</v>
      </c>
      <c r="U353" s="8">
        <f t="shared" si="34"/>
        <v>1.0346211493015289E-3</v>
      </c>
      <c r="W353" s="9">
        <f>('Raw Data'!A338+$Y$12)*$W$12+('Raw Data'!C338+$Y$13)*$X$12</f>
        <v>-0.18873926153324705</v>
      </c>
      <c r="X353" s="9">
        <f>('Raw Data'!C338+$Y$13)*$X$13+('Raw Data'!A338+$Y$12)*$W$13</f>
        <v>0.14075107889640043</v>
      </c>
      <c r="Y353" s="45">
        <f t="shared" si="35"/>
        <v>216.713495890372</v>
      </c>
    </row>
    <row r="354" spans="1:25" x14ac:dyDescent="0.25">
      <c r="A354">
        <f>'Raw Data'!A339*$B$11+A353*$B$12</f>
        <v>0.86653091886735256</v>
      </c>
      <c r="B354">
        <f>'Raw Data'!B339*$B$11+B353*$B$12</f>
        <v>1.1903080096402676</v>
      </c>
      <c r="C354">
        <f>'Raw Data'!C339*$B$11+C353*$B$12</f>
        <v>0.20471104825310033</v>
      </c>
      <c r="O354" s="26">
        <f>'Raw Data'!A339-$P$11</f>
        <v>0.1417236328125</v>
      </c>
      <c r="P354" s="26">
        <f>'Raw Data'!C339-$P$12</f>
        <v>1.458740234375E-2</v>
      </c>
      <c r="R354" s="8">
        <f t="shared" si="31"/>
        <v>2.0085588097572327E-2</v>
      </c>
      <c r="S354" s="8">
        <f t="shared" si="32"/>
        <v>2.0673796534538269E-3</v>
      </c>
      <c r="T354" s="8">
        <f t="shared" si="33"/>
        <v>2.0673796534538269E-3</v>
      </c>
      <c r="U354" s="8">
        <f t="shared" si="34"/>
        <v>2.1279230713844299E-4</v>
      </c>
      <c r="W354" s="9">
        <f>('Raw Data'!A339+$Y$12)*$W$12+('Raw Data'!C339+$Y$13)*$X$12</f>
        <v>-9.4793285306278841E-3</v>
      </c>
      <c r="X354" s="9">
        <f>('Raw Data'!C339+$Y$13)*$X$13+('Raw Data'!A339+$Y$12)*$W$13</f>
        <v>0.14246926669251017</v>
      </c>
      <c r="Y354" s="45">
        <f t="shared" si="35"/>
        <v>266.19338139385115</v>
      </c>
    </row>
    <row r="355" spans="1:25" x14ac:dyDescent="0.25">
      <c r="A355">
        <f>'Raw Data'!A340*$B$11+A354*$B$12</f>
        <v>0.86766321165638205</v>
      </c>
      <c r="B355">
        <f>'Raw Data'!B340*$B$11+B354*$B$12</f>
        <v>1.1843020717747141</v>
      </c>
      <c r="C355">
        <f>'Raw Data'!C340*$B$11+C354*$B$12</f>
        <v>0.20632254953998025</v>
      </c>
      <c r="O355" s="26">
        <f>'Raw Data'!A340-$P$11</f>
        <v>0.1429443359375</v>
      </c>
      <c r="P355" s="26">
        <f>'Raw Data'!C340-$P$12</f>
        <v>2.557373046875E-2</v>
      </c>
      <c r="R355" s="8">
        <f t="shared" si="31"/>
        <v>2.0433083176612854E-2</v>
      </c>
      <c r="S355" s="8">
        <f t="shared" si="32"/>
        <v>3.6556199193000793E-3</v>
      </c>
      <c r="T355" s="8">
        <f t="shared" si="33"/>
        <v>3.6556199193000793E-3</v>
      </c>
      <c r="U355" s="8">
        <f t="shared" si="34"/>
        <v>6.5401569008827209E-4</v>
      </c>
      <c r="W355" s="9">
        <f>('Raw Data'!A340+$Y$12)*$W$12+('Raw Data'!C340+$Y$13)*$X$12</f>
        <v>-0.11828243015783033</v>
      </c>
      <c r="X355" s="9">
        <f>('Raw Data'!C340+$Y$13)*$X$13+('Raw Data'!A340+$Y$12)*$W$13</f>
        <v>0.14473689167171139</v>
      </c>
      <c r="Y355" s="45">
        <f t="shared" si="35"/>
        <v>230.74348905373355</v>
      </c>
    </row>
    <row r="356" spans="1:25" x14ac:dyDescent="0.25">
      <c r="A356">
        <f>'Raw Data'!A341*$B$11+A355*$B$12</f>
        <v>0.86734834276260564</v>
      </c>
      <c r="B356">
        <f>'Raw Data'!B341*$B$11+B355*$B$12</f>
        <v>1.1785695871072714</v>
      </c>
      <c r="C356">
        <f>'Raw Data'!C341*$B$11+C355*$B$12</f>
        <v>0.2074164380694842</v>
      </c>
      <c r="O356" s="26">
        <f>'Raw Data'!A341-$P$11</f>
        <v>0.1368408203125</v>
      </c>
      <c r="P356" s="26">
        <f>'Raw Data'!C341-$P$12</f>
        <v>2.459716796875E-2</v>
      </c>
      <c r="R356" s="8">
        <f t="shared" si="31"/>
        <v>1.8725410103797913E-2</v>
      </c>
      <c r="S356" s="8">
        <f t="shared" si="32"/>
        <v>3.3658966422080994E-3</v>
      </c>
      <c r="T356" s="8">
        <f t="shared" si="33"/>
        <v>3.3658966422080994E-3</v>
      </c>
      <c r="U356" s="8">
        <f t="shared" si="34"/>
        <v>6.05020672082901E-4</v>
      </c>
      <c r="W356" s="9">
        <f>('Raw Data'!A341+$Y$12)*$W$12+('Raw Data'!C341+$Y$13)*$X$12</f>
        <v>-0.1143871466707661</v>
      </c>
      <c r="X356" s="9">
        <f>('Raw Data'!C341+$Y$13)*$X$13+('Raw Data'!A341+$Y$12)*$W$13</f>
        <v>0.13856789220090457</v>
      </c>
      <c r="Y356" s="45">
        <f t="shared" si="35"/>
        <v>230.46048637217197</v>
      </c>
    </row>
    <row r="357" spans="1:25" x14ac:dyDescent="0.25">
      <c r="A357">
        <f>'Raw Data'!A342*$B$11+A356*$B$12</f>
        <v>0.86699879139758451</v>
      </c>
      <c r="B357">
        <f>'Raw Data'!B342*$B$11+B356*$B$12</f>
        <v>1.1717863337483172</v>
      </c>
      <c r="C357">
        <f>'Raw Data'!C342*$B$11+C356*$B$12</f>
        <v>0.20553275983058739</v>
      </c>
      <c r="O357" s="26">
        <f>'Raw Data'!A342-$P$11</f>
        <v>0.1363525390625</v>
      </c>
      <c r="P357" s="26">
        <f>'Raw Data'!C342-$P$12</f>
        <v>1.080322265625E-2</v>
      </c>
      <c r="R357" s="8">
        <f t="shared" si="31"/>
        <v>1.8592014908790588E-2</v>
      </c>
      <c r="S357" s="8">
        <f t="shared" si="32"/>
        <v>1.4730468392372131E-3</v>
      </c>
      <c r="T357" s="8">
        <f t="shared" si="33"/>
        <v>1.4730468392372131E-3</v>
      </c>
      <c r="U357" s="8">
        <f t="shared" si="34"/>
        <v>1.1670961976051331E-4</v>
      </c>
      <c r="W357" s="9">
        <f>('Raw Data'!A342+$Y$12)*$W$12+('Raw Data'!C342+$Y$13)*$X$12</f>
        <v>2.3227436283212152E-2</v>
      </c>
      <c r="X357" s="9">
        <f>('Raw Data'!C342+$Y$13)*$X$13+('Raw Data'!A342+$Y$12)*$W$13</f>
        <v>0.13676033845868033</v>
      </c>
      <c r="Y357" s="45">
        <f t="shared" si="35"/>
        <v>279.63915984488972</v>
      </c>
    </row>
    <row r="358" spans="1:25" x14ac:dyDescent="0.25">
      <c r="A358">
        <f>'Raw Data'!A343*$B$11+A357*$B$12</f>
        <v>0.8663285253055677</v>
      </c>
      <c r="B358">
        <f>'Raw Data'!B343*$B$11+B357*$B$12</f>
        <v>1.1649437154361539</v>
      </c>
      <c r="C358">
        <f>'Raw Data'!C343*$B$11+C357*$B$12</f>
        <v>0.20468499692696993</v>
      </c>
      <c r="O358" s="26">
        <f>'Raw Data'!A343-$P$11</f>
        <v>0.1343994140625</v>
      </c>
      <c r="P358" s="26">
        <f>'Raw Data'!C343-$P$12</f>
        <v>1.409912109375E-2</v>
      </c>
      <c r="R358" s="8">
        <f t="shared" si="31"/>
        <v>1.8063202500343323E-2</v>
      </c>
      <c r="S358" s="8">
        <f t="shared" si="32"/>
        <v>1.8949136137962341E-3</v>
      </c>
      <c r="T358" s="8">
        <f t="shared" si="33"/>
        <v>1.8949136137962341E-3</v>
      </c>
      <c r="U358" s="8">
        <f t="shared" si="34"/>
        <v>1.987852156162262E-4</v>
      </c>
      <c r="W358" s="9">
        <f>('Raw Data'!A343+$Y$12)*$W$12+('Raw Data'!C343+$Y$13)*$X$12</f>
        <v>-1.1648140513648791E-2</v>
      </c>
      <c r="X358" s="9">
        <f>('Raw Data'!C343+$Y$13)*$X$13+('Raw Data'!A343+$Y$12)*$W$13</f>
        <v>0.13513195850939971</v>
      </c>
      <c r="Y358" s="45">
        <f t="shared" si="35"/>
        <v>265.07338089534505</v>
      </c>
    </row>
    <row r="359" spans="1:25" x14ac:dyDescent="0.25">
      <c r="A359">
        <f>'Raw Data'!A344*$B$11+A358*$B$12</f>
        <v>0.86540168743195423</v>
      </c>
      <c r="B359">
        <f>'Raw Data'!B344*$B$11+B358*$B$12</f>
        <v>1.1577606364114232</v>
      </c>
      <c r="C359">
        <f>'Raw Data'!C344*$B$11+C358*$B$12</f>
        <v>0.20539838816657596</v>
      </c>
      <c r="O359" s="26">
        <f>'Raw Data'!A344-$P$11</f>
        <v>0.1324462890625</v>
      </c>
      <c r="P359" s="26">
        <f>'Raw Data'!C344-$P$12</f>
        <v>2.105712890625E-2</v>
      </c>
      <c r="R359" s="8">
        <f t="shared" si="31"/>
        <v>1.7542019486427307E-2</v>
      </c>
      <c r="S359" s="8">
        <f t="shared" si="32"/>
        <v>2.788938581943512E-3</v>
      </c>
      <c r="T359" s="8">
        <f t="shared" si="33"/>
        <v>2.788938581943512E-3</v>
      </c>
      <c r="U359" s="8">
        <f t="shared" si="34"/>
        <v>4.4340267777442932E-4</v>
      </c>
      <c r="W359" s="9">
        <f>('Raw Data'!A344+$Y$12)*$W$12+('Raw Data'!C344+$Y$13)*$X$12</f>
        <v>-8.3183461064963243E-2</v>
      </c>
      <c r="X359" s="9">
        <f>('Raw Data'!C344+$Y$13)*$X$13+('Raw Data'!A344+$Y$12)*$W$13</f>
        <v>0.13385442417721413</v>
      </c>
      <c r="Y359" s="45">
        <f t="shared" si="35"/>
        <v>238.14122990548663</v>
      </c>
    </row>
    <row r="360" spans="1:25" x14ac:dyDescent="0.25">
      <c r="A360">
        <f>'Raw Data'!A345*$B$11+A359*$B$12</f>
        <v>0.86475787338306342</v>
      </c>
      <c r="B360">
        <f>'Raw Data'!B345*$B$11+B359*$B$12</f>
        <v>1.1507446419416387</v>
      </c>
      <c r="C360">
        <f>'Raw Data'!C345*$B$11+C359*$B$12</f>
        <v>0.20665269490826077</v>
      </c>
      <c r="O360" s="26">
        <f>'Raw Data'!A345-$P$11</f>
        <v>0.1329345703125</v>
      </c>
      <c r="P360" s="26">
        <f>'Raw Data'!C345-$P$12</f>
        <v>2.447509765625E-2</v>
      </c>
      <c r="R360" s="8">
        <f t="shared" si="31"/>
        <v>1.7671599984169006E-2</v>
      </c>
      <c r="S360" s="8">
        <f t="shared" si="32"/>
        <v>3.2535865902900696E-3</v>
      </c>
      <c r="T360" s="8">
        <f t="shared" si="33"/>
        <v>3.2535865902900696E-3</v>
      </c>
      <c r="U360" s="8">
        <f t="shared" si="34"/>
        <v>5.9903040528297424E-4</v>
      </c>
      <c r="W360" s="9">
        <f>('Raw Data'!A345+$Y$12)*$W$12+('Raw Data'!C345+$Y$13)*$X$12</f>
        <v>-0.11692877004798996</v>
      </c>
      <c r="X360" s="9">
        <f>('Raw Data'!C345+$Y$13)*$X$13+('Raw Data'!A345+$Y$12)*$W$13</f>
        <v>0.13466791533766928</v>
      </c>
      <c r="Y360" s="45">
        <f t="shared" si="35"/>
        <v>229.03303794328556</v>
      </c>
    </row>
    <row r="361" spans="1:25" x14ac:dyDescent="0.25">
      <c r="A361">
        <f>'Raw Data'!A346*$B$11+A360*$B$12</f>
        <v>0.86390102526895085</v>
      </c>
      <c r="B361">
        <f>'Raw Data'!B346*$B$11+B360*$B$12</f>
        <v>1.1446923932408111</v>
      </c>
      <c r="C361">
        <f>'Raw Data'!C346*$B$11+C360*$B$12</f>
        <v>0.20638660905160863</v>
      </c>
      <c r="O361" s="26">
        <f>'Raw Data'!A346-$P$11</f>
        <v>0.1312255859375</v>
      </c>
      <c r="P361" s="26">
        <f>'Raw Data'!C346-$P$12</f>
        <v>1.812744140625E-2</v>
      </c>
      <c r="R361" s="8">
        <f t="shared" si="31"/>
        <v>1.7220154404640198E-2</v>
      </c>
      <c r="S361" s="8">
        <f t="shared" si="32"/>
        <v>2.3787841200828552E-3</v>
      </c>
      <c r="T361" s="8">
        <f t="shared" si="33"/>
        <v>2.3787841200828552E-3</v>
      </c>
      <c r="U361" s="8">
        <f t="shared" si="34"/>
        <v>3.2860413193702698E-4</v>
      </c>
      <c r="W361" s="9">
        <f>('Raw Data'!A346+$Y$12)*$W$12+('Raw Data'!C346+$Y$13)*$X$12</f>
        <v>-5.5031795697558478E-2</v>
      </c>
      <c r="X361" s="9">
        <f>('Raw Data'!C346+$Y$13)*$X$13+('Raw Data'!A346+$Y$12)*$W$13</f>
        <v>0.13235865955562182</v>
      </c>
      <c r="Y361" s="45">
        <f t="shared" si="35"/>
        <v>247.42354201627131</v>
      </c>
    </row>
    <row r="362" spans="1:25" x14ac:dyDescent="0.25">
      <c r="A362">
        <f>'Raw Data'!A347*$B$11+A361*$B$12</f>
        <v>0.86287374990266075</v>
      </c>
      <c r="B362">
        <f>'Raw Data'!B347*$B$11+B361*$B$12</f>
        <v>1.1408759849051489</v>
      </c>
      <c r="C362">
        <f>'Raw Data'!C347*$B$11+C361*$B$12</f>
        <v>0.20729678724128692</v>
      </c>
      <c r="O362" s="26">
        <f>'Raw Data'!A347-$P$11</f>
        <v>0.1295166015625</v>
      </c>
      <c r="P362" s="26">
        <f>'Raw Data'!C347-$P$12</f>
        <v>2.374267578125E-2</v>
      </c>
      <c r="R362" s="8">
        <f t="shared" si="31"/>
        <v>1.6774550080299377E-2</v>
      </c>
      <c r="S362" s="8">
        <f t="shared" si="32"/>
        <v>3.0750706791877747E-3</v>
      </c>
      <c r="T362" s="8">
        <f t="shared" si="33"/>
        <v>3.0750706791877747E-3</v>
      </c>
      <c r="U362" s="8">
        <f t="shared" si="34"/>
        <v>5.637146532535553E-4</v>
      </c>
      <c r="W362" s="9">
        <f>('Raw Data'!A347+$Y$12)*$W$12+('Raw Data'!C347+$Y$13)*$X$12</f>
        <v>-0.11288998427834168</v>
      </c>
      <c r="X362" s="9">
        <f>('Raw Data'!C347+$Y$13)*$X$13+('Raw Data'!A347+$Y$12)*$W$13</f>
        <v>0.13119549945608466</v>
      </c>
      <c r="Y362" s="45">
        <f t="shared" si="35"/>
        <v>229.28894415739697</v>
      </c>
    </row>
    <row r="363" spans="1:25" x14ac:dyDescent="0.25">
      <c r="A363">
        <f>'Raw Data'!A348*$B$11+A362*$B$12</f>
        <v>0.86127067960962866</v>
      </c>
      <c r="B363">
        <f>'Raw Data'!B348*$B$11+B362*$B$12</f>
        <v>1.1355279363616191</v>
      </c>
      <c r="C363">
        <f>'Raw Data'!C348*$B$11+C362*$B$12</f>
        <v>0.20612063291802954</v>
      </c>
      <c r="O363" s="26">
        <f>'Raw Data'!A348-$P$11</f>
        <v>0.1256103515625</v>
      </c>
      <c r="P363" s="26">
        <f>'Raw Data'!C348-$P$12</f>
        <v>1.422119140625E-2</v>
      </c>
      <c r="R363" s="8">
        <f t="shared" si="31"/>
        <v>1.5777960419654846E-2</v>
      </c>
      <c r="S363" s="8">
        <f t="shared" si="32"/>
        <v>1.7863288521766663E-3</v>
      </c>
      <c r="T363" s="8">
        <f t="shared" si="33"/>
        <v>1.7863288521766663E-3</v>
      </c>
      <c r="U363" s="8">
        <f t="shared" si="34"/>
        <v>2.0224228501319885E-4</v>
      </c>
      <c r="W363" s="9">
        <f>('Raw Data'!A348+$Y$12)*$W$12+('Raw Data'!C348+$Y$13)*$X$12</f>
        <v>-2.1338265352468272E-2</v>
      </c>
      <c r="X363" s="9">
        <f>('Raw Data'!C348+$Y$13)*$X$13+('Raw Data'!A348+$Y$12)*$W$13</f>
        <v>0.12639501884230558</v>
      </c>
      <c r="Y363" s="45">
        <f t="shared" si="35"/>
        <v>260.41756363748448</v>
      </c>
    </row>
    <row r="364" spans="1:25" x14ac:dyDescent="0.25">
      <c r="A364">
        <f>'Raw Data'!A349*$B$11+A363*$B$12</f>
        <v>0.85925580150020298</v>
      </c>
      <c r="B364">
        <f>'Raw Data'!B349*$B$11+B363*$B$12</f>
        <v>1.1295405131517953</v>
      </c>
      <c r="C364">
        <f>'Raw Data'!C349*$B$11+C363*$B$12</f>
        <v>0.20776760008442366</v>
      </c>
      <c r="O364" s="26">
        <f>'Raw Data'!A349-$P$11</f>
        <v>0.1219482421875</v>
      </c>
      <c r="P364" s="26">
        <f>'Raw Data'!C349-$P$12</f>
        <v>2.716064453125E-2</v>
      </c>
      <c r="R364" s="8">
        <f t="shared" si="31"/>
        <v>1.4871373772621155E-2</v>
      </c>
      <c r="S364" s="8">
        <f t="shared" si="32"/>
        <v>3.3121928572654724E-3</v>
      </c>
      <c r="T364" s="8">
        <f t="shared" si="33"/>
        <v>3.3121928572654724E-3</v>
      </c>
      <c r="U364" s="8">
        <f t="shared" si="34"/>
        <v>7.3770061135292053E-4</v>
      </c>
      <c r="W364" s="9">
        <f>('Raw Data'!A349+$Y$12)*$W$12+('Raw Data'!C349+$Y$13)*$X$12</f>
        <v>-0.15439774886001129</v>
      </c>
      <c r="X364" s="9">
        <f>('Raw Data'!C349+$Y$13)*$X$13+('Raw Data'!A349+$Y$12)*$W$13</f>
        <v>0.12398940897229227</v>
      </c>
      <c r="Y364" s="45">
        <f t="shared" si="35"/>
        <v>218.76627295552856</v>
      </c>
    </row>
    <row r="365" spans="1:25" x14ac:dyDescent="0.25">
      <c r="A365">
        <f>'Raw Data'!A350*$B$11+A364*$B$12</f>
        <v>0.85739975838766247</v>
      </c>
      <c r="B365">
        <f>'Raw Data'!B350*$B$11+B364*$B$12</f>
        <v>1.1226997933339362</v>
      </c>
      <c r="C365">
        <f>'Raw Data'!C350*$B$11+C364*$B$12</f>
        <v>0.20693673631753895</v>
      </c>
      <c r="O365" s="26">
        <f>'Raw Data'!A350-$P$11</f>
        <v>0.1207275390625</v>
      </c>
      <c r="P365" s="26">
        <f>'Raw Data'!C350-$P$12</f>
        <v>1.641845703125E-2</v>
      </c>
      <c r="R365" s="8">
        <f t="shared" si="31"/>
        <v>1.4575138688087463E-2</v>
      </c>
      <c r="S365" s="8">
        <f t="shared" si="32"/>
        <v>1.9821599125862122E-3</v>
      </c>
      <c r="T365" s="8">
        <f t="shared" si="33"/>
        <v>1.9821599125862122E-3</v>
      </c>
      <c r="U365" s="8">
        <f t="shared" si="34"/>
        <v>2.6956573128700256E-4</v>
      </c>
      <c r="W365" s="9">
        <f>('Raw Data'!A350+$Y$12)*$W$12+('Raw Data'!C350+$Y$13)*$X$12</f>
        <v>-4.8038630149772416E-2</v>
      </c>
      <c r="X365" s="9">
        <f>('Raw Data'!C350+$Y$13)*$X$13+('Raw Data'!A350+$Y$12)*$W$13</f>
        <v>0.12174517370089738</v>
      </c>
      <c r="Y365" s="45">
        <f t="shared" si="35"/>
        <v>248.46662858920885</v>
      </c>
    </row>
    <row r="366" spans="1:25" x14ac:dyDescent="0.25">
      <c r="A366">
        <f>'Raw Data'!A351*$B$11+A365*$B$12</f>
        <v>0.85562195514762995</v>
      </c>
      <c r="B366">
        <f>'Raw Data'!B351*$B$11+B365*$B$12</f>
        <v>1.1179596393546489</v>
      </c>
      <c r="C366">
        <f>'Raw Data'!C351*$B$11+C365*$B$12</f>
        <v>0.20710212342903117</v>
      </c>
      <c r="O366" s="26">
        <f>'Raw Data'!A351-$P$11</f>
        <v>0.1192626953125</v>
      </c>
      <c r="P366" s="26">
        <f>'Raw Data'!C351-$P$12</f>
        <v>2.056884765625E-2</v>
      </c>
      <c r="R366" s="8">
        <f t="shared" si="31"/>
        <v>1.4223590493202209E-2</v>
      </c>
      <c r="S366" s="8">
        <f t="shared" si="32"/>
        <v>2.4530962109565735E-3</v>
      </c>
      <c r="T366" s="8">
        <f t="shared" si="33"/>
        <v>2.4530962109565735E-3</v>
      </c>
      <c r="U366" s="8">
        <f t="shared" si="34"/>
        <v>4.2307749390602112E-4</v>
      </c>
      <c r="W366" s="9">
        <f>('Raw Data'!A351+$Y$12)*$W$12+('Raw Data'!C351+$Y$13)*$X$12</f>
        <v>-9.0997695301542628E-2</v>
      </c>
      <c r="X366" s="9">
        <f>('Raw Data'!C351+$Y$13)*$X$13+('Raw Data'!A351+$Y$12)*$W$13</f>
        <v>0.12068469298010547</v>
      </c>
      <c r="Y366" s="45">
        <f t="shared" si="35"/>
        <v>232.98327167348032</v>
      </c>
    </row>
    <row r="367" spans="1:25" x14ac:dyDescent="0.25">
      <c r="A367">
        <f>'Raw Data'!A352*$B$11+A366*$B$12</f>
        <v>0.8548344781806041</v>
      </c>
      <c r="B367">
        <f>'Raw Data'!B352*$B$11+B366*$B$12</f>
        <v>1.1122143911712192</v>
      </c>
      <c r="C367">
        <f>'Raw Data'!C352*$B$11+C366*$B$12</f>
        <v>0.20830865186822495</v>
      </c>
      <c r="O367" s="26">
        <f>'Raw Data'!A352-$P$11</f>
        <v>0.1224365234375</v>
      </c>
      <c r="P367" s="26">
        <f>'Raw Data'!C352-$P$12</f>
        <v>2.593994140625E-2</v>
      </c>
      <c r="R367" s="8">
        <f t="shared" si="31"/>
        <v>1.4990702271461487E-2</v>
      </c>
      <c r="S367" s="8">
        <f t="shared" si="32"/>
        <v>3.1759962439537048E-3</v>
      </c>
      <c r="T367" s="8">
        <f t="shared" si="33"/>
        <v>3.1759962439537048E-3</v>
      </c>
      <c r="U367" s="8">
        <f t="shared" si="34"/>
        <v>6.7288056015968323E-4</v>
      </c>
      <c r="W367" s="9">
        <f>('Raw Data'!A352+$Y$12)*$W$12+('Raw Data'!C352+$Y$13)*$X$12</f>
        <v>-0.14170738242073028</v>
      </c>
      <c r="X367" s="9">
        <f>('Raw Data'!C352+$Y$13)*$X$13+('Raw Data'!A352+$Y$12)*$W$13</f>
        <v>0.12435849568442714</v>
      </c>
      <c r="Y367" s="45">
        <f t="shared" si="35"/>
        <v>221.26929685040989</v>
      </c>
    </row>
    <row r="368" spans="1:25" x14ac:dyDescent="0.25">
      <c r="A368">
        <f>'Raw Data'!A353*$B$11+A367*$B$12</f>
        <v>0.85205605910698334</v>
      </c>
      <c r="B368">
        <f>'Raw Data'!B353*$B$11+B367*$B$12</f>
        <v>1.1076670207494754</v>
      </c>
      <c r="C368">
        <f>'Raw Data'!C353*$B$11+C367*$B$12</f>
        <v>0.20905414805707997</v>
      </c>
      <c r="O368" s="26">
        <f>'Raw Data'!A353-$P$11</f>
        <v>0.1116943359375</v>
      </c>
      <c r="P368" s="26">
        <f>'Raw Data'!C353-$P$12</f>
        <v>2.484130859375E-2</v>
      </c>
      <c r="R368" s="8">
        <f t="shared" si="31"/>
        <v>1.2475624680519104E-2</v>
      </c>
      <c r="S368" s="8">
        <f t="shared" si="32"/>
        <v>2.7746334671974182E-3</v>
      </c>
      <c r="T368" s="8">
        <f t="shared" si="33"/>
        <v>2.7746334671974182E-3</v>
      </c>
      <c r="U368" s="8">
        <f t="shared" si="34"/>
        <v>6.170906126499176E-4</v>
      </c>
      <c r="W368" s="9">
        <f>('Raw Data'!A353+$Y$12)*$W$12+('Raw Data'!C353+$Y$13)*$X$12</f>
        <v>-0.14105940009258472</v>
      </c>
      <c r="X368" s="9">
        <f>('Raw Data'!C353+$Y$13)*$X$13+('Raw Data'!A353+$Y$12)*$W$13</f>
        <v>0.11356046647363524</v>
      </c>
      <c r="Y368" s="45">
        <f t="shared" si="35"/>
        <v>218.83595021970751</v>
      </c>
    </row>
    <row r="369" spans="1:25" x14ac:dyDescent="0.25">
      <c r="A369">
        <f>'Raw Data'!A354*$B$11+A368*$B$12</f>
        <v>0.85022394884808672</v>
      </c>
      <c r="B369">
        <f>'Raw Data'!B354*$B$11+B368*$B$12</f>
        <v>1.1024177962870803</v>
      </c>
      <c r="C369">
        <f>'Raw Data'!C354*$B$11+C368*$B$12</f>
        <v>0.20838101375816398</v>
      </c>
      <c r="O369" s="26">
        <f>'Raw Data'!A354-$P$11</f>
        <v>0.1136474609375</v>
      </c>
      <c r="P369" s="26">
        <f>'Raw Data'!C354-$P$12</f>
        <v>1.849365234375E-2</v>
      </c>
      <c r="R369" s="8">
        <f t="shared" si="31"/>
        <v>1.2915745377540588E-2</v>
      </c>
      <c r="S369" s="8">
        <f t="shared" si="32"/>
        <v>2.1017566323280334E-3</v>
      </c>
      <c r="T369" s="8">
        <f t="shared" si="33"/>
        <v>2.1017566323280334E-3</v>
      </c>
      <c r="U369" s="8">
        <f t="shared" si="34"/>
        <v>3.4201517701148987E-4</v>
      </c>
      <c r="W369" s="9">
        <f>('Raw Data'!A354+$Y$12)*$W$12+('Raw Data'!C354+$Y$13)*$X$12</f>
        <v>-7.5634036833679183E-2</v>
      </c>
      <c r="X369" s="9">
        <f>('Raw Data'!C354+$Y$13)*$X$13+('Raw Data'!A354+$Y$12)*$W$13</f>
        <v>0.11489647507533669</v>
      </c>
      <c r="Y369" s="45">
        <f t="shared" si="35"/>
        <v>236.64389462962822</v>
      </c>
    </row>
    <row r="370" spans="1:25" x14ac:dyDescent="0.25">
      <c r="A370">
        <f>'Raw Data'!A355*$B$11+A369*$B$12</f>
        <v>0.84719576064096935</v>
      </c>
      <c r="B370">
        <f>'Raw Data'!B355*$B$11+B369*$B$12</f>
        <v>1.0955816979671642</v>
      </c>
      <c r="C370">
        <f>'Raw Data'!C355*$B$11+C369*$B$12</f>
        <v>0.2064997328815312</v>
      </c>
      <c r="O370" s="26">
        <f>'Raw Data'!A355-$P$11</f>
        <v>0.1058349609375</v>
      </c>
      <c r="P370" s="26">
        <f>'Raw Data'!C355-$P$12</f>
        <v>1.177978515625E-2</v>
      </c>
      <c r="R370" s="8">
        <f t="shared" si="31"/>
        <v>1.1201038956642151E-2</v>
      </c>
      <c r="S370" s="8">
        <f t="shared" si="32"/>
        <v>1.2467131018638611E-3</v>
      </c>
      <c r="T370" s="8">
        <f t="shared" si="33"/>
        <v>1.2467131018638611E-3</v>
      </c>
      <c r="U370" s="8">
        <f t="shared" si="34"/>
        <v>1.3876333832740784E-4</v>
      </c>
      <c r="W370" s="9">
        <f>('Raw Data'!A355+$Y$12)*$W$12+('Raw Data'!C355+$Y$13)*$X$12</f>
        <v>-1.5951736288592408E-2</v>
      </c>
      <c r="X370" s="9">
        <f>('Raw Data'!C355+$Y$13)*$X$13+('Raw Data'!A355+$Y$12)*$W$13</f>
        <v>0.10647669409199828</v>
      </c>
      <c r="Y370" s="45">
        <f t="shared" si="35"/>
        <v>261.47963779426584</v>
      </c>
    </row>
    <row r="371" spans="1:25" x14ac:dyDescent="0.25">
      <c r="A371">
        <f>'Raw Data'!A356*$B$11+A370*$B$12</f>
        <v>0.84443141320027548</v>
      </c>
      <c r="B371">
        <f>'Raw Data'!B356*$B$11+B370*$B$12</f>
        <v>1.0901128193112315</v>
      </c>
      <c r="C371">
        <f>'Raw Data'!C356*$B$11+C370*$B$12</f>
        <v>0.20819295036772498</v>
      </c>
      <c r="O371" s="26">
        <f>'Raw Data'!A356-$P$11</f>
        <v>0.1041259765625</v>
      </c>
      <c r="P371" s="26">
        <f>'Raw Data'!C356-$P$12</f>
        <v>2.777099609375E-2</v>
      </c>
      <c r="R371" s="8">
        <f t="shared" si="31"/>
        <v>1.0842218995094299E-2</v>
      </c>
      <c r="S371" s="8">
        <f t="shared" si="32"/>
        <v>2.8916820883750916E-3</v>
      </c>
      <c r="T371" s="8">
        <f t="shared" si="33"/>
        <v>2.8916820883750916E-3</v>
      </c>
      <c r="U371" s="8">
        <f t="shared" si="34"/>
        <v>7.7122822403907776E-4</v>
      </c>
      <c r="W371" s="9">
        <f>('Raw Data'!A356+$Y$12)*$W$12+('Raw Data'!C356+$Y$13)*$X$12</f>
        <v>-0.17767919884032718</v>
      </c>
      <c r="X371" s="9">
        <f>('Raw Data'!C356+$Y$13)*$X$13+('Raw Data'!A356+$Y$12)*$W$13</f>
        <v>0.1063075965742302</v>
      </c>
      <c r="Y371" s="45">
        <f t="shared" si="35"/>
        <v>210.89258933912294</v>
      </c>
    </row>
    <row r="372" spans="1:25" x14ac:dyDescent="0.25">
      <c r="A372">
        <f>'Raw Data'!A357*$B$11+A371*$B$12</f>
        <v>0.84026681024772043</v>
      </c>
      <c r="B372">
        <f>'Raw Data'!B357*$B$11+B371*$B$12</f>
        <v>1.0839310757614853</v>
      </c>
      <c r="C372">
        <f>'Raw Data'!C357*$B$11+C371*$B$12</f>
        <v>0.20735025873168</v>
      </c>
      <c r="O372" s="26">
        <f>'Raw Data'!A357-$P$11</f>
        <v>9.43603515625E-2</v>
      </c>
      <c r="P372" s="26">
        <f>'Raw Data'!C357-$P$12</f>
        <v>1.678466796875E-2</v>
      </c>
      <c r="R372" s="8">
        <f t="shared" si="31"/>
        <v>8.9038759469985962E-3</v>
      </c>
      <c r="S372" s="8">
        <f t="shared" si="32"/>
        <v>1.5838071703910828E-3</v>
      </c>
      <c r="T372" s="8">
        <f t="shared" si="33"/>
        <v>1.5838071703910828E-3</v>
      </c>
      <c r="U372" s="8">
        <f t="shared" si="34"/>
        <v>2.8172507882118225E-4</v>
      </c>
      <c r="W372" s="9">
        <f>('Raw Data'!A357+$Y$12)*$W$12+('Raw Data'!C357+$Y$13)*$X$12</f>
        <v>-7.7109004666230815E-2</v>
      </c>
      <c r="X372" s="9">
        <f>('Raw Data'!C357+$Y$13)*$X$13+('Raw Data'!A357+$Y$12)*$W$13</f>
        <v>9.553435469961491E-2</v>
      </c>
      <c r="Y372" s="45">
        <f t="shared" si="35"/>
        <v>231.09182868800522</v>
      </c>
    </row>
    <row r="373" spans="1:25" x14ac:dyDescent="0.25">
      <c r="A373">
        <f>'Raw Data'!A358*$B$11+A372*$B$12</f>
        <v>0.83791169038567648</v>
      </c>
      <c r="B373">
        <f>'Raw Data'!B358*$B$11+B372*$B$12</f>
        <v>1.0791321652966883</v>
      </c>
      <c r="C373">
        <f>'Raw Data'!C358*$B$11+C372*$B$12</f>
        <v>0.207262042922844</v>
      </c>
      <c r="O373" s="26">
        <f>'Raw Data'!A358-$P$11</f>
        <v>9.92431640625E-2</v>
      </c>
      <c r="P373" s="26">
        <f>'Raw Data'!C358-$P$12</f>
        <v>1.971435546875E-2</v>
      </c>
      <c r="R373" s="8">
        <f t="shared" si="31"/>
        <v>9.8492056131362915E-3</v>
      </c>
      <c r="S373" s="8">
        <f t="shared" si="32"/>
        <v>1.9565150141716003E-3</v>
      </c>
      <c r="T373" s="8">
        <f t="shared" si="33"/>
        <v>1.9565150141716003E-3</v>
      </c>
      <c r="U373" s="8">
        <f t="shared" si="34"/>
        <v>3.8865581154823303E-4</v>
      </c>
      <c r="W373" s="9">
        <f>('Raw Data'!A358+$Y$12)*$W$12+('Raw Data'!C358+$Y$13)*$X$12</f>
        <v>-0.10173228112516156</v>
      </c>
      <c r="X373" s="9">
        <f>('Raw Data'!C358+$Y$13)*$X$13+('Raw Data'!A358+$Y$12)*$W$13</f>
        <v>0.10067538370495607</v>
      </c>
      <c r="Y373" s="45">
        <f t="shared" si="35"/>
        <v>224.70082550353524</v>
      </c>
    </row>
    <row r="374" spans="1:25" x14ac:dyDescent="0.25">
      <c r="A374">
        <f>'Raw Data'!A359*$B$11+A373*$B$12</f>
        <v>0.8348557194960412</v>
      </c>
      <c r="B374">
        <f>'Raw Data'!B359*$B$11+B373*$B$12</f>
        <v>1.0735352244248508</v>
      </c>
      <c r="C374">
        <f>'Raw Data'!C359*$B$11+C373*$B$12</f>
        <v>0.20609283746327522</v>
      </c>
      <c r="O374" s="26">
        <f>'Raw Data'!A359-$P$11</f>
        <v>9.33837890625E-2</v>
      </c>
      <c r="P374" s="26">
        <f>'Raw Data'!C359-$P$12</f>
        <v>1.422119140625E-2</v>
      </c>
      <c r="R374" s="8">
        <f t="shared" si="31"/>
        <v>8.7205320596694946E-3</v>
      </c>
      <c r="S374" s="8">
        <f t="shared" si="32"/>
        <v>1.3280287384986877E-3</v>
      </c>
      <c r="T374" s="8">
        <f t="shared" si="33"/>
        <v>1.3280287384986877E-3</v>
      </c>
      <c r="U374" s="8">
        <f t="shared" si="34"/>
        <v>2.0224228501319885E-4</v>
      </c>
      <c r="W374" s="9">
        <f>('Raw Data'!A359+$Y$12)*$W$12+('Raw Data'!C359+$Y$13)*$X$12</f>
        <v>-5.2388087747039777E-2</v>
      </c>
      <c r="X374" s="9">
        <f>('Raw Data'!C359+$Y$13)*$X$13+('Raw Data'!A359+$Y$12)*$W$13</f>
        <v>9.4316692265315388E-2</v>
      </c>
      <c r="Y374" s="45">
        <f t="shared" si="35"/>
        <v>240.95007283989884</v>
      </c>
    </row>
    <row r="375" spans="1:25" x14ac:dyDescent="0.25">
      <c r="A375">
        <f>'Raw Data'!A360*$B$11+A374*$B$12</f>
        <v>0.83089727090933296</v>
      </c>
      <c r="B375">
        <f>'Raw Data'!B360*$B$11+B374*$B$12</f>
        <v>1.0678857967273807</v>
      </c>
      <c r="C375">
        <f>'Raw Data'!C360*$B$11+C374*$B$12</f>
        <v>0.20650024653312019</v>
      </c>
      <c r="O375" s="26">
        <f>'Raw Data'!A360-$P$11</f>
        <v>8.58154296875E-2</v>
      </c>
      <c r="P375" s="26">
        <f>'Raw Data'!C360-$P$12</f>
        <v>2.093505859375E-2</v>
      </c>
      <c r="R375" s="8">
        <f t="shared" si="31"/>
        <v>7.3642879724502563E-3</v>
      </c>
      <c r="S375" s="8">
        <f t="shared" si="32"/>
        <v>1.7965510487556458E-3</v>
      </c>
      <c r="T375" s="8">
        <f t="shared" si="33"/>
        <v>1.7965510487556458E-3</v>
      </c>
      <c r="U375" s="8">
        <f t="shared" si="34"/>
        <v>4.3827667832374573E-4</v>
      </c>
      <c r="W375" s="9">
        <f>('Raw Data'!A360+$Y$12)*$W$12+('Raw Data'!C360+$Y$13)*$X$12</f>
        <v>-0.1268896217077175</v>
      </c>
      <c r="X375" s="9">
        <f>('Raw Data'!C360+$Y$13)*$X$13+('Raw Data'!A360+$Y$12)*$W$13</f>
        <v>8.7426362836908481E-2</v>
      </c>
      <c r="Y375" s="45">
        <f t="shared" si="35"/>
        <v>214.56666217072171</v>
      </c>
    </row>
    <row r="376" spans="1:25" x14ac:dyDescent="0.25">
      <c r="A376">
        <f>'Raw Data'!A361*$B$11+A375*$B$12</f>
        <v>0.82709574641496642</v>
      </c>
      <c r="B376">
        <f>'Raw Data'!B361*$B$11+B375*$B$12</f>
        <v>1.0631221139444047</v>
      </c>
      <c r="C376">
        <f>'Raw Data'!C361*$B$11+C375*$B$12</f>
        <v>0.20523925972649615</v>
      </c>
      <c r="O376" s="26">
        <f>'Raw Data'!A361-$P$11</f>
        <v>8.26416015625E-2</v>
      </c>
      <c r="P376" s="26">
        <f>'Raw Data'!C361-$P$12</f>
        <v>1.300048828125E-2</v>
      </c>
      <c r="R376" s="8">
        <f t="shared" si="31"/>
        <v>6.8296343088150024E-3</v>
      </c>
      <c r="S376" s="8">
        <f t="shared" si="32"/>
        <v>1.0743811726570129E-3</v>
      </c>
      <c r="T376" s="8">
        <f t="shared" si="33"/>
        <v>1.0743811726570129E-3</v>
      </c>
      <c r="U376" s="8">
        <f t="shared" si="34"/>
        <v>1.6901269555091858E-4</v>
      </c>
      <c r="W376" s="9">
        <f>('Raw Data'!A361+$Y$12)*$W$12+('Raw Data'!C361+$Y$13)*$X$12</f>
        <v>-5.0518113960412475E-2</v>
      </c>
      <c r="X376" s="9">
        <f>('Raw Data'!C361+$Y$13)*$X$13+('Raw Data'!A361+$Y$12)*$W$13</f>
        <v>8.3506968200620341E-2</v>
      </c>
      <c r="Y376" s="45">
        <f t="shared" si="35"/>
        <v>238.8278709285413</v>
      </c>
    </row>
    <row r="377" spans="1:25" x14ac:dyDescent="0.25">
      <c r="A377">
        <f>'Raw Data'!A362*$B$11+A376*$B$12</f>
        <v>0.82424983931947315</v>
      </c>
      <c r="B377">
        <f>'Raw Data'!B362*$B$11+B376*$B$12</f>
        <v>1.0579928083430237</v>
      </c>
      <c r="C377">
        <f>'Raw Data'!C362*$B$11+C376*$B$12</f>
        <v>0.20425488434369693</v>
      </c>
      <c r="O377" s="26">
        <f>'Raw Data'!A362-$P$11</f>
        <v>8.36181640625E-2</v>
      </c>
      <c r="P377" s="26">
        <f>'Raw Data'!C362-$P$12</f>
        <v>1.312255859375E-2</v>
      </c>
      <c r="R377" s="8">
        <f t="shared" si="31"/>
        <v>6.9919973611831665E-3</v>
      </c>
      <c r="S377" s="8">
        <f t="shared" si="32"/>
        <v>1.0972842574119568E-3</v>
      </c>
      <c r="T377" s="8">
        <f t="shared" si="33"/>
        <v>1.0972842574119568E-3</v>
      </c>
      <c r="U377" s="8">
        <f t="shared" si="34"/>
        <v>1.7220154404640198E-4</v>
      </c>
      <c r="W377" s="9">
        <f>('Raw Data'!A362+$Y$12)*$W$12+('Raw Data'!C362+$Y$13)*$X$12</f>
        <v>-5.0799201709967823E-2</v>
      </c>
      <c r="X377" s="9">
        <f>('Raw Data'!C362+$Y$13)*$X$13+('Raw Data'!A362+$Y$12)*$W$13</f>
        <v>8.4490733556856532E-2</v>
      </c>
      <c r="Y377" s="45">
        <f t="shared" si="35"/>
        <v>238.98403522926429</v>
      </c>
    </row>
    <row r="378" spans="1:25" x14ac:dyDescent="0.25">
      <c r="A378">
        <f>'Raw Data'!A363*$B$11+A377*$B$12</f>
        <v>0.82089889489307855</v>
      </c>
      <c r="B378">
        <f>'Raw Data'!B363*$B$11+B377*$B$12</f>
        <v>1.052278035736919</v>
      </c>
      <c r="C378">
        <f>'Raw Data'!C363*$B$11+C377*$B$12</f>
        <v>0.20507871216245757</v>
      </c>
      <c r="O378" s="26">
        <f>'Raw Data'!A363-$P$11</f>
        <v>7.82470703125E-2</v>
      </c>
      <c r="P378" s="26">
        <f>'Raw Data'!C363-$P$12</f>
        <v>2.117919921875E-2</v>
      </c>
      <c r="R378" s="8">
        <f t="shared" si="31"/>
        <v>6.1226040124893188E-3</v>
      </c>
      <c r="S378" s="8">
        <f t="shared" si="32"/>
        <v>1.6572102904319763E-3</v>
      </c>
      <c r="T378" s="8">
        <f t="shared" si="33"/>
        <v>1.6572102904319763E-3</v>
      </c>
      <c r="U378" s="8">
        <f t="shared" si="34"/>
        <v>4.4855847954750061E-4</v>
      </c>
      <c r="W378" s="9">
        <f>('Raw Data'!A363+$Y$12)*$W$12+('Raw Data'!C363+$Y$13)*$X$12</f>
        <v>-0.13662560836886076</v>
      </c>
      <c r="X378" s="9">
        <f>('Raw Data'!C363+$Y$13)*$X$13+('Raw Data'!A363+$Y$12)*$W$13</f>
        <v>7.9916206151633792E-2</v>
      </c>
      <c r="Y378" s="45">
        <f t="shared" si="35"/>
        <v>210.32458001289149</v>
      </c>
    </row>
    <row r="379" spans="1:25" x14ac:dyDescent="0.25">
      <c r="A379">
        <f>'Raw Data'!A364*$B$11+A378*$B$12</f>
        <v>0.81758337372696288</v>
      </c>
      <c r="B379">
        <f>'Raw Data'!B364*$B$11+B378*$B$12</f>
        <v>1.0477062176520353</v>
      </c>
      <c r="C379">
        <f>'Raw Data'!C364*$B$11+C378*$B$12</f>
        <v>0.20585984472996607</v>
      </c>
      <c r="O379" s="26">
        <f>'Raw Data'!A364-$P$11</f>
        <v>7.50732421875E-2</v>
      </c>
      <c r="P379" s="26">
        <f>'Raw Data'!C364-$P$12</f>
        <v>2.178955078125E-2</v>
      </c>
      <c r="R379" s="8">
        <f t="shared" si="31"/>
        <v>5.6359916925430298E-3</v>
      </c>
      <c r="S379" s="8">
        <f t="shared" si="32"/>
        <v>1.6358122229576111E-3</v>
      </c>
      <c r="T379" s="8">
        <f t="shared" si="33"/>
        <v>1.6358122229576111E-3</v>
      </c>
      <c r="U379" s="8">
        <f t="shared" si="34"/>
        <v>4.7478452324867249E-4</v>
      </c>
      <c r="W379" s="9">
        <f>('Raw Data'!A364+$Y$12)*$W$12+('Raw Data'!C364+$Y$13)*$X$12</f>
        <v>-0.14579350271528049</v>
      </c>
      <c r="X379" s="9">
        <f>('Raw Data'!C364+$Y$13)*$X$13+('Raw Data'!A364+$Y$12)*$W$13</f>
        <v>7.681545128856726E-2</v>
      </c>
      <c r="Y379" s="45">
        <f t="shared" si="35"/>
        <v>207.78377868663898</v>
      </c>
    </row>
    <row r="380" spans="1:25" x14ac:dyDescent="0.25">
      <c r="A380">
        <f>'Raw Data'!A365*$B$11+A379*$B$12</f>
        <v>0.81488212866907039</v>
      </c>
      <c r="B380">
        <f>'Raw Data'!B365*$B$11+B379*$B$12</f>
        <v>1.0438046225591282</v>
      </c>
      <c r="C380">
        <f>'Raw Data'!C365*$B$11+C379*$B$12</f>
        <v>0.20599646953397288</v>
      </c>
      <c r="O380" s="26">
        <f>'Raw Data'!A365-$P$11</f>
        <v>7.48291015625E-2</v>
      </c>
      <c r="P380" s="26">
        <f>'Raw Data'!C365-$P$12</f>
        <v>1.934814453125E-2</v>
      </c>
      <c r="R380" s="8">
        <f t="shared" si="31"/>
        <v>5.5993944406509399E-3</v>
      </c>
      <c r="S380" s="8">
        <f t="shared" si="32"/>
        <v>1.4478042721748352E-3</v>
      </c>
      <c r="T380" s="8">
        <f t="shared" si="33"/>
        <v>1.4478042721748352E-3</v>
      </c>
      <c r="U380" s="8">
        <f t="shared" si="34"/>
        <v>3.7435069680213928E-4</v>
      </c>
      <c r="W380" s="9">
        <f>('Raw Data'!A365+$Y$12)*$W$12+('Raw Data'!C365+$Y$13)*$X$12</f>
        <v>-0.12158889947287643</v>
      </c>
      <c r="X380" s="9">
        <f>('Raw Data'!C365+$Y$13)*$X$13+('Raw Data'!A365+$Y$12)*$W$13</f>
        <v>7.6338536584920666E-2</v>
      </c>
      <c r="Y380" s="45">
        <f t="shared" si="35"/>
        <v>212.12230076102256</v>
      </c>
    </row>
    <row r="381" spans="1:25" x14ac:dyDescent="0.25">
      <c r="A381">
        <f>'Raw Data'!A366*$B$11+A380*$B$12</f>
        <v>0.8134047263727564</v>
      </c>
      <c r="B381">
        <f>'Raw Data'!B366*$B$11+B380*$B$12</f>
        <v>1.0396579558598027</v>
      </c>
      <c r="C381">
        <f>'Raw Data'!C366*$B$11+C380*$B$12</f>
        <v>0.20664287875217832</v>
      </c>
      <c r="O381" s="26">
        <f>'Raw Data'!A366-$P$11</f>
        <v>7.82470703125E-2</v>
      </c>
      <c r="P381" s="26">
        <f>'Raw Data'!C366-$P$12</f>
        <v>2.203369140625E-2</v>
      </c>
      <c r="R381" s="8">
        <f t="shared" si="31"/>
        <v>6.1226040124893188E-3</v>
      </c>
      <c r="S381" s="8">
        <f t="shared" si="32"/>
        <v>1.7240718007087708E-3</v>
      </c>
      <c r="T381" s="8">
        <f t="shared" si="33"/>
        <v>1.7240718007087708E-3</v>
      </c>
      <c r="U381" s="8">
        <f t="shared" si="34"/>
        <v>4.854835569858551E-4</v>
      </c>
      <c r="W381" s="9">
        <f>('Raw Data'!A366+$Y$12)*$W$12+('Raw Data'!C366+$Y$13)*$X$12</f>
        <v>-0.14517954857823323</v>
      </c>
      <c r="X381" s="9">
        <f>('Raw Data'!C366+$Y$13)*$X$13+('Raw Data'!A366+$Y$12)*$W$13</f>
        <v>7.9998070128955948E-2</v>
      </c>
      <c r="Y381" s="45">
        <f t="shared" si="35"/>
        <v>208.85601724117336</v>
      </c>
    </row>
    <row r="382" spans="1:25" x14ac:dyDescent="0.25">
      <c r="A382">
        <f>'Raw Data'!A367*$B$11+A381*$B$12</f>
        <v>0.81227163266070512</v>
      </c>
      <c r="B382">
        <f>'Raw Data'!B367*$B$11+B381*$B$12</f>
        <v>1.0376589818753423</v>
      </c>
      <c r="C382">
        <f>'Raw Data'!C367*$B$11+C381*$B$12</f>
        <v>0.20759945925174267</v>
      </c>
      <c r="O382" s="26">
        <f>'Raw Data'!A367-$P$11</f>
        <v>7.84912109375E-2</v>
      </c>
      <c r="P382" s="26">
        <f>'Raw Data'!C367-$P$12</f>
        <v>2.423095703125E-2</v>
      </c>
      <c r="R382" s="8">
        <f t="shared" si="31"/>
        <v>6.1608701944351196E-3</v>
      </c>
      <c r="S382" s="8">
        <f t="shared" si="32"/>
        <v>1.9019171595573425E-3</v>
      </c>
      <c r="T382" s="8">
        <f t="shared" si="33"/>
        <v>1.9019171595573425E-3</v>
      </c>
      <c r="U382" s="8">
        <f t="shared" si="34"/>
        <v>5.8713927865028381E-4</v>
      </c>
      <c r="W382" s="9">
        <f>('Raw Data'!A367+$Y$12)*$W$12+('Raw Data'!C367+$Y$13)*$X$12</f>
        <v>-0.16694016890367372</v>
      </c>
      <c r="X382" s="9">
        <f>('Raw Data'!C367+$Y$13)*$X$13+('Raw Data'!A367+$Y$12)*$W$13</f>
        <v>8.0451595124796202E-2</v>
      </c>
      <c r="Y382" s="45">
        <f t="shared" si="35"/>
        <v>205.73028828236085</v>
      </c>
    </row>
    <row r="383" spans="1:25" x14ac:dyDescent="0.25">
      <c r="A383">
        <f>'Raw Data'!A368*$B$11+A382*$B$12</f>
        <v>0.81180461081606414</v>
      </c>
      <c r="B383">
        <f>'Raw Data'!B368*$B$11+B382*$B$12</f>
        <v>1.0357668339377739</v>
      </c>
      <c r="C383">
        <f>'Raw Data'!C368*$B$11+C382*$B$12</f>
        <v>0.20824265333889416</v>
      </c>
      <c r="O383" s="26">
        <f>'Raw Data'!A368-$P$11</f>
        <v>8.06884765625E-2</v>
      </c>
      <c r="P383" s="26">
        <f>'Raw Data'!C368-$P$12</f>
        <v>2.362060546875E-2</v>
      </c>
      <c r="R383" s="8">
        <f t="shared" si="31"/>
        <v>6.5106302499771118E-3</v>
      </c>
      <c r="S383" s="8">
        <f t="shared" si="32"/>
        <v>1.9059106707572937E-3</v>
      </c>
      <c r="T383" s="8">
        <f t="shared" si="33"/>
        <v>1.9059106707572937E-3</v>
      </c>
      <c r="U383" s="8">
        <f t="shared" si="34"/>
        <v>5.5793300271034241E-4</v>
      </c>
      <c r="W383" s="9">
        <f>('Raw Data'!A368+$Y$12)*$W$12+('Raw Data'!C368+$Y$13)*$X$12</f>
        <v>-0.15871317826618037</v>
      </c>
      <c r="X383" s="9">
        <f>('Raw Data'!C368+$Y$13)*$X$13+('Raw Data'!A368+$Y$12)*$W$13</f>
        <v>8.2580279485529706E-2</v>
      </c>
      <c r="Y383" s="45">
        <f t="shared" si="35"/>
        <v>207.48847515266064</v>
      </c>
    </row>
    <row r="384" spans="1:25" x14ac:dyDescent="0.25">
      <c r="A384">
        <f>'Raw Data'!A369*$B$11+A383*$B$12</f>
        <v>0.80938021209035138</v>
      </c>
      <c r="B384">
        <f>'Raw Data'!B369*$B$11+B383*$B$12</f>
        <v>1.0334718655877193</v>
      </c>
      <c r="C384">
        <f>'Raw Data'!C369*$B$11+C383*$B$12</f>
        <v>0.20675525548361534</v>
      </c>
      <c r="O384" s="26">
        <f>'Raw Data'!A369-$P$11</f>
        <v>7.04345703125E-2</v>
      </c>
      <c r="P384" s="26">
        <f>'Raw Data'!C369-$P$12</f>
        <v>1.361083984375E-2</v>
      </c>
      <c r="R384" s="8">
        <f t="shared" si="31"/>
        <v>4.9610286951065063E-3</v>
      </c>
      <c r="S384" s="8">
        <f t="shared" si="32"/>
        <v>9.5867365598678589E-4</v>
      </c>
      <c r="T384" s="8">
        <f t="shared" si="33"/>
        <v>9.5867365598678589E-4</v>
      </c>
      <c r="U384" s="8">
        <f t="shared" si="34"/>
        <v>1.8525496125221252E-4</v>
      </c>
      <c r="W384" s="9">
        <f>('Raw Data'!A369+$Y$12)*$W$12+('Raw Data'!C369+$Y$13)*$X$12</f>
        <v>-6.8389367614401494E-2</v>
      </c>
      <c r="X384" s="9">
        <f>('Raw Data'!C369+$Y$13)*$X$13+('Raw Data'!A369+$Y$12)*$W$13</f>
        <v>7.1414561190973211E-2</v>
      </c>
      <c r="Y384" s="45">
        <f t="shared" si="35"/>
        <v>226.23962022962456</v>
      </c>
    </row>
    <row r="385" spans="1:25" x14ac:dyDescent="0.25">
      <c r="A385">
        <f>'Raw Data'!A370*$B$11+A384*$B$12</f>
        <v>0.80675709935978124</v>
      </c>
      <c r="B385">
        <f>'Raw Data'!B370*$B$11+B384*$B$12</f>
        <v>1.0301710471576755</v>
      </c>
      <c r="C385">
        <f>'Raw Data'!C370*$B$11+C384*$B$12</f>
        <v>0.2053456106368923</v>
      </c>
      <c r="O385" s="26">
        <f>'Raw Data'!A370-$P$11</f>
        <v>6.70166015625E-2</v>
      </c>
      <c r="P385" s="26">
        <f>'Raw Data'!C370-$P$12</f>
        <v>1.251220703125E-2</v>
      </c>
      <c r="R385" s="8">
        <f t="shared" si="31"/>
        <v>4.4912248849868774E-3</v>
      </c>
      <c r="S385" s="8">
        <f t="shared" si="32"/>
        <v>8.3852559328079224E-4</v>
      </c>
      <c r="T385" s="8">
        <f t="shared" si="33"/>
        <v>8.3852559328079224E-4</v>
      </c>
      <c r="U385" s="8">
        <f t="shared" si="34"/>
        <v>1.5655532479286194E-4</v>
      </c>
      <c r="W385" s="9">
        <f>('Raw Data'!A370+$Y$12)*$W$12+('Raw Data'!C370+$Y$13)*$X$12</f>
        <v>-6.0684607469307886E-2</v>
      </c>
      <c r="X385" s="9">
        <f>('Raw Data'!C370+$Y$13)*$X$13+('Raw Data'!A370+$Y$12)*$W$13</f>
        <v>6.7907060747679091E-2</v>
      </c>
      <c r="Y385" s="45">
        <f t="shared" si="35"/>
        <v>228.21468550135145</v>
      </c>
    </row>
    <row r="386" spans="1:25" x14ac:dyDescent="0.25">
      <c r="A386">
        <f>'Raw Data'!A371*$B$11+A385*$B$12</f>
        <v>0.80358439042532503</v>
      </c>
      <c r="B386">
        <f>'Raw Data'!B371*$B$11+B385*$B$12</f>
        <v>1.0272374236636406</v>
      </c>
      <c r="C386">
        <f>'Raw Data'!C371*$B$11+C385*$B$12</f>
        <v>0.20521887132201386</v>
      </c>
      <c r="O386" s="26">
        <f>'Raw Data'!A371-$P$11</f>
        <v>6.16455078125E-2</v>
      </c>
      <c r="P386" s="26">
        <f>'Raw Data'!C371-$P$12</f>
        <v>1.751708984375E-2</v>
      </c>
      <c r="R386" s="8">
        <f t="shared" si="31"/>
        <v>3.8001686334609985E-3</v>
      </c>
      <c r="S386" s="8">
        <f t="shared" si="32"/>
        <v>1.079849898815155E-3</v>
      </c>
      <c r="T386" s="8">
        <f t="shared" si="33"/>
        <v>1.079849898815155E-3</v>
      </c>
      <c r="U386" s="8">
        <f t="shared" si="34"/>
        <v>3.068484365940094E-4</v>
      </c>
      <c r="W386" s="9">
        <f>('Raw Data'!A371+$Y$12)*$W$12+('Raw Data'!C371+$Y$13)*$X$12</f>
        <v>-0.11596122766615621</v>
      </c>
      <c r="X386" s="9">
        <f>('Raw Data'!C371+$Y$13)*$X$13+('Raw Data'!A371+$Y$12)*$W$13</f>
        <v>6.3040161994877192E-2</v>
      </c>
      <c r="Y386" s="45">
        <f t="shared" si="35"/>
        <v>208.52989073562873</v>
      </c>
    </row>
    <row r="387" spans="1:25" x14ac:dyDescent="0.25">
      <c r="A387">
        <f>'Raw Data'!A372*$B$11+A386*$B$12</f>
        <v>0.79938606702776005</v>
      </c>
      <c r="B387">
        <f>'Raw Data'!B372*$B$11+B386*$B$12</f>
        <v>1.0245487279934125</v>
      </c>
      <c r="C387">
        <f>'Raw Data'!C372*$B$11+C386*$B$12</f>
        <v>0.20411650330761111</v>
      </c>
      <c r="O387" s="26">
        <f>'Raw Data'!A372-$P$11</f>
        <v>5.33447265625E-2</v>
      </c>
      <c r="P387" s="26">
        <f>'Raw Data'!C372-$P$12</f>
        <v>1.251220703125E-2</v>
      </c>
      <c r="R387" s="8">
        <f t="shared" si="31"/>
        <v>2.8456598520278931E-3</v>
      </c>
      <c r="S387" s="8">
        <f t="shared" si="32"/>
        <v>6.6746026277542114E-4</v>
      </c>
      <c r="T387" s="8">
        <f t="shared" si="33"/>
        <v>6.6746026277542114E-4</v>
      </c>
      <c r="U387" s="8">
        <f t="shared" si="34"/>
        <v>1.5655532479286194E-4</v>
      </c>
      <c r="W387" s="9">
        <f>('Raw Data'!A372+$Y$12)*$W$12+('Raw Data'!C372+$Y$13)*$X$12</f>
        <v>-7.3857259394277619E-2</v>
      </c>
      <c r="X387" s="9">
        <f>('Raw Data'!C372+$Y$13)*$X$13+('Raw Data'!A372+$Y$12)*$W$13</f>
        <v>5.4298073715016597E-2</v>
      </c>
      <c r="Y387" s="45">
        <f t="shared" si="35"/>
        <v>216.32242755911923</v>
      </c>
    </row>
    <row r="388" spans="1:25" x14ac:dyDescent="0.25">
      <c r="A388">
        <f>'Raw Data'!A373*$B$11+A387*$B$12</f>
        <v>0.79475787705970813</v>
      </c>
      <c r="B388">
        <f>'Raw Data'!B373*$B$11+B387*$B$12</f>
        <v>1.0194192558322299</v>
      </c>
      <c r="C388">
        <f>'Raw Data'!C373*$B$11+C387*$B$12</f>
        <v>0.20469945264608891</v>
      </c>
      <c r="O388" s="26">
        <f>'Raw Data'!A373-$P$11</f>
        <v>4.69970703125E-2</v>
      </c>
      <c r="P388" s="26">
        <f>'Raw Data'!C373-$P$12</f>
        <v>1.983642578125E-2</v>
      </c>
      <c r="R388" s="8">
        <f t="shared" si="31"/>
        <v>2.2087246179580688E-3</v>
      </c>
      <c r="S388" s="8">
        <f t="shared" si="32"/>
        <v>9.3225389719009399E-4</v>
      </c>
      <c r="T388" s="8">
        <f t="shared" si="33"/>
        <v>9.3225389719009399E-4</v>
      </c>
      <c r="U388" s="8">
        <f t="shared" si="34"/>
        <v>3.9348378777503967E-4</v>
      </c>
      <c r="W388" s="9">
        <f>('Raw Data'!A373+$Y$12)*$W$12+('Raw Data'!C373+$Y$13)*$X$12</f>
        <v>-0.15329262101120622</v>
      </c>
      <c r="X388" s="9">
        <f>('Raw Data'!C373+$Y$13)*$X$13+('Raw Data'!A373+$Y$12)*$W$13</f>
        <v>4.8681306684041817E-2</v>
      </c>
      <c r="Y388" s="45">
        <f t="shared" si="35"/>
        <v>197.61834404092482</v>
      </c>
    </row>
    <row r="389" spans="1:25" x14ac:dyDescent="0.25">
      <c r="A389">
        <f>'Raw Data'!A374*$B$11+A388*$B$12</f>
        <v>0.78978579383526659</v>
      </c>
      <c r="B389">
        <f>'Raw Data'!B374*$B$11+B388*$B$12</f>
        <v>1.014973881228284</v>
      </c>
      <c r="C389">
        <f>'Raw Data'!C374*$B$11+C388*$B$12</f>
        <v>0.20575174961687115</v>
      </c>
      <c r="O389" s="26">
        <f>'Raw Data'!A374-$P$11</f>
        <v>4.06494140625E-2</v>
      </c>
      <c r="P389" s="26">
        <f>'Raw Data'!C374-$P$12</f>
        <v>2.276611328125E-2</v>
      </c>
      <c r="R389" s="8">
        <f t="shared" si="31"/>
        <v>1.6523748636245728E-3</v>
      </c>
      <c r="S389" s="8">
        <f t="shared" si="32"/>
        <v>9.2542916536331177E-4</v>
      </c>
      <c r="T389" s="8">
        <f t="shared" si="33"/>
        <v>9.2542916536331177E-4</v>
      </c>
      <c r="U389" s="8">
        <f t="shared" si="34"/>
        <v>5.1829591393470764E-4</v>
      </c>
      <c r="W389" s="9">
        <f>('Raw Data'!A374+$Y$12)*$W$12+('Raw Data'!C374+$Y$13)*$X$12</f>
        <v>-0.18873629012279067</v>
      </c>
      <c r="X389" s="9">
        <f>('Raw Data'!C374+$Y$13)*$X$13+('Raw Data'!A374+$Y$12)*$W$13</f>
        <v>4.264352491255307E-2</v>
      </c>
      <c r="Y389" s="45">
        <f t="shared" si="35"/>
        <v>192.73176526985111</v>
      </c>
    </row>
    <row r="390" spans="1:25" x14ac:dyDescent="0.25">
      <c r="A390">
        <f>'Raw Data'!A375*$B$11+A389*$B$12</f>
        <v>0.78605226788071336</v>
      </c>
      <c r="B390">
        <f>'Raw Data'!B375*$B$11+B389*$B$12</f>
        <v>1.0115152377951273</v>
      </c>
      <c r="C390">
        <f>'Raw Data'!C375*$B$11+C389*$B$12</f>
        <v>0.20566585281849695</v>
      </c>
      <c r="O390" s="26">
        <f>'Raw Data'!A375-$P$11</f>
        <v>4.18701171875E-2</v>
      </c>
      <c r="P390" s="26">
        <f>'Raw Data'!C375-$P$12</f>
        <v>1.812744140625E-2</v>
      </c>
      <c r="R390" s="8">
        <f t="shared" si="31"/>
        <v>1.7531067132949829E-3</v>
      </c>
      <c r="S390" s="8">
        <f t="shared" si="32"/>
        <v>7.5899809598922729E-4</v>
      </c>
      <c r="T390" s="8">
        <f t="shared" si="33"/>
        <v>7.5899809598922729E-4</v>
      </c>
      <c r="U390" s="8">
        <f t="shared" si="34"/>
        <v>3.2860413193702698E-4</v>
      </c>
      <c r="W390" s="9">
        <f>('Raw Data'!A375+$Y$12)*$W$12+('Raw Data'!C375+$Y$13)*$X$12</f>
        <v>-0.14112448506432493</v>
      </c>
      <c r="X390" s="9">
        <f>('Raw Data'!C375+$Y$13)*$X$13+('Raw Data'!A375+$Y$12)*$W$13</f>
        <v>4.3414208592149055E-2</v>
      </c>
      <c r="Y390" s="45">
        <f t="shared" si="35"/>
        <v>197.09949857574867</v>
      </c>
    </row>
    <row r="391" spans="1:25" x14ac:dyDescent="0.25">
      <c r="A391">
        <f>'Raw Data'!A376*$B$11+A390*$B$12</f>
        <v>0.78164943149207078</v>
      </c>
      <c r="B391">
        <f>'Raw Data'!B376*$B$11+B390*$B$12</f>
        <v>1.009334260548602</v>
      </c>
      <c r="C391">
        <f>'Raw Data'!C376*$B$11+C390*$B$12</f>
        <v>0.20474264319229757</v>
      </c>
      <c r="O391" s="26">
        <f>'Raw Data'!A376-$P$11</f>
        <v>3.47900390625E-2</v>
      </c>
      <c r="P391" s="26">
        <f>'Raw Data'!C376-$P$12</f>
        <v>1.385498046875E-2</v>
      </c>
      <c r="R391" s="8">
        <f t="shared" si="31"/>
        <v>1.2103468179702759E-3</v>
      </c>
      <c r="S391" s="8">
        <f t="shared" si="32"/>
        <v>4.8201531171798706E-4</v>
      </c>
      <c r="T391" s="8">
        <f t="shared" si="33"/>
        <v>4.8201531171798706E-4</v>
      </c>
      <c r="U391" s="8">
        <f t="shared" si="34"/>
        <v>1.9196048378944397E-4</v>
      </c>
      <c r="W391" s="9">
        <f>('Raw Data'!A376+$Y$12)*$W$12+('Raw Data'!C376+$Y$13)*$X$12</f>
        <v>-0.10517633590717901</v>
      </c>
      <c r="X391" s="9">
        <f>('Raw Data'!C376+$Y$13)*$X$13+('Raw Data'!A376+$Y$12)*$W$13</f>
        <v>3.5957377563623737E-2</v>
      </c>
      <c r="Y391" s="45">
        <f t="shared" si="35"/>
        <v>198.87438191642551</v>
      </c>
    </row>
    <row r="392" spans="1:25" x14ac:dyDescent="0.25">
      <c r="A392">
        <f>'Raw Data'!A377*$B$11+A391*$B$12</f>
        <v>0.77612520925615658</v>
      </c>
      <c r="B392">
        <f>'Raw Data'!B377*$B$11+B391*$B$12</f>
        <v>1.0047086193763817</v>
      </c>
      <c r="C392">
        <f>'Raw Data'!C377*$B$11+C391*$B$12</f>
        <v>0.20244157549133807</v>
      </c>
      <c r="O392" s="26">
        <f>'Raw Data'!A377-$P$11</f>
        <v>2.47802734375E-2</v>
      </c>
      <c r="P392" s="26">
        <f>'Raw Data'!C377-$P$12</f>
        <v>6.04248046875E-3</v>
      </c>
      <c r="R392" s="8">
        <f t="shared" si="31"/>
        <v>6.1406195163726807E-4</v>
      </c>
      <c r="S392" s="8">
        <f t="shared" si="32"/>
        <v>1.4973431825637817E-4</v>
      </c>
      <c r="T392" s="8">
        <f t="shared" si="33"/>
        <v>1.4973431825637817E-4</v>
      </c>
      <c r="U392" s="8">
        <f t="shared" si="34"/>
        <v>3.651157021522522E-5</v>
      </c>
      <c r="W392" s="9">
        <f>('Raw Data'!A377+$Y$12)*$W$12+('Raw Data'!C377+$Y$13)*$X$12</f>
        <v>-3.6613145580840611E-2</v>
      </c>
      <c r="X392" s="9">
        <f>('Raw Data'!C377+$Y$13)*$X$13+('Raw Data'!A377+$Y$12)*$W$13</f>
        <v>2.5245184264907499E-2</v>
      </c>
      <c r="Y392" s="45">
        <f t="shared" si="35"/>
        <v>214.58670907244624</v>
      </c>
    </row>
    <row r="393" spans="1:25" x14ac:dyDescent="0.25">
      <c r="A393">
        <f>'Raw Data'!A378*$B$11+A392*$B$12</f>
        <v>0.77185231584242531</v>
      </c>
      <c r="B393">
        <f>'Raw Data'!B378*$B$11+B392*$B$12</f>
        <v>1.0005198251886054</v>
      </c>
      <c r="C393">
        <f>'Raw Data'!C378*$B$11+C392*$B$12</f>
        <v>0.20216322133057046</v>
      </c>
      <c r="O393" s="26">
        <f>'Raw Data'!A378-$P$11</f>
        <v>2.55126953125E-2</v>
      </c>
      <c r="P393" s="26">
        <f>'Raw Data'!C378-$P$12</f>
        <v>1.385498046875E-2</v>
      </c>
      <c r="R393" s="8">
        <f t="shared" si="31"/>
        <v>6.5089762210845947E-4</v>
      </c>
      <c r="S393" s="8">
        <f t="shared" si="32"/>
        <v>3.5347789525985718E-4</v>
      </c>
      <c r="T393" s="8">
        <f t="shared" si="33"/>
        <v>3.5347789525985718E-4</v>
      </c>
      <c r="U393" s="8">
        <f t="shared" si="34"/>
        <v>1.9196048378944397E-4</v>
      </c>
      <c r="W393" s="9">
        <f>('Raw Data'!A378+$Y$12)*$W$12+('Raw Data'!C378+$Y$13)*$X$12</f>
        <v>-0.11411492114197989</v>
      </c>
      <c r="X393" s="9">
        <f>('Raw Data'!C378+$Y$13)*$X$13+('Raw Data'!A378+$Y$12)*$W$13</f>
        <v>2.6722707791459896E-2</v>
      </c>
      <c r="Y393" s="45">
        <f t="shared" si="35"/>
        <v>193.17967452807216</v>
      </c>
    </row>
    <row r="394" spans="1:25" x14ac:dyDescent="0.25">
      <c r="A394">
        <f>'Raw Data'!A379*$B$11+A393*$B$12</f>
        <v>0.76618790736144027</v>
      </c>
      <c r="B394">
        <f>'Raw Data'!B379*$B$11+B393*$B$12</f>
        <v>0.99765707108838442</v>
      </c>
      <c r="C394">
        <f>'Raw Data'!C379*$B$11+C393*$B$12</f>
        <v>0.20218467862695638</v>
      </c>
      <c r="O394" s="26">
        <f>'Raw Data'!A379-$P$11</f>
        <v>1.42822265625E-2</v>
      </c>
      <c r="P394" s="26">
        <f>'Raw Data'!C379-$P$12</f>
        <v>1.507568359375E-2</v>
      </c>
      <c r="R394" s="8">
        <f t="shared" si="31"/>
        <v>2.0398199558258057E-4</v>
      </c>
      <c r="S394" s="8">
        <f t="shared" si="32"/>
        <v>2.1531432867050171E-4</v>
      </c>
      <c r="T394" s="8">
        <f t="shared" si="33"/>
        <v>2.1531432867050171E-4</v>
      </c>
      <c r="U394" s="8">
        <f t="shared" si="34"/>
        <v>2.2727623581886292E-4</v>
      </c>
      <c r="W394" s="9">
        <f>('Raw Data'!A379+$Y$12)*$W$12+('Raw Data'!C379+$Y$13)*$X$12</f>
        <v>-0.13715522837945143</v>
      </c>
      <c r="X394" s="9">
        <f>('Raw Data'!C379+$Y$13)*$X$13+('Raw Data'!A379+$Y$12)*$W$13</f>
        <v>1.5660845553661644E-2</v>
      </c>
      <c r="Y394" s="45">
        <f t="shared" si="35"/>
        <v>186.51401312922411</v>
      </c>
    </row>
    <row r="395" spans="1:25" x14ac:dyDescent="0.25">
      <c r="A395">
        <f>'Raw Data'!A380*$B$11+A394*$B$12</f>
        <v>0.76019153682665219</v>
      </c>
      <c r="B395">
        <f>'Raw Data'!B380*$B$11+B394*$B$12</f>
        <v>0.99248600843320756</v>
      </c>
      <c r="C395">
        <f>'Raw Data'!C380*$B$11+C394*$B$12</f>
        <v>0.20271453977656512</v>
      </c>
      <c r="O395" s="26">
        <f>'Raw Data'!A380-$P$11</f>
        <v>6.9580078125E-3</v>
      </c>
      <c r="P395" s="26">
        <f>'Raw Data'!C380-$P$12</f>
        <v>1.763916015625E-2</v>
      </c>
      <c r="R395" s="8">
        <f t="shared" si="31"/>
        <v>4.8413872718811035E-5</v>
      </c>
      <c r="S395" s="8">
        <f t="shared" si="32"/>
        <v>1.2273341417312622E-4</v>
      </c>
      <c r="T395" s="8">
        <f t="shared" si="33"/>
        <v>1.2273341417312622E-4</v>
      </c>
      <c r="U395" s="8">
        <f t="shared" si="34"/>
        <v>3.1113997101783752E-4</v>
      </c>
      <c r="W395" s="9">
        <f>('Raw Data'!A380+$Y$12)*$W$12+('Raw Data'!C380+$Y$13)*$X$12</f>
        <v>-0.16987382682451693</v>
      </c>
      <c r="X395" s="9">
        <f>('Raw Data'!C380+$Y$13)*$X$13+('Raw Data'!A380+$Y$12)*$W$13</f>
        <v>8.6159087181303592E-3</v>
      </c>
      <c r="Y395" s="45">
        <f t="shared" si="35"/>
        <v>182.90352295142492</v>
      </c>
    </row>
    <row r="396" spans="1:25" x14ac:dyDescent="0.25">
      <c r="A396">
        <f>'Raw Data'!A381*$B$11+A395*$B$12</f>
        <v>0.75563858102382175</v>
      </c>
      <c r="B396">
        <f>'Raw Data'!B381*$B$11+B395*$B$12</f>
        <v>0.98800736143406609</v>
      </c>
      <c r="C396">
        <f>'Raw Data'!C381*$B$11+C395*$B$12</f>
        <v>0.2035534677587521</v>
      </c>
      <c r="O396" s="26">
        <f>'Raw Data'!A381-$P$11</f>
        <v>8.1787109375E-3</v>
      </c>
      <c r="P396" s="26">
        <f>'Raw Data'!C381-$P$12</f>
        <v>1.971435546875E-2</v>
      </c>
      <c r="R396" s="8">
        <f t="shared" si="31"/>
        <v>6.6891312599182129E-5</v>
      </c>
      <c r="S396" s="8">
        <f t="shared" si="32"/>
        <v>1.6123801469802856E-4</v>
      </c>
      <c r="T396" s="8">
        <f t="shared" si="33"/>
        <v>1.6123801469802856E-4</v>
      </c>
      <c r="U396" s="8">
        <f t="shared" si="34"/>
        <v>3.8865581154823303E-4</v>
      </c>
      <c r="W396" s="9">
        <f>('Raw Data'!A381+$Y$12)*$W$12+('Raw Data'!C381+$Y$13)*$X$12</f>
        <v>-0.18947155198254922</v>
      </c>
      <c r="X396" s="9">
        <f>('Raw Data'!C381+$Y$13)*$X$13+('Raw Data'!A381+$Y$12)*$W$13</f>
        <v>1.0029809362400475E-2</v>
      </c>
      <c r="Y396" s="45">
        <f t="shared" si="35"/>
        <v>183.03016398274391</v>
      </c>
    </row>
    <row r="397" spans="1:25" x14ac:dyDescent="0.25">
      <c r="A397">
        <f>'Raw Data'!A382*$B$11+A396*$B$12</f>
        <v>0.74794348200655747</v>
      </c>
      <c r="B397">
        <f>'Raw Data'!B382*$B$11+B396*$B$12</f>
        <v>0.98315491258475296</v>
      </c>
      <c r="C397">
        <f>'Raw Data'!C382*$B$11+C396*$B$12</f>
        <v>0.2035410163945017</v>
      </c>
      <c r="O397" s="26">
        <f>'Raw Data'!A382-$P$11</f>
        <v>-1.20849609375E-2</v>
      </c>
      <c r="P397" s="26">
        <f>'Raw Data'!C382-$P$12</f>
        <v>1.629638671875E-2</v>
      </c>
      <c r="R397" s="8">
        <f t="shared" si="31"/>
        <v>1.4604628086090088E-4</v>
      </c>
      <c r="S397" s="8">
        <f t="shared" si="32"/>
        <v>-1.9694119691848755E-4</v>
      </c>
      <c r="T397" s="8">
        <f t="shared" si="33"/>
        <v>-1.9694119691848755E-4</v>
      </c>
      <c r="U397" s="8">
        <f t="shared" si="34"/>
        <v>2.6557222008705139E-4</v>
      </c>
      <c r="W397" s="9">
        <f>('Raw Data'!A382+$Y$12)*$W$12+('Raw Data'!C382+$Y$13)*$X$12</f>
        <v>-0.17477954310528229</v>
      </c>
      <c r="X397" s="9">
        <f>('Raw Data'!C382+$Y$13)*$X$13+('Raw Data'!A382+$Y$12)*$W$13</f>
        <v>-1.0468109470298666E-2</v>
      </c>
      <c r="Y397" s="45">
        <f t="shared" si="35"/>
        <v>176.57246582491803</v>
      </c>
    </row>
    <row r="398" spans="1:25" x14ac:dyDescent="0.25">
      <c r="A398">
        <f>'Raw Data'!A383*$B$11+A397*$B$12</f>
        <v>0.74398466841774602</v>
      </c>
      <c r="B398">
        <f>'Raw Data'!B383*$B$11+B397*$B$12</f>
        <v>0.98073779725530241</v>
      </c>
      <c r="C398">
        <f>'Raw Data'!C383*$B$11+C397*$B$12</f>
        <v>0.20360429749060138</v>
      </c>
      <c r="O398" s="26">
        <f>'Raw Data'!A383-$P$11</f>
        <v>-1.0986328125E-3</v>
      </c>
      <c r="P398" s="26">
        <f>'Raw Data'!C383-$P$12</f>
        <v>1.666259765625E-2</v>
      </c>
      <c r="R398" s="8">
        <f t="shared" si="31"/>
        <v>1.2069940567016602E-6</v>
      </c>
      <c r="S398" s="8">
        <f t="shared" si="32"/>
        <v>-1.8306076526641846E-5</v>
      </c>
      <c r="T398" s="8">
        <f t="shared" si="33"/>
        <v>-1.8306076526641846E-5</v>
      </c>
      <c r="U398" s="8">
        <f t="shared" si="34"/>
        <v>2.7764216065406799E-4</v>
      </c>
      <c r="W398" s="9">
        <f>('Raw Data'!A383+$Y$12)*$W$12+('Raw Data'!C383+$Y$13)*$X$12</f>
        <v>-0.16786035075530553</v>
      </c>
      <c r="X398" s="9">
        <f>('Raw Data'!C383+$Y$13)*$X$13+('Raw Data'!A383+$Y$12)*$W$13</f>
        <v>5.0276824265748504E-4</v>
      </c>
      <c r="Y398" s="45">
        <f t="shared" si="35"/>
        <v>180.17160938904024</v>
      </c>
    </row>
    <row r="399" spans="1:25" x14ac:dyDescent="0.25">
      <c r="A399">
        <f>'Raw Data'!A384*$B$11+A398*$B$12</f>
        <v>0.7369601956716969</v>
      </c>
      <c r="B399">
        <f>'Raw Data'!B384*$B$11+B398*$B$12</f>
        <v>0.97655801124174202</v>
      </c>
      <c r="C399">
        <f>'Raw Data'!C384*$B$11+C398*$B$12</f>
        <v>0.20355726611748112</v>
      </c>
      <c r="O399" s="26">
        <f>'Raw Data'!A384-$P$11</f>
        <v>-2.03857421875E-2</v>
      </c>
      <c r="P399" s="26">
        <f>'Raw Data'!C384-$P$12</f>
        <v>1.617431640625E-2</v>
      </c>
      <c r="R399" s="8">
        <f t="shared" si="31"/>
        <v>4.1557848453521729E-4</v>
      </c>
      <c r="S399" s="8">
        <f t="shared" si="32"/>
        <v>-3.2972544431686401E-4</v>
      </c>
      <c r="T399" s="8">
        <f t="shared" si="33"/>
        <v>-3.2972544431686401E-4</v>
      </c>
      <c r="U399" s="8">
        <f t="shared" si="34"/>
        <v>2.6160851120948792E-4</v>
      </c>
      <c r="W399" s="9">
        <f>('Raw Data'!A384+$Y$12)*$W$12+('Raw Data'!C384+$Y$13)*$X$12</f>
        <v>-0.181555233172675</v>
      </c>
      <c r="X399" s="9">
        <f>('Raw Data'!C384+$Y$13)*$X$13+('Raw Data'!A384+$Y$12)*$W$13</f>
        <v>-1.8742403594032637E-2</v>
      </c>
      <c r="Y399" s="45">
        <f t="shared" si="35"/>
        <v>174.10609036732558</v>
      </c>
    </row>
    <row r="400" spans="1:25" x14ac:dyDescent="0.25">
      <c r="A400">
        <f>'Raw Data'!A385*$B$11+A399*$B$12</f>
        <v>0.73090116434985752</v>
      </c>
      <c r="B400">
        <f>'Raw Data'!B385*$B$11+B399*$B$12</f>
        <v>0.9744837136808937</v>
      </c>
      <c r="C400">
        <f>'Raw Data'!C385*$B$11+C399*$B$12</f>
        <v>0.20166417226898492</v>
      </c>
      <c r="O400" s="26">
        <f>'Raw Data'!A385-$P$11</f>
        <v>-2.25830078125E-2</v>
      </c>
      <c r="P400" s="26">
        <f>'Raw Data'!C385-$P$12</f>
        <v>6.89697265625E-3</v>
      </c>
      <c r="R400" s="8">
        <f t="shared" si="31"/>
        <v>5.0999224185943604E-4</v>
      </c>
      <c r="S400" s="8">
        <f t="shared" si="32"/>
        <v>-1.5575438737869263E-4</v>
      </c>
      <c r="T400" s="8">
        <f t="shared" si="33"/>
        <v>-1.5575438737869263E-4</v>
      </c>
      <c r="U400" s="8">
        <f t="shared" si="34"/>
        <v>4.7568231821060181E-5</v>
      </c>
      <c r="W400" s="9">
        <f>('Raw Data'!A385+$Y$12)*$W$12+('Raw Data'!C385+$Y$13)*$X$12</f>
        <v>-9.0800915673143939E-2</v>
      </c>
      <c r="X400" s="9">
        <f>('Raw Data'!C385+$Y$13)*$X$13+('Raw Data'!A385+$Y$12)*$W$13</f>
        <v>-2.1818371120922577E-2</v>
      </c>
      <c r="Y400" s="45">
        <f t="shared" si="35"/>
        <v>166.48866484267023</v>
      </c>
    </row>
    <row r="401" spans="1:25" x14ac:dyDescent="0.25">
      <c r="A401">
        <f>'Raw Data'!A386*$B$11+A400*$B$12</f>
        <v>0.72605393929238604</v>
      </c>
      <c r="B401">
        <f>'Raw Data'!B386*$B$11+B400*$B$12</f>
        <v>0.96994341625721492</v>
      </c>
      <c r="C401">
        <f>'Raw Data'!C386*$B$11+C400*$B$12</f>
        <v>0.20188309562768794</v>
      </c>
      <c r="O401" s="26">
        <f>'Raw Data'!A386-$P$11</f>
        <v>-2.25830078125E-2</v>
      </c>
      <c r="P401" s="26">
        <f>'Raw Data'!C386-$P$12</f>
        <v>1.556396484375E-2</v>
      </c>
      <c r="R401" s="8">
        <f t="shared" ref="R401:R464" si="36">O401*O401</f>
        <v>5.0999224185943604E-4</v>
      </c>
      <c r="S401" s="8">
        <f t="shared" ref="S401:S464" si="37">O401*P401</f>
        <v>-3.5148113965988159E-4</v>
      </c>
      <c r="T401" s="8">
        <f t="shared" ref="T401:T464" si="38">O401*P401</f>
        <v>-3.5148113965988159E-4</v>
      </c>
      <c r="U401" s="8">
        <f t="shared" ref="U401:U464" si="39">P401*P401</f>
        <v>2.4223700165748596E-4</v>
      </c>
      <c r="W401" s="9">
        <f>('Raw Data'!A386+$Y$12)*$W$12+('Raw Data'!C386+$Y$13)*$X$12</f>
        <v>-0.17756230922535049</v>
      </c>
      <c r="X401" s="9">
        <f>('Raw Data'!C386+$Y$13)*$X$13+('Raw Data'!A386+$Y$12)*$W$13</f>
        <v>-2.0988036493797796E-2</v>
      </c>
      <c r="Y401" s="45">
        <f t="shared" ref="Y401:Y464" si="40">MOD(360-DEGREES(ATAN2(W401,X401)), 360)</f>
        <v>173.25886192143037</v>
      </c>
    </row>
    <row r="402" spans="1:25" x14ac:dyDescent="0.25">
      <c r="A402">
        <f>'Raw Data'!A387*$B$11+A401*$B$12</f>
        <v>0.7205648311214089</v>
      </c>
      <c r="B402">
        <f>'Raw Data'!B387*$B$11+B401*$B$12</f>
        <v>0.96714125644327198</v>
      </c>
      <c r="C402">
        <f>'Raw Data'!C387*$B$11+C401*$B$12</f>
        <v>0.19956799993965035</v>
      </c>
      <c r="O402" s="26">
        <f>'Raw Data'!A387-$P$11</f>
        <v>-3.06396484375E-2</v>
      </c>
      <c r="P402" s="26">
        <f>'Raw Data'!C387-$P$12</f>
        <v>3.11279296875E-3</v>
      </c>
      <c r="R402" s="8">
        <f t="shared" si="36"/>
        <v>9.3878805637359619E-4</v>
      </c>
      <c r="S402" s="8">
        <f t="shared" si="37"/>
        <v>-9.5374882221221924E-5</v>
      </c>
      <c r="T402" s="8">
        <f t="shared" si="38"/>
        <v>-9.5374882221221924E-5</v>
      </c>
      <c r="U402" s="8">
        <f t="shared" si="39"/>
        <v>9.6894800662994385E-6</v>
      </c>
      <c r="W402" s="9">
        <f>('Raw Data'!A387+$Y$12)*$W$12+('Raw Data'!C387+$Y$13)*$X$12</f>
        <v>-6.0681636058851546E-2</v>
      </c>
      <c r="X402" s="9">
        <f>('Raw Data'!C387+$Y$13)*$X$13+('Raw Data'!A387+$Y$12)*$W$13</f>
        <v>-3.0200493236168271E-2</v>
      </c>
      <c r="Y402" s="45">
        <f t="shared" si="40"/>
        <v>153.54104290427222</v>
      </c>
    </row>
    <row r="403" spans="1:25" x14ac:dyDescent="0.25">
      <c r="A403">
        <f>'Raw Data'!A388*$B$11+A402*$B$12</f>
        <v>0.71529463833462725</v>
      </c>
      <c r="B403">
        <f>'Raw Data'!B388*$B$11+B402*$B$12</f>
        <v>0.96470421609211765</v>
      </c>
      <c r="C403">
        <f>'Raw Data'!C388*$B$11+C402*$B$12</f>
        <v>0.1979356499517203</v>
      </c>
      <c r="O403" s="26">
        <f>'Raw Data'!A388-$P$11</f>
        <v>-3.50341796875E-2</v>
      </c>
      <c r="P403" s="26">
        <f>'Raw Data'!C388-$P$12</f>
        <v>4.21142578125E-3</v>
      </c>
      <c r="R403" s="8">
        <f t="shared" si="36"/>
        <v>1.2273937463760376E-3</v>
      </c>
      <c r="S403" s="8">
        <f t="shared" si="37"/>
        <v>-1.4754384756088257E-4</v>
      </c>
      <c r="T403" s="8">
        <f t="shared" si="38"/>
        <v>-1.4754384756088257E-4</v>
      </c>
      <c r="U403" s="8">
        <f t="shared" si="39"/>
        <v>1.7736107110977173E-5</v>
      </c>
      <c r="W403" s="9">
        <f>('Raw Data'!A388+$Y$12)*$W$12+('Raw Data'!C388+$Y$13)*$X$12</f>
        <v>-7.5913625875356439E-2</v>
      </c>
      <c r="X403" s="9">
        <f>('Raw Data'!C388+$Y$13)*$X$13+('Raw Data'!A388+$Y$12)*$W$13</f>
        <v>-3.4469556811538439E-2</v>
      </c>
      <c r="Y403" s="45">
        <f t="shared" si="40"/>
        <v>155.57896611129081</v>
      </c>
    </row>
    <row r="404" spans="1:25" x14ac:dyDescent="0.25">
      <c r="A404">
        <f>'Raw Data'!A389*$B$11+A403*$B$12</f>
        <v>0.71029723410520185</v>
      </c>
      <c r="B404">
        <f>'Raw Data'!B389*$B$11+B403*$B$12</f>
        <v>0.96207099006119412</v>
      </c>
      <c r="C404">
        <f>'Raw Data'!C389*$B$11+C403*$B$12</f>
        <v>0.19728894964887625</v>
      </c>
      <c r="O404" s="26">
        <f>'Raw Data'!A389-$P$11</f>
        <v>-3.89404296875E-2</v>
      </c>
      <c r="P404" s="26">
        <f>'Raw Data'!C389-$P$12</f>
        <v>7.50732421875E-3</v>
      </c>
      <c r="R404" s="8">
        <f t="shared" si="36"/>
        <v>1.5163570642471313E-3</v>
      </c>
      <c r="S404" s="8">
        <f t="shared" si="37"/>
        <v>-2.9233843088150024E-4</v>
      </c>
      <c r="T404" s="8">
        <f t="shared" si="38"/>
        <v>-2.9233843088150024E-4</v>
      </c>
      <c r="U404" s="8">
        <f t="shared" si="39"/>
        <v>5.6359916925430298E-5</v>
      </c>
      <c r="W404" s="9">
        <f>('Raw Data'!A389+$Y$12)*$W$12+('Raw Data'!C389+$Y$13)*$X$12</f>
        <v>-0.11267101009007022</v>
      </c>
      <c r="X404" s="9">
        <f>('Raw Data'!C389+$Y$13)*$X$13+('Raw Data'!A389+$Y$12)*$W$13</f>
        <v>-3.8042077765485099E-2</v>
      </c>
      <c r="Y404" s="45">
        <f t="shared" si="40"/>
        <v>161.34333438607666</v>
      </c>
    </row>
    <row r="405" spans="1:25" x14ac:dyDescent="0.25">
      <c r="A405">
        <f>'Raw Data'!A390*$B$11+A404*$B$12</f>
        <v>0.70683642009666148</v>
      </c>
      <c r="B405">
        <f>'Raw Data'!B390*$B$11+B404*$B$12</f>
        <v>0.95932964361145534</v>
      </c>
      <c r="C405">
        <f>'Raw Data'!C390*$B$11+C404*$B$12</f>
        <v>0.19723545659410099</v>
      </c>
      <c r="O405" s="26">
        <f>'Raw Data'!A390-$P$11</f>
        <v>-3.62548828125E-2</v>
      </c>
      <c r="P405" s="26">
        <f>'Raw Data'!C390-$P$12</f>
        <v>9.82666015625E-3</v>
      </c>
      <c r="R405" s="8">
        <f t="shared" si="36"/>
        <v>1.3144165277481079E-3</v>
      </c>
      <c r="S405" s="8">
        <f t="shared" si="37"/>
        <v>-3.5626441240310669E-4</v>
      </c>
      <c r="T405" s="8">
        <f t="shared" si="38"/>
        <v>-3.5626441240310669E-4</v>
      </c>
      <c r="U405" s="8">
        <f t="shared" si="39"/>
        <v>9.6563249826431274E-5</v>
      </c>
      <c r="W405" s="9">
        <f>('Raw Data'!A390+$Y$12)*$W$12+('Raw Data'!C390+$Y$13)*$X$12</f>
        <v>-0.13330136260167647</v>
      </c>
      <c r="X405" s="9">
        <f>('Raw Data'!C390+$Y$13)*$X$13+('Raw Data'!A390+$Y$12)*$W$13</f>
        <v>-3.5146681659909092E-2</v>
      </c>
      <c r="Y405" s="45">
        <f t="shared" si="40"/>
        <v>165.22935662753798</v>
      </c>
    </row>
    <row r="406" spans="1:25" x14ac:dyDescent="0.25">
      <c r="A406">
        <f>'Raw Data'!A391*$B$11+A405*$B$12</f>
        <v>0.70309120638982914</v>
      </c>
      <c r="B406">
        <f>'Raw Data'!B391*$B$11+B405*$B$12</f>
        <v>0.95728305082666432</v>
      </c>
      <c r="C406">
        <f>'Raw Data'!C391*$B$11+C405*$B$12</f>
        <v>0.19785184183778082</v>
      </c>
      <c r="O406" s="26">
        <f>'Raw Data'!A391-$P$11</f>
        <v>-4.11376953125E-2</v>
      </c>
      <c r="P406" s="26">
        <f>'Raw Data'!C391-$P$12</f>
        <v>1.312255859375E-2</v>
      </c>
      <c r="R406" s="8">
        <f t="shared" si="36"/>
        <v>1.6923099756240845E-3</v>
      </c>
      <c r="S406" s="8">
        <f t="shared" si="37"/>
        <v>-5.3983181715011597E-4</v>
      </c>
      <c r="T406" s="8">
        <f t="shared" si="38"/>
        <v>-5.3983181715011597E-4</v>
      </c>
      <c r="U406" s="8">
        <f t="shared" si="39"/>
        <v>1.7220154404640198E-4</v>
      </c>
      <c r="W406" s="9">
        <f>('Raw Data'!A391+$Y$12)*$W$12+('Raw Data'!C391+$Y$13)*$X$12</f>
        <v>-0.17099965052531663</v>
      </c>
      <c r="X406" s="9">
        <f>('Raw Data'!C391+$Y$13)*$X$13+('Raw Data'!A391+$Y$12)*$W$13</f>
        <v>-3.9691273116188794E-2</v>
      </c>
      <c r="Y406" s="45">
        <f t="shared" si="40"/>
        <v>166.93229539692481</v>
      </c>
    </row>
    <row r="407" spans="1:25" x14ac:dyDescent="0.25">
      <c r="A407">
        <f>'Raw Data'!A392*$B$11+A406*$B$12</f>
        <v>0.69833722292436329</v>
      </c>
      <c r="B407">
        <f>'Raw Data'!B392*$B$11+B406*$B$12</f>
        <v>0.95549929222383156</v>
      </c>
      <c r="C407">
        <f>'Raw Data'!C392*$B$11+C406*$B$12</f>
        <v>0.19817405159522467</v>
      </c>
      <c r="O407" s="26">
        <f>'Raw Data'!A392-$P$11</f>
        <v>-4.99267578125E-2</v>
      </c>
      <c r="P407" s="26">
        <f>'Raw Data'!C392-$P$12</f>
        <v>1.226806640625E-2</v>
      </c>
      <c r="R407" s="8">
        <f t="shared" si="36"/>
        <v>2.4926811456680298E-3</v>
      </c>
      <c r="S407" s="8">
        <f t="shared" si="37"/>
        <v>-6.1250478029251099E-4</v>
      </c>
      <c r="T407" s="8">
        <f t="shared" si="38"/>
        <v>-6.1250478029251099E-4</v>
      </c>
      <c r="U407" s="8">
        <f t="shared" si="39"/>
        <v>1.5050545334815979E-4</v>
      </c>
      <c r="W407" s="9">
        <f>('Raw Data'!A392+$Y$12)*$W$12+('Raw Data'!C392+$Y$13)*$X$12</f>
        <v>-0.17091384369628182</v>
      </c>
      <c r="X407" s="9">
        <f>('Raw Data'!C392+$Y$13)*$X$13+('Raw Data'!A392+$Y$12)*$W$13</f>
        <v>-4.8521771614508283E-2</v>
      </c>
      <c r="Y407" s="45">
        <f t="shared" si="40"/>
        <v>164.15096307318333</v>
      </c>
    </row>
    <row r="408" spans="1:25" x14ac:dyDescent="0.25">
      <c r="A408">
        <f>'Raw Data'!A393*$B$11+A407*$B$12</f>
        <v>0.69521762990199065</v>
      </c>
      <c r="B408">
        <f>'Raw Data'!B393*$B$11+B407*$B$12</f>
        <v>0.95573244159156534</v>
      </c>
      <c r="C408">
        <f>'Raw Data'!C393*$B$11+C407*$B$12</f>
        <v>0.19740642877617975</v>
      </c>
      <c r="O408" s="26">
        <f>'Raw Data'!A393-$P$11</f>
        <v>-4.65087890625E-2</v>
      </c>
      <c r="P408" s="26">
        <f>'Raw Data'!C393-$P$12</f>
        <v>7.14111328125E-3</v>
      </c>
      <c r="R408" s="8">
        <f t="shared" si="36"/>
        <v>2.1630674600601196E-3</v>
      </c>
      <c r="S408" s="8">
        <f t="shared" si="37"/>
        <v>-3.3212453126907349E-4</v>
      </c>
      <c r="T408" s="8">
        <f t="shared" si="38"/>
        <v>-3.3212453126907349E-4</v>
      </c>
      <c r="U408" s="8">
        <f t="shared" si="39"/>
        <v>5.0995498895645142E-5</v>
      </c>
      <c r="W408" s="9">
        <f>('Raw Data'!A393+$Y$12)*$W$12+('Raw Data'!C393+$Y$13)*$X$12</f>
        <v>-0.11629703945880453</v>
      </c>
      <c r="X408" s="9">
        <f>('Raw Data'!C393+$Y$13)*$X$13+('Raw Data'!A393+$Y$12)*$W$13</f>
        <v>-4.5610708720275631E-2</v>
      </c>
      <c r="Y408" s="45">
        <f t="shared" si="40"/>
        <v>158.58531119408497</v>
      </c>
    </row>
    <row r="409" spans="1:25" x14ac:dyDescent="0.25">
      <c r="A409">
        <f>'Raw Data'!A394*$B$11+A408*$B$12</f>
        <v>0.69145242423409248</v>
      </c>
      <c r="B409">
        <f>'Raw Data'!B394*$B$11+B408*$B$12</f>
        <v>0.95386817983575234</v>
      </c>
      <c r="C409">
        <f>'Raw Data'!C394*$B$11+C408*$B$12</f>
        <v>0.19818393208344381</v>
      </c>
      <c r="O409" s="26">
        <f>'Raw Data'!A394-$P$11</f>
        <v>-5.28564453125E-2</v>
      </c>
      <c r="P409" s="26">
        <f>'Raw Data'!C394-$P$12</f>
        <v>1.409912109375E-2</v>
      </c>
      <c r="R409" s="8">
        <f t="shared" si="36"/>
        <v>2.7938038110733032E-3</v>
      </c>
      <c r="S409" s="8">
        <f t="shared" si="37"/>
        <v>-7.4522942304611206E-4</v>
      </c>
      <c r="T409" s="8">
        <f t="shared" si="38"/>
        <v>-7.4522942304611206E-4</v>
      </c>
      <c r="U409" s="8">
        <f t="shared" si="39"/>
        <v>1.987852156162262E-4</v>
      </c>
      <c r="W409" s="9">
        <f>('Raw Data'!A394+$Y$12)*$W$12+('Raw Data'!C394+$Y$13)*$X$12</f>
        <v>-0.19206642670028778</v>
      </c>
      <c r="X409" s="9">
        <f>('Raw Data'!C394+$Y$13)*$X$13+('Raw Data'!A394+$Y$12)*$W$13</f>
        <v>-5.12625603129599E-2</v>
      </c>
      <c r="Y409" s="45">
        <f t="shared" si="40"/>
        <v>165.05609346119036</v>
      </c>
    </row>
    <row r="410" spans="1:25" x14ac:dyDescent="0.25">
      <c r="A410">
        <f>'Raw Data'!A395*$B$11+A409*$B$12</f>
        <v>0.687170728449774</v>
      </c>
      <c r="B410">
        <f>'Raw Data'!B395*$B$11+B409*$B$12</f>
        <v>0.95428106730610185</v>
      </c>
      <c r="C410">
        <f>'Raw Data'!C395*$B$11+C409*$B$12</f>
        <v>0.19687722379175507</v>
      </c>
      <c r="O410" s="26">
        <f>'Raw Data'!A395-$P$11</f>
        <v>-5.92041015625E-2</v>
      </c>
      <c r="P410" s="26">
        <f>'Raw Data'!C395-$P$12</f>
        <v>4.45556640625E-3</v>
      </c>
      <c r="R410" s="8">
        <f t="shared" si="36"/>
        <v>3.5051256418228149E-3</v>
      </c>
      <c r="S410" s="8">
        <f t="shared" si="37"/>
        <v>-2.6378780603408813E-4</v>
      </c>
      <c r="T410" s="8">
        <f t="shared" si="38"/>
        <v>-2.6378780603408813E-4</v>
      </c>
      <c r="U410" s="8">
        <f t="shared" si="39"/>
        <v>1.985207200050354E-5</v>
      </c>
      <c r="W410" s="9">
        <f>('Raw Data'!A395+$Y$12)*$W$12+('Raw Data'!C395+$Y$13)*$X$12</f>
        <v>-0.10164497558824864</v>
      </c>
      <c r="X410" s="9">
        <f>('Raw Data'!C395+$Y$13)*$X$13+('Raw Data'!A395+$Y$12)*$W$13</f>
        <v>-5.8504912036474746E-2</v>
      </c>
      <c r="Y410" s="45">
        <f t="shared" si="40"/>
        <v>150.07608896188782</v>
      </c>
    </row>
    <row r="411" spans="1:25" x14ac:dyDescent="0.25">
      <c r="A411">
        <f>'Raw Data'!A396*$B$11+A410*$B$12</f>
        <v>0.6822805280723192</v>
      </c>
      <c r="B411">
        <f>'Raw Data'!B396*$B$11+B410*$B$12</f>
        <v>0.95334184603238159</v>
      </c>
      <c r="C411">
        <f>'Raw Data'!C396*$B$11+C410*$B$12</f>
        <v>0.19546564622090407</v>
      </c>
      <c r="O411" s="26">
        <f>'Raw Data'!A396-$P$11</f>
        <v>-6.65283203125E-2</v>
      </c>
      <c r="P411" s="26">
        <f>'Raw Data'!C396-$P$12</f>
        <v>2.62451171875E-3</v>
      </c>
      <c r="R411" s="8">
        <f t="shared" si="36"/>
        <v>4.4260174036026001E-3</v>
      </c>
      <c r="S411" s="8">
        <f t="shared" si="37"/>
        <v>-1.7460435628890991E-4</v>
      </c>
      <c r="T411" s="8">
        <f t="shared" si="38"/>
        <v>-1.7460435628890991E-4</v>
      </c>
      <c r="U411" s="8">
        <f t="shared" si="39"/>
        <v>6.8880617618560791E-6</v>
      </c>
      <c r="W411" s="9">
        <f>('Raw Data'!A396+$Y$12)*$W$12+('Raw Data'!C396+$Y$13)*$X$12</f>
        <v>-9.0371881527969961E-2</v>
      </c>
      <c r="X411" s="9">
        <f>('Raw Data'!C396+$Y$13)*$X$13+('Raw Data'!A396+$Y$12)*$W$13</f>
        <v>-6.5970863612519998E-2</v>
      </c>
      <c r="Y411" s="45">
        <f t="shared" si="40"/>
        <v>143.87080811047747</v>
      </c>
    </row>
    <row r="412" spans="1:25" x14ac:dyDescent="0.25">
      <c r="A412">
        <f>'Raw Data'!A397*$B$11+A411*$B$12</f>
        <v>0.67997969589535534</v>
      </c>
      <c r="B412">
        <f>'Raw Data'!B397*$B$11+B411*$B$12</f>
        <v>0.95307875026340538</v>
      </c>
      <c r="C412">
        <f>'Raw Data'!C397*$B$11+C411*$B$12</f>
        <v>0.19509322010172328</v>
      </c>
      <c r="O412" s="26">
        <f>'Raw Data'!A397-$P$11</f>
        <v>-5.84716796875E-2</v>
      </c>
      <c r="P412" s="26">
        <f>'Raw Data'!C397-$P$12</f>
        <v>6.40869140625E-3</v>
      </c>
      <c r="R412" s="8">
        <f t="shared" si="36"/>
        <v>3.4189373254776001E-3</v>
      </c>
      <c r="S412" s="8">
        <f t="shared" si="37"/>
        <v>-3.7472695112228394E-4</v>
      </c>
      <c r="T412" s="8">
        <f t="shared" si="38"/>
        <v>-3.7472695112228394E-4</v>
      </c>
      <c r="U412" s="8">
        <f t="shared" si="39"/>
        <v>4.1071325540542603E-5</v>
      </c>
      <c r="W412" s="9">
        <f>('Raw Data'!A397+$Y$12)*$W$12+('Raw Data'!C397+$Y$13)*$X$12</f>
        <v>-0.12049116114226235</v>
      </c>
      <c r="X412" s="9">
        <f>('Raw Data'!C397+$Y$13)*$X$13+('Raw Data'!A397+$Y$12)*$W$13</f>
        <v>-5.7588741497274311E-2</v>
      </c>
      <c r="Y412" s="45">
        <f t="shared" si="40"/>
        <v>154.4545358867714</v>
      </c>
    </row>
    <row r="413" spans="1:25" x14ac:dyDescent="0.25">
      <c r="A413">
        <f>'Raw Data'!A398*$B$11+A412*$B$12</f>
        <v>0.67657653015378427</v>
      </c>
      <c r="B413">
        <f>'Raw Data'!B398*$B$11+B412*$B$12</f>
        <v>0.9525753048982244</v>
      </c>
      <c r="C413">
        <f>'Raw Data'!C398*$B$11+C412*$B$12</f>
        <v>0.19618688076887864</v>
      </c>
      <c r="O413" s="26">
        <f>'Raw Data'!A398-$P$11</f>
        <v>-6.62841796875E-2</v>
      </c>
      <c r="P413" s="26">
        <f>'Raw Data'!C398-$P$12</f>
        <v>1.336669921875E-2</v>
      </c>
      <c r="R413" s="8">
        <f t="shared" si="36"/>
        <v>4.3935924768447876E-3</v>
      </c>
      <c r="S413" s="8">
        <f t="shared" si="37"/>
        <v>-8.8600069284439087E-4</v>
      </c>
      <c r="T413" s="8">
        <f t="shared" si="38"/>
        <v>-8.8600069284439087E-4</v>
      </c>
      <c r="U413" s="8">
        <f t="shared" si="39"/>
        <v>1.7866864800453186E-4</v>
      </c>
      <c r="W413" s="9">
        <f>('Raw Data'!A398+$Y$12)*$W$12+('Raw Data'!C398+$Y$13)*$X$12</f>
        <v>-0.19767190394713524</v>
      </c>
      <c r="X413" s="9">
        <f>('Raw Data'!C398+$Y$13)*$X$13+('Raw Data'!A398+$Y$12)*$W$13</f>
        <v>-6.4698698843458136E-2</v>
      </c>
      <c r="Y413" s="45">
        <f t="shared" si="40"/>
        <v>161.87654907258593</v>
      </c>
    </row>
    <row r="414" spans="1:25" x14ac:dyDescent="0.25">
      <c r="A414">
        <f>'Raw Data'!A399*$B$11+A413*$B$12</f>
        <v>0.67429345068552748</v>
      </c>
      <c r="B414">
        <f>'Raw Data'!B399*$B$11+B413*$B$12</f>
        <v>0.95148895485607954</v>
      </c>
      <c r="C414">
        <f>'Raw Data'!C399*$B$11+C413*$B$12</f>
        <v>0.19530399680260294</v>
      </c>
      <c r="O414" s="26">
        <f>'Raw Data'!A399-$P$11</f>
        <v>-6.40869140625E-2</v>
      </c>
      <c r="P414" s="26">
        <f>'Raw Data'!C399-$P$12</f>
        <v>4.57763671875E-3</v>
      </c>
      <c r="R414" s="8">
        <f t="shared" si="36"/>
        <v>4.1071325540542603E-3</v>
      </c>
      <c r="S414" s="8">
        <f t="shared" si="37"/>
        <v>-2.9336661100387573E-4</v>
      </c>
      <c r="T414" s="8">
        <f t="shared" si="38"/>
        <v>-2.9336661100387573E-4</v>
      </c>
      <c r="U414" s="8">
        <f t="shared" si="39"/>
        <v>2.0954757928848267E-5</v>
      </c>
      <c r="W414" s="9">
        <f>('Raw Data'!A399+$Y$12)*$W$12+('Raw Data'!C399+$Y$13)*$X$12</f>
        <v>-0.10757148559136245</v>
      </c>
      <c r="X414" s="9">
        <f>('Raw Data'!C399+$Y$13)*$X$13+('Raw Data'!A399+$Y$12)*$W$13</f>
        <v>-6.3353569694236764E-2</v>
      </c>
      <c r="Y414" s="45">
        <f t="shared" si="40"/>
        <v>149.504301566187</v>
      </c>
    </row>
    <row r="415" spans="1:25" x14ac:dyDescent="0.25">
      <c r="A415">
        <f>'Raw Data'!A400*$B$11+A414*$B$12</f>
        <v>0.67085565898592203</v>
      </c>
      <c r="B415">
        <f>'Raw Data'!B400*$B$11+B414*$B$12</f>
        <v>0.95008276544736359</v>
      </c>
      <c r="C415">
        <f>'Raw Data'!C400*$B$11+C414*$B$12</f>
        <v>0.19374319744208238</v>
      </c>
      <c r="O415" s="26">
        <f>'Raw Data'!A400-$P$11</f>
        <v>-7.21435546875E-2</v>
      </c>
      <c r="P415" s="26">
        <f>'Raw Data'!C400-$P$12</f>
        <v>3.0517578125E-4</v>
      </c>
      <c r="R415" s="8">
        <f t="shared" si="36"/>
        <v>5.2046924829483032E-3</v>
      </c>
      <c r="S415" s="8">
        <f t="shared" si="37"/>
        <v>-2.2016465663909912E-5</v>
      </c>
      <c r="T415" s="8">
        <f t="shared" si="38"/>
        <v>-2.2016465663909912E-5</v>
      </c>
      <c r="U415" s="8">
        <f t="shared" si="39"/>
        <v>9.3132257461547852E-8</v>
      </c>
      <c r="W415" s="9">
        <f>('Raw Data'!A400+$Y$12)*$W$12+('Raw Data'!C400+$Y$13)*$X$12</f>
        <v>-7.2564240143142944E-2</v>
      </c>
      <c r="X415" s="9">
        <f>('Raw Data'!C400+$Y$13)*$X$13+('Raw Data'!A400+$Y$12)*$W$13</f>
        <v>-7.178247122509511E-2</v>
      </c>
      <c r="Y415" s="45">
        <f t="shared" si="40"/>
        <v>135.3103057990968</v>
      </c>
    </row>
    <row r="416" spans="1:25" x14ac:dyDescent="0.25">
      <c r="A416">
        <f>'Raw Data'!A401*$B$11+A415*$B$12</f>
        <v>0.6679101131262376</v>
      </c>
      <c r="B416">
        <f>'Raw Data'!B401*$B$11+B415*$B$12</f>
        <v>0.94978789204539094</v>
      </c>
      <c r="C416">
        <f>'Raw Data'!C401*$B$11+C415*$B$12</f>
        <v>0.19278752670366589</v>
      </c>
      <c r="O416" s="26">
        <f>'Raw Data'!A401-$P$11</f>
        <v>-7.31201171875E-2</v>
      </c>
      <c r="P416" s="26">
        <f>'Raw Data'!C401-$P$12</f>
        <v>1.77001953125E-3</v>
      </c>
      <c r="R416" s="8">
        <f t="shared" si="36"/>
        <v>5.3465515375137329E-3</v>
      </c>
      <c r="S416" s="8">
        <f t="shared" si="37"/>
        <v>-1.2942403554916382E-4</v>
      </c>
      <c r="T416" s="8">
        <f t="shared" si="38"/>
        <v>-1.2942403554916382E-4</v>
      </c>
      <c r="U416" s="8">
        <f t="shared" si="39"/>
        <v>3.1329691410064697E-6</v>
      </c>
      <c r="W416" s="9">
        <f>('Raw Data'!A401+$Y$12)*$W$12+('Raw Data'!C401+$Y$13)*$X$12</f>
        <v>-8.8169041353850758E-2</v>
      </c>
      <c r="X416" s="9">
        <f>('Raw Data'!C401+$Y$13)*$X$13+('Raw Data'!A401+$Y$12)*$W$13</f>
        <v>-7.2614203480590153E-2</v>
      </c>
      <c r="Y416" s="45">
        <f t="shared" si="40"/>
        <v>140.52583457933792</v>
      </c>
    </row>
    <row r="417" spans="1:25" x14ac:dyDescent="0.25">
      <c r="A417">
        <f>'Raw Data'!A402*$B$11+A416*$B$12</f>
        <v>0.66413766081349013</v>
      </c>
      <c r="B417">
        <f>'Raw Data'!B402*$B$11+B416*$B$12</f>
        <v>0.94964964957381282</v>
      </c>
      <c r="C417">
        <f>'Raw Data'!C402*$B$11+C416*$B$12</f>
        <v>0.19363431823793273</v>
      </c>
      <c r="O417" s="26">
        <f>'Raw Data'!A402-$P$11</f>
        <v>-8.02001953125E-2</v>
      </c>
      <c r="P417" s="26">
        <f>'Raw Data'!C402-$P$12</f>
        <v>9.82666015625E-3</v>
      </c>
      <c r="R417" s="8">
        <f t="shared" si="36"/>
        <v>6.432071328163147E-3</v>
      </c>
      <c r="S417" s="8">
        <f t="shared" si="37"/>
        <v>-7.8810006380081177E-4</v>
      </c>
      <c r="T417" s="8">
        <f t="shared" si="38"/>
        <v>-7.8810006380081177E-4</v>
      </c>
      <c r="U417" s="8">
        <f t="shared" si="39"/>
        <v>9.6563249826431274E-5</v>
      </c>
      <c r="W417" s="9">
        <f>('Raw Data'!A402+$Y$12)*$W$12+('Raw Data'!C402+$Y$13)*$X$12</f>
        <v>-0.17564202950336488</v>
      </c>
      <c r="X417" s="9">
        <f>('Raw Data'!C402+$Y$13)*$X$13+('Raw Data'!A402+$Y$12)*$W$13</f>
        <v>-7.8889854264895712E-2</v>
      </c>
      <c r="Y417" s="45">
        <f t="shared" si="40"/>
        <v>155.81270344202835</v>
      </c>
    </row>
    <row r="418" spans="1:25" x14ac:dyDescent="0.25">
      <c r="A418">
        <f>'Raw Data'!A403*$B$11+A417*$B$12</f>
        <v>0.66033844896329208</v>
      </c>
      <c r="B418">
        <f>'Raw Data'!B403*$B$11+B417*$B$12</f>
        <v>0.94968553997155025</v>
      </c>
      <c r="C418">
        <f>'Raw Data'!C403*$B$11+C417*$B$12</f>
        <v>0.19570335302784619</v>
      </c>
      <c r="O418" s="26">
        <f>'Raw Data'!A403-$P$11</f>
        <v>-8.41064453125E-2</v>
      </c>
      <c r="P418" s="26">
        <f>'Raw Data'!C403-$P$12</f>
        <v>1.678466796875E-2</v>
      </c>
      <c r="R418" s="8">
        <f t="shared" si="36"/>
        <v>7.0738941431045532E-3</v>
      </c>
      <c r="S418" s="8">
        <f t="shared" si="37"/>
        <v>-1.4116987586021423E-3</v>
      </c>
      <c r="T418" s="8">
        <f t="shared" si="38"/>
        <v>-1.4116987586021423E-3</v>
      </c>
      <c r="U418" s="8">
        <f t="shared" si="39"/>
        <v>2.8172507882118225E-4</v>
      </c>
      <c r="W418" s="9">
        <f>('Raw Data'!A403+$Y$12)*$W$12+('Raw Data'!C403+$Y$13)*$X$12</f>
        <v>-0.24905915747253213</v>
      </c>
      <c r="X418" s="9">
        <f>('Raw Data'!C403+$Y$13)*$X$13+('Raw Data'!A403+$Y$12)*$W$13</f>
        <v>-8.2111529601747404E-2</v>
      </c>
      <c r="Y418" s="45">
        <f t="shared" si="40"/>
        <v>161.75329161386264</v>
      </c>
    </row>
    <row r="419" spans="1:25" x14ac:dyDescent="0.25">
      <c r="A419">
        <f>'Raw Data'!A404*$B$11+A418*$B$12</f>
        <v>0.65773853260813375</v>
      </c>
      <c r="B419">
        <f>'Raw Data'!B404*$B$11+B418*$B$12</f>
        <v>0.94956776791474029</v>
      </c>
      <c r="C419">
        <f>'Raw Data'!C404*$B$11+C418*$B$12</f>
        <v>0.19630877617227699</v>
      </c>
      <c r="O419" s="26">
        <f>'Raw Data'!A404-$P$11</f>
        <v>-8.19091796875E-2</v>
      </c>
      <c r="P419" s="26">
        <f>'Raw Data'!C404-$P$12</f>
        <v>1.153564453125E-2</v>
      </c>
      <c r="R419" s="8">
        <f t="shared" si="36"/>
        <v>6.7091137170791626E-3</v>
      </c>
      <c r="S419" s="8">
        <f t="shared" si="37"/>
        <v>-9.4487518072128296E-4</v>
      </c>
      <c r="T419" s="8">
        <f t="shared" si="38"/>
        <v>-9.4487518072128296E-4</v>
      </c>
      <c r="U419" s="8">
        <f t="shared" si="39"/>
        <v>1.3307109475135803E-4</v>
      </c>
      <c r="W419" s="9">
        <f>('Raw Data'!A404+$Y$12)*$W$12+('Raw Data'!C404+$Y$13)*$X$12</f>
        <v>-0.19439649141273105</v>
      </c>
      <c r="X419" s="9">
        <f>('Raw Data'!C404+$Y$13)*$X$13+('Raw Data'!A404+$Y$12)*$W$13</f>
        <v>-8.0427249689334207E-2</v>
      </c>
      <c r="Y419" s="45">
        <f t="shared" si="40"/>
        <v>157.52375602096993</v>
      </c>
    </row>
    <row r="420" spans="1:25" x14ac:dyDescent="0.25">
      <c r="A420">
        <f>'Raw Data'!A405*$B$11+A419*$B$12</f>
        <v>0.65448672452400702</v>
      </c>
      <c r="B420">
        <f>'Raw Data'!B405*$B$11+B419*$B$12</f>
        <v>0.95049894089429232</v>
      </c>
      <c r="C420">
        <f>'Raw Data'!C405*$B$11+C419*$B$12</f>
        <v>0.19471791937532162</v>
      </c>
      <c r="O420" s="26">
        <f>'Raw Data'!A405-$P$11</f>
        <v>-8.77685546875E-2</v>
      </c>
      <c r="P420" s="26">
        <f>'Raw Data'!C405-$P$12</f>
        <v>1.15966796875E-3</v>
      </c>
      <c r="R420" s="8">
        <f t="shared" si="36"/>
        <v>7.7033191919326782E-3</v>
      </c>
      <c r="S420" s="8">
        <f t="shared" si="37"/>
        <v>-1.0178238153457642E-4</v>
      </c>
      <c r="T420" s="8">
        <f t="shared" si="38"/>
        <v>-1.0178238153457642E-4</v>
      </c>
      <c r="U420" s="8">
        <f t="shared" si="39"/>
        <v>1.344829797744751E-6</v>
      </c>
      <c r="W420" s="9">
        <f>('Raw Data'!A405+$Y$12)*$W$12+('Raw Data'!C405+$Y$13)*$X$12</f>
        <v>-9.6172639695337972E-2</v>
      </c>
      <c r="X420" s="9">
        <f>('Raw Data'!C405+$Y$13)*$X$13+('Raw Data'!A405+$Y$12)*$W$13</f>
        <v>-8.7253735285101525E-2</v>
      </c>
      <c r="Y420" s="45">
        <f t="shared" si="40"/>
        <v>137.78375136891077</v>
      </c>
    </row>
    <row r="421" spans="1:25" x14ac:dyDescent="0.25">
      <c r="A421">
        <f>'Raw Data'!A406*$B$11+A420*$B$12</f>
        <v>0.65012746555670564</v>
      </c>
      <c r="B421">
        <f>'Raw Data'!B406*$B$11+B420*$B$12</f>
        <v>0.9507067699029339</v>
      </c>
      <c r="C421">
        <f>'Raw Data'!C406*$B$11+C420*$B$12</f>
        <v>0.19522746050025733</v>
      </c>
      <c r="O421" s="26">
        <f>'Raw Data'!A406-$P$11</f>
        <v>-9.65576171875E-2</v>
      </c>
      <c r="P421" s="26">
        <f>'Raw Data'!C406-$P$12</f>
        <v>1.007080078125E-2</v>
      </c>
      <c r="R421" s="8">
        <f t="shared" si="36"/>
        <v>9.3233734369277954E-3</v>
      </c>
      <c r="S421" s="8">
        <f t="shared" si="37"/>
        <v>-9.7241252660751343E-4</v>
      </c>
      <c r="T421" s="8">
        <f t="shared" si="38"/>
        <v>-9.7241252660751343E-4</v>
      </c>
      <c r="U421" s="8">
        <f t="shared" si="39"/>
        <v>1.0142102837562561E-4</v>
      </c>
      <c r="W421" s="9">
        <f>('Raw Data'!A406+$Y$12)*$W$12+('Raw Data'!C406+$Y$13)*$X$12</f>
        <v>-0.1938461495448458</v>
      </c>
      <c r="X421" s="9">
        <f>('Raw Data'!C406+$Y$13)*$X$13+('Raw Data'!A406+$Y$12)*$W$13</f>
        <v>-9.514864547116772E-2</v>
      </c>
      <c r="Y421" s="45">
        <f t="shared" si="40"/>
        <v>153.85606256838969</v>
      </c>
    </row>
    <row r="422" spans="1:25" x14ac:dyDescent="0.25">
      <c r="A422">
        <f>'Raw Data'!A407*$B$11+A421*$B$12</f>
        <v>0.64615177713286454</v>
      </c>
      <c r="B422">
        <f>'Raw Data'!B407*$B$11+B421*$B$12</f>
        <v>0.95058006435984721</v>
      </c>
      <c r="C422">
        <f>'Raw Data'!C407*$B$11+C421*$B$12</f>
        <v>0.19241243715020587</v>
      </c>
      <c r="O422" s="26">
        <f>'Raw Data'!A407-$P$11</f>
        <v>-9.89990234375E-2</v>
      </c>
      <c r="P422" s="26">
        <f>'Raw Data'!C407-$P$12</f>
        <v>-6.04248046875E-3</v>
      </c>
      <c r="R422" s="8">
        <f t="shared" si="36"/>
        <v>9.8008066415786743E-3</v>
      </c>
      <c r="S422" s="8">
        <f t="shared" si="37"/>
        <v>5.9819966554641724E-4</v>
      </c>
      <c r="T422" s="8">
        <f t="shared" si="38"/>
        <v>5.9819966554641724E-4</v>
      </c>
      <c r="U422" s="8">
        <f t="shared" si="39"/>
        <v>3.651157021522522E-5</v>
      </c>
      <c r="W422" s="9">
        <f>('Raw Data'!A407+$Y$12)*$W$12+('Raw Data'!C407+$Y$13)*$X$12</f>
        <v>-3.4895536297566497E-2</v>
      </c>
      <c r="X422" s="9">
        <f>('Raw Data'!C407+$Y$13)*$X$13+('Raw Data'!A407+$Y$12)*$W$13</f>
        <v>-9.9122542442218228E-2</v>
      </c>
      <c r="Y422" s="45">
        <f t="shared" si="40"/>
        <v>109.39433212090916</v>
      </c>
    </row>
    <row r="423" spans="1:25" x14ac:dyDescent="0.25">
      <c r="A423">
        <f>'Raw Data'!A408*$B$11+A422*$B$12</f>
        <v>0.64223880451879167</v>
      </c>
      <c r="B423">
        <f>'Raw Data'!B408*$B$11+B422*$B$12</f>
        <v>0.95052752805037777</v>
      </c>
      <c r="C423">
        <f>'Raw Data'!C408*$B$11+C422*$B$12</f>
        <v>0.19323659034516472</v>
      </c>
      <c r="O423" s="26">
        <f>'Raw Data'!A408-$P$11</f>
        <v>-0.1026611328125</v>
      </c>
      <c r="P423" s="26">
        <f>'Raw Data'!C408-$P$12</f>
        <v>9.33837890625E-3</v>
      </c>
      <c r="R423" s="8">
        <f t="shared" si="36"/>
        <v>1.0539308190345764E-2</v>
      </c>
      <c r="S423" s="8">
        <f t="shared" si="37"/>
        <v>-9.5868855714797974E-4</v>
      </c>
      <c r="T423" s="8">
        <f t="shared" si="38"/>
        <v>-9.5868855714797974E-4</v>
      </c>
      <c r="U423" s="8">
        <f t="shared" si="39"/>
        <v>8.7205320596694946E-5</v>
      </c>
      <c r="W423" s="9">
        <f>('Raw Data'!A408+$Y$12)*$W$12+('Raw Data'!C408+$Y$13)*$X$12</f>
        <v>-0.19239484897474515</v>
      </c>
      <c r="X423" s="9">
        <f>('Raw Data'!C408+$Y$13)*$X$13+('Raw Data'!A408+$Y$12)*$W$13</f>
        <v>-0.10129425523416821</v>
      </c>
      <c r="Y423" s="45">
        <f t="shared" si="40"/>
        <v>152.23357572416023</v>
      </c>
    </row>
    <row r="424" spans="1:25" x14ac:dyDescent="0.25">
      <c r="A424">
        <f>'Raw Data'!A409*$B$11+A423*$B$12</f>
        <v>0.63915725455253336</v>
      </c>
      <c r="B424">
        <f>'Raw Data'!B409*$B$11+B423*$B$12</f>
        <v>0.95102260837780217</v>
      </c>
      <c r="C424">
        <f>'Raw Data'!C409*$B$11+C423*$B$12</f>
        <v>0.19372501446363177</v>
      </c>
      <c r="O424" s="26">
        <f>'Raw Data'!A409-$P$11</f>
        <v>-0.1024169921875</v>
      </c>
      <c r="P424" s="26">
        <f>'Raw Data'!C409-$P$12</f>
        <v>8.48388671875E-3</v>
      </c>
      <c r="R424" s="8">
        <f t="shared" si="36"/>
        <v>1.0489240288734436E-2</v>
      </c>
      <c r="S424" s="8">
        <f t="shared" si="37"/>
        <v>-8.6889415979385376E-4</v>
      </c>
      <c r="T424" s="8">
        <f t="shared" si="38"/>
        <v>-8.6889415979385376E-4</v>
      </c>
      <c r="U424" s="8">
        <f t="shared" si="39"/>
        <v>7.1976333856582642E-5</v>
      </c>
      <c r="W424" s="9">
        <f>('Raw Data'!A409+$Y$12)*$W$12+('Raw Data'!C409+$Y$13)*$X$12</f>
        <v>-0.18360568283814108</v>
      </c>
      <c r="X424" s="9">
        <f>('Raw Data'!C409+$Y$13)*$X$13+('Raw Data'!A409+$Y$12)*$W$13</f>
        <v>-0.1011331015859071</v>
      </c>
      <c r="Y424" s="45">
        <f t="shared" si="40"/>
        <v>151.15328671496331</v>
      </c>
    </row>
    <row r="425" spans="1:25" x14ac:dyDescent="0.25">
      <c r="A425">
        <f>'Raw Data'!A410*$B$11+A424*$B$12</f>
        <v>0.63654553020452675</v>
      </c>
      <c r="B425">
        <f>'Raw Data'!B410*$B$11+B424*$B$12</f>
        <v>0.95156515701474187</v>
      </c>
      <c r="C425">
        <f>'Raw Data'!C410*$B$11+C424*$B$12</f>
        <v>0.19423782407090545</v>
      </c>
      <c r="O425" s="26">
        <f>'Raw Data'!A410-$P$11</f>
        <v>-0.1031494140625</v>
      </c>
      <c r="P425" s="26">
        <f>'Raw Data'!C410-$P$12</f>
        <v>9.09423828125E-3</v>
      </c>
      <c r="R425" s="8">
        <f t="shared" si="36"/>
        <v>1.0639801621437073E-2</v>
      </c>
      <c r="S425" s="8">
        <f t="shared" si="37"/>
        <v>-9.3806535005569458E-4</v>
      </c>
      <c r="T425" s="8">
        <f t="shared" si="38"/>
        <v>-9.3806535005569458E-4</v>
      </c>
      <c r="U425" s="8">
        <f t="shared" si="39"/>
        <v>8.2705169916152954E-5</v>
      </c>
      <c r="W425" s="9">
        <f>('Raw Data'!A410+$Y$12)*$W$12+('Raw Data'!C410+$Y$13)*$X$12</f>
        <v>-0.19042131791224481</v>
      </c>
      <c r="X425" s="9">
        <f>('Raw Data'!C410+$Y$13)*$X$13+('Raw Data'!A410+$Y$12)*$W$13</f>
        <v>-0.10180368019314105</v>
      </c>
      <c r="Y425" s="45">
        <f t="shared" si="40"/>
        <v>151.87000018027044</v>
      </c>
    </row>
    <row r="426" spans="1:25" x14ac:dyDescent="0.25">
      <c r="A426">
        <f>'Raw Data'!A411*$B$11+A425*$B$12</f>
        <v>0.63362607260112147</v>
      </c>
      <c r="B426">
        <f>'Raw Data'!B411*$B$11+B425*$B$12</f>
        <v>0.95126677404929361</v>
      </c>
      <c r="C426">
        <f>'Raw Data'!C411*$B$11+C425*$B$12</f>
        <v>0.19188928269422437</v>
      </c>
      <c r="O426" s="26">
        <f>'Raw Data'!A411-$P$11</f>
        <v>-0.1072998046875</v>
      </c>
      <c r="P426" s="26">
        <f>'Raw Data'!C411-$P$12</f>
        <v>-4.69970703125E-3</v>
      </c>
      <c r="R426" s="8">
        <f t="shared" si="36"/>
        <v>1.1513248085975647E-2</v>
      </c>
      <c r="S426" s="8">
        <f t="shared" si="37"/>
        <v>5.0427764654159546E-4</v>
      </c>
      <c r="T426" s="8">
        <f t="shared" si="38"/>
        <v>5.0427764654159546E-4</v>
      </c>
      <c r="U426" s="8">
        <f t="shared" si="39"/>
        <v>2.2087246179580688E-5</v>
      </c>
      <c r="W426" s="9">
        <f>('Raw Data'!A411+$Y$12)*$W$12+('Raw Data'!C411+$Y$13)*$X$12</f>
        <v>-5.6335123866740597E-2</v>
      </c>
      <c r="X426" s="9">
        <f>('Raw Data'!C411+$Y$13)*$X$13+('Raw Data'!A411+$Y$12)*$W$13</f>
        <v>-0.10725649831911421</v>
      </c>
      <c r="Y426" s="45">
        <f t="shared" si="40"/>
        <v>117.71013460300037</v>
      </c>
    </row>
    <row r="427" spans="1:25" x14ac:dyDescent="0.25">
      <c r="A427">
        <f>'Raw Data'!A412*$B$11+A426*$B$12</f>
        <v>0.63085105339339731</v>
      </c>
      <c r="B427">
        <f>'Raw Data'!B412*$B$11+B426*$B$12</f>
        <v>0.95185814580193484</v>
      </c>
      <c r="C427">
        <f>'Raw Data'!C412*$B$11+C426*$B$12</f>
        <v>0.18947334021787948</v>
      </c>
      <c r="O427" s="26">
        <f>'Raw Data'!A412-$P$11</f>
        <v>-0.1094970703125</v>
      </c>
      <c r="P427" s="26">
        <f>'Raw Data'!C412-$P$12</f>
        <v>-7.38525390625E-3</v>
      </c>
      <c r="R427" s="8">
        <f t="shared" si="36"/>
        <v>1.1989608407020569E-2</v>
      </c>
      <c r="S427" s="8">
        <f t="shared" si="37"/>
        <v>8.0866366624832153E-4</v>
      </c>
      <c r="T427" s="8">
        <f t="shared" si="38"/>
        <v>8.0866366624832153E-4</v>
      </c>
      <c r="U427" s="8">
        <f t="shared" si="39"/>
        <v>5.4541975259780884E-5</v>
      </c>
      <c r="W427" s="9">
        <f>('Raw Data'!A412+$Y$12)*$W$12+('Raw Data'!C412+$Y$13)*$X$12</f>
        <v>-3.1568345125225786E-2</v>
      </c>
      <c r="X427" s="9">
        <f>('Raw Data'!C412+$Y$13)*$X$13+('Raw Data'!A412+$Y$12)*$W$13</f>
        <v>-0.10970094373523319</v>
      </c>
      <c r="Y427" s="45">
        <f t="shared" si="40"/>
        <v>106.05408857191492</v>
      </c>
    </row>
    <row r="428" spans="1:25" x14ac:dyDescent="0.25">
      <c r="A428">
        <f>'Raw Data'!A413*$B$11+A427*$B$12</f>
        <v>0.62848455365221789</v>
      </c>
      <c r="B428">
        <f>'Raw Data'!B413*$B$11+B427*$B$12</f>
        <v>0.95301483695404787</v>
      </c>
      <c r="C428">
        <f>'Raw Data'!C413*$B$11+C427*$B$12</f>
        <v>0.19000640654930359</v>
      </c>
      <c r="O428" s="26">
        <f>'Raw Data'!A413-$P$11</f>
        <v>-0.1102294921875</v>
      </c>
      <c r="P428" s="26">
        <f>'Raw Data'!C413-$P$12</f>
        <v>4.94384765625E-3</v>
      </c>
      <c r="R428" s="8">
        <f t="shared" si="36"/>
        <v>1.2150540947914124E-2</v>
      </c>
      <c r="S428" s="8">
        <f t="shared" si="37"/>
        <v>-5.4495781660079956E-4</v>
      </c>
      <c r="T428" s="8">
        <f t="shared" si="38"/>
        <v>-5.4495781660079956E-4</v>
      </c>
      <c r="U428" s="8">
        <f t="shared" si="39"/>
        <v>2.4441629648208618E-5</v>
      </c>
      <c r="W428" s="9">
        <f>('Raw Data'!A413+$Y$12)*$W$12+('Raw Data'!C413+$Y$13)*$X$12</f>
        <v>-0.15569516021358065</v>
      </c>
      <c r="X428" s="9">
        <f>('Raw Data'!C413+$Y$13)*$X$13+('Raw Data'!A413+$Y$12)*$W$13</f>
        <v>-0.10924881636776321</v>
      </c>
      <c r="Y428" s="45">
        <f t="shared" si="40"/>
        <v>144.94327190664183</v>
      </c>
    </row>
    <row r="429" spans="1:25" x14ac:dyDescent="0.25">
      <c r="A429">
        <f>'Raw Data'!A414*$B$11+A428*$B$12</f>
        <v>0.62605424448427438</v>
      </c>
      <c r="B429">
        <f>'Raw Data'!B414*$B$11+B428*$B$12</f>
        <v>0.95315893987573841</v>
      </c>
      <c r="C429">
        <f>'Raw Data'!C414*$B$11+C428*$B$12</f>
        <v>0.18843090648944288</v>
      </c>
      <c r="O429" s="26">
        <f>'Raw Data'!A414-$P$11</f>
        <v>-0.1129150390625</v>
      </c>
      <c r="P429" s="26">
        <f>'Raw Data'!C414-$P$12</f>
        <v>-5.06591796875E-3</v>
      </c>
      <c r="R429" s="8">
        <f t="shared" si="36"/>
        <v>1.2749806046485901E-2</v>
      </c>
      <c r="S429" s="8">
        <f t="shared" si="37"/>
        <v>5.720183253288269E-4</v>
      </c>
      <c r="T429" s="8">
        <f t="shared" si="38"/>
        <v>5.720183253288269E-4</v>
      </c>
      <c r="U429" s="8">
        <f t="shared" si="39"/>
        <v>2.5663524866104126E-5</v>
      </c>
      <c r="W429" s="9">
        <f>('Raw Data'!A414+$Y$12)*$W$12+('Raw Data'!C414+$Y$13)*$X$12</f>
        <v>-5.8079345817622093E-2</v>
      </c>
      <c r="X429" s="9">
        <f>('Raw Data'!C414+$Y$13)*$X$13+('Raw Data'!A414+$Y$12)*$W$13</f>
        <v>-0.11288098826923866</v>
      </c>
      <c r="Y429" s="45">
        <f t="shared" si="40"/>
        <v>117.2266540082868</v>
      </c>
    </row>
    <row r="430" spans="1:25" x14ac:dyDescent="0.25">
      <c r="A430">
        <f>'Raw Data'!A415*$B$11+A429*$B$12</f>
        <v>0.62396351277491957</v>
      </c>
      <c r="B430">
        <f>'Raw Data'!B415*$B$11+B429*$B$12</f>
        <v>0.95488555033809075</v>
      </c>
      <c r="C430">
        <f>'Raw Data'!C415*$B$11+C429*$B$12</f>
        <v>0.18948984237905434</v>
      </c>
      <c r="O430" s="26">
        <f>'Raw Data'!A415-$P$11</f>
        <v>-0.1136474609375</v>
      </c>
      <c r="P430" s="26">
        <f>'Raw Data'!C415-$P$12</f>
        <v>6.53076171875E-3</v>
      </c>
      <c r="R430" s="8">
        <f t="shared" si="36"/>
        <v>1.2915745377540588E-2</v>
      </c>
      <c r="S430" s="8">
        <f t="shared" si="37"/>
        <v>-7.4220448732376099E-4</v>
      </c>
      <c r="T430" s="8">
        <f t="shared" si="38"/>
        <v>-7.4220448732376099E-4</v>
      </c>
      <c r="U430" s="8">
        <f t="shared" si="39"/>
        <v>4.2650848627090454E-5</v>
      </c>
      <c r="W430" s="9">
        <f>('Raw Data'!A415+$Y$12)*$W$12+('Raw Data'!C415+$Y$13)*$X$12</f>
        <v>-0.17487421215508625</v>
      </c>
      <c r="X430" s="9">
        <f>('Raw Data'!C415+$Y$13)*$X$13+('Raw Data'!A415+$Y$12)*$W$13</f>
        <v>-0.11249903002518767</v>
      </c>
      <c r="Y430" s="45">
        <f t="shared" si="40"/>
        <v>147.24625568387171</v>
      </c>
    </row>
    <row r="431" spans="1:25" x14ac:dyDescent="0.25">
      <c r="A431">
        <f>'Raw Data'!A416*$B$11+A430*$B$12</f>
        <v>0.62155850553243575</v>
      </c>
      <c r="B431">
        <f>'Raw Data'!B416*$B$11+B430*$B$12</f>
        <v>0.95704808870797264</v>
      </c>
      <c r="C431">
        <f>'Raw Data'!C416*$B$11+C430*$B$12</f>
        <v>0.18774910046574347</v>
      </c>
      <c r="O431" s="26">
        <f>'Raw Data'!A416-$P$11</f>
        <v>-0.1173095703125</v>
      </c>
      <c r="P431" s="26">
        <f>'Raw Data'!C416-$P$12</f>
        <v>-6.40869140625E-3</v>
      </c>
      <c r="R431" s="8">
        <f t="shared" si="36"/>
        <v>1.3761535286903381E-2</v>
      </c>
      <c r="S431" s="8">
        <f t="shared" si="37"/>
        <v>7.5180083513259888E-4</v>
      </c>
      <c r="T431" s="8">
        <f t="shared" si="38"/>
        <v>7.5180083513259888E-4</v>
      </c>
      <c r="U431" s="8">
        <f t="shared" si="39"/>
        <v>4.1071325540542603E-5</v>
      </c>
      <c r="W431" s="9">
        <f>('Raw Data'!A416+$Y$12)*$W$12+('Raw Data'!C416+$Y$13)*$X$12</f>
        <v>-4.8871506464491329E-2</v>
      </c>
      <c r="X431" s="9">
        <f>('Raw Data'!C416+$Y$13)*$X$13+('Raw Data'!A416+$Y$12)*$W$13</f>
        <v>-0.11738394892267213</v>
      </c>
      <c r="Y431" s="45">
        <f t="shared" si="40"/>
        <v>112.60386244738027</v>
      </c>
    </row>
    <row r="432" spans="1:25" x14ac:dyDescent="0.25">
      <c r="A432">
        <f>'Raw Data'!A417*$B$11+A431*$B$12</f>
        <v>0.61904856223844862</v>
      </c>
      <c r="B432">
        <f>'Raw Data'!B417*$B$11+B431*$B$12</f>
        <v>0.95750858815387818</v>
      </c>
      <c r="C432">
        <f>'Raw Data'!C417*$B$11+C431*$B$12</f>
        <v>0.18870025693509479</v>
      </c>
      <c r="O432" s="26">
        <f>'Raw Data'!A417-$P$11</f>
        <v>-0.1202392578125</v>
      </c>
      <c r="P432" s="26">
        <f>'Raw Data'!C417-$P$12</f>
        <v>5.31005859375E-3</v>
      </c>
      <c r="R432" s="8">
        <f t="shared" si="36"/>
        <v>1.4457479119300842E-2</v>
      </c>
      <c r="S432" s="8">
        <f t="shared" si="37"/>
        <v>-6.3847750425338745E-4</v>
      </c>
      <c r="T432" s="8">
        <f t="shared" si="38"/>
        <v>-6.3847750425338745E-4</v>
      </c>
      <c r="U432" s="8">
        <f t="shared" si="39"/>
        <v>2.8196722269058228E-5</v>
      </c>
      <c r="W432" s="9">
        <f>('Raw Data'!A417+$Y$12)*$W$12+('Raw Data'!C417+$Y$13)*$X$12</f>
        <v>-0.16900539760552169</v>
      </c>
      <c r="X432" s="9">
        <f>('Raw Data'!C417+$Y$13)*$X$13+('Raw Data'!A417+$Y$12)*$W$13</f>
        <v>-0.11917745445496732</v>
      </c>
      <c r="Y432" s="45">
        <f t="shared" si="40"/>
        <v>144.80967598930727</v>
      </c>
    </row>
    <row r="433" spans="1:25" x14ac:dyDescent="0.25">
      <c r="A433">
        <f>'Raw Data'!A418*$B$11+A432*$B$12</f>
        <v>0.61660115447825892</v>
      </c>
      <c r="B433">
        <f>'Raw Data'!B418*$B$11+B432*$B$12</f>
        <v>0.95953714396060263</v>
      </c>
      <c r="C433">
        <f>'Raw Data'!C418*$B$11+C432*$B$12</f>
        <v>0.18960766648557587</v>
      </c>
      <c r="O433" s="26">
        <f>'Raw Data'!A418-$P$11</f>
        <v>-0.1224365234375</v>
      </c>
      <c r="P433" s="26">
        <f>'Raw Data'!C418-$P$12</f>
        <v>6.04248046875E-3</v>
      </c>
      <c r="R433" s="8">
        <f t="shared" si="36"/>
        <v>1.4990702271461487E-2</v>
      </c>
      <c r="S433" s="8">
        <f t="shared" si="37"/>
        <v>-7.3982030153274536E-4</v>
      </c>
      <c r="T433" s="8">
        <f t="shared" si="38"/>
        <v>-7.3982030153274536E-4</v>
      </c>
      <c r="U433" s="8">
        <f t="shared" si="39"/>
        <v>3.651157021522522E-5</v>
      </c>
      <c r="W433" s="9">
        <f>('Raw Data'!A418+$Y$12)*$W$12+('Raw Data'!C418+$Y$13)*$X$12</f>
        <v>-0.1784543797014968</v>
      </c>
      <c r="X433" s="9">
        <f>('Raw Data'!C418+$Y$13)*$X$13+('Raw Data'!A418+$Y$12)*$W$13</f>
        <v>-0.12129444396179766</v>
      </c>
      <c r="Y433" s="45">
        <f t="shared" si="40"/>
        <v>145.79627244453508</v>
      </c>
    </row>
    <row r="434" spans="1:25" x14ac:dyDescent="0.25">
      <c r="A434">
        <f>'Raw Data'!A419*$B$11+A433*$B$12</f>
        <v>0.61483854077010713</v>
      </c>
      <c r="B434">
        <f>'Raw Data'!B419*$B$11+B433*$B$12</f>
        <v>0.96057405110598215</v>
      </c>
      <c r="C434">
        <f>'Raw Data'!C419*$B$11+C433*$B$12</f>
        <v>0.1895767581884607</v>
      </c>
      <c r="O434" s="26">
        <f>'Raw Data'!A419-$P$11</f>
        <v>-0.1214599609375</v>
      </c>
      <c r="P434" s="26">
        <f>'Raw Data'!C419-$P$12</f>
        <v>2.25830078125E-3</v>
      </c>
      <c r="R434" s="8">
        <f t="shared" si="36"/>
        <v>1.4752522110939026E-2</v>
      </c>
      <c r="S434" s="8">
        <f t="shared" si="37"/>
        <v>-2.7429312467575073E-4</v>
      </c>
      <c r="T434" s="8">
        <f t="shared" si="38"/>
        <v>-2.7429312467575073E-4</v>
      </c>
      <c r="U434" s="8">
        <f t="shared" si="39"/>
        <v>5.0999224185943604E-6</v>
      </c>
      <c r="W434" s="9">
        <f>('Raw Data'!A419+$Y$12)*$W$12+('Raw Data'!C419+$Y$13)*$X$12</f>
        <v>-0.13963174077963514</v>
      </c>
      <c r="X434" s="9">
        <f>('Raw Data'!C419+$Y$13)*$X$13+('Raw Data'!A419+$Y$12)*$W$13</f>
        <v>-0.12068491393046277</v>
      </c>
      <c r="Y434" s="45">
        <f t="shared" si="40"/>
        <v>139.16286215664172</v>
      </c>
    </row>
    <row r="435" spans="1:25" x14ac:dyDescent="0.25">
      <c r="A435">
        <f>'Raw Data'!A420*$B$11+A434*$B$12</f>
        <v>0.61171946542858568</v>
      </c>
      <c r="B435">
        <f>'Raw Data'!B420*$B$11+B434*$B$12</f>
        <v>0.96291724869728579</v>
      </c>
      <c r="C435">
        <f>'Raw Data'!C420*$B$11+C434*$B$12</f>
        <v>0.18816042998826857</v>
      </c>
      <c r="O435" s="26">
        <f>'Raw Data'!A420-$P$11</f>
        <v>-0.1300048828125</v>
      </c>
      <c r="P435" s="26">
        <f>'Raw Data'!C420-$P$12</f>
        <v>-4.69970703125E-3</v>
      </c>
      <c r="R435" s="8">
        <f t="shared" si="36"/>
        <v>1.6901269555091858E-2</v>
      </c>
      <c r="S435" s="8">
        <f t="shared" si="37"/>
        <v>6.1098486185073853E-4</v>
      </c>
      <c r="T435" s="8">
        <f t="shared" si="38"/>
        <v>6.1098486185073853E-4</v>
      </c>
      <c r="U435" s="8">
        <f t="shared" si="39"/>
        <v>2.2087246179580688E-5</v>
      </c>
      <c r="W435" s="9">
        <f>('Raw Data'!A420+$Y$12)*$W$12+('Raw Data'!C420+$Y$13)*$X$12</f>
        <v>-7.8211135099279613E-2</v>
      </c>
      <c r="X435" s="9">
        <f>('Raw Data'!C420+$Y$13)*$X$13+('Raw Data'!A420+$Y$12)*$W$13</f>
        <v>-0.12985713749835728</v>
      </c>
      <c r="Y435" s="45">
        <f t="shared" si="40"/>
        <v>121.0599666110586</v>
      </c>
    </row>
    <row r="436" spans="1:25" x14ac:dyDescent="0.25">
      <c r="A436">
        <f>'Raw Data'!A421*$B$11+A435*$B$12</f>
        <v>0.6096636582803685</v>
      </c>
      <c r="B436">
        <f>'Raw Data'!B421*$B$11+B435*$B$12</f>
        <v>0.96454766614532872</v>
      </c>
      <c r="C436">
        <f>'Raw Data'!C421*$B$11+C435*$B$12</f>
        <v>0.18802834399061488</v>
      </c>
      <c r="O436" s="26">
        <f>'Raw Data'!A421-$P$11</f>
        <v>-0.1278076171875</v>
      </c>
      <c r="P436" s="26">
        <f>'Raw Data'!C421-$P$12</f>
        <v>3.0517578125E-4</v>
      </c>
      <c r="R436" s="8">
        <f t="shared" si="36"/>
        <v>1.6334787011146545E-2</v>
      </c>
      <c r="S436" s="8">
        <f t="shared" si="37"/>
        <v>-3.900378942489624E-5</v>
      </c>
      <c r="T436" s="8">
        <f t="shared" si="38"/>
        <v>-3.900378942489624E-5</v>
      </c>
      <c r="U436" s="8">
        <f t="shared" si="39"/>
        <v>9.3132257461547852E-8</v>
      </c>
      <c r="W436" s="9">
        <f>('Raw Data'!A421+$Y$12)*$W$12+('Raw Data'!C421+$Y$13)*$X$12</f>
        <v>-0.12619575155194829</v>
      </c>
      <c r="X436" s="9">
        <f>('Raw Data'!C421+$Y$13)*$X$13+('Raw Data'!A421+$Y$12)*$W$13</f>
        <v>-0.12719048985807815</v>
      </c>
      <c r="Y436" s="45">
        <f t="shared" si="40"/>
        <v>134.77507060544008</v>
      </c>
    </row>
    <row r="437" spans="1:25" x14ac:dyDescent="0.25">
      <c r="A437">
        <f>'Raw Data'!A422*$B$11+A436*$B$12</f>
        <v>0.60670065318679489</v>
      </c>
      <c r="B437">
        <f>'Raw Data'!B422*$B$11+B436*$B$12</f>
        <v>0.96604731260376309</v>
      </c>
      <c r="C437">
        <f>'Raw Data'!C422*$B$11+C436*$B$12</f>
        <v>0.18784943300499191</v>
      </c>
      <c r="O437" s="26">
        <f>'Raw Data'!A422-$P$11</f>
        <v>-0.1343994140625</v>
      </c>
      <c r="P437" s="26">
        <f>'Raw Data'!C422-$P$12</f>
        <v>-6.103515625E-5</v>
      </c>
      <c r="R437" s="8">
        <f t="shared" si="36"/>
        <v>1.8063202500343323E-2</v>
      </c>
      <c r="S437" s="8">
        <f t="shared" si="37"/>
        <v>8.2030892372131348E-6</v>
      </c>
      <c r="T437" s="8">
        <f t="shared" si="38"/>
        <v>8.2030892372131348E-6</v>
      </c>
      <c r="U437" s="8">
        <f t="shared" si="39"/>
        <v>3.7252902984619141E-9</v>
      </c>
      <c r="W437" s="9">
        <f>('Raw Data'!A422+$Y$12)*$W$12+('Raw Data'!C422+$Y$13)*$X$12</f>
        <v>-0.1288808772117562</v>
      </c>
      <c r="X437" s="9">
        <f>('Raw Data'!C422+$Y$13)*$X$13+('Raw Data'!A422+$Y$12)*$W$13</f>
        <v>-0.13378705031053564</v>
      </c>
      <c r="Y437" s="45">
        <f t="shared" si="40"/>
        <v>133.92994043261888</v>
      </c>
    </row>
    <row r="438" spans="1:25" x14ac:dyDescent="0.25">
      <c r="A438">
        <f>'Raw Data'!A423*$B$11+A437*$B$12</f>
        <v>0.605795092861936</v>
      </c>
      <c r="B438">
        <f>'Raw Data'!B423*$B$11+B437*$B$12</f>
        <v>0.9663681235205106</v>
      </c>
      <c r="C438">
        <f>'Raw Data'!C423*$B$11+C437*$B$12</f>
        <v>0.18699829640399354</v>
      </c>
      <c r="O438" s="26">
        <f>'Raw Data'!A423-$P$11</f>
        <v>-0.1270751953125</v>
      </c>
      <c r="P438" s="26">
        <f>'Raw Data'!C423-$P$12</f>
        <v>-3.60107421875E-3</v>
      </c>
      <c r="R438" s="8">
        <f t="shared" si="36"/>
        <v>1.6148105263710022E-2</v>
      </c>
      <c r="S438" s="8">
        <f t="shared" si="37"/>
        <v>4.576072096824646E-4</v>
      </c>
      <c r="T438" s="8">
        <f t="shared" si="38"/>
        <v>4.576072096824646E-4</v>
      </c>
      <c r="U438" s="8">
        <f t="shared" si="39"/>
        <v>1.2967735528945923E-5</v>
      </c>
      <c r="W438" s="9">
        <f>('Raw Data'!A423+$Y$12)*$W$12+('Raw Data'!C423+$Y$13)*$X$12</f>
        <v>-8.6386347098836427E-2</v>
      </c>
      <c r="X438" s="9">
        <f>('Raw Data'!C423+$Y$13)*$X$13+('Raw Data'!A423+$Y$12)*$W$13</f>
        <v>-0.12683567230622966</v>
      </c>
      <c r="Y438" s="45">
        <f t="shared" si="40"/>
        <v>124.2583362388516</v>
      </c>
    </row>
    <row r="439" spans="1:25" x14ac:dyDescent="0.25">
      <c r="A439">
        <f>'Raw Data'!A424*$B$11+A438*$B$12</f>
        <v>0.60409408210204885</v>
      </c>
      <c r="B439">
        <f>'Raw Data'!B424*$B$11+B438*$B$12</f>
        <v>0.96823610037890862</v>
      </c>
      <c r="C439">
        <f>'Raw Data'!C424*$B$11+C438*$B$12</f>
        <v>0.18475488712319485</v>
      </c>
      <c r="O439" s="26">
        <f>'Raw Data'!A424-$P$11</f>
        <v>-0.1319580078125</v>
      </c>
      <c r="P439" s="26">
        <f>'Raw Data'!C424-$P$12</f>
        <v>-1.141357421875E-2</v>
      </c>
      <c r="R439" s="8">
        <f t="shared" si="36"/>
        <v>1.7412915825843811E-2</v>
      </c>
      <c r="S439" s="8">
        <f t="shared" si="37"/>
        <v>1.5061125159263611E-3</v>
      </c>
      <c r="T439" s="8">
        <f t="shared" si="38"/>
        <v>1.5061125159263611E-3</v>
      </c>
      <c r="U439" s="8">
        <f t="shared" si="39"/>
        <v>1.3026967644691467E-4</v>
      </c>
      <c r="W439" s="9">
        <f>('Raw Data'!A424+$Y$12)*$W$12+('Raw Data'!C424+$Y$13)*$X$12</f>
        <v>-1.2883412300634389E-2</v>
      </c>
      <c r="X439" s="9">
        <f>('Raw Data'!C424+$Y$13)*$X$13+('Raw Data'!A424+$Y$12)*$W$13</f>
        <v>-0.13244449546769749</v>
      </c>
      <c r="Y439" s="45">
        <f t="shared" si="40"/>
        <v>95.555912651342624</v>
      </c>
    </row>
    <row r="440" spans="1:25" x14ac:dyDescent="0.25">
      <c r="A440">
        <f>'Raw Data'!A425*$B$11+A439*$B$12</f>
        <v>0.60204967974413903</v>
      </c>
      <c r="B440">
        <f>'Raw Data'!B425*$B$11+B439*$B$12</f>
        <v>0.97051173186562689</v>
      </c>
      <c r="C440">
        <f>'Raw Data'!C425*$B$11+C439*$B$12</f>
        <v>0.1837414096985559</v>
      </c>
      <c r="O440" s="26">
        <f>'Raw Data'!A425-$P$11</f>
        <v>-0.1353759765625</v>
      </c>
      <c r="P440" s="26">
        <f>'Raw Data'!C425-$P$12</f>
        <v>-7.50732421875E-3</v>
      </c>
      <c r="R440" s="8">
        <f t="shared" si="36"/>
        <v>1.8326655030250549E-2</v>
      </c>
      <c r="S440" s="8">
        <f t="shared" si="37"/>
        <v>1.0163113474845886E-3</v>
      </c>
      <c r="T440" s="8">
        <f t="shared" si="38"/>
        <v>1.0163113474845886E-3</v>
      </c>
      <c r="U440" s="8">
        <f t="shared" si="39"/>
        <v>5.6359916925430298E-5</v>
      </c>
      <c r="W440" s="9">
        <f>('Raw Data'!A425+$Y$12)*$W$12+('Raw Data'!C425+$Y$13)*$X$12</f>
        <v>-5.5280301953293864E-2</v>
      </c>
      <c r="X440" s="9">
        <f>('Raw Data'!C425+$Y$13)*$X$13+('Raw Data'!A425+$Y$12)*$W$13</f>
        <v>-0.1354725069009618</v>
      </c>
      <c r="Y440" s="45">
        <f t="shared" si="40"/>
        <v>112.19818574134945</v>
      </c>
    </row>
    <row r="441" spans="1:25" x14ac:dyDescent="0.25">
      <c r="A441">
        <f>'Raw Data'!A426*$B$11+A440*$B$12</f>
        <v>0.59973056410781123</v>
      </c>
      <c r="B441">
        <f>'Raw Data'!B426*$B$11+B440*$B$12</f>
        <v>0.97335762768000156</v>
      </c>
      <c r="C441">
        <f>'Raw Data'!C426*$B$11+C440*$B$12</f>
        <v>0.18337008088384474</v>
      </c>
      <c r="O441" s="26">
        <f>'Raw Data'!A426-$P$11</f>
        <v>-0.1387939453125</v>
      </c>
      <c r="P441" s="26">
        <f>'Raw Data'!C426-$P$12</f>
        <v>-5.31005859375E-3</v>
      </c>
      <c r="R441" s="8">
        <f t="shared" si="36"/>
        <v>1.9263759255409241E-2</v>
      </c>
      <c r="S441" s="8">
        <f t="shared" si="37"/>
        <v>7.3700398206710815E-4</v>
      </c>
      <c r="T441" s="8">
        <f t="shared" si="38"/>
        <v>7.3700398206710815E-4</v>
      </c>
      <c r="U441" s="8">
        <f t="shared" si="39"/>
        <v>2.8196722269058228E-5</v>
      </c>
      <c r="W441" s="9">
        <f>('Raw Data'!A426+$Y$12)*$W$12+('Raw Data'!C426+$Y$13)*$X$12</f>
        <v>-8.0569311187208364E-2</v>
      </c>
      <c r="X441" s="9">
        <f>('Raw Data'!C426+$Y$13)*$X$13+('Raw Data'!A426+$Y$12)*$W$13</f>
        <v>-0.13866424628887045</v>
      </c>
      <c r="Y441" s="45">
        <f t="shared" si="40"/>
        <v>120.15825099060055</v>
      </c>
    </row>
    <row r="442" spans="1:25" x14ac:dyDescent="0.25">
      <c r="A442">
        <f>'Raw Data'!A427*$B$11+A441*$B$12</f>
        <v>0.59728933409874907</v>
      </c>
      <c r="B442">
        <f>'Raw Data'!B427*$B$11+B441*$B$12</f>
        <v>0.97670856308150122</v>
      </c>
      <c r="C442">
        <f>'Raw Data'!C427*$B$11+C441*$B$12</f>
        <v>0.18363454126957579</v>
      </c>
      <c r="O442" s="26">
        <f>'Raw Data'!A427-$P$11</f>
        <v>-0.1417236328125</v>
      </c>
      <c r="P442" s="26">
        <f>'Raw Data'!C427-$P$12</f>
        <v>-2.50244140625E-3</v>
      </c>
      <c r="R442" s="8">
        <f t="shared" si="36"/>
        <v>2.0085588097572327E-2</v>
      </c>
      <c r="S442" s="8">
        <f t="shared" si="37"/>
        <v>3.5465508699417114E-4</v>
      </c>
      <c r="T442" s="8">
        <f t="shared" si="38"/>
        <v>3.5465508699417114E-4</v>
      </c>
      <c r="U442" s="8">
        <f t="shared" si="39"/>
        <v>6.2622129917144775E-6</v>
      </c>
      <c r="W442" s="9">
        <f>('Raw Data'!A427+$Y$12)*$W$12+('Raw Data'!C427+$Y$13)*$X$12</f>
        <v>-0.1114978258590686</v>
      </c>
      <c r="X442" s="9">
        <f>('Raw Data'!C427+$Y$13)*$X$13+('Raw Data'!A427+$Y$12)*$W$13</f>
        <v>-0.14131147615609674</v>
      </c>
      <c r="Y442" s="45">
        <f t="shared" si="40"/>
        <v>128.27420738083157</v>
      </c>
    </row>
    <row r="443" spans="1:25" x14ac:dyDescent="0.25">
      <c r="A443">
        <f>'Raw Data'!A428*$B$11+A442*$B$12</f>
        <v>0.5979242407164993</v>
      </c>
      <c r="B443">
        <f>'Raw Data'!B428*$B$11+B442*$B$12</f>
        <v>0.97914517077770102</v>
      </c>
      <c r="C443">
        <f>'Raw Data'!C428*$B$11+C442*$B$12</f>
        <v>0.18416349239066065</v>
      </c>
      <c r="O443" s="26">
        <f>'Raw Data'!A428-$P$11</f>
        <v>-0.1287841796875</v>
      </c>
      <c r="P443" s="26">
        <f>'Raw Data'!C428-$P$12</f>
        <v>-9.1552734375E-4</v>
      </c>
      <c r="R443" s="8">
        <f t="shared" si="36"/>
        <v>1.6585364937782288E-2</v>
      </c>
      <c r="S443" s="8">
        <f t="shared" si="37"/>
        <v>1.1790543794631958E-4</v>
      </c>
      <c r="T443" s="8">
        <f t="shared" si="38"/>
        <v>1.1790543794631958E-4</v>
      </c>
      <c r="U443" s="8">
        <f t="shared" si="39"/>
        <v>8.3819031715393066E-7</v>
      </c>
      <c r="W443" s="9">
        <f>('Raw Data'!A428+$Y$12)*$W$12+('Raw Data'!C428+$Y$13)*$X$12</f>
        <v>-0.11491674067605687</v>
      </c>
      <c r="X443" s="9">
        <f>('Raw Data'!C428+$Y$13)*$X$13+('Raw Data'!A428+$Y$12)*$W$13</f>
        <v>-0.12827950889944284</v>
      </c>
      <c r="Y443" s="45">
        <f t="shared" si="40"/>
        <v>131.85496339572489</v>
      </c>
    </row>
    <row r="444" spans="1:25" x14ac:dyDescent="0.25">
      <c r="A444">
        <f>'Raw Data'!A429*$B$11+A443*$B$12</f>
        <v>0.59560013476069951</v>
      </c>
      <c r="B444">
        <f>'Raw Data'!B429*$B$11+B443*$B$12</f>
        <v>0.98124094130966077</v>
      </c>
      <c r="C444">
        <f>'Raw Data'!C429*$B$11+C443*$B$12</f>
        <v>0.18426927047502856</v>
      </c>
      <c r="O444" s="26">
        <f>'Raw Data'!A429-$P$11</f>
        <v>-0.1429443359375</v>
      </c>
      <c r="P444" s="26">
        <f>'Raw Data'!C429-$P$12</f>
        <v>-2.50244140625E-3</v>
      </c>
      <c r="R444" s="8">
        <f t="shared" si="36"/>
        <v>2.0433083176612854E-2</v>
      </c>
      <c r="S444" s="8">
        <f t="shared" si="37"/>
        <v>3.5770982503890991E-4</v>
      </c>
      <c r="T444" s="8">
        <f t="shared" si="38"/>
        <v>3.5770982503890991E-4</v>
      </c>
      <c r="U444" s="8">
        <f t="shared" si="39"/>
        <v>6.2622129917144775E-6</v>
      </c>
      <c r="W444" s="9">
        <f>('Raw Data'!A429+$Y$12)*$W$12+('Raw Data'!C429+$Y$13)*$X$12</f>
        <v>-0.11267395549522662</v>
      </c>
      <c r="X444" s="9">
        <f>('Raw Data'!C429+$Y$13)*$X$13+('Raw Data'!A429+$Y$12)*$W$13</f>
        <v>-0.14252656428401303</v>
      </c>
      <c r="Y444" s="45">
        <f t="shared" si="40"/>
        <v>128.32802966219151</v>
      </c>
    </row>
    <row r="445" spans="1:25" x14ac:dyDescent="0.25">
      <c r="A445">
        <f>'Raw Data'!A430*$B$11+A444*$B$12</f>
        <v>0.59510803749605967</v>
      </c>
      <c r="B445">
        <f>'Raw Data'!B430*$B$11+B444*$B$12</f>
        <v>0.98350349523522862</v>
      </c>
      <c r="C445">
        <f>'Raw Data'!C430*$B$11+C444*$B$12</f>
        <v>0.18489100231752284</v>
      </c>
      <c r="O445" s="26">
        <f>'Raw Data'!A430-$P$11</f>
        <v>-0.1361083984375</v>
      </c>
      <c r="P445" s="26">
        <f>'Raw Data'!C430-$P$12</f>
        <v>1.8310546875E-4</v>
      </c>
      <c r="R445" s="8">
        <f t="shared" si="36"/>
        <v>1.8525496125221252E-2</v>
      </c>
      <c r="S445" s="8">
        <f t="shared" si="37"/>
        <v>-2.4922192096710205E-5</v>
      </c>
      <c r="T445" s="8">
        <f t="shared" si="38"/>
        <v>-2.4922192096710205E-5</v>
      </c>
      <c r="U445" s="8">
        <f t="shared" si="39"/>
        <v>3.3527612686157227E-8</v>
      </c>
      <c r="W445" s="9">
        <f>('Raw Data'!A430+$Y$12)*$W$12+('Raw Data'!C430+$Y$13)*$X$12</f>
        <v>-0.13297144161934099</v>
      </c>
      <c r="X445" s="9">
        <f>('Raw Data'!C430+$Y$13)*$X$13+('Raw Data'!A430+$Y$12)*$W$13</f>
        <v>-0.13546478398181214</v>
      </c>
      <c r="Y445" s="45">
        <f t="shared" si="40"/>
        <v>134.4678293296007</v>
      </c>
    </row>
    <row r="446" spans="1:25" x14ac:dyDescent="0.25">
      <c r="A446">
        <f>'Raw Data'!A431*$B$11+A445*$B$12</f>
        <v>0.59539795343434776</v>
      </c>
      <c r="B446">
        <f>'Raw Data'!B431*$B$11+B445*$B$12</f>
        <v>0.98589947587568294</v>
      </c>
      <c r="C446">
        <f>'Raw Data'!C431*$B$11+C445*$B$12</f>
        <v>0.18497334872901827</v>
      </c>
      <c r="O446" s="26">
        <f>'Raw Data'!A431-$P$11</f>
        <v>-0.1326904296875</v>
      </c>
      <c r="P446" s="26">
        <f>'Raw Data'!C431-$P$12</f>
        <v>-1.89208984375E-3</v>
      </c>
      <c r="R446" s="8">
        <f t="shared" si="36"/>
        <v>1.7606750130653381E-2</v>
      </c>
      <c r="S446" s="8">
        <f t="shared" si="37"/>
        <v>2.5106221437454224E-4</v>
      </c>
      <c r="T446" s="8">
        <f t="shared" si="38"/>
        <v>2.5106221437454224E-4</v>
      </c>
      <c r="U446" s="8">
        <f t="shared" si="39"/>
        <v>3.5800039768218994E-6</v>
      </c>
      <c r="W446" s="9">
        <f>('Raw Data'!A431+$Y$12)*$W$12+('Raw Data'!C431+$Y$13)*$X$12</f>
        <v>-0.10890442384390825</v>
      </c>
      <c r="X446" s="9">
        <f>('Raw Data'!C431+$Y$13)*$X$13+('Raw Data'!A431+$Y$12)*$W$13</f>
        <v>-0.13226134974000031</v>
      </c>
      <c r="Y446" s="45">
        <f t="shared" si="40"/>
        <v>129.46815191144515</v>
      </c>
    </row>
    <row r="447" spans="1:25" x14ac:dyDescent="0.25">
      <c r="A447">
        <f>'Raw Data'!A432*$B$11+A446*$B$12</f>
        <v>0.59489746430997825</v>
      </c>
      <c r="B447">
        <f>'Raw Data'!B432*$B$11+B446*$B$12</f>
        <v>0.98610727601304637</v>
      </c>
      <c r="C447">
        <f>'Raw Data'!C432*$B$11+C446*$B$12</f>
        <v>0.18386735085821462</v>
      </c>
      <c r="O447" s="26">
        <f>'Raw Data'!A432-$P$11</f>
        <v>-0.1363525390625</v>
      </c>
      <c r="P447" s="26">
        <f>'Raw Data'!C432-$P$12</f>
        <v>-7.75146484375E-3</v>
      </c>
      <c r="R447" s="8">
        <f t="shared" si="36"/>
        <v>1.8592014908790588E-2</v>
      </c>
      <c r="S447" s="8">
        <f t="shared" si="37"/>
        <v>1.0569319128990173E-3</v>
      </c>
      <c r="T447" s="8">
        <f t="shared" si="38"/>
        <v>1.0569319128990173E-3</v>
      </c>
      <c r="U447" s="8">
        <f t="shared" si="39"/>
        <v>6.0085207223892212E-5</v>
      </c>
      <c r="W447" s="9">
        <f>('Raw Data'!A432+$Y$12)*$W$12+('Raw Data'!C432+$Y$13)*$X$12</f>
        <v>-5.3777222745256717E-2</v>
      </c>
      <c r="X447" s="9">
        <f>('Raw Data'!C432+$Y$13)*$X$13+('Raw Data'!A432+$Y$12)*$W$13</f>
        <v>-0.13646796711110118</v>
      </c>
      <c r="Y447" s="45">
        <f t="shared" si="40"/>
        <v>111.50765424005448</v>
      </c>
    </row>
    <row r="448" spans="1:25" x14ac:dyDescent="0.25">
      <c r="A448">
        <f>'Raw Data'!A433*$B$11+A447*$B$12</f>
        <v>0.59293457301048269</v>
      </c>
      <c r="B448">
        <f>'Raw Data'!B433*$B$11+B447*$B$12</f>
        <v>0.98573640674793717</v>
      </c>
      <c r="C448">
        <f>'Raw Data'!C433*$B$11+C447*$B$12</f>
        <v>0.18317786506157169</v>
      </c>
      <c r="O448" s="26">
        <f>'Raw Data'!A433-$P$11</f>
        <v>-0.1441650390625</v>
      </c>
      <c r="P448" s="26">
        <f>'Raw Data'!C433-$P$12</f>
        <v>-6.77490234375E-3</v>
      </c>
      <c r="R448" s="8">
        <f t="shared" si="36"/>
        <v>2.0783558487892151E-2</v>
      </c>
      <c r="S448" s="8">
        <f t="shared" si="37"/>
        <v>9.7670406103134155E-4</v>
      </c>
      <c r="T448" s="8">
        <f t="shared" si="38"/>
        <v>9.7670406103134155E-4</v>
      </c>
      <c r="U448" s="8">
        <f t="shared" si="39"/>
        <v>4.5899301767349243E-5</v>
      </c>
      <c r="W448" s="9">
        <f>('Raw Data'!A433+$Y$12)*$W$12+('Raw Data'!C433+$Y$13)*$X$12</f>
        <v>-7.1080384084522233E-2</v>
      </c>
      <c r="X448" s="9">
        <f>('Raw Data'!C433+$Y$13)*$X$13+('Raw Data'!A433+$Y$12)*$W$13</f>
        <v>-0.14415097229854013</v>
      </c>
      <c r="Y448" s="45">
        <f t="shared" si="40"/>
        <v>116.24775919517822</v>
      </c>
    </row>
    <row r="449" spans="1:25" x14ac:dyDescent="0.25">
      <c r="A449">
        <f>'Raw Data'!A434*$B$11+A448*$B$12</f>
        <v>0.59209668184588615</v>
      </c>
      <c r="B449">
        <f>'Raw Data'!B434*$B$11+B448*$B$12</f>
        <v>0.98685572696084978</v>
      </c>
      <c r="C449">
        <f>'Raw Data'!C434*$B$11+C448*$B$12</f>
        <v>0.18362725298675736</v>
      </c>
      <c r="O449" s="26">
        <f>'Raw Data'!A434-$P$11</f>
        <v>-0.1405029296875</v>
      </c>
      <c r="P449" s="26">
        <f>'Raw Data'!C434-$P$12</f>
        <v>-1.77001953125E-3</v>
      </c>
      <c r="R449" s="8">
        <f t="shared" si="36"/>
        <v>1.9741073250770569E-2</v>
      </c>
      <c r="S449" s="8">
        <f t="shared" si="37"/>
        <v>2.4869292974472046E-4</v>
      </c>
      <c r="T449" s="8">
        <f t="shared" si="38"/>
        <v>2.4869292974472046E-4</v>
      </c>
      <c r="U449" s="8">
        <f t="shared" si="39"/>
        <v>3.1329691410064697E-6</v>
      </c>
      <c r="W449" s="9">
        <f>('Raw Data'!A434+$Y$12)*$W$12+('Raw Data'!C434+$Y$13)*$X$12</f>
        <v>-0.11765364497380129</v>
      </c>
      <c r="X449" s="9">
        <f>('Raw Data'!C434+$Y$13)*$X$13+('Raw Data'!A434+$Y$12)*$W$13</f>
        <v>-0.14002621890476144</v>
      </c>
      <c r="Y449" s="45">
        <f t="shared" si="40"/>
        <v>130.03784443057936</v>
      </c>
    </row>
    <row r="450" spans="1:25" x14ac:dyDescent="0.25">
      <c r="A450">
        <f>'Raw Data'!A435*$B$11+A449*$B$12</f>
        <v>0.59118222828920897</v>
      </c>
      <c r="B450">
        <f>'Raw Data'!B435*$B$11+B449*$B$12</f>
        <v>0.98657930813117989</v>
      </c>
      <c r="C450">
        <f>'Raw Data'!C435*$B$11+C449*$B$12</f>
        <v>0.18362055238940589</v>
      </c>
      <c r="O450" s="26">
        <f>'Raw Data'!A435-$P$11</f>
        <v>-0.1417236328125</v>
      </c>
      <c r="P450" s="26">
        <f>'Raw Data'!C435-$P$12</f>
        <v>-3.60107421875E-3</v>
      </c>
      <c r="R450" s="8">
        <f t="shared" si="36"/>
        <v>2.0085588097572327E-2</v>
      </c>
      <c r="S450" s="8">
        <f t="shared" si="37"/>
        <v>5.103573203086853E-4</v>
      </c>
      <c r="T450" s="8">
        <f t="shared" si="38"/>
        <v>5.103573203086853E-4</v>
      </c>
      <c r="U450" s="8">
        <f t="shared" si="39"/>
        <v>1.2967735528945923E-5</v>
      </c>
      <c r="W450" s="9">
        <f>('Raw Data'!A435+$Y$12)*$W$12+('Raw Data'!C435+$Y$13)*$X$12</f>
        <v>-0.10049990273273256</v>
      </c>
      <c r="X450" s="9">
        <f>('Raw Data'!C435+$Y$13)*$X$13+('Raw Data'!A435+$Y$12)*$W$13</f>
        <v>-0.14141672984122522</v>
      </c>
      <c r="Y450" s="45">
        <f t="shared" si="40"/>
        <v>125.40007104877014</v>
      </c>
    </row>
    <row r="451" spans="1:25" x14ac:dyDescent="0.25">
      <c r="A451">
        <f>'Raw Data'!A436*$B$11+A450*$B$12</f>
        <v>0.59103660294386717</v>
      </c>
      <c r="B451">
        <f>'Raw Data'!B436*$B$11+B450*$B$12</f>
        <v>0.98728590744244393</v>
      </c>
      <c r="C451">
        <f>'Raw Data'!C436*$B$11+C450*$B$12</f>
        <v>0.18359077784902472</v>
      </c>
      <c r="O451" s="26">
        <f>'Raw Data'!A436-$P$11</f>
        <v>-0.1387939453125</v>
      </c>
      <c r="P451" s="26">
        <f>'Raw Data'!C436-$P$12</f>
        <v>-3.72314453125E-3</v>
      </c>
      <c r="R451" s="8">
        <f t="shared" si="36"/>
        <v>1.9263759255409241E-2</v>
      </c>
      <c r="S451" s="8">
        <f t="shared" si="37"/>
        <v>5.1674991846084595E-4</v>
      </c>
      <c r="T451" s="8">
        <f t="shared" si="38"/>
        <v>5.1674991846084595E-4</v>
      </c>
      <c r="U451" s="8">
        <f t="shared" si="39"/>
        <v>1.3861805200576782E-5</v>
      </c>
      <c r="W451" s="9">
        <f>('Raw Data'!A436+$Y$12)*$W$12+('Raw Data'!C436+$Y$13)*$X$12</f>
        <v>-9.645520014747154E-2</v>
      </c>
      <c r="X451" s="9">
        <f>('Raw Data'!C436+$Y$13)*$X$13+('Raw Data'!A436+$Y$12)*$W$13</f>
        <v>-0.13851221318812929</v>
      </c>
      <c r="Y451" s="45">
        <f t="shared" si="40"/>
        <v>124.85204251895823</v>
      </c>
    </row>
    <row r="452" spans="1:25" x14ac:dyDescent="0.25">
      <c r="A452">
        <f>'Raw Data'!A437*$B$11+A451*$B$12</f>
        <v>0.59092010266759376</v>
      </c>
      <c r="B452">
        <f>'Raw Data'!B437*$B$11+B451*$B$12</f>
        <v>0.98858360876645512</v>
      </c>
      <c r="C452">
        <f>'Raw Data'!C437*$B$11+C451*$B$12</f>
        <v>0.18495855977921979</v>
      </c>
      <c r="O452" s="26">
        <f>'Raw Data'!A437-$P$11</f>
        <v>-0.1387939453125</v>
      </c>
      <c r="P452" s="26">
        <f>'Raw Data'!C437-$P$12</f>
        <v>3.23486328125E-3</v>
      </c>
      <c r="R452" s="8">
        <f t="shared" si="36"/>
        <v>1.9263759255409241E-2</v>
      </c>
      <c r="S452" s="8">
        <f t="shared" si="37"/>
        <v>-4.4897943735122681E-4</v>
      </c>
      <c r="T452" s="8">
        <f t="shared" si="38"/>
        <v>-4.4897943735122681E-4</v>
      </c>
      <c r="U452" s="8">
        <f t="shared" si="39"/>
        <v>1.0464340448379517E-5</v>
      </c>
      <c r="W452" s="9">
        <f>('Raw Data'!A437+$Y$12)*$W$12+('Raw Data'!C437+$Y$13)*$X$12</f>
        <v>-0.16610871328093316</v>
      </c>
      <c r="X452" s="9">
        <f>('Raw Data'!C437+$Y$13)*$X$13+('Raw Data'!A437+$Y$12)*$W$13</f>
        <v>-0.13784560651564881</v>
      </c>
      <c r="Y452" s="45">
        <f t="shared" si="40"/>
        <v>140.31235656127927</v>
      </c>
    </row>
    <row r="453" spans="1:25" x14ac:dyDescent="0.25">
      <c r="A453">
        <f>'Raw Data'!A438*$B$11+A452*$B$12</f>
        <v>0.58853198057157508</v>
      </c>
      <c r="B453">
        <f>'Raw Data'!B438*$B$11+B452*$B$12</f>
        <v>0.99006122295066412</v>
      </c>
      <c r="C453">
        <f>'Raw Data'!C438*$B$11+C452*$B$12</f>
        <v>0.18471001188587585</v>
      </c>
      <c r="O453" s="26">
        <f>'Raw Data'!A438-$P$11</f>
        <v>-0.1502685546875</v>
      </c>
      <c r="P453" s="26">
        <f>'Raw Data'!C438-$P$12</f>
        <v>-3.47900390625E-3</v>
      </c>
      <c r="R453" s="8">
        <f t="shared" si="36"/>
        <v>2.2580638527870178E-2</v>
      </c>
      <c r="S453" s="8">
        <f t="shared" si="37"/>
        <v>5.2278488874435425E-4</v>
      </c>
      <c r="T453" s="8">
        <f t="shared" si="38"/>
        <v>5.2278488874435425E-4</v>
      </c>
      <c r="U453" s="8">
        <f t="shared" si="39"/>
        <v>1.2103468179702759E-5</v>
      </c>
      <c r="W453" s="9">
        <f>('Raw Data'!A438+$Y$12)*$W$12+('Raw Data'!C438+$Y$13)*$X$12</f>
        <v>-0.10995480164432042</v>
      </c>
      <c r="X453" s="9">
        <f>('Raw Data'!C438+$Y$13)*$X$13+('Raw Data'!A438+$Y$12)*$W$13</f>
        <v>-0.14991065188273614</v>
      </c>
      <c r="Y453" s="45">
        <f t="shared" si="40"/>
        <v>126.25888864076148</v>
      </c>
    </row>
    <row r="454" spans="1:25" x14ac:dyDescent="0.25">
      <c r="A454">
        <f>'Raw Data'!A439*$B$11+A453*$B$12</f>
        <v>0.58759804539476013</v>
      </c>
      <c r="B454">
        <f>'Raw Data'!B439*$B$11+B453*$B$12</f>
        <v>0.99104800179803132</v>
      </c>
      <c r="C454">
        <f>'Raw Data'!C439*$B$11+C453*$B$12</f>
        <v>0.18553656419620071</v>
      </c>
      <c r="O454" s="26">
        <f>'Raw Data'!A439-$P$11</f>
        <v>-0.1453857421875</v>
      </c>
      <c r="P454" s="26">
        <f>'Raw Data'!C439-$P$12</f>
        <v>1.64794921875E-3</v>
      </c>
      <c r="R454" s="8">
        <f t="shared" si="36"/>
        <v>2.1137014031410217E-2</v>
      </c>
      <c r="S454" s="8">
        <f t="shared" si="37"/>
        <v>-2.3958832025527954E-4</v>
      </c>
      <c r="T454" s="8">
        <f t="shared" si="38"/>
        <v>-2.3958832025527954E-4</v>
      </c>
      <c r="U454" s="8">
        <f t="shared" si="39"/>
        <v>2.7157366275787354E-6</v>
      </c>
      <c r="W454" s="9">
        <f>('Raw Data'!A439+$Y$12)*$W$12+('Raw Data'!C439+$Y$13)*$X$12</f>
        <v>-0.15657392435592324</v>
      </c>
      <c r="X454" s="9">
        <f>('Raw Data'!C439+$Y$13)*$X$13+('Raw Data'!A439+$Y$12)*$W$13</f>
        <v>-0.14455911550713796</v>
      </c>
      <c r="Y454" s="45">
        <f t="shared" si="40"/>
        <v>137.28481371462351</v>
      </c>
    </row>
    <row r="455" spans="1:25" x14ac:dyDescent="0.25">
      <c r="A455">
        <f>'Raw Data'!A440*$B$11+A454*$B$12</f>
        <v>0.5862161316283081</v>
      </c>
      <c r="B455">
        <f>'Raw Data'!B440*$B$11+B454*$B$12</f>
        <v>0.99281398737592508</v>
      </c>
      <c r="C455">
        <f>'Raw Data'!C440*$B$11+C454*$B$12</f>
        <v>0.18678374354446059</v>
      </c>
      <c r="O455" s="26">
        <f>'Raw Data'!A440-$P$11</f>
        <v>-0.1485595703125</v>
      </c>
      <c r="P455" s="26">
        <f>'Raw Data'!C440-$P$12</f>
        <v>4.57763671875E-3</v>
      </c>
      <c r="R455" s="8">
        <f t="shared" si="36"/>
        <v>2.2069945931434631E-2</v>
      </c>
      <c r="S455" s="8">
        <f t="shared" si="37"/>
        <v>-6.8005174398422241E-4</v>
      </c>
      <c r="T455" s="8">
        <f t="shared" si="38"/>
        <v>-6.8005174398422241E-4</v>
      </c>
      <c r="U455" s="8">
        <f t="shared" si="39"/>
        <v>2.0954757928848267E-5</v>
      </c>
      <c r="W455" s="9">
        <f>('Raw Data'!A440+$Y$12)*$W$12+('Raw Data'!C440+$Y$13)*$X$12</f>
        <v>-0.18895965641349688</v>
      </c>
      <c r="X455" s="9">
        <f>('Raw Data'!C440+$Y$13)*$X$13+('Raw Data'!A440+$Y$12)*$W$13</f>
        <v>-0.14743766814604436</v>
      </c>
      <c r="Y455" s="45">
        <f t="shared" si="40"/>
        <v>142.03650710351417</v>
      </c>
    </row>
    <row r="456" spans="1:25" x14ac:dyDescent="0.25">
      <c r="A456">
        <f>'Raw Data'!A441*$B$11+A455*$B$12</f>
        <v>0.58491528811514648</v>
      </c>
      <c r="B456">
        <f>'Raw Data'!B441*$B$11+B455*$B$12</f>
        <v>0.99642404146324004</v>
      </c>
      <c r="C456">
        <f>'Raw Data'!C441*$B$11+C455*$B$12</f>
        <v>0.18538890889806847</v>
      </c>
      <c r="O456" s="26">
        <f>'Raw Data'!A441-$P$11</f>
        <v>-0.1495361328125</v>
      </c>
      <c r="P456" s="26">
        <f>'Raw Data'!C441-$P$12</f>
        <v>-7.38525390625E-3</v>
      </c>
      <c r="R456" s="8">
        <f t="shared" si="36"/>
        <v>2.2361055016517639E-2</v>
      </c>
      <c r="S456" s="8">
        <f t="shared" si="37"/>
        <v>1.1043623089790344E-3</v>
      </c>
      <c r="T456" s="8">
        <f t="shared" si="38"/>
        <v>1.1043623089790344E-3</v>
      </c>
      <c r="U456" s="8">
        <f t="shared" si="39"/>
        <v>5.4541975259780884E-5</v>
      </c>
      <c r="W456" s="9">
        <f>('Raw Data'!A441+$Y$12)*$W$12+('Raw Data'!C441+$Y$13)*$X$12</f>
        <v>-7.0145397191208575E-2</v>
      </c>
      <c r="X456" s="9">
        <f>('Raw Data'!C441+$Y$13)*$X$13+('Raw Data'!A441+$Y$12)*$W$13</f>
        <v>-0.14955583433088765</v>
      </c>
      <c r="Y456" s="45">
        <f t="shared" si="40"/>
        <v>115.12774265384689</v>
      </c>
    </row>
    <row r="457" spans="1:25" x14ac:dyDescent="0.25">
      <c r="A457">
        <f>'Raw Data'!A442*$B$11+A456*$B$12</f>
        <v>0.58402109767961718</v>
      </c>
      <c r="B457">
        <f>'Raw Data'!B442*$B$11+B456*$B$12</f>
        <v>1.000093334733092</v>
      </c>
      <c r="C457">
        <f>'Raw Data'!C442*$B$11+C456*$B$12</f>
        <v>0.18573788493095478</v>
      </c>
      <c r="O457" s="26">
        <f>'Raw Data'!A442-$P$11</f>
        <v>-0.1488037109375</v>
      </c>
      <c r="P457" s="26">
        <f>'Raw Data'!C442-$P$12</f>
        <v>-6.103515625E-5</v>
      </c>
      <c r="R457" s="8">
        <f t="shared" si="36"/>
        <v>2.2142544388771057E-2</v>
      </c>
      <c r="S457" s="8">
        <f t="shared" si="37"/>
        <v>9.0822577476501465E-6</v>
      </c>
      <c r="T457" s="8">
        <f t="shared" si="38"/>
        <v>9.0822577476501465E-6</v>
      </c>
      <c r="U457" s="8">
        <f t="shared" si="39"/>
        <v>3.7252902984619141E-9</v>
      </c>
      <c r="W457" s="9">
        <f>('Raw Data'!A442+$Y$12)*$W$12+('Raw Data'!C442+$Y$13)*$X$12</f>
        <v>-0.14275920691842073</v>
      </c>
      <c r="X457" s="9">
        <f>('Raw Data'!C442+$Y$13)*$X$13+('Raw Data'!A442+$Y$12)*$W$13</f>
        <v>-0.14812509021994794</v>
      </c>
      <c r="Y457" s="45">
        <f t="shared" si="40"/>
        <v>133.94319630153149</v>
      </c>
    </row>
    <row r="458" spans="1:25" x14ac:dyDescent="0.25">
      <c r="A458">
        <f>'Raw Data'!A443*$B$11+A457*$B$12</f>
        <v>0.58398933908119377</v>
      </c>
      <c r="B458">
        <f>'Raw Data'!B443*$B$11+B457*$B$12</f>
        <v>1.0028822849739736</v>
      </c>
      <c r="C458">
        <f>'Raw Data'!C443*$B$11+C457*$B$12</f>
        <v>0.18467429231976384</v>
      </c>
      <c r="O458" s="26">
        <f>'Raw Data'!A443-$P$11</f>
        <v>-0.1453857421875</v>
      </c>
      <c r="P458" s="26">
        <f>'Raw Data'!C443-$P$12</f>
        <v>-6.77490234375E-3</v>
      </c>
      <c r="R458" s="8">
        <f t="shared" si="36"/>
        <v>2.1137014031410217E-2</v>
      </c>
      <c r="S458" s="8">
        <f t="shared" si="37"/>
        <v>9.84974205493927E-4</v>
      </c>
      <c r="T458" s="8">
        <f t="shared" si="38"/>
        <v>9.84974205493927E-4</v>
      </c>
      <c r="U458" s="8">
        <f t="shared" si="39"/>
        <v>4.5899301767349243E-5</v>
      </c>
      <c r="W458" s="9">
        <f>('Raw Data'!A443+$Y$12)*$W$12+('Raw Data'!C443+$Y$13)*$X$12</f>
        <v>-7.2256513720680246E-2</v>
      </c>
      <c r="X458" s="9">
        <f>('Raw Data'!C443+$Y$13)*$X$13+('Raw Data'!A443+$Y$12)*$W$13</f>
        <v>-0.14536606042645642</v>
      </c>
      <c r="Y458" s="45">
        <f t="shared" si="40"/>
        <v>116.43040481296788</v>
      </c>
    </row>
    <row r="459" spans="1:25" x14ac:dyDescent="0.25">
      <c r="A459">
        <f>'Raw Data'!A444*$B$11+A458*$B$12</f>
        <v>0.58328033845245497</v>
      </c>
      <c r="B459">
        <f>'Raw Data'!B444*$B$11+B458*$B$12</f>
        <v>1.006090007666679</v>
      </c>
      <c r="C459">
        <f>'Raw Data'!C444*$B$11+C458*$B$12</f>
        <v>0.1840431447933111</v>
      </c>
      <c r="O459" s="26">
        <f>'Raw Data'!A444-$P$11</f>
        <v>-0.1488037109375</v>
      </c>
      <c r="P459" s="26">
        <f>'Raw Data'!C444-$P$12</f>
        <v>-5.67626953125E-3</v>
      </c>
      <c r="R459" s="8">
        <f t="shared" si="36"/>
        <v>2.2142544388771057E-2</v>
      </c>
      <c r="S459" s="8">
        <f t="shared" si="37"/>
        <v>8.4464997053146362E-4</v>
      </c>
      <c r="T459" s="8">
        <f t="shared" si="38"/>
        <v>8.4464997053146362E-4</v>
      </c>
      <c r="U459" s="8">
        <f t="shared" si="39"/>
        <v>3.2220035791397095E-5</v>
      </c>
      <c r="W459" s="9">
        <f>('Raw Data'!A444+$Y$12)*$W$12+('Raw Data'!C444+$Y$13)*$X$12</f>
        <v>-8.6547599828258728E-2</v>
      </c>
      <c r="X459" s="9">
        <f>('Raw Data'!C444+$Y$13)*$X$13+('Raw Data'!A444+$Y$12)*$W$13</f>
        <v>-0.14866305349949357</v>
      </c>
      <c r="Y459" s="45">
        <f t="shared" si="40"/>
        <v>120.20680420087729</v>
      </c>
    </row>
    <row r="460" spans="1:25" x14ac:dyDescent="0.25">
      <c r="A460">
        <f>'Raw Data'!A445*$B$11+A459*$B$12</f>
        <v>0.58183423169946402</v>
      </c>
      <c r="B460">
        <f>'Raw Data'!B445*$B$11+B459*$B$12</f>
        <v>1.0098768889458432</v>
      </c>
      <c r="C460">
        <f>'Raw Data'!C445*$B$11+C459*$B$12</f>
        <v>0.1827081486471489</v>
      </c>
      <c r="O460" s="26">
        <f>'Raw Data'!A445-$P$11</f>
        <v>-0.1531982421875</v>
      </c>
      <c r="P460" s="26">
        <f>'Raw Data'!C445-$P$12</f>
        <v>-9.82666015625E-3</v>
      </c>
      <c r="R460" s="8">
        <f t="shared" si="36"/>
        <v>2.3469701409339905E-2</v>
      </c>
      <c r="S460" s="8">
        <f t="shared" si="37"/>
        <v>1.5054270625114441E-3</v>
      </c>
      <c r="T460" s="8">
        <f t="shared" si="38"/>
        <v>1.5054270625114441E-3</v>
      </c>
      <c r="U460" s="8">
        <f t="shared" si="39"/>
        <v>9.6563249826431274E-5</v>
      </c>
      <c r="W460" s="9">
        <f>('Raw Data'!A445+$Y$12)*$W$12+('Raw Data'!C445+$Y$13)*$X$12</f>
        <v>-4.9233956930046965E-2</v>
      </c>
      <c r="X460" s="9">
        <f>('Raw Data'!C445+$Y$13)*$X$13+('Raw Data'!A445+$Y$12)*$W$13</f>
        <v>-0.15343499579269984</v>
      </c>
      <c r="Y460" s="45">
        <f t="shared" si="40"/>
        <v>107.79030721318679</v>
      </c>
    </row>
    <row r="461" spans="1:25" x14ac:dyDescent="0.25">
      <c r="A461">
        <f>'Raw Data'!A446*$B$11+A460*$B$12</f>
        <v>0.5824351587970712</v>
      </c>
      <c r="B461">
        <f>'Raw Data'!B446*$B$11+B460*$B$12</f>
        <v>1.0152501439691746</v>
      </c>
      <c r="C461">
        <f>'Raw Data'!C446*$B$11+C460*$B$12</f>
        <v>0.18278761266771912</v>
      </c>
      <c r="O461" s="26">
        <f>'Raw Data'!A446-$P$11</f>
        <v>-0.1444091796875</v>
      </c>
      <c r="P461" s="26">
        <f>'Raw Data'!C446-$P$12</f>
        <v>-4.08935546875E-3</v>
      </c>
      <c r="R461" s="8">
        <f t="shared" si="36"/>
        <v>2.0854011178016663E-2</v>
      </c>
      <c r="S461" s="8">
        <f t="shared" si="37"/>
        <v>5.9054046869277954E-4</v>
      </c>
      <c r="T461" s="8">
        <f t="shared" si="38"/>
        <v>5.9054046869277954E-4</v>
      </c>
      <c r="U461" s="8">
        <f t="shared" si="39"/>
        <v>1.6722828149795532E-5</v>
      </c>
      <c r="W461" s="9">
        <f>('Raw Data'!A446+$Y$12)*$W$12+('Raw Data'!C446+$Y$13)*$X$12</f>
        <v>-9.8199422098353056E-2</v>
      </c>
      <c r="X461" s="9">
        <f>('Raw Data'!C446+$Y$13)*$X$13+('Raw Data'!A446+$Y$12)*$W$13</f>
        <v>-0.14413670313825375</v>
      </c>
      <c r="Y461" s="45">
        <f t="shared" si="40"/>
        <v>124.2663563374773</v>
      </c>
    </row>
    <row r="462" spans="1:25" x14ac:dyDescent="0.25">
      <c r="A462">
        <f>'Raw Data'!A447*$B$11+A461*$B$12</f>
        <v>0.58154871297515698</v>
      </c>
      <c r="B462">
        <f>'Raw Data'!B447*$B$11+B461*$B$12</f>
        <v>1.0189139823628397</v>
      </c>
      <c r="C462">
        <f>'Raw Data'!C447*$B$11+C461*$B$12</f>
        <v>0.18187462138417529</v>
      </c>
      <c r="O462" s="26">
        <f>'Raw Data'!A447-$P$11</f>
        <v>-0.1512451171875</v>
      </c>
      <c r="P462" s="26">
        <f>'Raw Data'!C447-$P$12</f>
        <v>-8.97216796875E-3</v>
      </c>
      <c r="R462" s="8">
        <f t="shared" si="36"/>
        <v>2.2875085473060608E-2</v>
      </c>
      <c r="S462" s="8">
        <f t="shared" si="37"/>
        <v>1.3569965958595276E-3</v>
      </c>
      <c r="T462" s="8">
        <f t="shared" si="38"/>
        <v>1.3569965958595276E-3</v>
      </c>
      <c r="U462" s="8">
        <f t="shared" si="39"/>
        <v>8.0499798059463501E-5</v>
      </c>
      <c r="W462" s="9">
        <f>('Raw Data'!A447+$Y$12)*$W$12+('Raw Data'!C447+$Y$13)*$X$12</f>
        <v>-5.5906089721566618E-2</v>
      </c>
      <c r="X462" s="9">
        <f>('Raw Data'!C447+$Y$13)*$X$13+('Raw Data'!A447+$Y$12)*$W$13</f>
        <v>-0.15140899081071163</v>
      </c>
      <c r="Y462" s="45">
        <f t="shared" si="40"/>
        <v>110.26610760522738</v>
      </c>
    </row>
    <row r="463" spans="1:25" x14ac:dyDescent="0.25">
      <c r="A463">
        <f>'Raw Data'!A448*$B$11+A462*$B$12</f>
        <v>0.58181611881762563</v>
      </c>
      <c r="B463">
        <f>'Raw Data'!B448*$B$11+B462*$B$12</f>
        <v>1.0234075530777718</v>
      </c>
      <c r="C463">
        <f>'Raw Data'!C448*$B$11+C462*$B$12</f>
        <v>0.18143719710734024</v>
      </c>
      <c r="O463" s="26">
        <f>'Raw Data'!A448-$P$11</f>
        <v>-0.1463623046875</v>
      </c>
      <c r="P463" s="26">
        <f>'Raw Data'!C448-$P$12</f>
        <v>-7.50732421875E-3</v>
      </c>
      <c r="R463" s="8">
        <f t="shared" si="36"/>
        <v>2.1421924233436584E-2</v>
      </c>
      <c r="S463" s="8">
        <f t="shared" si="37"/>
        <v>1.0987892746925354E-3</v>
      </c>
      <c r="T463" s="8">
        <f t="shared" si="38"/>
        <v>1.0987892746925354E-3</v>
      </c>
      <c r="U463" s="8">
        <f t="shared" si="39"/>
        <v>5.6359916925430298E-5</v>
      </c>
      <c r="W463" s="9">
        <f>('Raw Data'!A448+$Y$12)*$W$12+('Raw Data'!C448+$Y$13)*$X$12</f>
        <v>-6.5865468678715955E-2</v>
      </c>
      <c r="X463" s="9">
        <f>('Raw Data'!C448+$Y$13)*$X$13+('Raw Data'!A448+$Y$12)*$W$13</f>
        <v>-0.14640830005220845</v>
      </c>
      <c r="Y463" s="45">
        <f t="shared" si="40"/>
        <v>114.22180042860452</v>
      </c>
    </row>
    <row r="464" spans="1:25" x14ac:dyDescent="0.25">
      <c r="A464">
        <f>'Raw Data'!A449*$B$11+A463*$B$12</f>
        <v>0.58217652786660057</v>
      </c>
      <c r="B464">
        <f>'Raw Data'!B449*$B$11+B463*$B$12</f>
        <v>1.0276860033997175</v>
      </c>
      <c r="C464">
        <f>'Raw Data'!C449*$B$11+C463*$B$12</f>
        <v>0.18120932799837222</v>
      </c>
      <c r="O464" s="26">
        <f>'Raw Data'!A449-$P$11</f>
        <v>-0.1456298828125</v>
      </c>
      <c r="P464" s="26">
        <f>'Raw Data'!C449-$P$12</f>
        <v>-6.89697265625E-3</v>
      </c>
      <c r="R464" s="8">
        <f t="shared" si="36"/>
        <v>2.1208062767982483E-2</v>
      </c>
      <c r="S464" s="8">
        <f t="shared" si="37"/>
        <v>1.0044053196907043E-3</v>
      </c>
      <c r="T464" s="8">
        <f t="shared" si="38"/>
        <v>1.0044053196907043E-3</v>
      </c>
      <c r="U464" s="8">
        <f t="shared" si="39"/>
        <v>4.7568231821060181E-5</v>
      </c>
      <c r="W464" s="9">
        <f>('Raw Data'!A449+$Y$12)*$W$12+('Raw Data'!C449+$Y$13)*$X$12</f>
        <v>-7.1269748189430063E-2</v>
      </c>
      <c r="X464" s="9">
        <f>('Raw Data'!C449+$Y$13)*$X$13+('Raw Data'!A449+$Y$12)*$W$13</f>
        <v>-0.14562077290594286</v>
      </c>
      <c r="Y464" s="45">
        <f t="shared" si="40"/>
        <v>116.07805975904358</v>
      </c>
    </row>
    <row r="465" spans="1:25" x14ac:dyDescent="0.25">
      <c r="A465">
        <f>'Raw Data'!A450*$B$11+A464*$B$12</f>
        <v>0.58183008948078041</v>
      </c>
      <c r="B465">
        <f>'Raw Data'!B450*$B$11+B464*$B$12</f>
        <v>1.031059935532274</v>
      </c>
      <c r="C465">
        <f>'Raw Data'!C450*$B$11+C464*$B$12</f>
        <v>0.17985515771119778</v>
      </c>
      <c r="O465" s="26">
        <f>'Raw Data'!A450-$P$11</f>
        <v>-0.1488037109375</v>
      </c>
      <c r="P465" s="26">
        <f>'Raw Data'!C450-$P$12</f>
        <v>-1.275634765625E-2</v>
      </c>
      <c r="R465" s="8">
        <f t="shared" ref="R465:R528" si="41">O465*O465</f>
        <v>2.2142544388771057E-2</v>
      </c>
      <c r="S465" s="8">
        <f t="shared" ref="S465:S528" si="42">O465*P465</f>
        <v>1.8981918692588806E-3</v>
      </c>
      <c r="T465" s="8">
        <f t="shared" ref="T465:T528" si="43">O465*P465</f>
        <v>1.8981918692588806E-3</v>
      </c>
      <c r="U465" s="8">
        <f t="shared" ref="U465:U528" si="44">P465*P465</f>
        <v>1.6272440552711487E-4</v>
      </c>
      <c r="W465" s="9">
        <f>('Raw Data'!A450+$Y$12)*$W$12+('Raw Data'!C450+$Y$13)*$X$12</f>
        <v>-1.5672095236315325E-2</v>
      </c>
      <c r="X465" s="9">
        <f>('Raw Data'!C450+$Y$13)*$X$13+('Raw Data'!A450+$Y$12)*$W$13</f>
        <v>-0.1493413550258772</v>
      </c>
      <c r="Y465" s="45">
        <f t="shared" ref="Y465:Y528" si="45">MOD(360-DEGREES(ATAN2(W465,X465)), 360)</f>
        <v>95.990773664641267</v>
      </c>
    </row>
    <row r="466" spans="1:25" x14ac:dyDescent="0.25">
      <c r="A466">
        <f>'Raw Data'!A451*$B$11+A465*$B$12</f>
        <v>0.58228536064712433</v>
      </c>
      <c r="B466">
        <f>'Raw Data'!B451*$B$11+B465*$B$12</f>
        <v>1.0358098624883194</v>
      </c>
      <c r="C466">
        <f>'Raw Data'!C451*$B$11+C465*$B$12</f>
        <v>0.17764877460645823</v>
      </c>
      <c r="O466" s="26">
        <f>'Raw Data'!A451-$P$11</f>
        <v>-0.1451416015625</v>
      </c>
      <c r="P466" s="26">
        <f>'Raw Data'!C451-$P$12</f>
        <v>-1.837158203125E-2</v>
      </c>
      <c r="R466" s="8">
        <f t="shared" si="41"/>
        <v>2.1066084504127502E-2</v>
      </c>
      <c r="S466" s="8">
        <f t="shared" si="42"/>
        <v>2.6664808392524719E-3</v>
      </c>
      <c r="T466" s="8">
        <f t="shared" si="43"/>
        <v>2.6664808392524719E-3</v>
      </c>
      <c r="U466" s="8">
        <f t="shared" si="44"/>
        <v>3.3751502633094788E-4</v>
      </c>
      <c r="W466" s="9">
        <f>('Raw Data'!A451+$Y$12)*$W$12+('Raw Data'!C451+$Y$13)*$X$12</f>
        <v>4.40679007623207E-2</v>
      </c>
      <c r="X466" s="9">
        <f>('Raw Data'!C451+$Y$13)*$X$13+('Raw Data'!A451+$Y$12)*$W$13</f>
        <v>-0.14623405392167391</v>
      </c>
      <c r="Y466" s="45">
        <f t="shared" si="45"/>
        <v>73.229723013546675</v>
      </c>
    </row>
    <row r="467" spans="1:25" x14ac:dyDescent="0.25">
      <c r="A467">
        <f>'Raw Data'!A452*$B$11+A466*$B$12</f>
        <v>0.58338199945519942</v>
      </c>
      <c r="B467">
        <f>'Raw Data'!B452*$B$11+B466*$B$12</f>
        <v>1.0396098040531556</v>
      </c>
      <c r="C467">
        <f>'Raw Data'!C452*$B$11+C466*$B$12</f>
        <v>0.17693347281016658</v>
      </c>
      <c r="O467" s="26">
        <f>'Raw Data'!A452-$P$11</f>
        <v>-0.1414794921875</v>
      </c>
      <c r="P467" s="26">
        <f>'Raw Data'!C452-$P$12</f>
        <v>-1.312255859375E-2</v>
      </c>
      <c r="R467" s="8">
        <f t="shared" si="41"/>
        <v>2.0016446709632874E-2</v>
      </c>
      <c r="S467" s="8">
        <f t="shared" si="42"/>
        <v>1.8565729260444641E-3</v>
      </c>
      <c r="T467" s="8">
        <f t="shared" si="43"/>
        <v>1.8565729260444641E-3</v>
      </c>
      <c r="U467" s="8">
        <f t="shared" si="44"/>
        <v>1.7220154404640198E-4</v>
      </c>
      <c r="W467" s="9">
        <f>('Raw Data'!A452+$Y$12)*$W$12+('Raw Data'!C452+$Y$13)*$X$12</f>
        <v>-4.9493430439219166E-3</v>
      </c>
      <c r="X467" s="9">
        <f>('Raw Data'!C452+$Y$13)*$X$13+('Raw Data'!A452+$Y$12)*$W$13</f>
        <v>-0.1420859108200889</v>
      </c>
      <c r="Y467" s="45">
        <f t="shared" si="45"/>
        <v>91.99500327107171</v>
      </c>
    </row>
    <row r="468" spans="1:25" x14ac:dyDescent="0.25">
      <c r="A468">
        <f>'Raw Data'!A453*$B$11+A467*$B$12</f>
        <v>0.58372220112665962</v>
      </c>
      <c r="B468">
        <f>'Raw Data'!B453*$B$11+B467*$B$12</f>
        <v>1.0436263198050246</v>
      </c>
      <c r="C468">
        <f>'Raw Data'!C453*$B$11+C467*$B$12</f>
        <v>0.17770400481063328</v>
      </c>
      <c r="O468" s="26">
        <f>'Raw Data'!A453-$P$11</f>
        <v>-0.1441650390625</v>
      </c>
      <c r="P468" s="26">
        <f>'Raw Data'!C453-$P$12</f>
        <v>-6.40869140625E-3</v>
      </c>
      <c r="R468" s="8">
        <f t="shared" si="41"/>
        <v>2.0783558487892151E-2</v>
      </c>
      <c r="S468" s="8">
        <f t="shared" si="42"/>
        <v>9.2390924692153931E-4</v>
      </c>
      <c r="T468" s="8">
        <f t="shared" si="43"/>
        <v>9.2390924692153931E-4</v>
      </c>
      <c r="U468" s="8">
        <f t="shared" si="44"/>
        <v>4.1071325540542603E-5</v>
      </c>
      <c r="W468" s="9">
        <f>('Raw Data'!A453+$Y$12)*$W$12+('Raw Data'!C453+$Y$13)*$X$12</f>
        <v>-7.4746358459967577E-2</v>
      </c>
      <c r="X468" s="9">
        <f>('Raw Data'!C453+$Y$13)*$X$13+('Raw Data'!A453+$Y$12)*$W$13</f>
        <v>-0.14411588773683062</v>
      </c>
      <c r="Y468" s="45">
        <f t="shared" si="45"/>
        <v>117.41371686934593</v>
      </c>
    </row>
    <row r="469" spans="1:25" x14ac:dyDescent="0.25">
      <c r="A469">
        <f>'Raw Data'!A454*$B$11+A468*$B$12</f>
        <v>0.58296897183882768</v>
      </c>
      <c r="B469">
        <f>'Raw Data'!B454*$B$11+B468*$B$12</f>
        <v>1.0469371886565197</v>
      </c>
      <c r="C469">
        <f>'Raw Data'!C454*$B$11+C468*$B$12</f>
        <v>0.17561046947350664</v>
      </c>
      <c r="O469" s="26">
        <f>'Raw Data'!A454-$P$11</f>
        <v>-0.1492919921875</v>
      </c>
      <c r="P469" s="26">
        <f>'Raw Data'!C454-$P$12</f>
        <v>-1.995849609375E-2</v>
      </c>
      <c r="R469" s="8">
        <f t="shared" si="41"/>
        <v>2.2288098931312561E-2</v>
      </c>
      <c r="S469" s="8">
        <f t="shared" si="42"/>
        <v>2.9796436429023743E-3</v>
      </c>
      <c r="T469" s="8">
        <f t="shared" si="43"/>
        <v>2.9796436429023743E-3</v>
      </c>
      <c r="U469" s="8">
        <f t="shared" si="44"/>
        <v>3.9834156632423401E-4</v>
      </c>
      <c r="W469" s="9">
        <f>('Raw Data'!A454+$Y$12)*$W$12+('Raw Data'!C454+$Y$13)*$X$12</f>
        <v>5.5954948959646644E-2</v>
      </c>
      <c r="X469" s="9">
        <f>('Raw Data'!C454+$Y$13)*$X$13+('Raw Data'!A454+$Y$12)*$W$13</f>
        <v>-0.15051738665733047</v>
      </c>
      <c r="Y469" s="45">
        <f t="shared" si="45"/>
        <v>69.607345741704989</v>
      </c>
    </row>
    <row r="470" spans="1:25" x14ac:dyDescent="0.25">
      <c r="A470">
        <f>'Raw Data'!A455*$B$11+A469*$B$12</f>
        <v>0.58236638840856214</v>
      </c>
      <c r="B470">
        <f>'Raw Data'!B455*$B$11+B469*$B$12</f>
        <v>1.0494393993627158</v>
      </c>
      <c r="C470">
        <f>'Raw Data'!C455*$B$11+C469*$B$12</f>
        <v>0.17591318026630531</v>
      </c>
      <c r="O470" s="26">
        <f>'Raw Data'!A455-$P$11</f>
        <v>-0.1492919921875</v>
      </c>
      <c r="P470" s="26">
        <f>'Raw Data'!C455-$P$12</f>
        <v>-1.007080078125E-2</v>
      </c>
      <c r="R470" s="8">
        <f t="shared" si="41"/>
        <v>2.2288098931312561E-2</v>
      </c>
      <c r="S470" s="8">
        <f t="shared" si="42"/>
        <v>1.5034899115562439E-3</v>
      </c>
      <c r="T470" s="8">
        <f t="shared" si="43"/>
        <v>1.5034899115562439E-3</v>
      </c>
      <c r="U470" s="8">
        <f t="shared" si="44"/>
        <v>1.0142102837562561E-4</v>
      </c>
      <c r="W470" s="9">
        <f>('Raw Data'!A455+$Y$12)*$W$12+('Raw Data'!C455+$Y$13)*$X$12</f>
        <v>-4.3026359177377752E-2</v>
      </c>
      <c r="X470" s="9">
        <f>('Raw Data'!C455+$Y$13)*$X$13+('Raw Data'!A455+$Y$12)*$W$13</f>
        <v>-0.14957010349117403</v>
      </c>
      <c r="Y470" s="45">
        <f t="shared" si="45"/>
        <v>106.04877238805631</v>
      </c>
    </row>
    <row r="471" spans="1:25" x14ac:dyDescent="0.25">
      <c r="A471">
        <f>'Raw Data'!A456*$B$11+A470*$B$12</f>
        <v>0.58422807166434976</v>
      </c>
      <c r="B471">
        <f>'Raw Data'!B456*$B$11+B470*$B$12</f>
        <v>1.0527595273026726</v>
      </c>
      <c r="C471">
        <f>'Raw Data'!C456*$B$11+C470*$B$12</f>
        <v>0.17447077858804427</v>
      </c>
      <c r="O471" s="26">
        <f>'Raw Data'!A456-$P$11</f>
        <v>-0.1375732421875</v>
      </c>
      <c r="P471" s="26">
        <f>'Raw Data'!C456-$P$12</f>
        <v>-1.849365234375E-2</v>
      </c>
      <c r="R471" s="8">
        <f t="shared" si="41"/>
        <v>1.892639696598053E-2</v>
      </c>
      <c r="S471" s="8">
        <f t="shared" si="42"/>
        <v>2.5442317128181458E-3</v>
      </c>
      <c r="T471" s="8">
        <f t="shared" si="43"/>
        <v>2.5442317128181458E-3</v>
      </c>
      <c r="U471" s="8">
        <f t="shared" si="44"/>
        <v>3.4201517701148987E-4</v>
      </c>
      <c r="W471" s="9">
        <f>('Raw Data'!A456+$Y$12)*$W$12+('Raw Data'!C456+$Y$13)*$X$12</f>
        <v>5.2581895964982167E-2</v>
      </c>
      <c r="X471" s="9">
        <f>('Raw Data'!C456+$Y$13)*$X$13+('Raw Data'!A456+$Y$12)*$W$13</f>
        <v>-0.13871220238249607</v>
      </c>
      <c r="Y471" s="45">
        <f t="shared" si="45"/>
        <v>69.239690532844008</v>
      </c>
    </row>
    <row r="472" spans="1:25" x14ac:dyDescent="0.25">
      <c r="A472">
        <f>'Raw Data'!A457*$B$11+A471*$B$12</f>
        <v>0.58469202764397976</v>
      </c>
      <c r="B472">
        <f>'Raw Data'!B457*$B$11+B471*$B$12</f>
        <v>1.0575152390296383</v>
      </c>
      <c r="C472">
        <f>'Raw Data'!C457*$B$11+C471*$B$12</f>
        <v>0.17473287287043543</v>
      </c>
      <c r="O472" s="26">
        <f>'Raw Data'!A457-$P$11</f>
        <v>-0.1427001953125</v>
      </c>
      <c r="P472" s="26">
        <f>'Raw Data'!C457-$P$12</f>
        <v>-1.141357421875E-2</v>
      </c>
      <c r="R472" s="8">
        <f t="shared" si="41"/>
        <v>2.0363345742225647E-2</v>
      </c>
      <c r="S472" s="8">
        <f t="shared" si="42"/>
        <v>1.6287192702293396E-3</v>
      </c>
      <c r="T472" s="8">
        <f t="shared" si="43"/>
        <v>1.6287192702293396E-3</v>
      </c>
      <c r="U472" s="8">
        <f t="shared" si="44"/>
        <v>1.3026967644691467E-4</v>
      </c>
      <c r="W472" s="9">
        <f>('Raw Data'!A457+$Y$12)*$W$12+('Raw Data'!C457+$Y$13)*$X$12</f>
        <v>-2.3233353098824877E-2</v>
      </c>
      <c r="X472" s="9">
        <f>('Raw Data'!C457+$Y$13)*$X$13+('Raw Data'!A457+$Y$12)*$W$13</f>
        <v>-0.14313727099336088</v>
      </c>
      <c r="Y472" s="45">
        <f t="shared" si="45"/>
        <v>99.219569433774097</v>
      </c>
    </row>
    <row r="473" spans="1:25" x14ac:dyDescent="0.25">
      <c r="A473">
        <f>'Raw Data'!A458*$B$11+A472*$B$12</f>
        <v>0.58525850492768383</v>
      </c>
      <c r="B473">
        <f>'Raw Data'!B458*$B$11+B472*$B$12</f>
        <v>1.0604409021612107</v>
      </c>
      <c r="C473">
        <f>'Raw Data'!C458*$B$11+C472*$B$12</f>
        <v>0.17377067329634835</v>
      </c>
      <c r="O473" s="26">
        <f>'Raw Data'!A458-$P$11</f>
        <v>-0.1417236328125</v>
      </c>
      <c r="P473" s="26">
        <f>'Raw Data'!C458-$P$12</f>
        <v>-1.727294921875E-2</v>
      </c>
      <c r="R473" s="8">
        <f t="shared" si="41"/>
        <v>2.0085588097572327E-2</v>
      </c>
      <c r="S473" s="8">
        <f t="shared" si="42"/>
        <v>2.4479851126670837E-3</v>
      </c>
      <c r="T473" s="8">
        <f t="shared" si="43"/>
        <v>2.4479851126670837E-3</v>
      </c>
      <c r="U473" s="8">
        <f t="shared" si="44"/>
        <v>2.9835477471351624E-4</v>
      </c>
      <c r="W473" s="9">
        <f>('Raw Data'!A458+$Y$12)*$W$12+('Raw Data'!C458+$Y$13)*$X$12</f>
        <v>3.6363140617227091E-2</v>
      </c>
      <c r="X473" s="9">
        <f>('Raw Data'!C458+$Y$13)*$X$13+('Raw Data'!A458+$Y$12)*$W$13</f>
        <v>-0.14272655347837981</v>
      </c>
      <c r="Y473" s="45">
        <f t="shared" si="45"/>
        <v>75.706559688842958</v>
      </c>
    </row>
    <row r="474" spans="1:25" x14ac:dyDescent="0.25">
      <c r="A474">
        <f>'Raw Data'!A459*$B$11+A473*$B$12</f>
        <v>0.58605348362964715</v>
      </c>
      <c r="B474">
        <f>'Raw Data'!B459*$B$11+B473*$B$12</f>
        <v>1.0627326045414687</v>
      </c>
      <c r="C474">
        <f>'Raw Data'!C459*$B$11+C473*$B$12</f>
        <v>0.17378216363707868</v>
      </c>
      <c r="O474" s="26">
        <f>'Raw Data'!A459-$P$11</f>
        <v>-0.1400146484375</v>
      </c>
      <c r="P474" s="26">
        <f>'Raw Data'!C459-$P$12</f>
        <v>-1.336669921875E-2</v>
      </c>
      <c r="R474" s="8">
        <f t="shared" si="41"/>
        <v>1.9604101777076721E-2</v>
      </c>
      <c r="S474" s="8">
        <f t="shared" si="42"/>
        <v>1.8715336918830872E-3</v>
      </c>
      <c r="T474" s="8">
        <f t="shared" si="43"/>
        <v>1.8715336918830872E-3</v>
      </c>
      <c r="U474" s="8">
        <f t="shared" si="44"/>
        <v>1.7866864800453186E-4</v>
      </c>
      <c r="W474" s="9">
        <f>('Raw Data'!A459+$Y$12)*$W$12+('Raw Data'!C459+$Y$13)*$X$12</f>
        <v>-1.094004563568729E-3</v>
      </c>
      <c r="X474" s="9">
        <f>('Raw Data'!C459+$Y$13)*$X$13+('Raw Data'!A459+$Y$12)*$W$13</f>
        <v>-0.14065119477439569</v>
      </c>
      <c r="Y474" s="45">
        <f t="shared" si="45"/>
        <v>90.44564555839446</v>
      </c>
    </row>
    <row r="475" spans="1:25" x14ac:dyDescent="0.25">
      <c r="A475">
        <f>'Raw Data'!A460*$B$11+A474*$B$12</f>
        <v>0.58756837284121777</v>
      </c>
      <c r="B475">
        <f>'Raw Data'!B460*$B$11+B474*$B$12</f>
        <v>1.0654937008206748</v>
      </c>
      <c r="C475">
        <f>'Raw Data'!C460*$B$11+C474*$B$12</f>
        <v>0.17503647309716294</v>
      </c>
      <c r="O475" s="26">
        <f>'Raw Data'!A460-$P$11</f>
        <v>-0.1356201171875</v>
      </c>
      <c r="P475" s="26">
        <f>'Raw Data'!C460-$P$12</f>
        <v>-7.14111328125E-3</v>
      </c>
      <c r="R475" s="8">
        <f t="shared" si="41"/>
        <v>1.8392816185951233E-2</v>
      </c>
      <c r="S475" s="8">
        <f t="shared" si="42"/>
        <v>9.6847862005233765E-4</v>
      </c>
      <c r="T475" s="8">
        <f t="shared" si="43"/>
        <v>9.6847862005233765E-4</v>
      </c>
      <c r="U475" s="8">
        <f t="shared" si="44"/>
        <v>5.0995498895645142E-5</v>
      </c>
      <c r="W475" s="9">
        <f>('Raw Data'!A460+$Y$12)*$W$12+('Raw Data'!C460+$Y$13)*$X$12</f>
        <v>-5.9181502255970825E-2</v>
      </c>
      <c r="X475" s="9">
        <f>('Raw Data'!C460+$Y$13)*$X$13+('Raw Data'!A460+$Y$12)*$W$13</f>
        <v>-0.13568043996483556</v>
      </c>
      <c r="Y475" s="45">
        <f t="shared" si="45"/>
        <v>113.56601174046904</v>
      </c>
    </row>
    <row r="476" spans="1:25" x14ac:dyDescent="0.25">
      <c r="A476">
        <f>'Raw Data'!A461*$B$11+A475*$B$12</f>
        <v>0.58887794046047426</v>
      </c>
      <c r="B476">
        <f>'Raw Data'!B461*$B$11+B475*$B$12</f>
        <v>1.0677025778440399</v>
      </c>
      <c r="C476">
        <f>'Raw Data'!C461*$B$11+C475*$B$12</f>
        <v>0.17535632691523037</v>
      </c>
      <c r="O476" s="26">
        <f>'Raw Data'!A461-$P$11</f>
        <v>-0.1351318359375</v>
      </c>
      <c r="P476" s="26">
        <f>'Raw Data'!C461-$P$12</f>
        <v>-1.055908203125E-2</v>
      </c>
      <c r="R476" s="8">
        <f t="shared" si="41"/>
        <v>1.8260613083839417E-2</v>
      </c>
      <c r="S476" s="8">
        <f t="shared" si="42"/>
        <v>1.4268681406974792E-3</v>
      </c>
      <c r="T476" s="8">
        <f t="shared" si="43"/>
        <v>1.4268681406974792E-3</v>
      </c>
      <c r="U476" s="8">
        <f t="shared" si="44"/>
        <v>1.1149421334266663E-4</v>
      </c>
      <c r="W476" s="9">
        <f>('Raw Data'!A461+$Y$12)*$W$12+('Raw Data'!C461+$Y$13)*$X$12</f>
        <v>-2.4495289564017697E-2</v>
      </c>
      <c r="X476" s="9">
        <f>('Raw Data'!C461+$Y$13)*$X$13+('Raw Data'!A461+$Y$12)*$W$13</f>
        <v>-0.13552186062295771</v>
      </c>
      <c r="Y476" s="45">
        <f t="shared" si="45"/>
        <v>100.24547412008934</v>
      </c>
    </row>
    <row r="477" spans="1:25" x14ac:dyDescent="0.25">
      <c r="A477">
        <f>'Raw Data'!A462*$B$11+A476*$B$12</f>
        <v>0.5889002039308795</v>
      </c>
      <c r="B477">
        <f>'Raw Data'!B462*$B$11+B476*$B$12</f>
        <v>1.0696649919627319</v>
      </c>
      <c r="C477">
        <f>'Raw Data'!C462*$B$11+C476*$B$12</f>
        <v>0.17312197559468431</v>
      </c>
      <c r="O477" s="26">
        <f>'Raw Data'!A462-$P$11</f>
        <v>-0.1402587890625</v>
      </c>
      <c r="P477" s="26">
        <f>'Raw Data'!C462-$P$12</f>
        <v>-2.301025390625E-2</v>
      </c>
      <c r="R477" s="8">
        <f t="shared" si="41"/>
        <v>1.967252790927887E-2</v>
      </c>
      <c r="S477" s="8">
        <f t="shared" si="42"/>
        <v>3.2273903489112854E-3</v>
      </c>
      <c r="T477" s="8">
        <f t="shared" si="43"/>
        <v>3.2273903489112854E-3</v>
      </c>
      <c r="U477" s="8">
        <f t="shared" si="44"/>
        <v>5.2947178483009338E-4</v>
      </c>
      <c r="W477" s="9">
        <f>('Raw Data'!A462+$Y$12)*$W$12+('Raw Data'!C462+$Y$13)*$X$12</f>
        <v>9.5208094729260506E-2</v>
      </c>
      <c r="X477" s="9">
        <f>('Raw Data'!C462+$Y$13)*$X$13+('Raw Data'!A462+$Y$12)*$W$13</f>
        <v>-0.14181810585832905</v>
      </c>
      <c r="Y477" s="45">
        <f t="shared" si="45"/>
        <v>56.124978388695808</v>
      </c>
    </row>
    <row r="478" spans="1:25" x14ac:dyDescent="0.25">
      <c r="A478">
        <f>'Raw Data'!A463*$B$11+A477*$B$12</f>
        <v>0.5888203584572036</v>
      </c>
      <c r="B478">
        <f>'Raw Data'!B463*$B$11+B477*$B$12</f>
        <v>1.0727485951326856</v>
      </c>
      <c r="C478">
        <f>'Raw Data'!C463*$B$11+C477*$B$12</f>
        <v>0.17402004141324745</v>
      </c>
      <c r="O478" s="26">
        <f>'Raw Data'!A463-$P$11</f>
        <v>-0.1407470703125</v>
      </c>
      <c r="P478" s="26">
        <f>'Raw Data'!C463-$P$12</f>
        <v>-9.58251953125E-3</v>
      </c>
      <c r="R478" s="8">
        <f t="shared" si="41"/>
        <v>1.9809737801551819E-2</v>
      </c>
      <c r="S478" s="8">
        <f t="shared" si="42"/>
        <v>1.3487115502357483E-3</v>
      </c>
      <c r="T478" s="8">
        <f t="shared" si="43"/>
        <v>1.3487115502357483E-3</v>
      </c>
      <c r="U478" s="8">
        <f t="shared" si="44"/>
        <v>9.182468056678772E-5</v>
      </c>
      <c r="W478" s="9">
        <f>('Raw Data'!A463+$Y$12)*$W$12+('Raw Data'!C463+$Y$13)*$X$12</f>
        <v>-3.9681417558198789E-2</v>
      </c>
      <c r="X478" s="9">
        <f>('Raw Data'!C463+$Y$13)*$X$13+('Raw Data'!A463+$Y$12)*$W$13</f>
        <v>-0.14101770718014733</v>
      </c>
      <c r="Y478" s="45">
        <f t="shared" si="45"/>
        <v>105.71623848612489</v>
      </c>
    </row>
    <row r="479" spans="1:25" x14ac:dyDescent="0.25">
      <c r="A479">
        <f>'Raw Data'!A464*$B$11+A478*$B$12</f>
        <v>0.58948890395326292</v>
      </c>
      <c r="B479">
        <f>'Raw Data'!B464*$B$11+B478*$B$12</f>
        <v>1.0758990714186485</v>
      </c>
      <c r="C479">
        <f>'Raw Data'!C464*$B$11+C478*$B$12</f>
        <v>0.17249240031809798</v>
      </c>
      <c r="O479" s="26">
        <f>'Raw Data'!A464-$P$11</f>
        <v>-0.1370849609375</v>
      </c>
      <c r="P479" s="26">
        <f>'Raw Data'!C464-$P$12</f>
        <v>-2.081298828125E-2</v>
      </c>
      <c r="R479" s="8">
        <f t="shared" si="41"/>
        <v>1.8792286515235901E-2</v>
      </c>
      <c r="S479" s="8">
        <f t="shared" si="42"/>
        <v>2.8531476855278015E-3</v>
      </c>
      <c r="T479" s="8">
        <f t="shared" si="43"/>
        <v>2.8531476855278015E-3</v>
      </c>
      <c r="U479" s="8">
        <f t="shared" si="44"/>
        <v>4.3318048119544983E-4</v>
      </c>
      <c r="W479" s="9">
        <f>('Raw Data'!A464+$Y$12)*$W$12+('Raw Data'!C464+$Y$13)*$X$12</f>
        <v>7.6270185530599249E-2</v>
      </c>
      <c r="X479" s="9">
        <f>('Raw Data'!C464+$Y$13)*$X$13+('Raw Data'!A464+$Y$12)*$W$13</f>
        <v>-0.13844836935548971</v>
      </c>
      <c r="Y479" s="45">
        <f t="shared" si="45"/>
        <v>61.149955332109982</v>
      </c>
    </row>
    <row r="480" spans="1:25" x14ac:dyDescent="0.25">
      <c r="A480">
        <f>'Raw Data'!A465*$B$11+A479*$B$12</f>
        <v>0.59021905285011034</v>
      </c>
      <c r="B480">
        <f>'Raw Data'!B465*$B$11+B479*$B$12</f>
        <v>1.0782241399474188</v>
      </c>
      <c r="C480">
        <f>'Raw Data'!C465*$B$11+C479*$B$12</f>
        <v>0.1731257561919784</v>
      </c>
      <c r="O480" s="26">
        <f>'Raw Data'!A465-$P$11</f>
        <v>-0.1361083984375</v>
      </c>
      <c r="P480" s="26">
        <f>'Raw Data'!C465-$P$12</f>
        <v>-1.153564453125E-2</v>
      </c>
      <c r="R480" s="8">
        <f t="shared" si="41"/>
        <v>1.8525496125221252E-2</v>
      </c>
      <c r="S480" s="8">
        <f t="shared" si="42"/>
        <v>1.5700981020927429E-3</v>
      </c>
      <c r="T480" s="8">
        <f t="shared" si="43"/>
        <v>1.5700981020927429E-3</v>
      </c>
      <c r="U480" s="8">
        <f t="shared" si="44"/>
        <v>1.3307109475135803E-4</v>
      </c>
      <c r="W480" s="9">
        <f>('Raw Data'!A465+$Y$12)*$W$12+('Raw Data'!C465+$Y$13)*$X$12</f>
        <v>-1.5660261605089848E-2</v>
      </c>
      <c r="X480" s="9">
        <f>('Raw Data'!C465+$Y$13)*$X$13+('Raw Data'!A465+$Y$12)*$W$13</f>
        <v>-0.13658748995651607</v>
      </c>
      <c r="Y480" s="45">
        <f t="shared" si="45"/>
        <v>96.540613292659941</v>
      </c>
    </row>
    <row r="481" spans="1:25" x14ac:dyDescent="0.25">
      <c r="A481">
        <f>'Raw Data'!A466*$B$11+A480*$B$12</f>
        <v>0.59090082821758827</v>
      </c>
      <c r="B481">
        <f>'Raw Data'!B466*$B$11+B480*$B$12</f>
        <v>1.0801818510204351</v>
      </c>
      <c r="C481">
        <f>'Raw Data'!C466*$B$11+C480*$B$12</f>
        <v>0.17351037057858271</v>
      </c>
      <c r="O481" s="26">
        <f>'Raw Data'!A466-$P$11</f>
        <v>-0.1356201171875</v>
      </c>
      <c r="P481" s="26">
        <f>'Raw Data'!C466-$P$12</f>
        <v>-1.214599609375E-2</v>
      </c>
      <c r="R481" s="8">
        <f t="shared" si="41"/>
        <v>1.8392816185951233E-2</v>
      </c>
      <c r="S481" s="8">
        <f t="shared" si="42"/>
        <v>1.6472414135932922E-3</v>
      </c>
      <c r="T481" s="8">
        <f t="shared" si="43"/>
        <v>1.6472414135932922E-3</v>
      </c>
      <c r="U481" s="8">
        <f t="shared" si="44"/>
        <v>1.4752522110939026E-4</v>
      </c>
      <c r="W481" s="9">
        <f>('Raw Data'!A466+$Y$12)*$W$12+('Raw Data'!C466+$Y$13)*$X$12</f>
        <v>-9.079852458217727E-3</v>
      </c>
      <c r="X481" s="9">
        <f>('Raw Data'!C466+$Y$13)*$X$13+('Raw Data'!A466+$Y$12)*$W$13</f>
        <v>-0.13615992897486537</v>
      </c>
      <c r="Y481" s="45">
        <f t="shared" si="45"/>
        <v>93.815132168060018</v>
      </c>
    </row>
    <row r="482" spans="1:25" x14ac:dyDescent="0.25">
      <c r="A482">
        <f>'Raw Data'!A467*$B$11+A481*$B$12</f>
        <v>0.5927646078865707</v>
      </c>
      <c r="B482">
        <f>'Raw Data'!B467*$B$11+B481*$B$12</f>
        <v>1.0840917698788481</v>
      </c>
      <c r="C482">
        <f>'Raw Data'!C467*$B$11+C481*$B$12</f>
        <v>0.17428192927536618</v>
      </c>
      <c r="O482" s="26">
        <f>'Raw Data'!A467-$P$11</f>
        <v>-0.1290283203125</v>
      </c>
      <c r="P482" s="26">
        <f>'Raw Data'!C467-$P$12</f>
        <v>-9.82666015625E-3</v>
      </c>
      <c r="R482" s="8">
        <f t="shared" si="41"/>
        <v>1.66483074426651E-2</v>
      </c>
      <c r="S482" s="8">
        <f t="shared" si="42"/>
        <v>1.2679174542427063E-3</v>
      </c>
      <c r="T482" s="8">
        <f t="shared" si="43"/>
        <v>1.2679174542427063E-3</v>
      </c>
      <c r="U482" s="8">
        <f t="shared" si="44"/>
        <v>9.6563249826431274E-5</v>
      </c>
      <c r="W482" s="9">
        <f>('Raw Data'!A467+$Y$12)*$W$12+('Raw Data'!C467+$Y$13)*$X$12</f>
        <v>-2.5946590134118333E-2</v>
      </c>
      <c r="X482" s="9">
        <f>('Raw Data'!C467+$Y$13)*$X$13+('Raw Data'!A467+$Y$12)*$W$13</f>
        <v>-0.12937625085995721</v>
      </c>
      <c r="Y482" s="45">
        <f t="shared" si="45"/>
        <v>101.34030783966068</v>
      </c>
    </row>
    <row r="483" spans="1:25" x14ac:dyDescent="0.25">
      <c r="A483">
        <f>'Raw Data'!A468*$B$11+A482*$B$12</f>
        <v>0.59513453787175663</v>
      </c>
      <c r="B483">
        <f>'Raw Data'!B468*$B$11+B482*$B$12</f>
        <v>1.0887822049655786</v>
      </c>
      <c r="C483">
        <f>'Raw Data'!C468*$B$11+C482*$B$12</f>
        <v>0.17370288717029295</v>
      </c>
      <c r="O483" s="26">
        <f>'Raw Data'!A468-$P$11</f>
        <v>-0.1246337890625</v>
      </c>
      <c r="P483" s="26">
        <f>'Raw Data'!C468-$P$12</f>
        <v>-1.580810546875E-2</v>
      </c>
      <c r="R483" s="8">
        <f t="shared" si="41"/>
        <v>1.5533581376075745E-2</v>
      </c>
      <c r="S483" s="8">
        <f t="shared" si="42"/>
        <v>1.9702240824699402E-3</v>
      </c>
      <c r="T483" s="8">
        <f t="shared" si="43"/>
        <v>1.9702240824699402E-3</v>
      </c>
      <c r="U483" s="8">
        <f t="shared" si="44"/>
        <v>2.4989619851112366E-4</v>
      </c>
      <c r="W483" s="9">
        <f>('Raw Data'!A468+$Y$12)*$W$12+('Raw Data'!C468+$Y$13)*$X$12</f>
        <v>3.8165058021657872E-2</v>
      </c>
      <c r="X483" s="9">
        <f>('Raw Data'!C468+$Y$13)*$X$13+('Raw Data'!A468+$Y$12)*$W$13</f>
        <v>-0.12557498144071369</v>
      </c>
      <c r="Y483" s="45">
        <f t="shared" si="45"/>
        <v>73.094794835698394</v>
      </c>
    </row>
    <row r="484" spans="1:25" x14ac:dyDescent="0.25">
      <c r="A484">
        <f>'Raw Data'!A469*$B$11+A483*$B$12</f>
        <v>0.59737227873490539</v>
      </c>
      <c r="B484">
        <f>'Raw Data'!B469*$B$11+B483*$B$12</f>
        <v>1.0922415842849631</v>
      </c>
      <c r="C484">
        <f>'Raw Data'!C469*$B$11+C483*$B$12</f>
        <v>0.17411855973623436</v>
      </c>
      <c r="O484" s="26">
        <f>'Raw Data'!A469-$P$11</f>
        <v>-0.1229248046875</v>
      </c>
      <c r="P484" s="26">
        <f>'Raw Data'!C469-$P$12</f>
        <v>-1.141357421875E-2</v>
      </c>
      <c r="R484" s="8">
        <f t="shared" si="41"/>
        <v>1.5110507607460022E-2</v>
      </c>
      <c r="S484" s="8">
        <f t="shared" si="42"/>
        <v>1.4030113816261292E-3</v>
      </c>
      <c r="T484" s="8">
        <f t="shared" si="43"/>
        <v>1.4030113816261292E-3</v>
      </c>
      <c r="U484" s="8">
        <f t="shared" si="44"/>
        <v>1.3026967644691467E-4</v>
      </c>
      <c r="W484" s="9">
        <f>('Raw Data'!A469+$Y$12)*$W$12+('Raw Data'!C469+$Y$13)*$X$12</f>
        <v>-4.180052993065092E-3</v>
      </c>
      <c r="X484" s="9">
        <f>('Raw Data'!C469+$Y$13)*$X$13+('Raw Data'!A469+$Y$12)*$W$13</f>
        <v>-0.1234528433211169</v>
      </c>
      <c r="Y484" s="45">
        <f t="shared" si="45"/>
        <v>91.939266242048404</v>
      </c>
    </row>
    <row r="485" spans="1:25" x14ac:dyDescent="0.25">
      <c r="A485">
        <f>'Raw Data'!A470*$B$11+A484*$B$12</f>
        <v>0.59901598705042436</v>
      </c>
      <c r="B485">
        <f>'Raw Data'!B470*$B$11+B484*$B$12</f>
        <v>1.0956926814904704</v>
      </c>
      <c r="C485">
        <f>'Raw Data'!C470*$B$11+C484*$B$12</f>
        <v>0.17574504310148747</v>
      </c>
      <c r="O485" s="26">
        <f>'Raw Data'!A470-$P$11</f>
        <v>-0.1236572265625</v>
      </c>
      <c r="P485" s="26">
        <f>'Raw Data'!C470-$P$12</f>
        <v>-4.94384765625E-3</v>
      </c>
      <c r="R485" s="8">
        <f t="shared" si="41"/>
        <v>1.5291109681129456E-2</v>
      </c>
      <c r="S485" s="8">
        <f t="shared" si="42"/>
        <v>6.1134248971939087E-4</v>
      </c>
      <c r="T485" s="8">
        <f t="shared" si="43"/>
        <v>6.1134248971939087E-4</v>
      </c>
      <c r="U485" s="8">
        <f t="shared" si="44"/>
        <v>2.4441629648208618E-5</v>
      </c>
      <c r="W485" s="9">
        <f>('Raw Data'!A470+$Y$12)*$W$12+('Raw Data'!C470+$Y$13)*$X$12</f>
        <v>-6.9651278074294387E-2</v>
      </c>
      <c r="X485" s="9">
        <f>('Raw Data'!C470+$Y$13)*$X$13+('Raw Data'!A470+$Y$12)*$W$13</f>
        <v>-0.12356206894099889</v>
      </c>
      <c r="Y485" s="45">
        <f t="shared" si="45"/>
        <v>119.40972371814723</v>
      </c>
    </row>
    <row r="486" spans="1:25" x14ac:dyDescent="0.25">
      <c r="A486">
        <f>'Raw Data'!A471*$B$11+A485*$B$12</f>
        <v>0.59994032870283953</v>
      </c>
      <c r="B486">
        <f>'Raw Data'!B471*$B$11+B485*$B$12</f>
        <v>1.0987465280048765</v>
      </c>
      <c r="C486">
        <f>'Raw Data'!C471*$B$11+C485*$B$12</f>
        <v>0.17406771416868999</v>
      </c>
      <c r="O486" s="26">
        <f>'Raw Data'!A471-$P$11</f>
        <v>-0.1256103515625</v>
      </c>
      <c r="P486" s="26">
        <f>'Raw Data'!C471-$P$12</f>
        <v>-1.983642578125E-2</v>
      </c>
      <c r="R486" s="8">
        <f t="shared" si="41"/>
        <v>1.5777960419654846E-2</v>
      </c>
      <c r="S486" s="8">
        <f t="shared" si="42"/>
        <v>2.4916604161262512E-3</v>
      </c>
      <c r="T486" s="8">
        <f t="shared" si="43"/>
        <v>2.4916604161262512E-3</v>
      </c>
      <c r="U486" s="8">
        <f t="shared" si="44"/>
        <v>3.9348378777503967E-4</v>
      </c>
      <c r="W486" s="9">
        <f>('Raw Data'!A471+$Y$12)*$W$12+('Raw Data'!C471+$Y$13)*$X$12</f>
        <v>7.7549872442630285E-2</v>
      </c>
      <c r="X486" s="9">
        <f>('Raw Data'!C471+$Y$13)*$X$13+('Raw Data'!A471+$Y$12)*$W$13</f>
        <v>-0.12693298212185122</v>
      </c>
      <c r="Y486" s="45">
        <f t="shared" si="45"/>
        <v>58.577100957681296</v>
      </c>
    </row>
    <row r="487" spans="1:25" x14ac:dyDescent="0.25">
      <c r="A487">
        <f>'Raw Data'!A472*$B$11+A486*$B$12</f>
        <v>0.60126573952477169</v>
      </c>
      <c r="B487">
        <f>'Raw Data'!B472*$B$11+B486*$B$12</f>
        <v>1.1017267145914011</v>
      </c>
      <c r="C487">
        <f>'Raw Data'!C472*$B$11+C486*$B$12</f>
        <v>0.174947530709952</v>
      </c>
      <c r="O487" s="26">
        <f>'Raw Data'!A472-$P$11</f>
        <v>-0.1226806640625</v>
      </c>
      <c r="P487" s="26">
        <f>'Raw Data'!C472-$P$12</f>
        <v>-8.72802734375E-3</v>
      </c>
      <c r="R487" s="8">
        <f t="shared" si="41"/>
        <v>1.5050545334815979E-2</v>
      </c>
      <c r="S487" s="8">
        <f t="shared" si="42"/>
        <v>1.070760190486908E-3</v>
      </c>
      <c r="T487" s="8">
        <f t="shared" si="43"/>
        <v>1.070760190486908E-3</v>
      </c>
      <c r="U487" s="8">
        <f t="shared" si="44"/>
        <v>7.6178461313247681E-5</v>
      </c>
      <c r="W487" s="9">
        <f>('Raw Data'!A472+$Y$12)*$W$12+('Raw Data'!C472+$Y$13)*$X$12</f>
        <v>-3.082863915243271E-2</v>
      </c>
      <c r="X487" s="9">
        <f>('Raw Data'!C472+$Y$13)*$X$13+('Raw Data'!A472+$Y$12)*$W$13</f>
        <v>-0.12295253890966398</v>
      </c>
      <c r="Y487" s="45">
        <f t="shared" si="45"/>
        <v>104.0759306920902</v>
      </c>
    </row>
    <row r="488" spans="1:25" x14ac:dyDescent="0.25">
      <c r="A488">
        <f>'Raw Data'!A473*$B$11+A487*$B$12</f>
        <v>0.60237489630731733</v>
      </c>
      <c r="B488">
        <f>'Raw Data'!B473*$B$11+B487*$B$12</f>
        <v>1.102646020110621</v>
      </c>
      <c r="C488">
        <f>'Raw Data'!C473*$B$11+C487*$B$12</f>
        <v>0.17433302456796163</v>
      </c>
      <c r="O488" s="26">
        <f>'Raw Data'!A473-$P$11</f>
        <v>-0.1224365234375</v>
      </c>
      <c r="P488" s="26">
        <f>'Raw Data'!C473-$P$12</f>
        <v>-1.531982421875E-2</v>
      </c>
      <c r="R488" s="8">
        <f t="shared" si="41"/>
        <v>1.4990702271461487E-2</v>
      </c>
      <c r="S488" s="8">
        <f t="shared" si="42"/>
        <v>1.8757060170173645E-3</v>
      </c>
      <c r="T488" s="8">
        <f t="shared" si="43"/>
        <v>1.8757060170173645E-3</v>
      </c>
      <c r="U488" s="8">
        <f t="shared" si="44"/>
        <v>2.3469701409339905E-4</v>
      </c>
      <c r="W488" s="9">
        <f>('Raw Data'!A473+$Y$12)*$W$12+('Raw Data'!C473+$Y$13)*$X$12</f>
        <v>3.5394125532815152E-2</v>
      </c>
      <c r="X488" s="9">
        <f>('Raw Data'!C473+$Y$13)*$X$13+('Raw Data'!A473+$Y$12)*$W$13</f>
        <v>-0.1233410433948517</v>
      </c>
      <c r="Y488" s="45">
        <f t="shared" si="45"/>
        <v>73.988561259556036</v>
      </c>
    </row>
    <row r="489" spans="1:25" x14ac:dyDescent="0.25">
      <c r="A489">
        <f>'Raw Data'!A474*$B$11+A488*$B$12</f>
        <v>0.60326222173335387</v>
      </c>
      <c r="B489">
        <f>'Raw Data'!B474*$B$11+B488*$B$12</f>
        <v>1.1050904489009967</v>
      </c>
      <c r="C489">
        <f>'Raw Data'!C474*$B$11+C488*$B$12</f>
        <v>0.17357286496686933</v>
      </c>
      <c r="O489" s="26">
        <f>'Raw Data'!A474-$P$11</f>
        <v>-0.1224365234375</v>
      </c>
      <c r="P489" s="26">
        <f>'Raw Data'!C474-$P$12</f>
        <v>-1.666259765625E-2</v>
      </c>
      <c r="R489" s="8">
        <f t="shared" si="41"/>
        <v>1.4990702271461487E-2</v>
      </c>
      <c r="S489" s="8">
        <f t="shared" si="42"/>
        <v>2.0401105284690857E-3</v>
      </c>
      <c r="T489" s="8">
        <f t="shared" si="43"/>
        <v>2.0401105284690857E-3</v>
      </c>
      <c r="U489" s="8">
        <f t="shared" si="44"/>
        <v>2.7764216065406799E-4</v>
      </c>
      <c r="W489" s="9">
        <f>('Raw Data'!A474+$Y$12)*$W$12+('Raw Data'!C474+$Y$13)*$X$12</f>
        <v>4.8836031576114769E-2</v>
      </c>
      <c r="X489" s="9">
        <f>('Raw Data'!C474+$Y$13)*$X$13+('Raw Data'!A474+$Y$12)*$W$13</f>
        <v>-0.12346968678778653</v>
      </c>
      <c r="Y489" s="45">
        <f t="shared" si="45"/>
        <v>68.419689950668385</v>
      </c>
    </row>
    <row r="490" spans="1:25" x14ac:dyDescent="0.25">
      <c r="A490">
        <f>'Raw Data'!A475*$B$11+A489*$B$12</f>
        <v>0.60328848832418314</v>
      </c>
      <c r="B490">
        <f>'Raw Data'!B475*$B$11+B489*$B$12</f>
        <v>1.1069483356832974</v>
      </c>
      <c r="C490">
        <f>'Raw Data'!C475*$B$11+C489*$B$12</f>
        <v>0.17445399509849546</v>
      </c>
      <c r="O490" s="26">
        <f>'Raw Data'!A475-$P$11</f>
        <v>-0.1258544921875</v>
      </c>
      <c r="P490" s="26">
        <f>'Raw Data'!C475-$P$12</f>
        <v>-9.21630859375E-3</v>
      </c>
      <c r="R490" s="8">
        <f t="shared" si="41"/>
        <v>1.5839353203773499E-2</v>
      </c>
      <c r="S490" s="8">
        <f t="shared" si="42"/>
        <v>1.1599138379096985E-3</v>
      </c>
      <c r="T490" s="8">
        <f t="shared" si="43"/>
        <v>1.1599138379096985E-3</v>
      </c>
      <c r="U490" s="8">
        <f t="shared" si="44"/>
        <v>8.4940344095230103E-5</v>
      </c>
      <c r="W490" s="9">
        <f>('Raw Data'!A475+$Y$12)*$W$12+('Raw Data'!C475+$Y$13)*$X$12</f>
        <v>-2.8998610372516415E-2</v>
      </c>
      <c r="X490" s="9">
        <f>('Raw Data'!C475+$Y$13)*$X$13+('Raw Data'!A475+$Y$12)*$W$13</f>
        <v>-0.12615854745785901</v>
      </c>
      <c r="Y490" s="45">
        <f t="shared" si="45"/>
        <v>102.94506248156125</v>
      </c>
    </row>
    <row r="491" spans="1:25" x14ac:dyDescent="0.25">
      <c r="A491">
        <f>'Raw Data'!A476*$B$11+A490*$B$12</f>
        <v>0.60335832972184655</v>
      </c>
      <c r="B491">
        <f>'Raw Data'!B476*$B$11+B490*$B$12</f>
        <v>1.1093135513591381</v>
      </c>
      <c r="C491">
        <f>'Raw Data'!C476*$B$11+C490*$B$12</f>
        <v>0.17462178982879639</v>
      </c>
      <c r="O491" s="26">
        <f>'Raw Data'!A476-$P$11</f>
        <v>-0.1256103515625</v>
      </c>
      <c r="P491" s="26">
        <f>'Raw Data'!C476-$P$12</f>
        <v>-1.190185546875E-2</v>
      </c>
      <c r="R491" s="8">
        <f t="shared" si="41"/>
        <v>1.5777960419654846E-2</v>
      </c>
      <c r="S491" s="8">
        <f t="shared" si="42"/>
        <v>1.4949962496757507E-3</v>
      </c>
      <c r="T491" s="8">
        <f t="shared" si="43"/>
        <v>1.4949962496757507E-3</v>
      </c>
      <c r="U491" s="8">
        <f t="shared" si="44"/>
        <v>1.4165416359901428E-4</v>
      </c>
      <c r="W491" s="9">
        <f>('Raw Data'!A476+$Y$12)*$W$12+('Raw Data'!C476+$Y$13)*$X$12</f>
        <v>-1.8795723586855911E-3</v>
      </c>
      <c r="X491" s="9">
        <f>('Raw Data'!C476+$Y$13)*$X$13+('Raw Data'!A476+$Y$12)*$W$13</f>
        <v>-0.12617281661814542</v>
      </c>
      <c r="Y491" s="45">
        <f t="shared" si="45"/>
        <v>90.853461159601181</v>
      </c>
    </row>
    <row r="492" spans="1:25" x14ac:dyDescent="0.25">
      <c r="A492">
        <f>'Raw Data'!A477*$B$11+A491*$B$12</f>
        <v>0.60453724971497724</v>
      </c>
      <c r="B492">
        <f>'Raw Data'!B477*$B$11+B491*$B$12</f>
        <v>1.1100338488998105</v>
      </c>
      <c r="C492">
        <f>'Raw Data'!C477*$B$11+C491*$B$12</f>
        <v>0.17531754905053712</v>
      </c>
      <c r="O492" s="26">
        <f>'Raw Data'!A477-$P$11</f>
        <v>-0.1199951171875</v>
      </c>
      <c r="P492" s="26">
        <f>'Raw Data'!C477-$P$12</f>
        <v>-9.09423828125E-3</v>
      </c>
      <c r="R492" s="8">
        <f t="shared" si="41"/>
        <v>1.4398828148841858E-2</v>
      </c>
      <c r="S492" s="8">
        <f t="shared" si="42"/>
        <v>1.0912641882896423E-3</v>
      </c>
      <c r="T492" s="8">
        <f t="shared" si="43"/>
        <v>1.0912641882896423E-3</v>
      </c>
      <c r="U492" s="8">
        <f t="shared" si="44"/>
        <v>8.2705169916152954E-5</v>
      </c>
      <c r="W492" s="9">
        <f>('Raw Data'!A477+$Y$12)*$W$12+('Raw Data'!C477+$Y$13)*$X$12</f>
        <v>-2.4575179577439724E-2</v>
      </c>
      <c r="X492" s="9">
        <f>('Raw Data'!C477+$Y$13)*$X$13+('Raw Data'!A477+$Y$12)*$W$13</f>
        <v>-0.12031442958995764</v>
      </c>
      <c r="Y492" s="45">
        <f t="shared" si="45"/>
        <v>101.54431901160109</v>
      </c>
    </row>
    <row r="493" spans="1:25" x14ac:dyDescent="0.25">
      <c r="A493">
        <f>'Raw Data'!A478*$B$11+A492*$B$12</f>
        <v>0.60499210445948182</v>
      </c>
      <c r="B493">
        <f>'Raw Data'!B478*$B$11+B492*$B$12</f>
        <v>1.1117331338073484</v>
      </c>
      <c r="C493">
        <f>'Raw Data'!C478*$B$11+C492*$B$12</f>
        <v>0.1750440783029297</v>
      </c>
      <c r="O493" s="26">
        <f>'Raw Data'!A478-$P$11</f>
        <v>-0.1224365234375</v>
      </c>
      <c r="P493" s="26">
        <f>'Raw Data'!C478-$P$12</f>
        <v>-1.324462890625E-2</v>
      </c>
      <c r="R493" s="8">
        <f t="shared" si="41"/>
        <v>1.4990702271461487E-2</v>
      </c>
      <c r="S493" s="8">
        <f t="shared" si="42"/>
        <v>1.6216263175010681E-3</v>
      </c>
      <c r="T493" s="8">
        <f t="shared" si="43"/>
        <v>1.6216263175010681E-3</v>
      </c>
      <c r="U493" s="8">
        <f t="shared" si="44"/>
        <v>1.7542019486427307E-4</v>
      </c>
      <c r="W493" s="9">
        <f>('Raw Data'!A478+$Y$12)*$W$12+('Raw Data'!C478+$Y$13)*$X$12</f>
        <v>1.4620270738624846E-2</v>
      </c>
      <c r="X493" s="9">
        <f>('Raw Data'!C478+$Y$13)*$X$13+('Raw Data'!A478+$Y$12)*$W$13</f>
        <v>-0.12314223087849788</v>
      </c>
      <c r="Y493" s="45">
        <f t="shared" si="45"/>
        <v>83.229156449031734</v>
      </c>
    </row>
    <row r="494" spans="1:25" x14ac:dyDescent="0.25">
      <c r="A494">
        <f>'Raw Data'!A479*$B$11+A493*$B$12</f>
        <v>0.60555130075508545</v>
      </c>
      <c r="B494">
        <f>'Raw Data'!B479*$B$11+B493*$B$12</f>
        <v>1.1144597492333788</v>
      </c>
      <c r="C494">
        <f>'Raw Data'!C479*$B$11+C493*$B$12</f>
        <v>0.17362901264234376</v>
      </c>
      <c r="O494" s="26">
        <f>'Raw Data'!A479-$P$11</f>
        <v>-0.1214599609375</v>
      </c>
      <c r="P494" s="26">
        <f>'Raw Data'!C479-$P$12</f>
        <v>-1.922607421875E-2</v>
      </c>
      <c r="R494" s="8">
        <f t="shared" si="41"/>
        <v>1.4752522110939026E-2</v>
      </c>
      <c r="S494" s="8">
        <f t="shared" si="42"/>
        <v>2.3351982235908508E-3</v>
      </c>
      <c r="T494" s="8">
        <f t="shared" si="43"/>
        <v>2.3351982235908508E-3</v>
      </c>
      <c r="U494" s="8">
        <f t="shared" si="44"/>
        <v>3.6964192986488342E-4</v>
      </c>
      <c r="W494" s="9">
        <f>('Raw Data'!A479+$Y$12)*$W$12+('Raw Data'!C479+$Y$13)*$X$12</f>
        <v>7.5438755913158628E-2</v>
      </c>
      <c r="X494" s="9">
        <f>('Raw Data'!C479+$Y$13)*$X$13+('Raw Data'!A479+$Y$12)*$W$13</f>
        <v>-0.12274320821741996</v>
      </c>
      <c r="Y494" s="45">
        <f t="shared" si="45"/>
        <v>58.424851806267611</v>
      </c>
    </row>
    <row r="495" spans="1:25" x14ac:dyDescent="0.25">
      <c r="A495">
        <f>'Raw Data'!A480*$B$11+A494*$B$12</f>
        <v>0.60604748591656843</v>
      </c>
      <c r="B495">
        <f>'Raw Data'!B480*$B$11+B494*$B$12</f>
        <v>1.1162015884492031</v>
      </c>
      <c r="C495">
        <f>'Raw Data'!C480*$B$11+C494*$B$12</f>
        <v>0.17383973355137503</v>
      </c>
      <c r="O495" s="26">
        <f>'Raw Data'!A480-$P$11</f>
        <v>-0.1212158203125</v>
      </c>
      <c r="P495" s="26">
        <f>'Raw Data'!C480-$P$12</f>
        <v>-1.251220703125E-2</v>
      </c>
      <c r="R495" s="8">
        <f t="shared" si="41"/>
        <v>1.4693275094032288E-2</v>
      </c>
      <c r="S495" s="8">
        <f t="shared" si="42"/>
        <v>1.5166774392127991E-3</v>
      </c>
      <c r="T495" s="8">
        <f t="shared" si="43"/>
        <v>1.5166774392127991E-3</v>
      </c>
      <c r="U495" s="8">
        <f t="shared" si="44"/>
        <v>1.5655532479286194E-4</v>
      </c>
      <c r="W495" s="9">
        <f>('Raw Data'!A480+$Y$12)*$W$12+('Raw Data'!C480+$Y$13)*$X$12</f>
        <v>8.4644516238921719E-3</v>
      </c>
      <c r="X495" s="9">
        <f>('Raw Data'!C480+$Y$13)*$X$13+('Raw Data'!A480+$Y$12)*$W$13</f>
        <v>-0.12185697362716259</v>
      </c>
      <c r="Y495" s="45">
        <f t="shared" si="45"/>
        <v>86.026492490080614</v>
      </c>
    </row>
    <row r="496" spans="1:25" x14ac:dyDescent="0.25">
      <c r="A496">
        <f>'Raw Data'!A481*$B$11+A495*$B$12</f>
        <v>0.60893466842075483</v>
      </c>
      <c r="B496">
        <f>'Raw Data'!B481*$B$11+B495*$B$12</f>
        <v>1.1195970129468626</v>
      </c>
      <c r="C496">
        <f>'Raw Data'!C481*$B$11+C495*$B$12</f>
        <v>0.17356885715360004</v>
      </c>
      <c r="O496" s="26">
        <f>'Raw Data'!A481-$P$11</f>
        <v>-0.1087646484375</v>
      </c>
      <c r="P496" s="26">
        <f>'Raw Data'!C481-$P$12</f>
        <v>-1.470947265625E-2</v>
      </c>
      <c r="R496" s="8">
        <f t="shared" si="41"/>
        <v>1.1829748749732971E-2</v>
      </c>
      <c r="S496" s="8">
        <f t="shared" si="42"/>
        <v>1.5998706221580505E-3</v>
      </c>
      <c r="T496" s="8">
        <f t="shared" si="43"/>
        <v>1.5998706221580505E-3</v>
      </c>
      <c r="U496" s="8">
        <f t="shared" si="44"/>
        <v>2.1636858582496643E-4</v>
      </c>
      <c r="W496" s="9">
        <f>('Raw Data'!A481+$Y$12)*$W$12+('Raw Data'!C481+$Y$13)*$X$12</f>
        <v>4.2456820165375983E-2</v>
      </c>
      <c r="X496" s="9">
        <f>('Raw Data'!C481+$Y$13)*$X$13+('Raw Data'!A481+$Y$12)*$W$13</f>
        <v>-0.10967358209267337</v>
      </c>
      <c r="Y496" s="45">
        <f t="shared" si="45"/>
        <v>68.837590563167282</v>
      </c>
    </row>
    <row r="497" spans="1:25" x14ac:dyDescent="0.25">
      <c r="A497">
        <f>'Raw Data'!A482*$B$11+A496*$B$12</f>
        <v>0.61104910192410389</v>
      </c>
      <c r="B497">
        <f>'Raw Data'!B482*$B$11+B496*$B$12</f>
        <v>1.1240711650449902</v>
      </c>
      <c r="C497">
        <f>'Raw Data'!C482*$B$11+C496*$B$12</f>
        <v>0.17235117947288006</v>
      </c>
      <c r="O497" s="26">
        <f>'Raw Data'!A482-$P$11</f>
        <v>-0.1097412109375</v>
      </c>
      <c r="P497" s="26">
        <f>'Raw Data'!C482-$P$12</f>
        <v>-1.971435546875E-2</v>
      </c>
      <c r="R497" s="8">
        <f t="shared" si="41"/>
        <v>1.204313337802887E-2</v>
      </c>
      <c r="S497" s="8">
        <f t="shared" si="42"/>
        <v>2.1634772419929504E-3</v>
      </c>
      <c r="T497" s="8">
        <f t="shared" si="43"/>
        <v>2.1634772419929504E-3</v>
      </c>
      <c r="U497" s="8">
        <f t="shared" si="44"/>
        <v>3.8865581154823303E-4</v>
      </c>
      <c r="W497" s="9">
        <f>('Raw Data'!A482+$Y$12)*$W$12+('Raw Data'!C482+$Y$13)*$X$12</f>
        <v>9.1617566254202656E-2</v>
      </c>
      <c r="X497" s="9">
        <f>('Raw Data'!C482+$Y$13)*$X$13+('Raw Data'!A482+$Y$12)*$W$13</f>
        <v>-0.1111251416050362</v>
      </c>
      <c r="Y497" s="45">
        <f t="shared" si="45"/>
        <v>50.495988303434274</v>
      </c>
    </row>
    <row r="498" spans="1:25" x14ac:dyDescent="0.25">
      <c r="A498">
        <f>'Raw Data'!A483*$B$11+A497*$B$12</f>
        <v>0.61396135185178313</v>
      </c>
      <c r="B498">
        <f>'Raw Data'!B483*$B$11+B497*$B$12</f>
        <v>1.1300430648484923</v>
      </c>
      <c r="C498">
        <f>'Raw Data'!C483*$B$11+C497*$B$12</f>
        <v>0.17357430295330406</v>
      </c>
      <c r="O498" s="26">
        <f>'Raw Data'!A483-$P$11</f>
        <v>-0.1036376953125</v>
      </c>
      <c r="P498" s="26">
        <f>'Raw Data'!C483-$P$12</f>
        <v>-8.72802734375E-3</v>
      </c>
      <c r="R498" s="8">
        <f t="shared" si="41"/>
        <v>1.0740771889686584E-2</v>
      </c>
      <c r="S498" s="8">
        <f t="shared" si="42"/>
        <v>9.045526385307312E-4</v>
      </c>
      <c r="T498" s="8">
        <f t="shared" si="43"/>
        <v>9.045526385307312E-4</v>
      </c>
      <c r="U498" s="8">
        <f t="shared" si="44"/>
        <v>7.6178461313247681E-5</v>
      </c>
      <c r="W498" s="9">
        <f>('Raw Data'!A483+$Y$12)*$W$12+('Raw Data'!C483+$Y$13)*$X$12</f>
        <v>-1.2481016828367733E-2</v>
      </c>
      <c r="X498" s="9">
        <f>('Raw Data'!C483+$Y$13)*$X$13+('Raw Data'!A483+$Y$12)*$W$13</f>
        <v>-0.10399716411416979</v>
      </c>
      <c r="Y498" s="45">
        <f t="shared" si="45"/>
        <v>96.843510491853635</v>
      </c>
    </row>
    <row r="499" spans="1:25" x14ac:dyDescent="0.25">
      <c r="A499">
        <f>'Raw Data'!A484*$B$11+A498*$B$12</f>
        <v>0.61624232366892651</v>
      </c>
      <c r="B499">
        <f>'Raw Data'!B484*$B$11+B498*$B$12</f>
        <v>1.1333069128162938</v>
      </c>
      <c r="C499">
        <f>'Raw Data'!C484*$B$11+C498*$B$12</f>
        <v>0.17333209861264326</v>
      </c>
      <c r="O499" s="26">
        <f>'Raw Data'!A484-$P$11</f>
        <v>-0.1038818359375</v>
      </c>
      <c r="P499" s="26">
        <f>'Raw Data'!C484-$P$12</f>
        <v>-1.483154296875E-2</v>
      </c>
      <c r="R499" s="8">
        <f t="shared" si="41"/>
        <v>1.0791435837745667E-2</v>
      </c>
      <c r="S499" s="8">
        <f t="shared" si="42"/>
        <v>1.5407279133796692E-3</v>
      </c>
      <c r="T499" s="8">
        <f t="shared" si="43"/>
        <v>1.5407279133796692E-3</v>
      </c>
      <c r="U499" s="8">
        <f t="shared" si="44"/>
        <v>2.1997466683387756E-4</v>
      </c>
      <c r="W499" s="9">
        <f>('Raw Data'!A484+$Y$12)*$W$12+('Raw Data'!C484+$Y$13)*$X$12</f>
        <v>4.8383330168489808E-2</v>
      </c>
      <c r="X499" s="9">
        <f>('Raw Data'!C484+$Y$13)*$X$13+('Raw Data'!A484+$Y$12)*$W$13</f>
        <v>-0.10482492443491136</v>
      </c>
      <c r="Y499" s="45">
        <f t="shared" si="45"/>
        <v>65.223689769164366</v>
      </c>
    </row>
    <row r="500" spans="1:25" x14ac:dyDescent="0.25">
      <c r="A500">
        <f>'Raw Data'!A485*$B$11+A499*$B$12</f>
        <v>0.61796944487264127</v>
      </c>
      <c r="B500">
        <f>'Raw Data'!B485*$B$11+B499*$B$12</f>
        <v>1.137675803690535</v>
      </c>
      <c r="C500">
        <f>'Raw Data'!C485*$B$11+C499*$B$12</f>
        <v>0.17411489764011462</v>
      </c>
      <c r="O500" s="26">
        <f>'Raw Data'!A485-$P$11</f>
        <v>-0.1043701171875</v>
      </c>
      <c r="P500" s="26">
        <f>'Raw Data'!C485-$P$12</f>
        <v>-9.94873046875E-3</v>
      </c>
      <c r="R500" s="8">
        <f t="shared" si="41"/>
        <v>1.0893121361732483E-2</v>
      </c>
      <c r="S500" s="8">
        <f t="shared" si="42"/>
        <v>1.0383501648902893E-3</v>
      </c>
      <c r="T500" s="8">
        <f t="shared" si="43"/>
        <v>1.0383501648902893E-3</v>
      </c>
      <c r="U500" s="8">
        <f t="shared" si="44"/>
        <v>9.8977237939834595E-5</v>
      </c>
      <c r="W500" s="9">
        <f>('Raw Data'!A485+$Y$12)*$W$12+('Raw Data'!C485+$Y$13)*$X$12</f>
        <v>-9.6678002524470952E-4</v>
      </c>
      <c r="X500" s="9">
        <f>('Raw Data'!C485+$Y$13)*$X$13+('Raw Data'!A485+$Y$12)*$W$13</f>
        <v>-0.10484316552995122</v>
      </c>
      <c r="Y500" s="45">
        <f t="shared" si="45"/>
        <v>90.528320992102636</v>
      </c>
    </row>
    <row r="501" spans="1:25" x14ac:dyDescent="0.25">
      <c r="A501">
        <f>'Raw Data'!A486*$B$11+A500*$B$12</f>
        <v>0.62076715746061306</v>
      </c>
      <c r="B501">
        <f>'Raw Data'!B486*$B$11+B500*$B$12</f>
        <v>1.140877947639928</v>
      </c>
      <c r="C501">
        <f>'Raw Data'!C486*$B$11+C500*$B$12</f>
        <v>0.17168937904959172</v>
      </c>
      <c r="O501" s="26">
        <f>'Raw Data'!A486-$P$11</f>
        <v>-9.72900390625E-2</v>
      </c>
      <c r="P501" s="26">
        <f>'Raw Data'!C486-$P$12</f>
        <v>-2.520751953125E-2</v>
      </c>
      <c r="R501" s="8">
        <f t="shared" si="41"/>
        <v>9.4653517007827759E-3</v>
      </c>
      <c r="S501" s="8">
        <f t="shared" si="42"/>
        <v>2.4524405598640442E-3</v>
      </c>
      <c r="T501" s="8">
        <f t="shared" si="43"/>
        <v>2.4524405598640442E-3</v>
      </c>
      <c r="U501" s="8">
        <f t="shared" si="44"/>
        <v>6.3541904091835022E-4</v>
      </c>
      <c r="W501" s="9">
        <f>('Raw Data'!A486+$Y$12)*$W$12+('Raw Data'!C486+$Y$13)*$X$12</f>
        <v>0.1586037041746946</v>
      </c>
      <c r="X501" s="9">
        <f>('Raw Data'!C486+$Y$13)*$X$13+('Raw Data'!A486+$Y$12)*$W$13</f>
        <v>-9.9257511125932452E-2</v>
      </c>
      <c r="Y501" s="45">
        <f t="shared" si="45"/>
        <v>32.039192550373741</v>
      </c>
    </row>
    <row r="502" spans="1:25" x14ac:dyDescent="0.25">
      <c r="A502">
        <f>'Raw Data'!A487*$B$11+A501*$B$12</f>
        <v>0.62324946815599047</v>
      </c>
      <c r="B502">
        <f>'Raw Data'!B487*$B$11+B501*$B$12</f>
        <v>1.1434884909244425</v>
      </c>
      <c r="C502">
        <f>'Raw Data'!C487*$B$11+C501*$B$12</f>
        <v>0.17187298761467337</v>
      </c>
      <c r="O502" s="26">
        <f>'Raw Data'!A487-$P$11</f>
        <v>-9.60693359375E-2</v>
      </c>
      <c r="P502" s="26">
        <f>'Raw Data'!C487-$P$12</f>
        <v>-1.458740234375E-2</v>
      </c>
      <c r="R502" s="8">
        <f t="shared" si="41"/>
        <v>9.229317307472229E-3</v>
      </c>
      <c r="S502" s="8">
        <f t="shared" si="42"/>
        <v>1.4014020562171936E-3</v>
      </c>
      <c r="T502" s="8">
        <f t="shared" si="43"/>
        <v>1.4014020562171936E-3</v>
      </c>
      <c r="U502" s="8">
        <f t="shared" si="44"/>
        <v>2.1279230713844299E-4</v>
      </c>
      <c r="W502" s="9">
        <f>('Raw Data'!A487+$Y$12)*$W$12+('Raw Data'!C487+$Y$13)*$X$12</f>
        <v>5.3466576922937506E-2</v>
      </c>
      <c r="X502" s="9">
        <f>('Raw Data'!C487+$Y$13)*$X$13+('Raw Data'!A487+$Y$12)*$W$13</f>
        <v>-9.7024970708440725E-2</v>
      </c>
      <c r="Y502" s="45">
        <f t="shared" si="45"/>
        <v>61.142600258059588</v>
      </c>
    </row>
    <row r="503" spans="1:25" x14ac:dyDescent="0.25">
      <c r="A503">
        <f>'Raw Data'!A488*$B$11+A502*$B$12</f>
        <v>0.62455172296229244</v>
      </c>
      <c r="B503">
        <f>'Raw Data'!B488*$B$11+B502*$B$12</f>
        <v>1.1466999724270539</v>
      </c>
      <c r="C503">
        <f>'Raw Data'!C488*$B$11+C502*$B$12</f>
        <v>0.1715560072792387</v>
      </c>
      <c r="O503" s="26">
        <f>'Raw Data'!A488-$P$11</f>
        <v>-9.94873046875E-2</v>
      </c>
      <c r="P503" s="26">
        <f>'Raw Data'!C488-$P$12</f>
        <v>-1.690673828125E-2</v>
      </c>
      <c r="R503" s="8">
        <f t="shared" si="41"/>
        <v>9.8977237939834595E-3</v>
      </c>
      <c r="S503" s="8">
        <f t="shared" si="42"/>
        <v>1.6820058226585388E-3</v>
      </c>
      <c r="T503" s="8">
        <f t="shared" si="43"/>
        <v>1.6820058226585388E-3</v>
      </c>
      <c r="U503" s="8">
        <f t="shared" si="44"/>
        <v>2.858377993106842E-4</v>
      </c>
      <c r="W503" s="9">
        <f>('Raw Data'!A488+$Y$12)*$W$12+('Raw Data'!C488+$Y$13)*$X$12</f>
        <v>7.339125165284896E-2</v>
      </c>
      <c r="X503" s="9">
        <f>('Raw Data'!C488+$Y$13)*$X$13+('Raw Data'!A488+$Y$12)*$W$13</f>
        <v>-0.1006494196907665</v>
      </c>
      <c r="Y503" s="45">
        <f t="shared" si="45"/>
        <v>53.901325871298411</v>
      </c>
    </row>
    <row r="504" spans="1:25" x14ac:dyDescent="0.25">
      <c r="A504">
        <f>'Raw Data'!A489*$B$11+A503*$B$12</f>
        <v>0.62476344868233391</v>
      </c>
      <c r="B504">
        <f>'Raw Data'!B489*$B$11+B503*$B$12</f>
        <v>1.150636345129143</v>
      </c>
      <c r="C504">
        <f>'Raw Data'!C489*$B$11+C503*$B$12</f>
        <v>0.17003289176089098</v>
      </c>
      <c r="O504" s="26">
        <f>'Raw Data'!A489-$P$11</f>
        <v>-0.1036376953125</v>
      </c>
      <c r="P504" s="26">
        <f>'Raw Data'!C489-$P$12</f>
        <v>-2.325439453125E-2</v>
      </c>
      <c r="R504" s="8">
        <f t="shared" si="41"/>
        <v>1.0740771889686584E-2</v>
      </c>
      <c r="S504" s="8">
        <f t="shared" si="42"/>
        <v>2.4100318551063538E-3</v>
      </c>
      <c r="T504" s="8">
        <f t="shared" si="43"/>
        <v>2.4100318551063538E-3</v>
      </c>
      <c r="U504" s="8">
        <f t="shared" si="44"/>
        <v>5.4076686501502991E-4</v>
      </c>
      <c r="W504" s="9">
        <f>('Raw Data'!A489+$Y$12)*$W$12+('Raw Data'!C489+$Y$13)*$X$12</f>
        <v>0.13293596673096442</v>
      </c>
      <c r="X504" s="9">
        <f>('Raw Data'!C489+$Y$13)*$X$13+('Raw Data'!A489+$Y$12)*$W$13</f>
        <v>-0.10538885172864654</v>
      </c>
      <c r="Y504" s="45">
        <f t="shared" si="45"/>
        <v>38.40664439244739</v>
      </c>
    </row>
    <row r="505" spans="1:25" x14ac:dyDescent="0.25">
      <c r="A505">
        <f>'Raw Data'!A490*$B$11+A504*$B$12</f>
        <v>0.62615353238336713</v>
      </c>
      <c r="B505">
        <f>'Raw Data'!B490*$B$11+B504*$B$12</f>
        <v>1.1539319276658144</v>
      </c>
      <c r="C505">
        <f>'Raw Data'!C490*$B$11+C504*$B$12</f>
        <v>0.16908295403371279</v>
      </c>
      <c r="O505" s="26">
        <f>'Raw Data'!A490-$P$11</f>
        <v>-9.75341796875E-2</v>
      </c>
      <c r="P505" s="26">
        <f>'Raw Data'!C490-$P$12</f>
        <v>-2.191162109375E-2</v>
      </c>
      <c r="R505" s="8">
        <f t="shared" si="41"/>
        <v>9.5129162073135376E-3</v>
      </c>
      <c r="S505" s="8">
        <f t="shared" si="42"/>
        <v>2.1371319890022278E-3</v>
      </c>
      <c r="T505" s="8">
        <f t="shared" si="43"/>
        <v>2.1371319890022278E-3</v>
      </c>
      <c r="U505" s="8">
        <f t="shared" si="44"/>
        <v>4.8011913895606995E-4</v>
      </c>
      <c r="W505" s="9">
        <f>('Raw Data'!A490+$Y$12)*$W$12+('Raw Data'!C490+$Y$13)*$X$12</f>
        <v>0.12537470886845486</v>
      </c>
      <c r="X505" s="9">
        <f>('Raw Data'!C490+$Y$13)*$X$13+('Raw Data'!A490+$Y$12)*$W$13</f>
        <v>-9.9184767696130244E-2</v>
      </c>
      <c r="Y505" s="45">
        <f t="shared" si="45"/>
        <v>38.347755984056448</v>
      </c>
    </row>
    <row r="506" spans="1:25" x14ac:dyDescent="0.25">
      <c r="A506">
        <f>'Raw Data'!A491*$B$11+A505*$B$12</f>
        <v>0.62770505246919372</v>
      </c>
      <c r="B506">
        <f>'Raw Data'!B491*$B$11+B505*$B$12</f>
        <v>1.1559824561951515</v>
      </c>
      <c r="C506">
        <f>'Raw Data'!C491*$B$11+C505*$B$12</f>
        <v>0.16907983978947025</v>
      </c>
      <c r="O506" s="26">
        <f>'Raw Data'!A491-$P$11</f>
        <v>-9.53369140625E-2</v>
      </c>
      <c r="P506" s="26">
        <f>'Raw Data'!C491-$P$12</f>
        <v>-1.812744140625E-2</v>
      </c>
      <c r="R506" s="8">
        <f t="shared" si="41"/>
        <v>9.0891271829605103E-3</v>
      </c>
      <c r="S506" s="8">
        <f t="shared" si="42"/>
        <v>1.7282143235206604E-3</v>
      </c>
      <c r="T506" s="8">
        <f t="shared" si="43"/>
        <v>1.7282143235206604E-3</v>
      </c>
      <c r="U506" s="8">
        <f t="shared" si="44"/>
        <v>3.2860413193702698E-4</v>
      </c>
      <c r="W506" s="9">
        <f>('Raw Data'!A491+$Y$12)*$W$12+('Raw Data'!C491+$Y$13)*$X$12</f>
        <v>8.9610007000604022E-2</v>
      </c>
      <c r="X506" s="9">
        <f>('Raw Data'!C491+$Y$13)*$X$13+('Raw Data'!A491+$Y$12)*$W$13</f>
        <v>-9.6635068594882759E-2</v>
      </c>
      <c r="Y506" s="45">
        <f t="shared" si="45"/>
        <v>47.160141158674548</v>
      </c>
    </row>
    <row r="507" spans="1:25" x14ac:dyDescent="0.25">
      <c r="A507">
        <f>'Raw Data'!A492*$B$11+A506*$B$12</f>
        <v>0.62879978416285498</v>
      </c>
      <c r="B507">
        <f>'Raw Data'!B492*$B$11+B506*$B$12</f>
        <v>1.1584041290186211</v>
      </c>
      <c r="C507">
        <f>'Raw Data'!C492*$B$11+C506*$B$12</f>
        <v>0.1662453171440762</v>
      </c>
      <c r="O507" s="26">
        <f>'Raw Data'!A492-$P$11</f>
        <v>-9.60693359375E-2</v>
      </c>
      <c r="P507" s="26">
        <f>'Raw Data'!C492-$P$12</f>
        <v>-3.228759765625E-2</v>
      </c>
      <c r="R507" s="8">
        <f t="shared" si="41"/>
        <v>9.229317307472229E-3</v>
      </c>
      <c r="S507" s="8">
        <f t="shared" si="42"/>
        <v>3.1018480658531189E-3</v>
      </c>
      <c r="T507" s="8">
        <f t="shared" si="43"/>
        <v>3.1018480658531189E-3</v>
      </c>
      <c r="U507" s="8">
        <f t="shared" si="44"/>
        <v>1.0424889624118805E-3</v>
      </c>
      <c r="W507" s="9">
        <f>('Raw Data'!A492+$Y$12)*$W$12+('Raw Data'!C492+$Y$13)*$X$12</f>
        <v>0.23065533840279601</v>
      </c>
      <c r="X507" s="9">
        <f>('Raw Data'!C492+$Y$13)*$X$13+('Raw Data'!A492+$Y$12)*$W$13</f>
        <v>-9.8720724524399797E-2</v>
      </c>
      <c r="Y507" s="45">
        <f t="shared" si="45"/>
        <v>23.170975081789095</v>
      </c>
    </row>
    <row r="508" spans="1:25" x14ac:dyDescent="0.25">
      <c r="A508">
        <f>'Raw Data'!A493*$B$11+A507*$B$12</f>
        <v>0.63070096014278398</v>
      </c>
      <c r="B508">
        <f>'Raw Data'!B493*$B$11+B507*$B$12</f>
        <v>1.159706701652397</v>
      </c>
      <c r="C508">
        <f>'Raw Data'!C493*$B$11+C507*$B$12</f>
        <v>0.16722476934026098</v>
      </c>
      <c r="O508" s="26">
        <f>'Raw Data'!A493-$P$11</f>
        <v>-9.09423828125E-2</v>
      </c>
      <c r="P508" s="26">
        <f>'Raw Data'!C493-$P$12</f>
        <v>-1.605224609375E-2</v>
      </c>
      <c r="R508" s="8">
        <f t="shared" si="41"/>
        <v>8.2705169916152954E-3</v>
      </c>
      <c r="S508" s="8">
        <f t="shared" si="42"/>
        <v>1.4598295092582703E-3</v>
      </c>
      <c r="T508" s="8">
        <f t="shared" si="43"/>
        <v>1.4598295092582703E-3</v>
      </c>
      <c r="U508" s="8">
        <f t="shared" si="44"/>
        <v>2.5767460465431213E-4</v>
      </c>
      <c r="W508" s="9">
        <f>('Raw Data'!A493+$Y$12)*$W$12+('Raw Data'!C493+$Y$13)*$X$12</f>
        <v>7.3070218896582564E-2</v>
      </c>
      <c r="X508" s="9">
        <f>('Raw Data'!C493+$Y$13)*$X$13+('Raw Data'!A493+$Y$12)*$W$13</f>
        <v>-9.2061938818030292E-2</v>
      </c>
      <c r="Y508" s="45">
        <f t="shared" si="45"/>
        <v>51.560717520540379</v>
      </c>
    </row>
    <row r="509" spans="1:25" x14ac:dyDescent="0.25">
      <c r="A509">
        <f>'Raw Data'!A494*$B$11+A508*$B$12</f>
        <v>0.63251486967672721</v>
      </c>
      <c r="B509">
        <f>'Raw Data'!B494*$B$11+B508*$B$12</f>
        <v>1.1598210253844177</v>
      </c>
      <c r="C509">
        <f>'Raw Data'!C494*$B$11+C508*$B$12</f>
        <v>0.1660307920347088</v>
      </c>
      <c r="O509" s="26">
        <f>'Raw Data'!A494-$P$11</f>
        <v>-8.94775390625E-2</v>
      </c>
      <c r="P509" s="26">
        <f>'Raw Data'!C494-$P$12</f>
        <v>-2.593994140625E-2</v>
      </c>
      <c r="R509" s="8">
        <f t="shared" si="41"/>
        <v>8.0062299966812134E-3</v>
      </c>
      <c r="S509" s="8">
        <f t="shared" si="42"/>
        <v>2.3210421204566956E-3</v>
      </c>
      <c r="T509" s="8">
        <f t="shared" si="43"/>
        <v>2.3210421204566956E-3</v>
      </c>
      <c r="U509" s="8">
        <f t="shared" si="44"/>
        <v>6.7288056015968323E-4</v>
      </c>
      <c r="W509" s="9">
        <f>('Raw Data'!A494+$Y$12)*$W$12+('Raw Data'!C494+$Y$13)*$X$12</f>
        <v>0.1734628825969966</v>
      </c>
      <c r="X509" s="9">
        <f>('Raw Data'!C494+$Y$13)*$X$13+('Raw Data'!A494+$Y$12)*$W$13</f>
        <v>-9.155111623068718E-2</v>
      </c>
      <c r="Y509" s="45">
        <f t="shared" si="45"/>
        <v>27.824422291273095</v>
      </c>
    </row>
    <row r="510" spans="1:25" x14ac:dyDescent="0.25">
      <c r="A510">
        <f>'Raw Data'!A495*$B$11+A509*$B$12</f>
        <v>0.6331359191788819</v>
      </c>
      <c r="B510">
        <f>'Raw Data'!B495*$B$11+B509*$B$12</f>
        <v>1.1621097499950341</v>
      </c>
      <c r="C510">
        <f>'Raw Data'!C495*$B$11+C509*$B$12</f>
        <v>0.16929924300276705</v>
      </c>
      <c r="O510" s="26">
        <f>'Raw Data'!A495-$P$11</f>
        <v>-9.36279296875E-2</v>
      </c>
      <c r="P510" s="26">
        <f>'Raw Data'!C495-$P$12</f>
        <v>-4.82177734375E-3</v>
      </c>
      <c r="R510" s="8">
        <f t="shared" si="41"/>
        <v>8.7661892175674438E-3</v>
      </c>
      <c r="S510" s="8">
        <f t="shared" si="42"/>
        <v>4.5145303010940552E-4</v>
      </c>
      <c r="T510" s="8">
        <f t="shared" si="43"/>
        <v>4.5145303010940552E-4</v>
      </c>
      <c r="U510" s="8">
        <f t="shared" si="44"/>
        <v>2.3249536752700806E-5</v>
      </c>
      <c r="W510" s="9">
        <f>('Raw Data'!A495+$Y$12)*$W$12+('Raw Data'!C495+$Y$13)*$X$12</f>
        <v>-4.1940480483289085E-2</v>
      </c>
      <c r="X510" s="9">
        <f>('Raw Data'!C495+$Y$13)*$X$13+('Raw Data'!A495+$Y$12)*$W$13</f>
        <v>-9.3659206140354875E-2</v>
      </c>
      <c r="Y510" s="45">
        <f t="shared" si="45"/>
        <v>114.12277809989632</v>
      </c>
    </row>
    <row r="511" spans="1:25" x14ac:dyDescent="0.25">
      <c r="A511">
        <f>'Raw Data'!A496*$B$11+A510*$B$12</f>
        <v>0.63441400878060561</v>
      </c>
      <c r="B511">
        <f>'Raw Data'!B496*$B$11+B510*$B$12</f>
        <v>1.1643801828085274</v>
      </c>
      <c r="C511">
        <f>'Raw Data'!C496*$B$11+C510*$B$12</f>
        <v>0.17008294908971364</v>
      </c>
      <c r="O511" s="26">
        <f>'Raw Data'!A496-$P$11</f>
        <v>-8.97216796875E-2</v>
      </c>
      <c r="P511" s="26">
        <f>'Raw Data'!C496-$P$12</f>
        <v>-1.397705078125E-2</v>
      </c>
      <c r="R511" s="8">
        <f t="shared" si="41"/>
        <v>8.0499798059463501E-3</v>
      </c>
      <c r="S511" s="8">
        <f t="shared" si="42"/>
        <v>1.2540444731712341E-3</v>
      </c>
      <c r="T511" s="8">
        <f t="shared" si="43"/>
        <v>1.2540444731712341E-3</v>
      </c>
      <c r="U511" s="8">
        <f t="shared" si="44"/>
        <v>1.9535794854164124E-4</v>
      </c>
      <c r="W511" s="9">
        <f>('Raw Data'!A496+$Y$12)*$W$12+('Raw Data'!C496+$Y$13)*$X$12</f>
        <v>5.3472493738550272E-2</v>
      </c>
      <c r="X511" s="9">
        <f>('Raw Data'!C496+$Y$13)*$X$13+('Raw Data'!A496+$Y$12)*$W$13</f>
        <v>-9.0648038173760159E-2</v>
      </c>
      <c r="Y511" s="45">
        <f t="shared" si="45"/>
        <v>59.464013059377635</v>
      </c>
    </row>
    <row r="512" spans="1:25" x14ac:dyDescent="0.25">
      <c r="A512">
        <f>'Raw Data'!A497*$B$11+A511*$B$12</f>
        <v>0.63651069921198455</v>
      </c>
      <c r="B512">
        <f>'Raw Data'!B497*$B$11+B511*$B$12</f>
        <v>1.166391841559322</v>
      </c>
      <c r="C512">
        <f>'Raw Data'!C497*$B$11+C511*$B$12</f>
        <v>0.17075874208427091</v>
      </c>
      <c r="O512" s="26">
        <f>'Raw Data'!A497-$P$11</f>
        <v>-8.43505859375E-2</v>
      </c>
      <c r="P512" s="26">
        <f>'Raw Data'!C497-$P$12</f>
        <v>-1.373291015625E-2</v>
      </c>
      <c r="R512" s="8">
        <f t="shared" si="41"/>
        <v>7.1150213479995728E-3</v>
      </c>
      <c r="S512" s="8">
        <f t="shared" si="42"/>
        <v>1.1583790183067322E-3</v>
      </c>
      <c r="T512" s="8">
        <f t="shared" si="43"/>
        <v>1.1583790183067322E-3</v>
      </c>
      <c r="U512" s="8">
        <f t="shared" si="44"/>
        <v>1.885928213596344E-4</v>
      </c>
      <c r="W512" s="9">
        <f>('Raw Data'!A497+$Y$12)*$W$12+('Raw Data'!C497+$Y$13)*$X$12</f>
        <v>5.6203481220681945E-2</v>
      </c>
      <c r="X512" s="9">
        <f>('Raw Data'!C497+$Y$13)*$X$13+('Raw Data'!A497+$Y$12)*$W$13</f>
        <v>-8.5278260703122138E-2</v>
      </c>
      <c r="Y512" s="45">
        <f t="shared" si="45"/>
        <v>56.612725421778009</v>
      </c>
    </row>
    <row r="513" spans="1:25" x14ac:dyDescent="0.25">
      <c r="A513">
        <f>'Raw Data'!A498*$B$11+A512*$B$12</f>
        <v>0.63716266093208762</v>
      </c>
      <c r="B513">
        <f>'Raw Data'!B498*$B$11+B512*$B$12</f>
        <v>1.1697101529349576</v>
      </c>
      <c r="C513">
        <f>'Raw Data'!C498*$B$11+C512*$B$12</f>
        <v>0.17198297022991674</v>
      </c>
      <c r="O513" s="26">
        <f>'Raw Data'!A498-$P$11</f>
        <v>-8.94775390625E-2</v>
      </c>
      <c r="P513" s="26">
        <f>'Raw Data'!C498-$P$12</f>
        <v>-1.031494140625E-2</v>
      </c>
      <c r="R513" s="8">
        <f t="shared" si="41"/>
        <v>8.0062299966812134E-3</v>
      </c>
      <c r="S513" s="8">
        <f t="shared" si="42"/>
        <v>9.2295557260513306E-4</v>
      </c>
      <c r="T513" s="8">
        <f t="shared" si="43"/>
        <v>9.2295557260513306E-4</v>
      </c>
      <c r="U513" s="8">
        <f t="shared" si="44"/>
        <v>1.0639801621437073E-4</v>
      </c>
      <c r="W513" s="9">
        <f>('Raw Data'!A498+$Y$12)*$W$12+('Raw Data'!C498+$Y$13)*$X$12</f>
        <v>1.7047975911328381E-2</v>
      </c>
      <c r="X513" s="9">
        <f>('Raw Data'!C498+$Y$13)*$X$13+('Raw Data'!A498+$Y$12)*$W$13</f>
        <v>-9.0054174931081934E-2</v>
      </c>
      <c r="Y513" s="45">
        <f t="shared" si="45"/>
        <v>79.280304894530957</v>
      </c>
    </row>
    <row r="514" spans="1:25" x14ac:dyDescent="0.25">
      <c r="A514">
        <f>'Raw Data'!A499*$B$11+A513*$B$12</f>
        <v>0.6392955584331701</v>
      </c>
      <c r="B514">
        <f>'Raw Data'!B499*$B$11+B513*$B$12</f>
        <v>1.1717788645354661</v>
      </c>
      <c r="C514">
        <f>'Raw Data'!C499*$B$11+C513*$B$12</f>
        <v>0.17325532149643341</v>
      </c>
      <c r="O514" s="26">
        <f>'Raw Data'!A499-$P$11</f>
        <v>-8.14208984375E-2</v>
      </c>
      <c r="P514" s="26">
        <f>'Raw Data'!C499-$P$12</f>
        <v>-8.85009765625E-3</v>
      </c>
      <c r="R514" s="8">
        <f t="shared" si="41"/>
        <v>6.6293627023696899E-3</v>
      </c>
      <c r="S514" s="8">
        <f t="shared" si="42"/>
        <v>7.2058290243148804E-4</v>
      </c>
      <c r="T514" s="8">
        <f t="shared" si="43"/>
        <v>7.2058290243148804E-4</v>
      </c>
      <c r="U514" s="8">
        <f t="shared" si="44"/>
        <v>7.8324228525161743E-5</v>
      </c>
      <c r="W514" s="9">
        <f>('Raw Data'!A499+$Y$12)*$W$12+('Raw Data'!C499+$Y$13)*$X$12</f>
        <v>1.0146534008189864E-2</v>
      </c>
      <c r="X514" s="9">
        <f>('Raw Data'!C499+$Y$13)*$X$13+('Raw Data'!A499+$Y$12)*$W$13</f>
        <v>-8.1894255039996394E-2</v>
      </c>
      <c r="Y514" s="45">
        <f t="shared" si="45"/>
        <v>82.937160902517405</v>
      </c>
    </row>
    <row r="515" spans="1:25" x14ac:dyDescent="0.25">
      <c r="A515">
        <f>'Raw Data'!A500*$B$11+A514*$B$12</f>
        <v>0.64178312643403612</v>
      </c>
      <c r="B515">
        <f>'Raw Data'!B500*$B$11+B514*$B$12</f>
        <v>1.1749963338158729</v>
      </c>
      <c r="C515">
        <f>'Raw Data'!C500*$B$11+C514*$B$12</f>
        <v>0.17173414000964674</v>
      </c>
      <c r="O515" s="26">
        <f>'Raw Data'!A500-$P$11</f>
        <v>-7.75146484375E-2</v>
      </c>
      <c r="P515" s="26">
        <f>'Raw Data'!C500-$P$12</f>
        <v>-2.154541015625E-2</v>
      </c>
      <c r="R515" s="8">
        <f t="shared" si="41"/>
        <v>6.0085207223892212E-3</v>
      </c>
      <c r="S515" s="8">
        <f t="shared" si="42"/>
        <v>1.6700848937034607E-3</v>
      </c>
      <c r="T515" s="8">
        <f t="shared" si="43"/>
        <v>1.6700848937034607E-3</v>
      </c>
      <c r="U515" s="8">
        <f t="shared" si="44"/>
        <v>4.6420469880104065E-4</v>
      </c>
      <c r="W515" s="9">
        <f>('Raw Data'!A500+$Y$12)*$W$12+('Raw Data'!C500+$Y$13)*$X$12</f>
        <v>0.14099726052600089</v>
      </c>
      <c r="X515" s="9">
        <f>('Raw Data'!C500+$Y$13)*$X$13+('Raw Data'!A500+$Y$12)*$W$13</f>
        <v>-7.9222237836593504E-2</v>
      </c>
      <c r="Y515" s="45">
        <f t="shared" si="45"/>
        <v>29.330358863024628</v>
      </c>
    </row>
    <row r="516" spans="1:25" x14ac:dyDescent="0.25">
      <c r="A516">
        <f>'Raw Data'!A501*$B$11+A515*$B$12</f>
        <v>0.6442614620847289</v>
      </c>
      <c r="B516">
        <f>'Raw Data'!B501*$B$11+B515*$B$12</f>
        <v>1.1782539029901984</v>
      </c>
      <c r="C516">
        <f>'Raw Data'!C501*$B$11+C515*$B$12</f>
        <v>0.17164024169521741</v>
      </c>
      <c r="O516" s="26">
        <f>'Raw Data'!A501-$P$11</f>
        <v>-7.50732421875E-2</v>
      </c>
      <c r="P516" s="26">
        <f>'Raw Data'!C501-$P$12</f>
        <v>-1.593017578125E-2</v>
      </c>
      <c r="R516" s="8">
        <f t="shared" si="41"/>
        <v>5.6359916925430298E-3</v>
      </c>
      <c r="S516" s="8">
        <f t="shared" si="42"/>
        <v>1.1959299445152283E-3</v>
      </c>
      <c r="T516" s="8">
        <f t="shared" si="43"/>
        <v>1.1959299445152283E-3</v>
      </c>
      <c r="U516" s="8">
        <f t="shared" si="44"/>
        <v>2.5377050042152405E-4</v>
      </c>
      <c r="W516" s="9">
        <f>('Raw Data'!A501+$Y$12)*$W$12+('Raw Data'!C501+$Y$13)*$X$12</f>
        <v>8.7137912708154935E-2</v>
      </c>
      <c r="X516" s="9">
        <f>('Raw Data'!C501+$Y$13)*$X$13+('Raw Data'!A501+$Y$12)*$W$13</f>
        <v>-7.6254098301215295E-2</v>
      </c>
      <c r="Y516" s="45">
        <f t="shared" si="45"/>
        <v>41.189062419820345</v>
      </c>
    </row>
    <row r="517" spans="1:25" x14ac:dyDescent="0.25">
      <c r="A517">
        <f>'Raw Data'!A502*$B$11+A516*$B$12</f>
        <v>0.64678123998028314</v>
      </c>
      <c r="B517">
        <f>'Raw Data'!B502*$B$11+B516*$B$12</f>
        <v>1.1807134739546588</v>
      </c>
      <c r="C517">
        <f>'Raw Data'!C502*$B$11+C516*$B$12</f>
        <v>0.17000262304367392</v>
      </c>
      <c r="O517" s="26">
        <f>'Raw Data'!A502-$P$11</f>
        <v>-7.23876953125E-2</v>
      </c>
      <c r="P517" s="26">
        <f>'Raw Data'!C502-$P$12</f>
        <v>-2.374267578125E-2</v>
      </c>
      <c r="R517" s="8">
        <f t="shared" si="41"/>
        <v>5.2399784326553345E-3</v>
      </c>
      <c r="S517" s="8">
        <f t="shared" si="42"/>
        <v>1.7186775803565979E-3</v>
      </c>
      <c r="T517" s="8">
        <f t="shared" si="43"/>
        <v>1.7186775803565979E-3</v>
      </c>
      <c r="U517" s="8">
        <f t="shared" si="44"/>
        <v>5.637146532535553E-4</v>
      </c>
      <c r="W517" s="9">
        <f>('Raw Data'!A502+$Y$12)*$W$12+('Raw Data'!C502+$Y$13)*$X$12</f>
        <v>0.16793285125053664</v>
      </c>
      <c r="X517" s="9">
        <f>('Raw Data'!C502+$Y$13)*$X$13+('Raw Data'!A502+$Y$12)*$W$13</f>
        <v>-7.4329375069602063E-2</v>
      </c>
      <c r="Y517" s="45">
        <f t="shared" si="45"/>
        <v>23.874836059395875</v>
      </c>
    </row>
    <row r="518" spans="1:25" x14ac:dyDescent="0.25">
      <c r="A518">
        <f>'Raw Data'!A503*$B$11+A517*$B$12</f>
        <v>0.64913885917172653</v>
      </c>
      <c r="B518">
        <f>'Raw Data'!B503*$B$11+B517*$B$12</f>
        <v>1.1838530057262271</v>
      </c>
      <c r="C518">
        <f>'Raw Data'!C503*$B$11+C517*$B$12</f>
        <v>0.17106069218493913</v>
      </c>
      <c r="O518" s="26">
        <f>'Raw Data'!A503-$P$11</f>
        <v>-7.06787109375E-2</v>
      </c>
      <c r="P518" s="26">
        <f>'Raw Data'!C503-$P$12</f>
        <v>-1.190185546875E-2</v>
      </c>
      <c r="R518" s="8">
        <f t="shared" si="41"/>
        <v>4.9954801797866821E-3</v>
      </c>
      <c r="S518" s="8">
        <f t="shared" si="42"/>
        <v>8.4120780229568481E-4</v>
      </c>
      <c r="T518" s="8">
        <f t="shared" si="43"/>
        <v>8.4120780229568481E-4</v>
      </c>
      <c r="U518" s="8">
        <f t="shared" si="44"/>
        <v>1.4165416359901428E-4</v>
      </c>
      <c r="W518" s="9">
        <f>('Raw Data'!A503+$Y$12)*$W$12+('Raw Data'!C503+$Y$13)*$X$12</f>
        <v>5.1046261268424931E-2</v>
      </c>
      <c r="X518" s="9">
        <f>('Raw Data'!C503+$Y$13)*$X$13+('Raw Data'!A503+$Y$12)*$W$13</f>
        <v>-7.149385086191215E-2</v>
      </c>
      <c r="Y518" s="45">
        <f t="shared" si="45"/>
        <v>54.47334826694231</v>
      </c>
    </row>
    <row r="519" spans="1:25" x14ac:dyDescent="0.25">
      <c r="A519">
        <f>'Raw Data'!A504*$B$11+A518*$B$12</f>
        <v>0.65336870452488127</v>
      </c>
      <c r="B519">
        <f>'Raw Data'!B504*$B$11+B518*$B$12</f>
        <v>1.1873900217684816</v>
      </c>
      <c r="C519">
        <f>'Raw Data'!C504*$B$11+C518*$B$12</f>
        <v>0.17110148343545134</v>
      </c>
      <c r="O519" s="26">
        <f>'Raw Data'!A504-$P$11</f>
        <v>-5.89599609375E-2</v>
      </c>
      <c r="P519" s="26">
        <f>'Raw Data'!C504-$P$12</f>
        <v>-1.593017578125E-2</v>
      </c>
      <c r="R519" s="8">
        <f t="shared" si="41"/>
        <v>3.4762769937515259E-3</v>
      </c>
      <c r="S519" s="8">
        <f t="shared" si="42"/>
        <v>9.3924254179000854E-4</v>
      </c>
      <c r="T519" s="8">
        <f t="shared" si="43"/>
        <v>9.3924254179000854E-4</v>
      </c>
      <c r="U519" s="8">
        <f t="shared" si="44"/>
        <v>2.5377050042152405E-4</v>
      </c>
      <c r="W519" s="9">
        <f>('Raw Data'!A504+$Y$12)*$W$12+('Raw Data'!C504+$Y$13)*$X$12</f>
        <v>0.10266282390544068</v>
      </c>
      <c r="X519" s="9">
        <f>('Raw Data'!C504+$Y$13)*$X$13+('Raw Data'!A504+$Y$12)*$W$13</f>
        <v>-6.021493501272019E-2</v>
      </c>
      <c r="Y519" s="45">
        <f t="shared" si="45"/>
        <v>30.392947152780494</v>
      </c>
    </row>
    <row r="520" spans="1:25" x14ac:dyDescent="0.25">
      <c r="A520">
        <f>'Raw Data'!A505*$B$11+A519*$B$12</f>
        <v>0.65514125268240508</v>
      </c>
      <c r="B520">
        <f>'Raw Data'!B505*$B$11+B519*$B$12</f>
        <v>1.1908055721022854</v>
      </c>
      <c r="C520">
        <f>'Raw Data'!C505*$B$11+C519*$B$12</f>
        <v>0.17079231956086108</v>
      </c>
      <c r="O520" s="26">
        <f>'Raw Data'!A505-$P$11</f>
        <v>-6.70166015625E-2</v>
      </c>
      <c r="P520" s="26">
        <f>'Raw Data'!C505-$P$12</f>
        <v>-1.763916015625E-2</v>
      </c>
      <c r="R520" s="8">
        <f t="shared" si="41"/>
        <v>4.4912248849868774E-3</v>
      </c>
      <c r="S520" s="8">
        <f t="shared" si="42"/>
        <v>1.1821165680885315E-3</v>
      </c>
      <c r="T520" s="8">
        <f t="shared" si="43"/>
        <v>1.1821165680885315E-3</v>
      </c>
      <c r="U520" s="8">
        <f t="shared" si="44"/>
        <v>3.1113997101783752E-4</v>
      </c>
      <c r="W520" s="9">
        <f>('Raw Data'!A505+$Y$12)*$W$12+('Raw Data'!C505+$Y$13)*$X$12</f>
        <v>0.11200824872554276</v>
      </c>
      <c r="X520" s="9">
        <f>('Raw Data'!C505+$Y$13)*$X$13+('Raw Data'!A505+$Y$12)*$W$13</f>
        <v>-6.8398244611612063E-2</v>
      </c>
      <c r="Y520" s="45">
        <f t="shared" si="45"/>
        <v>31.410477578758389</v>
      </c>
    </row>
    <row r="521" spans="1:25" x14ac:dyDescent="0.25">
      <c r="A521">
        <f>'Raw Data'!A506*$B$11+A520*$B$12</f>
        <v>0.65753585370842405</v>
      </c>
      <c r="B521">
        <f>'Raw Data'!B506*$B$11+B520*$B$12</f>
        <v>1.1934891842443283</v>
      </c>
      <c r="C521">
        <f>'Raw Data'!C506*$B$11+C520*$B$12</f>
        <v>0.17098444158618889</v>
      </c>
      <c r="O521" s="26">
        <f>'Raw Data'!A506-$P$11</f>
        <v>-6.21337890625E-2</v>
      </c>
      <c r="P521" s="26">
        <f>'Raw Data'!C506-$P$12</f>
        <v>-1.544189453125E-2</v>
      </c>
      <c r="R521" s="8">
        <f t="shared" si="41"/>
        <v>3.8606077432632446E-3</v>
      </c>
      <c r="S521" s="8">
        <f t="shared" si="42"/>
        <v>9.5946341753005981E-4</v>
      </c>
      <c r="T521" s="8">
        <f t="shared" si="43"/>
        <v>9.5946341753005981E-4</v>
      </c>
      <c r="U521" s="8">
        <f t="shared" si="44"/>
        <v>2.3845210671424866E-4</v>
      </c>
      <c r="W521" s="9">
        <f>('Raw Data'!A506+$Y$12)*$W$12+('Raw Data'!C506+$Y$13)*$X$12</f>
        <v>9.4716921017502703E-2</v>
      </c>
      <c r="X521" s="9">
        <f>('Raw Data'!C506+$Y$13)*$X$13+('Raw Data'!A506+$Y$12)*$W$13</f>
        <v>-6.3327384729689892E-2</v>
      </c>
      <c r="Y521" s="45">
        <f t="shared" si="45"/>
        <v>33.766541553570903</v>
      </c>
    </row>
    <row r="522" spans="1:25" x14ac:dyDescent="0.25">
      <c r="A522">
        <f>'Raw Data'!A507*$B$11+A521*$B$12</f>
        <v>0.66150231577923924</v>
      </c>
      <c r="B522">
        <f>'Raw Data'!B507*$B$11+B521*$B$12</f>
        <v>1.1957825583329627</v>
      </c>
      <c r="C522">
        <f>'Raw Data'!C507*$B$11+C521*$B$12</f>
        <v>0.17013716264395112</v>
      </c>
      <c r="O522" s="26">
        <f>'Raw Data'!A507-$P$11</f>
        <v>-5.18798828125E-2</v>
      </c>
      <c r="P522" s="26">
        <f>'Raw Data'!C507-$P$12</f>
        <v>-2.044677734375E-2</v>
      </c>
      <c r="R522" s="8">
        <f t="shared" si="41"/>
        <v>2.6915222406387329E-3</v>
      </c>
      <c r="S522" s="8">
        <f t="shared" si="42"/>
        <v>1.06077641248703E-3</v>
      </c>
      <c r="T522" s="8">
        <f t="shared" si="43"/>
        <v>1.06077641248703E-3</v>
      </c>
      <c r="U522" s="8">
        <f t="shared" si="44"/>
        <v>4.1807070374488831E-4</v>
      </c>
      <c r="W522" s="9">
        <f>('Raw Data'!A507+$Y$12)*$W$12+('Raw Data'!C507+$Y$13)*$X$12</f>
        <v>0.1546980597589831</v>
      </c>
      <c r="X522" s="9">
        <f>('Raw Data'!C507+$Y$13)*$X$13+('Raw Data'!A507+$Y$12)*$W$13</f>
        <v>-5.3600133465222827E-2</v>
      </c>
      <c r="Y522" s="45">
        <f t="shared" si="45"/>
        <v>19.11029364081611</v>
      </c>
    </row>
    <row r="523" spans="1:25" x14ac:dyDescent="0.25">
      <c r="A523">
        <f>'Raw Data'!A508*$B$11+A522*$B$12</f>
        <v>0.66521259481089134</v>
      </c>
      <c r="B523">
        <f>'Raw Data'!B508*$B$11+B522*$B$12</f>
        <v>1.1998633513538701</v>
      </c>
      <c r="C523">
        <f>'Raw Data'!C508*$B$11+C522*$B$12</f>
        <v>0.17146129261516091</v>
      </c>
      <c r="O523" s="26">
        <f>'Raw Data'!A508-$P$11</f>
        <v>-4.91943359375E-2</v>
      </c>
      <c r="P523" s="26">
        <f>'Raw Data'!C508-$P$12</f>
        <v>-1.043701171875E-2</v>
      </c>
      <c r="R523" s="8">
        <f t="shared" si="41"/>
        <v>2.420082688331604E-3</v>
      </c>
      <c r="S523" s="8">
        <f t="shared" si="42"/>
        <v>5.1344186067581177E-4</v>
      </c>
      <c r="T523" s="8">
        <f t="shared" si="43"/>
        <v>5.1344186067581177E-4</v>
      </c>
      <c r="U523" s="8">
        <f t="shared" si="44"/>
        <v>1.0893121361732483E-4</v>
      </c>
      <c r="W523" s="9">
        <f>('Raw Data'!A508+$Y$12)*$W$12+('Raw Data'!C508+$Y$13)*$X$12</f>
        <v>5.7082245363024552E-2</v>
      </c>
      <c r="X523" s="9">
        <f>('Raw Data'!C508+$Y$13)*$X$13+('Raw Data'!A508+$Y$12)*$W$13</f>
        <v>-4.9967961563747373E-2</v>
      </c>
      <c r="Y523" s="45">
        <f t="shared" si="45"/>
        <v>41.19785950911654</v>
      </c>
    </row>
    <row r="524" spans="1:25" x14ac:dyDescent="0.25">
      <c r="A524">
        <f>'Raw Data'!A509*$B$11+A523*$B$12</f>
        <v>0.66905972428621308</v>
      </c>
      <c r="B524">
        <f>'Raw Data'!B509*$B$11+B523*$B$12</f>
        <v>1.2029815013955962</v>
      </c>
      <c r="C524">
        <f>'Raw Data'!C509*$B$11+C523*$B$12</f>
        <v>0.17081161221712876</v>
      </c>
      <c r="O524" s="26">
        <f>'Raw Data'!A509-$P$11</f>
        <v>-4.47998046875E-2</v>
      </c>
      <c r="P524" s="26">
        <f>'Raw Data'!C509-$P$12</f>
        <v>-1.898193359375E-2</v>
      </c>
      <c r="R524" s="8">
        <f t="shared" si="41"/>
        <v>2.007022500038147E-3</v>
      </c>
      <c r="S524" s="8">
        <f t="shared" si="42"/>
        <v>8.5038691759109497E-4</v>
      </c>
      <c r="T524" s="8">
        <f t="shared" si="43"/>
        <v>8.5038691759109497E-4</v>
      </c>
      <c r="U524" s="8">
        <f t="shared" si="44"/>
        <v>3.6031380295753479E-4</v>
      </c>
      <c r="W524" s="9">
        <f>('Raw Data'!A509+$Y$12)*$W$12+('Raw Data'!C509+$Y$13)*$X$12</f>
        <v>0.14685571414691817</v>
      </c>
      <c r="X524" s="9">
        <f>('Raw Data'!C509+$Y$13)*$X$13+('Raw Data'!A509+$Y$12)*$W$13</f>
        <v>-4.6412284076470328E-2</v>
      </c>
      <c r="Y524" s="45">
        <f t="shared" si="45"/>
        <v>17.538621385679448</v>
      </c>
    </row>
    <row r="525" spans="1:25" x14ac:dyDescent="0.25">
      <c r="A525">
        <f>'Raw Data'!A510*$B$11+A524*$B$12</f>
        <v>0.67081906849147055</v>
      </c>
      <c r="B525">
        <f>'Raw Data'!B510*$B$11+B524*$B$12</f>
        <v>1.206257271428977</v>
      </c>
      <c r="C525">
        <f>'Raw Data'!C510*$B$11+C524*$B$12</f>
        <v>0.17309948508620304</v>
      </c>
      <c r="O525" s="26">
        <f>'Raw Data'!A510-$P$11</f>
        <v>-5.13916015625E-2</v>
      </c>
      <c r="P525" s="26">
        <f>'Raw Data'!C510-$P$12</f>
        <v>-4.94384765625E-3</v>
      </c>
      <c r="R525" s="8">
        <f t="shared" si="41"/>
        <v>2.6410967111587524E-3</v>
      </c>
      <c r="S525" s="8">
        <f t="shared" si="42"/>
        <v>2.5407224893569946E-4</v>
      </c>
      <c r="T525" s="8">
        <f t="shared" si="43"/>
        <v>2.5407224893569946E-4</v>
      </c>
      <c r="U525" s="8">
        <f t="shared" si="44"/>
        <v>2.4441629648208618E-5</v>
      </c>
      <c r="W525" s="9">
        <f>('Raw Data'!A510+$Y$12)*$W$12+('Raw Data'!C510+$Y$13)*$X$12</f>
        <v>-2.44036137400927E-5</v>
      </c>
      <c r="X525" s="9">
        <f>('Raw Data'!C510+$Y$13)*$X$13+('Raw Data'!A510+$Y$12)*$W$13</f>
        <v>-5.1628851768354231E-2</v>
      </c>
      <c r="Y525" s="45">
        <f t="shared" si="45"/>
        <v>90.027082220893021</v>
      </c>
    </row>
    <row r="526" spans="1:25" x14ac:dyDescent="0.25">
      <c r="A526">
        <f>'Raw Data'!A511*$B$11+A525*$B$12</f>
        <v>0.67408201260567646</v>
      </c>
      <c r="B526">
        <f>'Raw Data'!B511*$B$11+B525*$B$12</f>
        <v>1.2089267155806818</v>
      </c>
      <c r="C526">
        <f>'Raw Data'!C511*$B$11+C525*$B$12</f>
        <v>0.17178036931896243</v>
      </c>
      <c r="O526" s="26">
        <f>'Raw Data'!A511-$P$11</f>
        <v>-4.21142578125E-2</v>
      </c>
      <c r="P526" s="26">
        <f>'Raw Data'!C511-$P$12</f>
        <v>-2.069091796875E-2</v>
      </c>
      <c r="R526" s="8">
        <f t="shared" si="41"/>
        <v>1.7736107110977173E-3</v>
      </c>
      <c r="S526" s="8">
        <f t="shared" si="42"/>
        <v>8.7138265371322632E-4</v>
      </c>
      <c r="T526" s="8">
        <f t="shared" si="43"/>
        <v>8.7138265371322632E-4</v>
      </c>
      <c r="U526" s="8">
        <f t="shared" si="44"/>
        <v>4.2811408638954163E-4</v>
      </c>
      <c r="W526" s="9">
        <f>('Raw Data'!A511+$Y$12)*$W$12+('Raw Data'!C511+$Y$13)*$X$12</f>
        <v>0.16655107976521075</v>
      </c>
      <c r="X526" s="9">
        <f>('Raw Data'!C511+$Y$13)*$X$13+('Raw Data'!A511+$Y$12)*$W$13</f>
        <v>-4.3902818149698798E-2</v>
      </c>
      <c r="Y526" s="45">
        <f t="shared" si="45"/>
        <v>14.767235480040142</v>
      </c>
    </row>
    <row r="527" spans="1:25" x14ac:dyDescent="0.25">
      <c r="A527">
        <f>'Raw Data'!A512*$B$11+A526*$B$12</f>
        <v>0.67693650852204124</v>
      </c>
      <c r="B527">
        <f>'Raw Data'!B512*$B$11+B526*$B$12</f>
        <v>1.2110622709020455</v>
      </c>
      <c r="C527">
        <f>'Raw Data'!C512*$B$11+C526*$B$12</f>
        <v>0.17189695170516997</v>
      </c>
      <c r="O527" s="26">
        <f>'Raw Data'!A512-$P$11</f>
        <v>-4.08935546875E-2</v>
      </c>
      <c r="P527" s="26">
        <f>'Raw Data'!C512-$P$12</f>
        <v>-1.483154296875E-2</v>
      </c>
      <c r="R527" s="8">
        <f t="shared" si="41"/>
        <v>1.6722828149795532E-3</v>
      </c>
      <c r="S527" s="8">
        <f t="shared" si="42"/>
        <v>6.0651451349258423E-4</v>
      </c>
      <c r="T527" s="8">
        <f t="shared" si="43"/>
        <v>6.0651451349258423E-4</v>
      </c>
      <c r="U527" s="8">
        <f t="shared" si="44"/>
        <v>2.1997466683387756E-4</v>
      </c>
      <c r="W527" s="9">
        <f>('Raw Data'!A512+$Y$12)*$W$12+('Raw Data'!C512+$Y$13)*$X$12</f>
        <v>0.1090716193942432</v>
      </c>
      <c r="X527" s="9">
        <f>('Raw Data'!C512+$Y$13)*$X$13+('Raw Data'!A512+$Y$12)*$W$13</f>
        <v>-4.2126377034430541E-2</v>
      </c>
      <c r="Y527" s="45">
        <f t="shared" si="45"/>
        <v>21.117894512373311</v>
      </c>
    </row>
    <row r="528" spans="1:25" x14ac:dyDescent="0.25">
      <c r="A528">
        <f>'Raw Data'!A513*$B$11+A527*$B$12</f>
        <v>0.67956190213013301</v>
      </c>
      <c r="B528">
        <f>'Raw Data'!B513*$B$11+B527*$B$12</f>
        <v>1.2145285276591364</v>
      </c>
      <c r="C528">
        <f>'Raw Data'!C513*$B$11+C527*$B$12</f>
        <v>0.171526350426636</v>
      </c>
      <c r="O528" s="26">
        <f>'Raw Data'!A513-$P$11</f>
        <v>-3.91845703125E-2</v>
      </c>
      <c r="P528" s="26">
        <f>'Raw Data'!C513-$P$12</f>
        <v>-1.715087890625E-2</v>
      </c>
      <c r="R528" s="8">
        <f t="shared" si="41"/>
        <v>1.5354305505752563E-3</v>
      </c>
      <c r="S528" s="8">
        <f t="shared" si="42"/>
        <v>6.7204982042312622E-4</v>
      </c>
      <c r="T528" s="8">
        <f t="shared" si="43"/>
        <v>6.7204982042312622E-4</v>
      </c>
      <c r="U528" s="8">
        <f t="shared" si="44"/>
        <v>2.941526472568512E-4</v>
      </c>
      <c r="W528" s="9">
        <f>('Raw Data'!A513+$Y$12)*$W$12+('Raw Data'!C513+$Y$13)*$X$12</f>
        <v>0.1339360385960183</v>
      </c>
      <c r="X528" s="9">
        <f>('Raw Data'!C513+$Y$13)*$X$13+('Raw Data'!A513+$Y$12)*$W$13</f>
        <v>-4.0647455879507882E-2</v>
      </c>
      <c r="Y528" s="45">
        <f t="shared" si="45"/>
        <v>16.882208770374518</v>
      </c>
    </row>
    <row r="529" spans="1:25" x14ac:dyDescent="0.25">
      <c r="A529">
        <f>'Raw Data'!A514*$B$11+A528*$B$12</f>
        <v>0.68317588889160641</v>
      </c>
      <c r="B529">
        <f>'Raw Data'!B514*$B$11+B528*$B$12</f>
        <v>1.2172038768148092</v>
      </c>
      <c r="C529">
        <f>'Raw Data'!C514*$B$11+C528*$B$12</f>
        <v>0.17218201784130882</v>
      </c>
      <c r="O529" s="26">
        <f>'Raw Data'!A514-$P$11</f>
        <v>-3.16162109375E-2</v>
      </c>
      <c r="P529" s="26">
        <f>'Raw Data'!C514-$P$12</f>
        <v>-1.239013671875E-2</v>
      </c>
      <c r="R529" s="8">
        <f t="shared" ref="R529:R592" si="46">O529*O529</f>
        <v>9.9958479404449463E-4</v>
      </c>
      <c r="S529" s="8">
        <f t="shared" ref="S529:S592" si="47">O529*P529</f>
        <v>3.9172917604446411E-4</v>
      </c>
      <c r="T529" s="8">
        <f t="shared" ref="T529:T592" si="48">O529*P529</f>
        <v>3.9172917604446411E-4</v>
      </c>
      <c r="U529" s="8">
        <f t="shared" ref="U529:U592" si="49">P529*P529</f>
        <v>1.5351548790931702E-4</v>
      </c>
      <c r="W529" s="9">
        <f>('Raw Data'!A514+$Y$12)*$W$12+('Raw Data'!C514+$Y$13)*$X$12</f>
        <v>9.3570375459408439E-2</v>
      </c>
      <c r="X529" s="9">
        <f>('Raw Data'!C514+$Y$13)*$X$13+('Raw Data'!A514+$Y$12)*$W$13</f>
        <v>-3.2657810184203377E-2</v>
      </c>
      <c r="Y529" s="45">
        <f t="shared" ref="Y529:Y592" si="50">MOD(360-DEGREES(ATAN2(W529,X529)), 360)</f>
        <v>19.239942058259089</v>
      </c>
    </row>
    <row r="530" spans="1:25" x14ac:dyDescent="0.25">
      <c r="A530">
        <f>'Raw Data'!A515*$B$11+A529*$B$12</f>
        <v>0.68469989080078519</v>
      </c>
      <c r="B530">
        <f>'Raw Data'!B515*$B$11+B529*$B$12</f>
        <v>1.2194418123893473</v>
      </c>
      <c r="C530">
        <f>'Raw Data'!C515*$B$11+C529*$B$12</f>
        <v>0.17290186427304707</v>
      </c>
      <c r="O530" s="26">
        <f>'Raw Data'!A515-$P$11</f>
        <v>-3.84521484375E-2</v>
      </c>
      <c r="P530" s="26">
        <f>'Raw Data'!C515-$P$12</f>
        <v>-1.141357421875E-2</v>
      </c>
      <c r="R530" s="8">
        <f t="shared" si="46"/>
        <v>1.4785677194595337E-3</v>
      </c>
      <c r="S530" s="8">
        <f t="shared" si="47"/>
        <v>4.388764500617981E-4</v>
      </c>
      <c r="T530" s="8">
        <f t="shared" si="48"/>
        <v>4.388764500617981E-4</v>
      </c>
      <c r="U530" s="8">
        <f t="shared" si="49"/>
        <v>1.3026967644691467E-4</v>
      </c>
      <c r="W530" s="9">
        <f>('Raw Data'!A515+$Y$12)*$W$12+('Raw Data'!C515+$Y$13)*$X$12</f>
        <v>7.7208117829069306E-2</v>
      </c>
      <c r="X530" s="9">
        <f>('Raw Data'!C515+$Y$13)*$X$13+('Raw Data'!A515+$Y$12)*$W$13</f>
        <v>-3.9368744869309302E-2</v>
      </c>
      <c r="Y530" s="45">
        <f t="shared" si="50"/>
        <v>27.017226243838138</v>
      </c>
    </row>
    <row r="531" spans="1:25" x14ac:dyDescent="0.25">
      <c r="A531">
        <f>'Raw Data'!A516*$B$11+A530*$B$12</f>
        <v>0.68655385795312818</v>
      </c>
      <c r="B531">
        <f>'Raw Data'!B516*$B$11+B530*$B$12</f>
        <v>1.221476301473978</v>
      </c>
      <c r="C531">
        <f>'Raw Data'!C516*$B$11+C530*$B$12</f>
        <v>0.17294063204343768</v>
      </c>
      <c r="O531" s="26">
        <f>'Raw Data'!A516-$P$11</f>
        <v>-3.52783203125E-2</v>
      </c>
      <c r="P531" s="26">
        <f>'Raw Data'!C516-$P$12</f>
        <v>-1.409912109375E-2</v>
      </c>
      <c r="R531" s="8">
        <f t="shared" si="46"/>
        <v>1.2445598840713501E-3</v>
      </c>
      <c r="S531" s="8">
        <f t="shared" si="47"/>
        <v>4.9739331007003784E-4</v>
      </c>
      <c r="T531" s="8">
        <f t="shared" si="48"/>
        <v>4.9739331007003784E-4</v>
      </c>
      <c r="U531" s="8">
        <f t="shared" si="49"/>
        <v>1.987852156162262E-4</v>
      </c>
      <c r="W531" s="9">
        <f>('Raw Data'!A516+$Y$12)*$W$12+('Raw Data'!C516+$Y$13)*$X$12</f>
        <v>0.10714986696967935</v>
      </c>
      <c r="X531" s="9">
        <f>('Raw Data'!C516+$Y$13)*$X$13+('Raw Data'!A516+$Y$12)*$W$13</f>
        <v>-3.6466802522596584E-2</v>
      </c>
      <c r="Y531" s="45">
        <f t="shared" si="50"/>
        <v>18.795213894001222</v>
      </c>
    </row>
    <row r="532" spans="1:25" x14ac:dyDescent="0.25">
      <c r="A532">
        <f>'Raw Data'!A517*$B$11+A531*$B$12</f>
        <v>0.68876945355000252</v>
      </c>
      <c r="B532">
        <f>'Raw Data'!B517*$B$11+B531*$B$12</f>
        <v>1.2241781114916825</v>
      </c>
      <c r="C532">
        <f>'Raw Data'!C517*$B$11+C531*$B$12</f>
        <v>0.17341109938475016</v>
      </c>
      <c r="O532" s="26">
        <f>'Raw Data'!A517-$P$11</f>
        <v>-3.16162109375E-2</v>
      </c>
      <c r="P532" s="26">
        <f>'Raw Data'!C517-$P$12</f>
        <v>-1.190185546875E-2</v>
      </c>
      <c r="R532" s="8">
        <f t="shared" si="46"/>
        <v>9.9958479404449463E-4</v>
      </c>
      <c r="S532" s="8">
        <f t="shared" si="47"/>
        <v>3.7629157304763794E-4</v>
      </c>
      <c r="T532" s="8">
        <f t="shared" si="48"/>
        <v>3.7629157304763794E-4</v>
      </c>
      <c r="U532" s="8">
        <f t="shared" si="49"/>
        <v>1.4165416359901428E-4</v>
      </c>
      <c r="W532" s="9">
        <f>('Raw Data'!A517+$Y$12)*$W$12+('Raw Data'!C517+$Y$13)*$X$12</f>
        <v>8.8682409625481309E-2</v>
      </c>
      <c r="X532" s="9">
        <f>('Raw Data'!C517+$Y$13)*$X$13+('Raw Data'!A517+$Y$12)*$W$13</f>
        <v>-3.2611030768590718E-2</v>
      </c>
      <c r="Y532" s="45">
        <f t="shared" si="50"/>
        <v>20.189902884468836</v>
      </c>
    </row>
    <row r="533" spans="1:25" x14ac:dyDescent="0.25">
      <c r="A533">
        <f>'Raw Data'!A518*$B$11+A532*$B$12</f>
        <v>0.69068841440250206</v>
      </c>
      <c r="B533">
        <f>'Raw Data'!B518*$B$11+B532*$B$12</f>
        <v>1.225997762630846</v>
      </c>
      <c r="C533">
        <f>'Raw Data'!C518*$B$11+C532*$B$12</f>
        <v>0.17491052013280015</v>
      </c>
      <c r="O533" s="26">
        <f>'Raw Data'!A518-$P$11</f>
        <v>-3.08837890625E-2</v>
      </c>
      <c r="P533" s="26">
        <f>'Raw Data'!C518-$P$12</f>
        <v>-6.28662109375E-3</v>
      </c>
      <c r="R533" s="8">
        <f t="shared" si="46"/>
        <v>9.5380842685699463E-4</v>
      </c>
      <c r="S533" s="8">
        <f t="shared" si="47"/>
        <v>1.9415467977523804E-4</v>
      </c>
      <c r="T533" s="8">
        <f t="shared" si="48"/>
        <v>1.9415467977523804E-4</v>
      </c>
      <c r="U533" s="8">
        <f t="shared" si="49"/>
        <v>3.9521604776382446E-5</v>
      </c>
      <c r="W533" s="9">
        <f>('Raw Data'!A518+$Y$12)*$W$12+('Raw Data'!C518+$Y$13)*$X$12</f>
        <v>3.3176480317014118E-2</v>
      </c>
      <c r="X533" s="9">
        <f>('Raw Data'!C518+$Y$13)*$X$13+('Raw Data'!A518+$Y$12)*$W$13</f>
        <v>-3.1344014612295301E-2</v>
      </c>
      <c r="Y533" s="45">
        <f t="shared" si="50"/>
        <v>43.373162906169966</v>
      </c>
    </row>
    <row r="534" spans="1:25" x14ac:dyDescent="0.25">
      <c r="A534">
        <f>'Raw Data'!A519*$B$11+A533*$B$12</f>
        <v>0.69315131745950165</v>
      </c>
      <c r="B534">
        <f>'Raw Data'!B519*$B$11+B533*$B$12</f>
        <v>1.2270140304171768</v>
      </c>
      <c r="C534">
        <f>'Raw Data'!C519*$B$11+C533*$B$12</f>
        <v>0.17449872860624013</v>
      </c>
      <c r="O534" s="26">
        <f>'Raw Data'!A519-$P$11</f>
        <v>-2.62451171875E-2</v>
      </c>
      <c r="P534" s="26">
        <f>'Raw Data'!C519-$P$12</f>
        <v>-1.434326171875E-2</v>
      </c>
      <c r="R534" s="8">
        <f t="shared" si="46"/>
        <v>6.8880617618560791E-4</v>
      </c>
      <c r="S534" s="8">
        <f t="shared" si="47"/>
        <v>3.7644058465957642E-4</v>
      </c>
      <c r="T534" s="8">
        <f t="shared" si="48"/>
        <v>3.7644058465957642E-4</v>
      </c>
      <c r="U534" s="8">
        <f t="shared" si="49"/>
        <v>2.057291567325592E-4</v>
      </c>
      <c r="W534" s="9">
        <f>('Raw Data'!A519+$Y$12)*$W$12+('Raw Data'!C519+$Y$13)*$X$12</f>
        <v>0.1182972091942122</v>
      </c>
      <c r="X534" s="9">
        <f>('Raw Data'!C519+$Y$13)*$X$13+('Raw Data'!A519+$Y$12)*$W$13</f>
        <v>-2.7498540083822336E-2</v>
      </c>
      <c r="Y534" s="45">
        <f t="shared" si="50"/>
        <v>13.086177465848436</v>
      </c>
    </row>
    <row r="535" spans="1:25" x14ac:dyDescent="0.25">
      <c r="A535">
        <f>'Raw Data'!A520*$B$11+A534*$B$12</f>
        <v>0.6944380461551013</v>
      </c>
      <c r="B535">
        <f>'Raw Data'!B520*$B$11+B534*$B$12</f>
        <v>1.2300731383962415</v>
      </c>
      <c r="C535">
        <f>'Raw Data'!C520*$B$11+C534*$B$12</f>
        <v>0.17536558444749212</v>
      </c>
      <c r="O535" s="26">
        <f>'Raw Data'!A520-$P$11</f>
        <v>-2.96630859375E-2</v>
      </c>
      <c r="P535" s="26">
        <f>'Raw Data'!C520-$P$12</f>
        <v>-8.36181640625E-3</v>
      </c>
      <c r="R535" s="8">
        <f t="shared" si="46"/>
        <v>8.7989866733551025E-4</v>
      </c>
      <c r="S535" s="8">
        <f t="shared" si="47"/>
        <v>2.4803727865219116E-4</v>
      </c>
      <c r="T535" s="8">
        <f t="shared" si="48"/>
        <v>2.4803727865219116E-4</v>
      </c>
      <c r="U535" s="8">
        <f t="shared" si="49"/>
        <v>6.9919973611831665E-5</v>
      </c>
      <c r="W535" s="9">
        <f>('Raw Data'!A520+$Y$12)*$W$12+('Raw Data'!C520+$Y$13)*$X$12</f>
        <v>5.5126464747362429E-2</v>
      </c>
      <c r="X535" s="9">
        <f>('Raw Data'!C520+$Y$13)*$X$13+('Raw Data'!A520+$Y$12)*$W$13</f>
        <v>-3.032773900073283E-2</v>
      </c>
      <c r="Y535" s="45">
        <f t="shared" si="50"/>
        <v>28.817323405950617</v>
      </c>
    </row>
    <row r="536" spans="1:25" x14ac:dyDescent="0.25">
      <c r="A536">
        <f>'Raw Data'!A521*$B$11+A535*$B$12</f>
        <v>0.69605336661158101</v>
      </c>
      <c r="B536">
        <f>'Raw Data'!B521*$B$11+B535*$B$12</f>
        <v>1.2322762841544932</v>
      </c>
      <c r="C536">
        <f>'Raw Data'!C521*$B$11+C535*$B$12</f>
        <v>0.17576610037049373</v>
      </c>
      <c r="O536" s="26">
        <f>'Raw Data'!A521-$P$11</f>
        <v>-2.67333984375E-2</v>
      </c>
      <c r="P536" s="26">
        <f>'Raw Data'!C521-$P$12</f>
        <v>-9.82666015625E-3</v>
      </c>
      <c r="R536" s="8">
        <f t="shared" si="46"/>
        <v>7.1467459201812744E-4</v>
      </c>
      <c r="S536" s="8">
        <f t="shared" si="47"/>
        <v>2.6270002126693726E-4</v>
      </c>
      <c r="T536" s="8">
        <f t="shared" si="48"/>
        <v>2.6270002126693726E-4</v>
      </c>
      <c r="U536" s="8">
        <f t="shared" si="49"/>
        <v>9.6563249826431274E-5</v>
      </c>
      <c r="W536" s="9">
        <f>('Raw Data'!A521+$Y$12)*$W$12+('Raw Data'!C521+$Y$13)*$X$12</f>
        <v>7.2613073375923043E-2</v>
      </c>
      <c r="X536" s="9">
        <f>('Raw Data'!C521+$Y$13)*$X$13+('Raw Data'!A521+$Y$12)*$W$13</f>
        <v>-2.7551865740571713E-2</v>
      </c>
      <c r="Y536" s="45">
        <f t="shared" si="50"/>
        <v>20.778446041315249</v>
      </c>
    </row>
    <row r="537" spans="1:25" x14ac:dyDescent="0.25">
      <c r="A537">
        <f>'Raw Data'!A522*$B$11+A536*$B$12</f>
        <v>0.69768741985176486</v>
      </c>
      <c r="B537">
        <f>'Raw Data'!B522*$B$11+B536*$B$12</f>
        <v>1.2340876288860945</v>
      </c>
      <c r="C537">
        <f>'Raw Data'!C522*$B$11+C536*$B$12</f>
        <v>0.17467049748389499</v>
      </c>
      <c r="O537" s="26">
        <f>'Raw Data'!A522-$P$11</f>
        <v>-2.50244140625E-2</v>
      </c>
      <c r="P537" s="26">
        <f>'Raw Data'!C522-$P$12</f>
        <v>-1.690673828125E-2</v>
      </c>
      <c r="R537" s="8">
        <f t="shared" si="46"/>
        <v>6.2622129917144775E-4</v>
      </c>
      <c r="S537" s="8">
        <f t="shared" si="47"/>
        <v>4.2308121919631958E-4</v>
      </c>
      <c r="T537" s="8">
        <f t="shared" si="48"/>
        <v>4.2308121919631958E-4</v>
      </c>
      <c r="U537" s="8">
        <f t="shared" si="49"/>
        <v>2.858377993106842E-4</v>
      </c>
      <c r="W537" s="9">
        <f>('Raw Data'!A522+$Y$12)*$W$12+('Raw Data'!C522+$Y$13)*$X$12</f>
        <v>0.14513515945848768</v>
      </c>
      <c r="X537" s="9">
        <f>('Raw Data'!C522+$Y$13)*$X$13+('Raw Data'!A522+$Y$12)*$W$13</f>
        <v>-2.6529043887872524E-2</v>
      </c>
      <c r="Y537" s="45">
        <f t="shared" si="50"/>
        <v>10.358655569320263</v>
      </c>
    </row>
    <row r="538" spans="1:25" x14ac:dyDescent="0.25">
      <c r="A538">
        <f>'Raw Data'!A523*$B$11+A537*$B$12</f>
        <v>0.70070364681891195</v>
      </c>
      <c r="B538">
        <f>'Raw Data'!B523*$B$11+B537*$B$12</f>
        <v>1.2345601421713757</v>
      </c>
      <c r="C538">
        <f>'Raw Data'!C523*$B$11+C537*$B$12</f>
        <v>0.175795968299616</v>
      </c>
      <c r="O538" s="26">
        <f>'Raw Data'!A523-$P$11</f>
        <v>-1.64794921875E-2</v>
      </c>
      <c r="P538" s="26">
        <f>'Raw Data'!C523-$P$12</f>
        <v>-6.89697265625E-3</v>
      </c>
      <c r="R538" s="8">
        <f t="shared" si="46"/>
        <v>2.7157366275787354E-4</v>
      </c>
      <c r="S538" s="8">
        <f t="shared" si="47"/>
        <v>1.13658607006073E-4</v>
      </c>
      <c r="T538" s="8">
        <f t="shared" si="48"/>
        <v>1.13658607006073E-4</v>
      </c>
      <c r="U538" s="8">
        <f t="shared" si="49"/>
        <v>4.7568231821060181E-5</v>
      </c>
      <c r="W538" s="9">
        <f>('Raw Data'!A523+$Y$12)*$W$12+('Raw Data'!C523+$Y$13)*$X$12</f>
        <v>5.3164767316087568E-2</v>
      </c>
      <c r="X538" s="9">
        <f>('Raw Data'!C523+$Y$13)*$X$13+('Raw Data'!A523+$Y$12)*$W$13</f>
        <v>-1.7064448972398855E-2</v>
      </c>
      <c r="Y538" s="45">
        <f t="shared" si="50"/>
        <v>17.795221966705185</v>
      </c>
    </row>
    <row r="539" spans="1:25" x14ac:dyDescent="0.25">
      <c r="A539">
        <f>'Raw Data'!A524*$B$11+A538*$B$12</f>
        <v>0.70214006589262956</v>
      </c>
      <c r="B539">
        <f>'Raw Data'!B524*$B$11+B538*$B$12</f>
        <v>1.2330826840496005</v>
      </c>
      <c r="C539">
        <f>'Raw Data'!C524*$B$11+C538*$B$12</f>
        <v>0.17784380588969279</v>
      </c>
      <c r="O539" s="26">
        <f>'Raw Data'!A524-$P$11</f>
        <v>-2.13623046875E-2</v>
      </c>
      <c r="P539" s="26">
        <f>'Raw Data'!C524-$P$12</f>
        <v>-1.15966796875E-3</v>
      </c>
      <c r="R539" s="8">
        <f t="shared" si="46"/>
        <v>4.5634806156158447E-4</v>
      </c>
      <c r="S539" s="8">
        <f t="shared" si="47"/>
        <v>2.4773180484771729E-5</v>
      </c>
      <c r="T539" s="8">
        <f t="shared" si="48"/>
        <v>2.4773180484771729E-5</v>
      </c>
      <c r="U539" s="8">
        <f t="shared" si="49"/>
        <v>1.344829797744751E-6</v>
      </c>
      <c r="W539" s="9">
        <f>('Raw Data'!A524+$Y$12)*$W$12+('Raw Data'!C524+$Y$13)*$X$12</f>
        <v>-8.9733497771882671E-3</v>
      </c>
      <c r="X539" s="9">
        <f>('Raw Data'!C524+$Y$13)*$X$13+('Raw Data'!A524+$Y$12)*$W$13</f>
        <v>-2.1375143350615237E-2</v>
      </c>
      <c r="Y539" s="45">
        <f t="shared" si="50"/>
        <v>112.77281138002229</v>
      </c>
    </row>
    <row r="540" spans="1:25" x14ac:dyDescent="0.25">
      <c r="A540">
        <f>'Raw Data'!A525*$B$11+A539*$B$12</f>
        <v>0.70367982615160363</v>
      </c>
      <c r="B540">
        <f>'Raw Data'!B525*$B$11+B539*$B$12</f>
        <v>1.2323889988021806</v>
      </c>
      <c r="C540">
        <f>'Raw Data'!C525*$B$11+C539*$B$12</f>
        <v>0.17799281814925422</v>
      </c>
      <c r="O540" s="26">
        <f>'Raw Data'!A525-$P$11</f>
        <v>-1.94091796875E-2</v>
      </c>
      <c r="P540" s="26">
        <f>'Raw Data'!C525-$P$12</f>
        <v>-8.60595703125E-3</v>
      </c>
      <c r="R540" s="8">
        <f t="shared" si="46"/>
        <v>3.767162561416626E-4</v>
      </c>
      <c r="S540" s="8">
        <f t="shared" si="47"/>
        <v>1.670345664024353E-4</v>
      </c>
      <c r="T540" s="8">
        <f t="shared" si="48"/>
        <v>1.670345664024353E-4</v>
      </c>
      <c r="U540" s="8">
        <f t="shared" si="49"/>
        <v>7.4062496423721313E-5</v>
      </c>
      <c r="W540" s="9">
        <f>('Raw Data'!A525+$Y$12)*$W$12+('Raw Data'!C525+$Y$13)*$X$12</f>
        <v>6.744993660805329E-2</v>
      </c>
      <c r="X540" s="9">
        <f>('Raw Data'!C525+$Y$13)*$X$13+('Raw Data'!A525+$Y$12)*$W$13</f>
        <v>-2.0144388434042287E-2</v>
      </c>
      <c r="Y540" s="45">
        <f t="shared" si="50"/>
        <v>16.628617777461272</v>
      </c>
    </row>
    <row r="541" spans="1:25" x14ac:dyDescent="0.25">
      <c r="A541">
        <f>'Raw Data'!A526*$B$11+A540*$B$12</f>
        <v>0.70403272810878292</v>
      </c>
      <c r="B541">
        <f>'Raw Data'!B526*$B$11+B540*$B$12</f>
        <v>1.2333965506042446</v>
      </c>
      <c r="C541">
        <f>'Raw Data'!C526*$B$11+C540*$B$12</f>
        <v>0.17803878576940338</v>
      </c>
      <c r="O541" s="26">
        <f>'Raw Data'!A526-$P$11</f>
        <v>-2.38037109375E-2</v>
      </c>
      <c r="P541" s="26">
        <f>'Raw Data'!C526-$P$12</f>
        <v>-8.97216796875E-3</v>
      </c>
      <c r="R541" s="8">
        <f t="shared" si="46"/>
        <v>5.6661665439605713E-4</v>
      </c>
      <c r="S541" s="8">
        <f t="shared" si="47"/>
        <v>2.1357089281082153E-4</v>
      </c>
      <c r="T541" s="8">
        <f t="shared" si="48"/>
        <v>2.1357089281082153E-4</v>
      </c>
      <c r="U541" s="8">
        <f t="shared" si="49"/>
        <v>8.0499798059463501E-5</v>
      </c>
      <c r="W541" s="9">
        <f>('Raw Data'!A526+$Y$12)*$W$12+('Raw Data'!C526+$Y$13)*$X$12</f>
        <v>6.6881844293329801E-2</v>
      </c>
      <c r="X541" s="9">
        <f>('Raw Data'!C526+$Y$13)*$X$13+('Raw Data'!A526+$Y$12)*$W$13</f>
        <v>-2.4553790256250443E-2</v>
      </c>
      <c r="Y541" s="45">
        <f t="shared" si="50"/>
        <v>20.15929225036524</v>
      </c>
    </row>
    <row r="542" spans="1:25" x14ac:dyDescent="0.25">
      <c r="A542">
        <f>'Raw Data'!A527*$B$11+A541*$B$12</f>
        <v>0.70426622154952634</v>
      </c>
      <c r="B542">
        <f>'Raw Data'!B527*$B$11+B541*$B$12</f>
        <v>1.2312240764208957</v>
      </c>
      <c r="C542">
        <f>'Raw Data'!C527*$B$11+C541*$B$12</f>
        <v>0.17995544267802271</v>
      </c>
      <c r="O542" s="26">
        <f>'Raw Data'!A527-$P$11</f>
        <v>-2.40478515625E-2</v>
      </c>
      <c r="P542" s="26">
        <f>'Raw Data'!C527-$P$12</f>
        <v>4.2724609375E-4</v>
      </c>
      <c r="R542" s="8">
        <f t="shared" si="46"/>
        <v>5.7829916477203369E-4</v>
      </c>
      <c r="S542" s="8">
        <f t="shared" si="47"/>
        <v>-1.0274350643157959E-5</v>
      </c>
      <c r="T542" s="8">
        <f t="shared" si="48"/>
        <v>-1.0274350643157959E-5</v>
      </c>
      <c r="U542" s="8">
        <f t="shared" si="49"/>
        <v>1.8253922462463379E-7</v>
      </c>
      <c r="W542" s="9">
        <f>('Raw Data'!A527+$Y$12)*$W$12+('Raw Data'!C527+$Y$13)*$X$12</f>
        <v>-2.7446723936999071E-2</v>
      </c>
      <c r="X542" s="9">
        <f>('Raw Data'!C527+$Y$13)*$X$13+('Raw Data'!A527+$Y$12)*$W$13</f>
        <v>-2.3896304131289927E-2</v>
      </c>
      <c r="Y542" s="45">
        <f t="shared" si="50"/>
        <v>138.95576102481709</v>
      </c>
    </row>
    <row r="543" spans="1:25" x14ac:dyDescent="0.25">
      <c r="A543">
        <f>'Raw Data'!A528*$B$11+A542*$B$12</f>
        <v>0.70694325067712116</v>
      </c>
      <c r="B543">
        <f>'Raw Data'!B528*$B$11+B542*$B$12</f>
        <v>1.2325134408242167</v>
      </c>
      <c r="C543">
        <f>'Raw Data'!C528*$B$11+C542*$B$12</f>
        <v>0.17765576039241818</v>
      </c>
      <c r="O543" s="26">
        <f>'Raw Data'!A528-$P$11</f>
        <v>-1.15966796875E-2</v>
      </c>
      <c r="P543" s="26">
        <f>'Raw Data'!C528-$P$12</f>
        <v>-1.873779296875E-2</v>
      </c>
      <c r="R543" s="8">
        <f t="shared" si="46"/>
        <v>1.344829797744751E-4</v>
      </c>
      <c r="S543" s="8">
        <f t="shared" si="47"/>
        <v>2.1729618310928345E-4</v>
      </c>
      <c r="T543" s="8">
        <f t="shared" si="48"/>
        <v>2.1729618310928345E-4</v>
      </c>
      <c r="U543" s="8">
        <f t="shared" si="49"/>
        <v>3.5110488533973694E-4</v>
      </c>
      <c r="W543" s="9">
        <f>('Raw Data'!A528+$Y$12)*$W$12+('Raw Data'!C528+$Y$13)*$X$12</f>
        <v>0.17640245733345253</v>
      </c>
      <c r="X543" s="9">
        <f>('Raw Data'!C528+$Y$13)*$X$13+('Raw Data'!A528+$Y$12)*$W$13</f>
        <v>-1.3338497289340773E-2</v>
      </c>
      <c r="Y543" s="45">
        <f t="shared" si="50"/>
        <v>4.3241351601249107</v>
      </c>
    </row>
    <row r="544" spans="1:25" x14ac:dyDescent="0.25">
      <c r="A544">
        <f>'Raw Data'!A529*$B$11+A543*$B$12</f>
        <v>0.70693643647919691</v>
      </c>
      <c r="B544">
        <f>'Raw Data'!B529*$B$11+B543*$B$12</f>
        <v>1.2336425885968734</v>
      </c>
      <c r="C544">
        <f>'Raw Data'!C529*$B$11+C543*$B$12</f>
        <v>0.17730527237643456</v>
      </c>
      <c r="O544" s="26">
        <f>'Raw Data'!A529-$P$11</f>
        <v>-2.23388671875E-2</v>
      </c>
      <c r="P544" s="26">
        <f>'Raw Data'!C529-$P$12</f>
        <v>-1.129150390625E-2</v>
      </c>
      <c r="R544" s="8">
        <f t="shared" si="46"/>
        <v>4.9902498722076416E-4</v>
      </c>
      <c r="S544" s="8">
        <f t="shared" si="47"/>
        <v>2.522394061088562E-4</v>
      </c>
      <c r="T544" s="8">
        <f t="shared" si="48"/>
        <v>2.522394061088562E-4</v>
      </c>
      <c r="U544" s="8">
        <f t="shared" si="49"/>
        <v>1.2749806046485901E-4</v>
      </c>
      <c r="W544" s="9">
        <f>('Raw Data'!A529+$Y$12)*$W$12+('Raw Data'!C529+$Y$13)*$X$12</f>
        <v>9.151103756787328E-2</v>
      </c>
      <c r="X544" s="9">
        <f>('Raw Data'!C529+$Y$13)*$X$13+('Raw Data'!A529+$Y$12)*$W$13</f>
        <v>-2.3317886726911045E-2</v>
      </c>
      <c r="Y544" s="45">
        <f t="shared" si="50"/>
        <v>14.295305877679709</v>
      </c>
    </row>
    <row r="545" spans="1:25" x14ac:dyDescent="0.25">
      <c r="A545">
        <f>'Raw Data'!A530*$B$11+A544*$B$12</f>
        <v>0.70917707887085757</v>
      </c>
      <c r="B545">
        <f>'Raw Data'!B530*$B$11+B544*$B$12</f>
        <v>1.2337646568149987</v>
      </c>
      <c r="C545">
        <f>'Raw Data'!C530*$B$11+C544*$B$12</f>
        <v>0.17919773352614765</v>
      </c>
      <c r="O545" s="26">
        <f>'Raw Data'!A530-$P$11</f>
        <v>-1.11083984375E-2</v>
      </c>
      <c r="P545" s="26">
        <f>'Raw Data'!C530-$P$12</f>
        <v>-4.2724609375E-4</v>
      </c>
      <c r="R545" s="8">
        <f t="shared" si="46"/>
        <v>1.2339651584625244E-4</v>
      </c>
      <c r="S545" s="8">
        <f t="shared" si="47"/>
        <v>4.7460198402404785E-6</v>
      </c>
      <c r="T545" s="8">
        <f t="shared" si="48"/>
        <v>4.7460198402404785E-6</v>
      </c>
      <c r="U545" s="8">
        <f t="shared" si="49"/>
        <v>1.8253922462463379E-7</v>
      </c>
      <c r="W545" s="9">
        <f>('Raw Data'!A530+$Y$12)*$W$12+('Raw Data'!C530+$Y$13)*$X$12</f>
        <v>-6.4258095843516662E-3</v>
      </c>
      <c r="X545" s="9">
        <f>('Raw Data'!C530+$Y$13)*$X$13+('Raw Data'!A530+$Y$12)*$W$13</f>
        <v>-1.1098233952699365E-2</v>
      </c>
      <c r="Y545" s="45">
        <f t="shared" si="50"/>
        <v>120.07057888650525</v>
      </c>
    </row>
    <row r="546" spans="1:25" x14ac:dyDescent="0.25">
      <c r="A546">
        <f>'Raw Data'!A531*$B$11+A545*$B$12</f>
        <v>0.71087193653418612</v>
      </c>
      <c r="B546">
        <f>'Raw Data'!B531*$B$11+B545*$B$12</f>
        <v>1.235229498889499</v>
      </c>
      <c r="C546">
        <f>'Raw Data'!C531*$B$11+C545*$B$12</f>
        <v>0.17765994463341814</v>
      </c>
      <c r="O546" s="26">
        <f>'Raw Data'!A531-$P$11</f>
        <v>-1.15966796875E-2</v>
      </c>
      <c r="P546" s="26">
        <f>'Raw Data'!C531-$P$12</f>
        <v>-1.568603515625E-2</v>
      </c>
      <c r="R546" s="8">
        <f t="shared" si="46"/>
        <v>1.344829797744751E-4</v>
      </c>
      <c r="S546" s="8">
        <f t="shared" si="47"/>
        <v>1.8190592527389526E-4</v>
      </c>
      <c r="T546" s="8">
        <f t="shared" si="48"/>
        <v>1.8190592527389526E-4</v>
      </c>
      <c r="U546" s="8">
        <f t="shared" si="49"/>
        <v>2.4605169892311096E-4</v>
      </c>
      <c r="W546" s="9">
        <f>('Raw Data'!A531+$Y$12)*$W$12+('Raw Data'!C531+$Y$13)*$X$12</f>
        <v>0.14585267087140796</v>
      </c>
      <c r="X546" s="9">
        <f>('Raw Data'!C531+$Y$13)*$X$13+('Raw Data'!A531+$Y$12)*$W$13</f>
        <v>-1.3046125941761624E-2</v>
      </c>
      <c r="Y546" s="45">
        <f t="shared" si="50"/>
        <v>5.1113494292936252</v>
      </c>
    </row>
    <row r="547" spans="1:25" x14ac:dyDescent="0.25">
      <c r="A547">
        <f>'Raw Data'!A532*$B$11+A546*$B$12</f>
        <v>0.71354618203984899</v>
      </c>
      <c r="B547">
        <f>'Raw Data'!B532*$B$11+B546*$B$12</f>
        <v>1.2385009819240993</v>
      </c>
      <c r="C547">
        <f>'Raw Data'!C532*$B$11+C546*$B$12</f>
        <v>0.17870022133173452</v>
      </c>
      <c r="O547" s="26">
        <f>'Raw Data'!A532-$P$11</f>
        <v>-5.0048828125E-3</v>
      </c>
      <c r="P547" s="26">
        <f>'Raw Data'!C532-$P$12</f>
        <v>-4.33349609375E-3</v>
      </c>
      <c r="R547" s="8">
        <f t="shared" si="46"/>
        <v>2.504885196685791E-5</v>
      </c>
      <c r="S547" s="8">
        <f t="shared" si="47"/>
        <v>2.1688640117645264E-5</v>
      </c>
      <c r="T547" s="8">
        <f t="shared" si="48"/>
        <v>2.1688640117645264E-5</v>
      </c>
      <c r="U547" s="8">
        <f t="shared" si="49"/>
        <v>1.8779188394546509E-5</v>
      </c>
      <c r="W547" s="9">
        <f>('Raw Data'!A532+$Y$12)*$W$12+('Raw Data'!C532+$Y$13)*$X$12</f>
        <v>3.8558565267855435E-2</v>
      </c>
      <c r="X547" s="9">
        <f>('Raw Data'!C532+$Y$13)*$X$13+('Raw Data'!A532+$Y$12)*$W$13</f>
        <v>-5.397028638019199E-3</v>
      </c>
      <c r="Y547" s="45">
        <f t="shared" si="50"/>
        <v>7.9679045280780088</v>
      </c>
    </row>
    <row r="548" spans="1:25" x14ac:dyDescent="0.25">
      <c r="A548">
        <f>'Raw Data'!A533*$B$11+A547*$B$12</f>
        <v>0.71583206281937928</v>
      </c>
      <c r="B548">
        <f>'Raw Data'!B533*$B$11+B547*$B$12</f>
        <v>1.2399462933517795</v>
      </c>
      <c r="C548">
        <f>'Raw Data'!C533*$B$11+C547*$B$12</f>
        <v>0.17811642706538763</v>
      </c>
      <c r="O548" s="26">
        <f>'Raw Data'!A533-$P$11</f>
        <v>-4.2724609375E-3</v>
      </c>
      <c r="P548" s="26">
        <f>'Raw Data'!C533-$P$12</f>
        <v>-1.141357421875E-2</v>
      </c>
      <c r="R548" s="8">
        <f t="shared" si="46"/>
        <v>1.8253922462463379E-5</v>
      </c>
      <c r="S548" s="8">
        <f t="shared" si="47"/>
        <v>4.8764050006866455E-5</v>
      </c>
      <c r="T548" s="8">
        <f t="shared" si="48"/>
        <v>4.8764050006866455E-5</v>
      </c>
      <c r="U548" s="8">
        <f t="shared" si="49"/>
        <v>1.3026967644691467E-4</v>
      </c>
      <c r="W548" s="9">
        <f>('Raw Data'!A533+$Y$12)*$W$12+('Raw Data'!C533+$Y$13)*$X$12</f>
        <v>0.11013974764149363</v>
      </c>
      <c r="X548" s="9">
        <f>('Raw Data'!C533+$Y$13)*$X$13+('Raw Data'!A533+$Y$12)*$W$13</f>
        <v>-5.3462772876530463E-3</v>
      </c>
      <c r="Y548" s="45">
        <f t="shared" si="50"/>
        <v>2.7790047306490919</v>
      </c>
    </row>
    <row r="549" spans="1:25" x14ac:dyDescent="0.25">
      <c r="A549">
        <f>'Raw Data'!A534*$B$11+A548*$B$12</f>
        <v>0.7177095955680034</v>
      </c>
      <c r="B549">
        <f>'Raw Data'!B534*$B$11+B548*$B$12</f>
        <v>1.2428603549939237</v>
      </c>
      <c r="C549">
        <f>'Raw Data'!C534*$B$11+C548*$B$12</f>
        <v>0.17777146196481011</v>
      </c>
      <c r="O549" s="26">
        <f>'Raw Data'!A534-$P$11</f>
        <v>-4.0283203125E-3</v>
      </c>
      <c r="P549" s="26">
        <f>'Raw Data'!C534-$P$12</f>
        <v>-1.080322265625E-2</v>
      </c>
      <c r="R549" s="8">
        <f t="shared" si="46"/>
        <v>1.6227364540100098E-5</v>
      </c>
      <c r="S549" s="8">
        <f t="shared" si="47"/>
        <v>4.351884126663208E-5</v>
      </c>
      <c r="T549" s="8">
        <f t="shared" si="48"/>
        <v>4.351884126663208E-5</v>
      </c>
      <c r="U549" s="8">
        <f t="shared" si="49"/>
        <v>1.1670961976051331E-4</v>
      </c>
      <c r="W549" s="9">
        <f>('Raw Data'!A534+$Y$12)*$W$12+('Raw Data'!C534+$Y$13)*$X$12</f>
        <v>0.10426501627631632</v>
      </c>
      <c r="X549" s="9">
        <f>('Raw Data'!C534+$Y$13)*$X$13+('Raw Data'!A534+$Y$12)*$W$13</f>
        <v>-5.0447853925539585E-3</v>
      </c>
      <c r="Y549" s="45">
        <f t="shared" si="50"/>
        <v>2.7700534969860087</v>
      </c>
    </row>
    <row r="550" spans="1:25" x14ac:dyDescent="0.25">
      <c r="A550">
        <f>'Raw Data'!A535*$B$11+A549*$B$12</f>
        <v>0.7207741217669027</v>
      </c>
      <c r="B550">
        <f>'Raw Data'!B535*$B$11+B549*$B$12</f>
        <v>1.2457775418076391</v>
      </c>
      <c r="C550">
        <f>'Raw Data'!C535*$B$11+C549*$B$12</f>
        <v>0.17744666175934809</v>
      </c>
      <c r="O550" s="26">
        <f>'Raw Data'!A535-$P$11</f>
        <v>3.7841796875E-3</v>
      </c>
      <c r="P550" s="26">
        <f>'Raw Data'!C535-$P$12</f>
        <v>-1.104736328125E-2</v>
      </c>
      <c r="R550" s="8">
        <f t="shared" si="46"/>
        <v>1.4320015907287598E-5</v>
      </c>
      <c r="S550" s="8">
        <f t="shared" si="47"/>
        <v>-4.18052077293396E-5</v>
      </c>
      <c r="T550" s="8">
        <f t="shared" si="48"/>
        <v>-4.18052077293396E-5</v>
      </c>
      <c r="U550" s="8">
        <f t="shared" si="49"/>
        <v>1.2204423546791077E-4</v>
      </c>
      <c r="W550" s="9">
        <f>('Raw Data'!A535+$Y$12)*$W$12+('Raw Data'!C535+$Y$13)*$X$12</f>
        <v>0.11423622886469117</v>
      </c>
      <c r="X550" s="9">
        <f>('Raw Data'!C535+$Y$13)*$X$13+('Raw Data'!A535+$Y$12)*$W$13</f>
        <v>2.708388918303997E-3</v>
      </c>
      <c r="Y550" s="45">
        <f t="shared" si="50"/>
        <v>358.64184777305206</v>
      </c>
    </row>
    <row r="551" spans="1:25" x14ac:dyDescent="0.25">
      <c r="A551">
        <f>'Raw Data'!A536*$B$11+A550*$B$12</f>
        <v>0.7227862896010222</v>
      </c>
      <c r="B551">
        <f>'Raw Data'!B536*$B$11+B550*$B$12</f>
        <v>1.2467929318836113</v>
      </c>
      <c r="C551">
        <f>'Raw Data'!C536*$B$11+C550*$B$12</f>
        <v>0.17806572784497848</v>
      </c>
      <c r="O551" s="26">
        <f>'Raw Data'!A536-$P$11</f>
        <v>1.5869140625E-3</v>
      </c>
      <c r="P551" s="26">
        <f>'Raw Data'!C536-$P$12</f>
        <v>-6.65283203125E-3</v>
      </c>
      <c r="R551" s="8">
        <f t="shared" si="46"/>
        <v>2.5182962417602539E-6</v>
      </c>
      <c r="S551" s="8">
        <f t="shared" si="47"/>
        <v>-1.0557472705841064E-5</v>
      </c>
      <c r="T551" s="8">
        <f t="shared" si="48"/>
        <v>-1.0557472705841064E-5</v>
      </c>
      <c r="U551" s="8">
        <f t="shared" si="49"/>
        <v>4.4260174036026001E-5</v>
      </c>
      <c r="W551" s="9">
        <f>('Raw Data'!A536+$Y$12)*$W$12+('Raw Data'!C536+$Y$13)*$X$12</f>
        <v>6.8127503014262569E-2</v>
      </c>
      <c r="X551" s="9">
        <f>('Raw Data'!C536+$Y$13)*$X$13+('Raw Data'!A536+$Y$12)*$W$13</f>
        <v>9.4224502856863962E-4</v>
      </c>
      <c r="Y551" s="45">
        <f t="shared" si="50"/>
        <v>359.20761485279183</v>
      </c>
    </row>
    <row r="552" spans="1:25" x14ac:dyDescent="0.25">
      <c r="A552">
        <f>'Raw Data'!A537*$B$11+A551*$B$12</f>
        <v>0.72390774261831781</v>
      </c>
      <c r="B552">
        <f>'Raw Data'!B537*$B$11+B551*$B$12</f>
        <v>1.2487282908193891</v>
      </c>
      <c r="C552">
        <f>'Raw Data'!C537*$B$11+C551*$B$12</f>
        <v>0.1779018010259828</v>
      </c>
      <c r="O552" s="26">
        <f>'Raw Data'!A537-$P$11</f>
        <v>-8.544921875E-4</v>
      </c>
      <c r="P552" s="26">
        <f>'Raw Data'!C537-$P$12</f>
        <v>-9.94873046875E-3</v>
      </c>
      <c r="R552" s="8">
        <f t="shared" si="46"/>
        <v>7.3015689849853516E-7</v>
      </c>
      <c r="S552" s="8">
        <f t="shared" si="47"/>
        <v>8.5011124610900879E-6</v>
      </c>
      <c r="T552" s="8">
        <f t="shared" si="48"/>
        <v>8.5011124610900879E-6</v>
      </c>
      <c r="U552" s="8">
        <f t="shared" si="49"/>
        <v>9.8977237939834595E-5</v>
      </c>
      <c r="W552" s="9">
        <f>('Raw Data'!A537+$Y$12)*$W$12+('Raw Data'!C537+$Y$13)*$X$12</f>
        <v>9.876901312095468E-2</v>
      </c>
      <c r="X552" s="9">
        <f>('Raw Data'!C537+$Y$13)*$X$13+('Raw Data'!A537+$Y$12)*$W$13</f>
        <v>-1.8036922826494303E-3</v>
      </c>
      <c r="Y552" s="45">
        <f t="shared" si="50"/>
        <v>1.0462033211974813</v>
      </c>
    </row>
    <row r="553" spans="1:25" x14ac:dyDescent="0.25">
      <c r="A553">
        <f>'Raw Data'!A538*$B$11+A552*$B$12</f>
        <v>0.72543967065715431</v>
      </c>
      <c r="B553">
        <f>'Raw Data'!B538*$B$11+B552*$B$12</f>
        <v>1.2505207185930114</v>
      </c>
      <c r="C553">
        <f>'Raw Data'!C538*$B$11+C552*$B$12</f>
        <v>0.17840542519578623</v>
      </c>
      <c r="O553" s="26">
        <f>'Raw Data'!A538-$P$11</f>
        <v>2.3193359375E-3</v>
      </c>
      <c r="P553" s="26">
        <f>'Raw Data'!C538-$P$12</f>
        <v>-6.77490234375E-3</v>
      </c>
      <c r="R553" s="8">
        <f t="shared" si="46"/>
        <v>5.3793191909790039E-6</v>
      </c>
      <c r="S553" s="8">
        <f t="shared" si="47"/>
        <v>-1.5713274478912354E-5</v>
      </c>
      <c r="T553" s="8">
        <f t="shared" si="48"/>
        <v>-1.5713274478912354E-5</v>
      </c>
      <c r="U553" s="8">
        <f t="shared" si="49"/>
        <v>4.5899301767349243E-5</v>
      </c>
      <c r="W553" s="9">
        <f>('Raw Data'!A538+$Y$12)*$W$12+('Raw Data'!C538+$Y$13)*$X$12</f>
        <v>7.0055172254439163E-2</v>
      </c>
      <c r="X553" s="9">
        <f>('Raw Data'!C538+$Y$13)*$X$13+('Raw Data'!A538+$Y$12)*$W$13</f>
        <v>1.6596030514152505E-3</v>
      </c>
      <c r="Y553" s="45">
        <f t="shared" si="50"/>
        <v>358.64292007036721</v>
      </c>
    </row>
    <row r="554" spans="1:25" x14ac:dyDescent="0.25">
      <c r="A554">
        <f>'Raw Data'!A539*$B$11+A553*$B$12</f>
        <v>0.72788591621322352</v>
      </c>
      <c r="B554">
        <f>'Raw Data'!B539*$B$11+B553*$B$12</f>
        <v>1.2514663795619092</v>
      </c>
      <c r="C554">
        <f>'Raw Data'!C539*$B$11+C553*$B$12</f>
        <v>0.17832004328162898</v>
      </c>
      <c r="O554" s="26">
        <f>'Raw Data'!A539-$P$11</f>
        <v>8.4228515625E-3</v>
      </c>
      <c r="P554" s="26">
        <f>'Raw Data'!C539-$P$12</f>
        <v>-9.21630859375E-3</v>
      </c>
      <c r="R554" s="8">
        <f t="shared" si="46"/>
        <v>7.0944428443908691E-5</v>
      </c>
      <c r="S554" s="8">
        <f t="shared" si="47"/>
        <v>-7.7627599239349365E-5</v>
      </c>
      <c r="T554" s="8">
        <f t="shared" si="48"/>
        <v>-7.7627599239349365E-5</v>
      </c>
      <c r="U554" s="8">
        <f t="shared" si="49"/>
        <v>8.4940344095230103E-5</v>
      </c>
      <c r="W554" s="9">
        <f>('Raw Data'!A539+$Y$12)*$W$12+('Raw Data'!C539+$Y$13)*$X$12</f>
        <v>0.10037564960486486</v>
      </c>
      <c r="X554" s="9">
        <f>('Raw Data'!C539+$Y$13)*$X$13+('Raw Data'!A539+$Y$12)*$W$13</f>
        <v>7.5011466129334065E-3</v>
      </c>
      <c r="Y554" s="45">
        <f t="shared" si="50"/>
        <v>355.72618812372417</v>
      </c>
    </row>
    <row r="555" spans="1:25" x14ac:dyDescent="0.25">
      <c r="A555">
        <f>'Raw Data'!A540*$B$11+A554*$B$12</f>
        <v>0.72964760015807884</v>
      </c>
      <c r="B555">
        <f>'Raw Data'!B540*$B$11+B554*$B$12</f>
        <v>1.2533459552120276</v>
      </c>
      <c r="C555">
        <f>'Raw Data'!C540*$B$11+C554*$B$12</f>
        <v>0.17976540962530319</v>
      </c>
      <c r="O555" s="26">
        <f>'Raw Data'!A540-$P$11</f>
        <v>7.4462890625E-3</v>
      </c>
      <c r="P555" s="26">
        <f>'Raw Data'!C540-$P$12</f>
        <v>-1.64794921875E-3</v>
      </c>
      <c r="R555" s="8">
        <f t="shared" si="46"/>
        <v>5.5447220802307129E-5</v>
      </c>
      <c r="S555" s="8">
        <f t="shared" si="47"/>
        <v>-1.2271106243133545E-5</v>
      </c>
      <c r="T555" s="8">
        <f t="shared" si="48"/>
        <v>-1.2271106243133545E-5</v>
      </c>
      <c r="U555" s="8">
        <f t="shared" si="49"/>
        <v>2.7157366275787354E-6</v>
      </c>
      <c r="W555" s="9">
        <f>('Raw Data'!A540+$Y$12)*$W$12+('Raw Data'!C540+$Y$13)*$X$12</f>
        <v>2.3671275470067935E-2</v>
      </c>
      <c r="X555" s="9">
        <f>('Raw Data'!C540+$Y$13)*$X$13+('Raw Data'!A540+$Y$12)*$W$13</f>
        <v>7.2541570525966586E-3</v>
      </c>
      <c r="Y555" s="45">
        <f t="shared" si="50"/>
        <v>342.96210717634585</v>
      </c>
    </row>
    <row r="556" spans="1:25" x14ac:dyDescent="0.25">
      <c r="A556">
        <f>'Raw Data'!A541*$B$11+A555*$B$12</f>
        <v>0.73227765043896309</v>
      </c>
      <c r="B556">
        <f>'Raw Data'!B541*$B$11+B555*$B$12</f>
        <v>1.2548984438571222</v>
      </c>
      <c r="C556">
        <f>'Raw Data'!C541*$B$11+C555*$B$12</f>
        <v>0.17928596051274254</v>
      </c>
      <c r="O556" s="26">
        <f>'Raw Data'!A541-$P$11</f>
        <v>1.35498046875E-2</v>
      </c>
      <c r="P556" s="26">
        <f>'Raw Data'!C541-$P$12</f>
        <v>-9.82666015625E-3</v>
      </c>
      <c r="R556" s="8">
        <f t="shared" si="46"/>
        <v>1.8359720706939697E-4</v>
      </c>
      <c r="S556" s="8">
        <f t="shared" si="47"/>
        <v>-1.3314932584762573E-4</v>
      </c>
      <c r="T556" s="8">
        <f t="shared" si="48"/>
        <v>-1.3314932584762573E-4</v>
      </c>
      <c r="U556" s="8">
        <f t="shared" si="49"/>
        <v>9.6563249826431274E-5</v>
      </c>
      <c r="W556" s="9">
        <f>('Raw Data'!A541+$Y$12)*$W$12+('Raw Data'!C541+$Y$13)*$X$12</f>
        <v>0.11142535136913743</v>
      </c>
      <c r="X556" s="9">
        <f>('Raw Data'!C541+$Y$13)*$X$13+('Raw Data'!A541+$Y$12)*$W$13</f>
        <v>1.2546042480666014E-2</v>
      </c>
      <c r="Y556" s="45">
        <f t="shared" si="50"/>
        <v>353.57578491783659</v>
      </c>
    </row>
    <row r="557" spans="1:25" x14ac:dyDescent="0.25">
      <c r="A557">
        <f>'Raw Data'!A542*$B$11+A556*$B$12</f>
        <v>0.73662778441367061</v>
      </c>
      <c r="B557">
        <f>'Raw Data'!B542*$B$11+B556*$B$12</f>
        <v>1.2554568410231979</v>
      </c>
      <c r="C557">
        <f>'Raw Data'!C542*$B$11+C556*$B$12</f>
        <v>0.17963482309769402</v>
      </c>
      <c r="O557" s="26">
        <f>'Raw Data'!A542-$P$11</f>
        <v>2.47802734375E-2</v>
      </c>
      <c r="P557" s="26">
        <f>'Raw Data'!C542-$P$12</f>
        <v>-6.16455078125E-3</v>
      </c>
      <c r="R557" s="8">
        <f t="shared" si="46"/>
        <v>6.1406195163726807E-4</v>
      </c>
      <c r="S557" s="8">
        <f t="shared" si="47"/>
        <v>-1.5275925397872925E-4</v>
      </c>
      <c r="T557" s="8">
        <f t="shared" si="48"/>
        <v>-1.5275925397872925E-4</v>
      </c>
      <c r="U557" s="8">
        <f t="shared" si="49"/>
        <v>3.8001686334609985E-5</v>
      </c>
      <c r="W557" s="9">
        <f>('Raw Data'!A542+$Y$12)*$W$12+('Raw Data'!C542+$Y$13)*$X$12</f>
        <v>8.5586000267337661E-2</v>
      </c>
      <c r="X557" s="9">
        <f>('Raw Data'!C542+$Y$13)*$X$13+('Raw Data'!A542+$Y$12)*$W$13</f>
        <v>2.4075698874590906E-2</v>
      </c>
      <c r="Y557" s="45">
        <f t="shared" si="50"/>
        <v>344.2884859455512</v>
      </c>
    </row>
    <row r="558" spans="1:25" x14ac:dyDescent="0.25">
      <c r="A558">
        <f>'Raw Data'!A543*$B$11+A557*$B$12</f>
        <v>0.74147507909343657</v>
      </c>
      <c r="B558">
        <f>'Raw Data'!B543*$B$11+B557*$B$12</f>
        <v>1.2578078556310583</v>
      </c>
      <c r="C558">
        <f>'Raw Data'!C543*$B$11+C557*$B$12</f>
        <v>0.18071957722815524</v>
      </c>
      <c r="O558" s="26">
        <f>'Raw Data'!A543-$P$11</f>
        <v>3.16162109375E-2</v>
      </c>
      <c r="P558" s="26">
        <f>'Raw Data'!C543-$P$12</f>
        <v>-2.13623046875E-3</v>
      </c>
      <c r="R558" s="8">
        <f t="shared" si="46"/>
        <v>9.9958479404449463E-4</v>
      </c>
      <c r="S558" s="8">
        <f t="shared" si="47"/>
        <v>-6.7539513111114502E-5</v>
      </c>
      <c r="T558" s="8">
        <f t="shared" si="48"/>
        <v>-6.7539513111114502E-5</v>
      </c>
      <c r="U558" s="8">
        <f t="shared" si="49"/>
        <v>4.5634806156158447E-6</v>
      </c>
      <c r="W558" s="9">
        <f>('Raw Data'!A543+$Y$12)*$W$12+('Raw Data'!C543+$Y$13)*$X$12</f>
        <v>5.1846608099923697E-2</v>
      </c>
      <c r="X558" s="9">
        <f>('Raw Data'!C543+$Y$13)*$X$13+('Raw Data'!A543+$Y$12)*$W$13</f>
        <v>3.1266122569726634E-2</v>
      </c>
      <c r="Y558" s="45">
        <f t="shared" si="50"/>
        <v>328.90790142950283</v>
      </c>
    </row>
    <row r="559" spans="1:25" x14ac:dyDescent="0.25">
      <c r="A559">
        <f>'Raw Data'!A544*$B$11+A558*$B$12</f>
        <v>0.74442518046224926</v>
      </c>
      <c r="B559">
        <f>'Raw Data'!B544*$B$11+B558*$B$12</f>
        <v>1.2602257766923468</v>
      </c>
      <c r="C559">
        <f>'Raw Data'!C544*$B$11+C558*$B$12</f>
        <v>0.18114792740752422</v>
      </c>
      <c r="O559" s="26">
        <f>'Raw Data'!A544-$P$11</f>
        <v>2.69775390625E-2</v>
      </c>
      <c r="P559" s="26">
        <f>'Raw Data'!C544-$P$12</f>
        <v>-4.33349609375E-3</v>
      </c>
      <c r="R559" s="8">
        <f t="shared" si="46"/>
        <v>7.2778761386871338E-4</v>
      </c>
      <c r="S559" s="8">
        <f t="shared" si="47"/>
        <v>-1.1690706014633179E-4</v>
      </c>
      <c r="T559" s="8">
        <f t="shared" si="48"/>
        <v>-1.1690706014633179E-4</v>
      </c>
      <c r="U559" s="8">
        <f t="shared" si="49"/>
        <v>1.8779188394546509E-5</v>
      </c>
      <c r="W559" s="9">
        <f>('Raw Data'!A544+$Y$12)*$W$12+('Raw Data'!C544+$Y$13)*$X$12</f>
        <v>6.9373161735195338E-2</v>
      </c>
      <c r="X559" s="9">
        <f>('Raw Data'!C544+$Y$13)*$X$13+('Raw Data'!A544+$Y$12)*$W$13</f>
        <v>2.6438280313387724E-2</v>
      </c>
      <c r="Y559" s="45">
        <f t="shared" si="50"/>
        <v>339.13803484602306</v>
      </c>
    </row>
    <row r="560" spans="1:25" x14ac:dyDescent="0.25">
      <c r="A560">
        <f>'Raw Data'!A545*$B$11+A559*$B$12</f>
        <v>0.74947080843229941</v>
      </c>
      <c r="B560">
        <f>'Raw Data'!B545*$B$11+B559*$B$12</f>
        <v>1.2602558166663775</v>
      </c>
      <c r="C560">
        <f>'Raw Data'!C545*$B$11+C559*$B$12</f>
        <v>0.18075818567601937</v>
      </c>
      <c r="O560" s="26">
        <f>'Raw Data'!A545-$P$11</f>
        <v>4.04052734375E-2</v>
      </c>
      <c r="P560" s="26">
        <f>'Raw Data'!C545-$P$12</f>
        <v>-7.99560546875E-3</v>
      </c>
      <c r="R560" s="8">
        <f t="shared" si="46"/>
        <v>1.6325861215591431E-3</v>
      </c>
      <c r="S560" s="8">
        <f t="shared" si="47"/>
        <v>-3.2306462526321411E-4</v>
      </c>
      <c r="T560" s="8">
        <f t="shared" si="48"/>
        <v>-3.2306462526321411E-4</v>
      </c>
      <c r="U560" s="8">
        <f t="shared" si="49"/>
        <v>6.3929706811904907E-5</v>
      </c>
      <c r="W560" s="9">
        <f>('Raw Data'!A545+$Y$12)*$W$12+('Raw Data'!C545+$Y$13)*$X$12</f>
        <v>0.11897033148738695</v>
      </c>
      <c r="X560" s="9">
        <f>('Raw Data'!C545+$Y$13)*$X$13+('Raw Data'!A545+$Y$12)*$W$13</f>
        <v>3.9453404103371989E-2</v>
      </c>
      <c r="Y560" s="45">
        <f t="shared" si="50"/>
        <v>341.65324584434586</v>
      </c>
    </row>
    <row r="561" spans="1:25" x14ac:dyDescent="0.25">
      <c r="A561">
        <f>'Raw Data'!A546*$B$11+A560*$B$12</f>
        <v>0.75404442018333961</v>
      </c>
      <c r="B561">
        <f>'Raw Data'!B546*$B$11+B560*$B$12</f>
        <v>1.2625259423956021</v>
      </c>
      <c r="C561">
        <f>'Raw Data'!C546*$B$11+C560*$B$12</f>
        <v>0.18271690010331551</v>
      </c>
      <c r="O561" s="26">
        <f>'Raw Data'!A546-$P$11</f>
        <v>4.30908203125E-2</v>
      </c>
      <c r="P561" s="26">
        <f>'Raw Data'!C546-$P$12</f>
        <v>3.35693359375E-3</v>
      </c>
      <c r="R561" s="8">
        <f t="shared" si="46"/>
        <v>1.8568187952041626E-3</v>
      </c>
      <c r="S561" s="8">
        <f t="shared" si="47"/>
        <v>1.4465302228927612E-4</v>
      </c>
      <c r="T561" s="8">
        <f t="shared" si="48"/>
        <v>1.4465302228927612E-4</v>
      </c>
      <c r="U561" s="8">
        <f t="shared" si="49"/>
        <v>1.126900315284729E-5</v>
      </c>
      <c r="W561" s="9">
        <f>('Raw Data'!A546+$Y$12)*$W$12+('Raw Data'!C546+$Y$13)*$X$12</f>
        <v>7.9126110481287856E-3</v>
      </c>
      <c r="X561" s="9">
        <f>('Raw Data'!C546+$Y$13)*$X$13+('Raw Data'!A546+$Y$12)*$W$13</f>
        <v>4.3214219397782271E-2</v>
      </c>
      <c r="Y561" s="45">
        <f t="shared" si="50"/>
        <v>280.37603521940525</v>
      </c>
    </row>
    <row r="562" spans="1:25" x14ac:dyDescent="0.25">
      <c r="A562">
        <f>'Raw Data'!A547*$B$11+A561*$B$12</f>
        <v>0.75877752833417167</v>
      </c>
      <c r="B562">
        <f>'Raw Data'!B547*$B$11+B561*$B$12</f>
        <v>1.263902589853982</v>
      </c>
      <c r="C562">
        <f>'Raw Data'!C547*$B$11+C561*$B$12</f>
        <v>0.18118328570765241</v>
      </c>
      <c r="O562" s="26">
        <f>'Raw Data'!A547-$P$11</f>
        <v>4.84619140625E-2</v>
      </c>
      <c r="P562" s="26">
        <f>'Raw Data'!C547-$P$12</f>
        <v>-1.214599609375E-2</v>
      </c>
      <c r="R562" s="8">
        <f t="shared" si="46"/>
        <v>2.3485571146011353E-3</v>
      </c>
      <c r="S562" s="8">
        <f t="shared" si="47"/>
        <v>-5.8861821889877319E-4</v>
      </c>
      <c r="T562" s="8">
        <f t="shared" si="48"/>
        <v>-5.8861821889877319E-4</v>
      </c>
      <c r="U562" s="8">
        <f t="shared" si="49"/>
        <v>1.4752522110939026E-4</v>
      </c>
      <c r="W562" s="9">
        <f>('Raw Data'!A547+$Y$12)*$W$12+('Raw Data'!C547+$Y$13)*$X$12</f>
        <v>0.16828049667441045</v>
      </c>
      <c r="X562" s="9">
        <f>('Raw Data'!C547+$Y$13)*$X$13+('Raw Data'!A547+$Y$12)*$W$13</f>
        <v>4.7075360714911897E-2</v>
      </c>
      <c r="Y562" s="45">
        <f t="shared" si="50"/>
        <v>344.37138693647415</v>
      </c>
    </row>
    <row r="563" spans="1:25" x14ac:dyDescent="0.25">
      <c r="A563">
        <f>'Raw Data'!A548*$B$11+A562*$B$12</f>
        <v>0.76148979610483747</v>
      </c>
      <c r="B563">
        <f>'Raw Data'!B548*$B$11+B562*$B$12</f>
        <v>1.2658339859456857</v>
      </c>
      <c r="C563">
        <f>'Raw Data'!C548*$B$11+C562*$B$12</f>
        <v>0.18027377700362193</v>
      </c>
      <c r="O563" s="26">
        <f>'Raw Data'!A548-$P$11</f>
        <v>4.30908203125E-2</v>
      </c>
      <c r="P563" s="26">
        <f>'Raw Data'!C548-$P$12</f>
        <v>-1.055908203125E-2</v>
      </c>
      <c r="R563" s="8">
        <f t="shared" si="46"/>
        <v>1.8568187952041626E-3</v>
      </c>
      <c r="S563" s="8">
        <f t="shared" si="47"/>
        <v>-4.5499950647354126E-4</v>
      </c>
      <c r="T563" s="8">
        <f t="shared" si="48"/>
        <v>-4.5499950647354126E-4</v>
      </c>
      <c r="U563" s="8">
        <f t="shared" si="49"/>
        <v>1.1149421334266663E-4</v>
      </c>
      <c r="W563" s="9">
        <f>('Raw Data'!A548+$Y$12)*$W$12+('Raw Data'!C548+$Y$13)*$X$12</f>
        <v>0.147219637315052</v>
      </c>
      <c r="X563" s="9">
        <f>('Raw Data'!C548+$Y$13)*$X$13+('Raw Data'!A548+$Y$12)*$W$13</f>
        <v>4.1881006052821357E-2</v>
      </c>
      <c r="Y563" s="45">
        <f t="shared" si="50"/>
        <v>344.12002054156056</v>
      </c>
    </row>
    <row r="564" spans="1:25" x14ac:dyDescent="0.25">
      <c r="A564">
        <f>'Raw Data'!A549*$B$11+A563*$B$12</f>
        <v>0.76531976657137002</v>
      </c>
      <c r="B564">
        <f>'Raw Data'!B549*$B$11+B563*$B$12</f>
        <v>1.2672326184440486</v>
      </c>
      <c r="C564">
        <f>'Raw Data'!C549*$B$11+C563*$B$12</f>
        <v>0.17947292785289753</v>
      </c>
      <c r="O564" s="26">
        <f>'Raw Data'!A549-$P$11</f>
        <v>5.13916015625E-2</v>
      </c>
      <c r="P564" s="26">
        <f>'Raw Data'!C549-$P$12</f>
        <v>-1.092529296875E-2</v>
      </c>
      <c r="R564" s="8">
        <f t="shared" si="46"/>
        <v>2.6410967111587524E-3</v>
      </c>
      <c r="S564" s="8">
        <f t="shared" si="47"/>
        <v>-5.6146830320358276E-4</v>
      </c>
      <c r="T564" s="8">
        <f t="shared" si="48"/>
        <v>-5.6146830320358276E-4</v>
      </c>
      <c r="U564" s="8">
        <f t="shared" si="49"/>
        <v>1.1936202645301819E-4</v>
      </c>
      <c r="W564" s="9">
        <f>('Raw Data'!A549+$Y$12)*$W$12+('Raw Data'!C549+$Y$13)*$X$12</f>
        <v>0.15888329321637185</v>
      </c>
      <c r="X564" s="9">
        <f>('Raw Data'!C549+$Y$13)*$X$13+('Raw Data'!A549+$Y$12)*$W$13</f>
        <v>5.010852076094266E-2</v>
      </c>
      <c r="Y564" s="45">
        <f t="shared" si="50"/>
        <v>342.49579805024359</v>
      </c>
    </row>
    <row r="565" spans="1:25" x14ac:dyDescent="0.25">
      <c r="A565">
        <f>'Raw Data'!A550*$B$11+A564*$B$12</f>
        <v>0.76770014919459606</v>
      </c>
      <c r="B565">
        <f>'Raw Data'!B550*$B$11+B564*$B$12</f>
        <v>1.2685468369427388</v>
      </c>
      <c r="C565">
        <f>'Raw Data'!C550*$B$11+C564*$B$12</f>
        <v>0.18159103759481804</v>
      </c>
      <c r="O565" s="26">
        <f>'Raw Data'!A550-$P$11</f>
        <v>4.79736328125E-2</v>
      </c>
      <c r="P565" s="26">
        <f>'Raw Data'!C550-$P$12</f>
        <v>2.86865234375E-3</v>
      </c>
      <c r="R565" s="8">
        <f t="shared" si="46"/>
        <v>2.3014694452285767E-3</v>
      </c>
      <c r="S565" s="8">
        <f t="shared" si="47"/>
        <v>1.3761967420578003E-4</v>
      </c>
      <c r="T565" s="8">
        <f t="shared" si="48"/>
        <v>1.3761967420578003E-4</v>
      </c>
      <c r="U565" s="8">
        <f t="shared" si="49"/>
        <v>8.2291662693023682E-6</v>
      </c>
      <c r="W565" s="9">
        <f>('Raw Data'!A550+$Y$12)*$W$12+('Raw Data'!C550+$Y$13)*$X$12</f>
        <v>1.7505095426687968E-2</v>
      </c>
      <c r="X565" s="9">
        <f>('Raw Data'!C550+$Y$13)*$X$13+('Raw Data'!A550+$Y$12)*$W$13</f>
        <v>4.8027792493834785E-2</v>
      </c>
      <c r="Y565" s="45">
        <f t="shared" si="50"/>
        <v>290.02570824959463</v>
      </c>
    </row>
    <row r="566" spans="1:25" x14ac:dyDescent="0.25">
      <c r="A566">
        <f>'Raw Data'!A551*$B$11+A565*$B$12</f>
        <v>0.77150875216817694</v>
      </c>
      <c r="B566">
        <f>'Raw Data'!B551*$B$11+B565*$B$12</f>
        <v>1.268963446116691</v>
      </c>
      <c r="C566">
        <f>'Raw Data'!C551*$B$11+C565*$B$12</f>
        <v>0.18299255663835443</v>
      </c>
      <c r="O566" s="26">
        <f>'Raw Data'!A551-$P$11</f>
        <v>5.74951171875E-2</v>
      </c>
      <c r="P566" s="26">
        <f>'Raw Data'!C551-$P$12</f>
        <v>1.40380859375E-3</v>
      </c>
      <c r="R566" s="8">
        <f t="shared" si="46"/>
        <v>3.3056885004043579E-3</v>
      </c>
      <c r="S566" s="8">
        <f t="shared" si="47"/>
        <v>8.071213960647583E-5</v>
      </c>
      <c r="T566" s="8">
        <f t="shared" si="48"/>
        <v>8.071213960647583E-5</v>
      </c>
      <c r="U566" s="8">
        <f t="shared" si="49"/>
        <v>1.9706785678863525E-6</v>
      </c>
      <c r="W566" s="9">
        <f>('Raw Data'!A551+$Y$12)*$W$12+('Raw Data'!C551+$Y$13)*$X$12</f>
        <v>4.1342804090501853E-2</v>
      </c>
      <c r="X566" s="9">
        <f>('Raw Data'!C551+$Y$13)*$X$13+('Raw Data'!A551+$Y$12)*$W$13</f>
        <v>5.7365141644743899E-2</v>
      </c>
      <c r="Y566" s="45">
        <f t="shared" si="50"/>
        <v>305.78012587122657</v>
      </c>
    </row>
    <row r="567" spans="1:25" x14ac:dyDescent="0.25">
      <c r="A567">
        <f>'Raw Data'!A552*$B$11+A566*$B$12</f>
        <v>0.77572750954704162</v>
      </c>
      <c r="B567">
        <f>'Raw Data'!B552*$B$11+B566*$B$12</f>
        <v>1.2704197803308528</v>
      </c>
      <c r="C567">
        <f>'Raw Data'!C552*$B$11+C566*$B$12</f>
        <v>0.18411377187318353</v>
      </c>
      <c r="O567" s="26">
        <f>'Raw Data'!A552-$P$11</f>
        <v>6.33544921875E-2</v>
      </c>
      <c r="P567" s="26">
        <f>'Raw Data'!C552-$P$12</f>
        <v>1.40380859375E-3</v>
      </c>
      <c r="R567" s="8">
        <f t="shared" si="46"/>
        <v>4.0137916803359985E-3</v>
      </c>
      <c r="S567" s="8">
        <f t="shared" si="47"/>
        <v>8.8937580585479736E-5</v>
      </c>
      <c r="T567" s="8">
        <f t="shared" si="48"/>
        <v>8.8937580585479736E-5</v>
      </c>
      <c r="U567" s="8">
        <f t="shared" si="49"/>
        <v>1.9706785678863525E-6</v>
      </c>
      <c r="W567" s="9">
        <f>('Raw Data'!A552+$Y$12)*$W$12+('Raw Data'!C552+$Y$13)*$X$12</f>
        <v>4.6988226344060302E-2</v>
      </c>
      <c r="X567" s="9">
        <f>('Raw Data'!C552+$Y$13)*$X$13+('Raw Data'!A552+$Y$12)*$W$13</f>
        <v>6.3197564658742114E-2</v>
      </c>
      <c r="Y567" s="45">
        <f t="shared" si="50"/>
        <v>306.63129130989898</v>
      </c>
    </row>
    <row r="568" spans="1:25" x14ac:dyDescent="0.25">
      <c r="A568">
        <f>'Raw Data'!A553*$B$11+A567*$B$12</f>
        <v>0.78032321857513343</v>
      </c>
      <c r="B568">
        <f>'Raw Data'!B553*$B$11+B567*$B$12</f>
        <v>1.2716336758271822</v>
      </c>
      <c r="C568">
        <f>'Raw Data'!C553*$B$11+C567*$B$12</f>
        <v>0.18337500187354683</v>
      </c>
      <c r="O568" s="26">
        <f>'Raw Data'!A553-$P$11</f>
        <v>6.94580078125E-2</v>
      </c>
      <c r="P568" s="26">
        <f>'Raw Data'!C553-$P$12</f>
        <v>-6.77490234375E-3</v>
      </c>
      <c r="R568" s="8">
        <f t="shared" si="46"/>
        <v>4.824414849281311E-3</v>
      </c>
      <c r="S568" s="8">
        <f t="shared" si="47"/>
        <v>-4.7057121992111206E-4</v>
      </c>
      <c r="T568" s="8">
        <f t="shared" si="48"/>
        <v>-4.7057121992111206E-4</v>
      </c>
      <c r="U568" s="8">
        <f t="shared" si="49"/>
        <v>4.5899301767349243E-5</v>
      </c>
      <c r="W568" s="9">
        <f>('Raw Data'!A553+$Y$12)*$W$12+('Raw Data'!C553+$Y$13)*$X$12</f>
        <v>0.1347423022431298</v>
      </c>
      <c r="X568" s="9">
        <f>('Raw Data'!C553+$Y$13)*$X$13+('Raw Data'!A553+$Y$12)*$W$13</f>
        <v>6.8489450086811468E-2</v>
      </c>
      <c r="Y568" s="45">
        <f t="shared" si="50"/>
        <v>333.05579027650435</v>
      </c>
    </row>
    <row r="569" spans="1:25" x14ac:dyDescent="0.25">
      <c r="A569">
        <f>'Raw Data'!A554*$B$11+A568*$B$12</f>
        <v>0.78331619204760683</v>
      </c>
      <c r="B569">
        <f>'Raw Data'!B554*$B$11+B568*$B$12</f>
        <v>1.2731419015992458</v>
      </c>
      <c r="C569">
        <f>'Raw Data'!C554*$B$11+C568*$B$12</f>
        <v>0.18493242337383747</v>
      </c>
      <c r="O569" s="26">
        <f>'Raw Data'!A554-$P$11</f>
        <v>6.60400390625E-2</v>
      </c>
      <c r="P569" s="26">
        <f>'Raw Data'!C554-$P$12</f>
        <v>3.96728515625E-3</v>
      </c>
      <c r="R569" s="8">
        <f t="shared" si="46"/>
        <v>4.3612867593765259E-3</v>
      </c>
      <c r="S569" s="8">
        <f t="shared" si="47"/>
        <v>2.6199966669082642E-4</v>
      </c>
      <c r="T569" s="8">
        <f t="shared" si="48"/>
        <v>2.6199966669082642E-4</v>
      </c>
      <c r="U569" s="8">
        <f t="shared" si="49"/>
        <v>1.5739351511001587E-5</v>
      </c>
      <c r="W569" s="9">
        <f>('Raw Data'!A554+$Y$12)*$W$12+('Raw Data'!C554+$Y$13)*$X$12</f>
        <v>2.3913890915490489E-2</v>
      </c>
      <c r="X569" s="9">
        <f>('Raw Data'!C554+$Y$13)*$X$13+('Raw Data'!A554+$Y$12)*$W$13</f>
        <v>6.6116350472124441E-2</v>
      </c>
      <c r="Y569" s="45">
        <f t="shared" si="50"/>
        <v>289.88475610343164</v>
      </c>
    </row>
    <row r="570" spans="1:25" x14ac:dyDescent="0.25">
      <c r="A570">
        <f>'Raw Data'!A555*$B$11+A569*$B$12</f>
        <v>0.78580822707558551</v>
      </c>
      <c r="B570">
        <f>'Raw Data'!B555*$B$11+B569*$B$12</f>
        <v>1.2742019978418968</v>
      </c>
      <c r="C570">
        <f>'Raw Data'!C555*$B$11+C569*$B$12</f>
        <v>0.18500648557407001</v>
      </c>
      <c r="O570" s="26">
        <f>'Raw Data'!A555-$P$11</f>
        <v>6.65283203125E-2</v>
      </c>
      <c r="P570" s="26">
        <f>'Raw Data'!C555-$P$12</f>
        <v>-1.89208984375E-3</v>
      </c>
      <c r="R570" s="8">
        <f t="shared" si="46"/>
        <v>4.4260174036026001E-3</v>
      </c>
      <c r="S570" s="8">
        <f t="shared" si="47"/>
        <v>-1.2587755918502808E-4</v>
      </c>
      <c r="T570" s="8">
        <f t="shared" si="48"/>
        <v>-1.2587755918502808E-4</v>
      </c>
      <c r="U570" s="8">
        <f t="shared" si="49"/>
        <v>3.5800039768218994E-6</v>
      </c>
      <c r="W570" s="9">
        <f>('Raw Data'!A555+$Y$12)*$W$12+('Raw Data'!C555+$Y$13)*$X$12</f>
        <v>8.3039932777079259E-2</v>
      </c>
      <c r="X570" s="9">
        <f>('Raw Data'!C555+$Y$13)*$X$13+('Raw Data'!A555+$Y$12)*$W$13</f>
        <v>6.604103273593899E-2</v>
      </c>
      <c r="Y570" s="45">
        <f t="shared" si="50"/>
        <v>321.50503443593072</v>
      </c>
    </row>
    <row r="571" spans="1:25" x14ac:dyDescent="0.25">
      <c r="A571">
        <f>'Raw Data'!A556*$B$11+A570*$B$12</f>
        <v>0.7896573238479685</v>
      </c>
      <c r="B571">
        <f>'Raw Data'!B556*$B$11+B570*$B$12</f>
        <v>1.2754406998360177</v>
      </c>
      <c r="C571">
        <f>'Raw Data'!C556*$B$11+C570*$B$12</f>
        <v>0.18794659470925601</v>
      </c>
      <c r="O571" s="26">
        <f>'Raw Data'!A556-$P$11</f>
        <v>7.58056640625E-2</v>
      </c>
      <c r="P571" s="26">
        <f>'Raw Data'!C556-$P$12</f>
        <v>1.251220703125E-2</v>
      </c>
      <c r="R571" s="8">
        <f t="shared" si="46"/>
        <v>5.746498703956604E-3</v>
      </c>
      <c r="S571" s="8">
        <f t="shared" si="47"/>
        <v>9.4849616289138794E-4</v>
      </c>
      <c r="T571" s="8">
        <f t="shared" si="48"/>
        <v>9.4849616289138794E-4</v>
      </c>
      <c r="U571" s="8">
        <f t="shared" si="49"/>
        <v>1.5655532479286194E-4</v>
      </c>
      <c r="W571" s="9">
        <f>('Raw Data'!A556+$Y$12)*$W$12+('Raw Data'!C556+$Y$13)*$X$12</f>
        <v>-5.2216474088970205E-2</v>
      </c>
      <c r="X571" s="9">
        <f>('Raw Data'!C556+$Y$13)*$X$13+('Raw Data'!A556+$Y$12)*$W$13</f>
        <v>7.6655695268676424E-2</v>
      </c>
      <c r="Y571" s="45">
        <f t="shared" si="50"/>
        <v>235.73801633019664</v>
      </c>
    </row>
    <row r="572" spans="1:25" x14ac:dyDescent="0.25">
      <c r="A572">
        <f>'Raw Data'!A557*$B$11+A571*$B$12</f>
        <v>0.79244363251587491</v>
      </c>
      <c r="B572">
        <f>'Raw Data'!B557*$B$11+B571*$B$12</f>
        <v>1.2763828333063141</v>
      </c>
      <c r="C572">
        <f>'Raw Data'!C557*$B$11+C571*$B$12</f>
        <v>0.18751547889240483</v>
      </c>
      <c r="O572" s="26">
        <f>'Raw Data'!A557-$P$11</f>
        <v>7.43408203125E-2</v>
      </c>
      <c r="P572" s="26">
        <f>'Raw Data'!C557-$P$12</f>
        <v>-1.40380859375E-3</v>
      </c>
      <c r="R572" s="8">
        <f t="shared" si="46"/>
        <v>5.5265575647354126E-3</v>
      </c>
      <c r="S572" s="8">
        <f t="shared" si="47"/>
        <v>-1.0436028242111206E-4</v>
      </c>
      <c r="T572" s="8">
        <f t="shared" si="48"/>
        <v>-1.0436028242111206E-4</v>
      </c>
      <c r="U572" s="8">
        <f t="shared" si="49"/>
        <v>1.9706785678863525E-6</v>
      </c>
      <c r="W572" s="9">
        <f>('Raw Data'!A557+$Y$12)*$W$12+('Raw Data'!C557+$Y$13)*$X$12</f>
        <v>8.5679196614563399E-2</v>
      </c>
      <c r="X572" s="9">
        <f>('Raw Data'!C557+$Y$13)*$X$13+('Raw Data'!A557+$Y$12)*$W$13</f>
        <v>7.3864376170215948E-2</v>
      </c>
      <c r="Y572" s="45">
        <f t="shared" si="50"/>
        <v>319.23524402273227</v>
      </c>
    </row>
    <row r="573" spans="1:25" x14ac:dyDescent="0.25">
      <c r="A573">
        <f>'Raw Data'!A558*$B$11+A572*$B$12</f>
        <v>0.79481916382520001</v>
      </c>
      <c r="B573">
        <f>'Raw Data'!B558*$B$11+B572*$B$12</f>
        <v>1.2764041182075512</v>
      </c>
      <c r="C573">
        <f>'Raw Data'!C558*$B$11+C572*$B$12</f>
        <v>0.18856218780142386</v>
      </c>
      <c r="O573" s="26">
        <f>'Raw Data'!A558-$P$11</f>
        <v>7.50732421875E-2</v>
      </c>
      <c r="P573" s="26">
        <f>'Raw Data'!C558-$P$12</f>
        <v>5.55419921875E-3</v>
      </c>
      <c r="R573" s="8">
        <f t="shared" si="46"/>
        <v>5.6359916925430298E-3</v>
      </c>
      <c r="S573" s="8">
        <f t="shared" si="47"/>
        <v>4.1697174310684204E-4</v>
      </c>
      <c r="T573" s="8">
        <f t="shared" si="48"/>
        <v>4.1697174310684204E-4</v>
      </c>
      <c r="U573" s="8">
        <f t="shared" si="49"/>
        <v>3.084912896156311E-5</v>
      </c>
      <c r="W573" s="9">
        <f>('Raw Data'!A558+$Y$12)*$W$12+('Raw Data'!C558+$Y$13)*$X$12</f>
        <v>1.6731361262796597E-2</v>
      </c>
      <c r="X573" s="9">
        <f>('Raw Data'!C558+$Y$13)*$X$13+('Raw Data'!A558+$Y$12)*$W$13</f>
        <v>7.5260035719446186E-2</v>
      </c>
      <c r="Y573" s="45">
        <f t="shared" si="50"/>
        <v>282.53381985332715</v>
      </c>
    </row>
    <row r="574" spans="1:25" x14ac:dyDescent="0.25">
      <c r="A574">
        <f>'Raw Data'!A559*$B$11+A573*$B$12</f>
        <v>0.79725669824765999</v>
      </c>
      <c r="B574">
        <f>'Raw Data'!B559*$B$11+B573*$B$12</f>
        <v>1.2760793492535409</v>
      </c>
      <c r="C574">
        <f>'Raw Data'!C559*$B$11+C573*$B$12</f>
        <v>0.1890089299286391</v>
      </c>
      <c r="O574" s="26">
        <f>'Raw Data'!A559-$P$11</f>
        <v>7.77587890625E-2</v>
      </c>
      <c r="P574" s="26">
        <f>'Raw Data'!C559-$P$12</f>
        <v>3.60107421875E-3</v>
      </c>
      <c r="R574" s="8">
        <f t="shared" si="46"/>
        <v>6.0464292764663696E-3</v>
      </c>
      <c r="S574" s="8">
        <f t="shared" si="47"/>
        <v>2.8001517057418823E-4</v>
      </c>
      <c r="T574" s="8">
        <f t="shared" si="48"/>
        <v>2.8001517057418823E-4</v>
      </c>
      <c r="U574" s="8">
        <f t="shared" si="49"/>
        <v>1.2967735528945923E-5</v>
      </c>
      <c r="W574" s="9">
        <f>('Raw Data'!A559+$Y$12)*$W$12+('Raw Data'!C559+$Y$13)*$X$12</f>
        <v>3.8870709798052752E-2</v>
      </c>
      <c r="X574" s="9">
        <f>('Raw Data'!C559+$Y$13)*$X$13+('Raw Data'!A559+$Y$12)*$W$13</f>
        <v>7.7746111938411383E-2</v>
      </c>
      <c r="Y574" s="45">
        <f t="shared" si="50"/>
        <v>296.56366793282962</v>
      </c>
    </row>
    <row r="575" spans="1:25" x14ac:dyDescent="0.25">
      <c r="A575">
        <f>'Raw Data'!A560*$B$11+A574*$B$12</f>
        <v>0.80072039766062808</v>
      </c>
      <c r="B575">
        <f>'Raw Data'!B560*$B$11+B574*$B$12</f>
        <v>1.2763566434653328</v>
      </c>
      <c r="C575">
        <f>'Raw Data'!C560*$B$11+C574*$B$12</f>
        <v>0.18814562050541128</v>
      </c>
      <c r="O575" s="26">
        <f>'Raw Data'!A560-$P$11</f>
        <v>8.53271484375E-2</v>
      </c>
      <c r="P575" s="26">
        <f>'Raw Data'!C560-$P$12</f>
        <v>-2.50244140625E-3</v>
      </c>
      <c r="R575" s="8">
        <f t="shared" si="46"/>
        <v>7.2807222604751587E-3</v>
      </c>
      <c r="S575" s="8">
        <f t="shared" si="47"/>
        <v>-2.1352618932723999E-4</v>
      </c>
      <c r="T575" s="8">
        <f t="shared" si="48"/>
        <v>-2.1352618932723999E-4</v>
      </c>
      <c r="U575" s="8">
        <f t="shared" si="49"/>
        <v>6.2622129917144775E-6</v>
      </c>
      <c r="W575" s="9">
        <f>('Raw Data'!A560+$Y$12)*$W$12+('Raw Data'!C560+$Y$13)*$X$12</f>
        <v>0.10726228646632155</v>
      </c>
      <c r="X575" s="9">
        <f>('Raw Data'!C560+$Y$13)*$X$13+('Raw Data'!A560+$Y$12)*$W$13</f>
        <v>8.4694915636334106E-2</v>
      </c>
      <c r="Y575" s="45">
        <f t="shared" si="50"/>
        <v>321.7051764685425</v>
      </c>
    </row>
    <row r="576" spans="1:25" x14ac:dyDescent="0.25">
      <c r="A576">
        <f>'Raw Data'!A561*$B$11+A575*$B$12</f>
        <v>0.80222182594100244</v>
      </c>
      <c r="B576">
        <f>'Raw Data'!B561*$B$11+B575*$B$12</f>
        <v>1.2767249632097664</v>
      </c>
      <c r="C576">
        <f>'Raw Data'!C561*$B$11+C575*$B$12</f>
        <v>0.18938368390432905</v>
      </c>
      <c r="O576" s="26">
        <f>'Raw Data'!A561-$P$11</f>
        <v>7.89794921875E-2</v>
      </c>
      <c r="P576" s="26">
        <f>'Raw Data'!C561-$P$12</f>
        <v>7.14111328125E-3</v>
      </c>
      <c r="R576" s="8">
        <f t="shared" si="46"/>
        <v>6.2377601861953735E-3</v>
      </c>
      <c r="S576" s="8">
        <f t="shared" si="47"/>
        <v>5.6400150060653687E-4</v>
      </c>
      <c r="T576" s="8">
        <f t="shared" si="48"/>
        <v>5.6400150060653687E-4</v>
      </c>
      <c r="U576" s="8">
        <f t="shared" si="49"/>
        <v>5.0995498895645142E-5</v>
      </c>
      <c r="W576" s="9">
        <f>('Raw Data'!A561+$Y$12)*$W$12+('Raw Data'!C561+$Y$13)*$X$12</f>
        <v>4.6090871382390708E-3</v>
      </c>
      <c r="X576" s="9">
        <f>('Raw Data'!C561+$Y$13)*$X$13+('Raw Data'!A561+$Y$12)*$W$13</f>
        <v>7.9300350829519486E-2</v>
      </c>
      <c r="Y576" s="45">
        <f t="shared" si="50"/>
        <v>273.32639729586333</v>
      </c>
    </row>
    <row r="577" spans="1:25" x14ac:dyDescent="0.25">
      <c r="A577">
        <f>'Raw Data'!A562*$B$11+A576*$B$12</f>
        <v>0.80581554669030198</v>
      </c>
      <c r="B577">
        <f>'Raw Data'!B562*$B$11+B576*$B$12</f>
        <v>1.2753106346303131</v>
      </c>
      <c r="C577">
        <f>'Raw Data'!C562*$B$11+C576*$B$12</f>
        <v>0.19066710337346324</v>
      </c>
      <c r="O577" s="26">
        <f>'Raw Data'!A562-$P$11</f>
        <v>9.09423828125E-2</v>
      </c>
      <c r="P577" s="26">
        <f>'Raw Data'!C562-$P$12</f>
        <v>8.60595703125E-3</v>
      </c>
      <c r="R577" s="8">
        <f t="shared" si="46"/>
        <v>8.2705169916152954E-3</v>
      </c>
      <c r="S577" s="8">
        <f t="shared" si="47"/>
        <v>7.8264623880386353E-4</v>
      </c>
      <c r="T577" s="8">
        <f t="shared" si="48"/>
        <v>7.8264623880386353E-4</v>
      </c>
      <c r="U577" s="8">
        <f t="shared" si="49"/>
        <v>7.4062496423721313E-5</v>
      </c>
      <c r="W577" s="9">
        <f>('Raw Data'!A562+$Y$12)*$W$12+('Raw Data'!C562+$Y$13)*$X$12</f>
        <v>1.4712600708061963E-3</v>
      </c>
      <c r="X577" s="9">
        <f>('Raw Data'!C562+$Y$13)*$X$13+('Raw Data'!A562+$Y$12)*$W$13</f>
        <v>9.1348552729937166E-2</v>
      </c>
      <c r="Y577" s="45">
        <f t="shared" si="50"/>
        <v>270.92272622022921</v>
      </c>
    </row>
    <row r="578" spans="1:25" x14ac:dyDescent="0.25">
      <c r="A578">
        <f>'Raw Data'!A563*$B$11+A577*$B$12</f>
        <v>0.80839755453974171</v>
      </c>
      <c r="B578">
        <f>'Raw Data'!B563*$B$11+B577*$B$12</f>
        <v>1.2762787811417504</v>
      </c>
      <c r="C578">
        <f>'Raw Data'!C563*$B$11+C577*$B$12</f>
        <v>0.19164501082377061</v>
      </c>
      <c r="O578" s="26">
        <f>'Raw Data'!A563-$P$11</f>
        <v>8.94775390625E-2</v>
      </c>
      <c r="P578" s="26">
        <f>'Raw Data'!C563-$P$12</f>
        <v>8.36181640625E-3</v>
      </c>
      <c r="R578" s="8">
        <f t="shared" si="46"/>
        <v>8.0062299966812134E-3</v>
      </c>
      <c r="S578" s="8">
        <f t="shared" si="47"/>
        <v>7.4819475412368774E-4</v>
      </c>
      <c r="T578" s="8">
        <f t="shared" si="48"/>
        <v>7.4819475412368774E-4</v>
      </c>
      <c r="U578" s="8">
        <f t="shared" si="49"/>
        <v>6.9919973611831665E-5</v>
      </c>
      <c r="W578" s="9">
        <f>('Raw Data'!A563+$Y$12)*$W$12+('Raw Data'!C563+$Y$13)*$X$12</f>
        <v>2.5038874243801384E-3</v>
      </c>
      <c r="X578" s="9">
        <f>('Raw Data'!C563+$Y$13)*$X$13+('Raw Data'!A563+$Y$12)*$W$13</f>
        <v>8.9867057268631284E-2</v>
      </c>
      <c r="Y578" s="45">
        <f t="shared" si="50"/>
        <v>271.59596942740859</v>
      </c>
    </row>
    <row r="579" spans="1:25" x14ac:dyDescent="0.25">
      <c r="A579">
        <f>'Raw Data'!A564*$B$11+A578*$B$12</f>
        <v>0.81090261394429342</v>
      </c>
      <c r="B579">
        <f>'Raw Data'!B564*$B$11+B578*$B$12</f>
        <v>1.2758325952259004</v>
      </c>
      <c r="C579">
        <f>'Raw Data'!C564*$B$11+C578*$B$12</f>
        <v>0.19127987584651651</v>
      </c>
      <c r="O579" s="26">
        <f>'Raw Data'!A564-$P$11</f>
        <v>9.16748046875E-2</v>
      </c>
      <c r="P579" s="26">
        <f>'Raw Data'!C564-$P$12</f>
        <v>2.62451171875E-3</v>
      </c>
      <c r="R579" s="8">
        <f t="shared" si="46"/>
        <v>8.404269814491272E-3</v>
      </c>
      <c r="S579" s="8">
        <f t="shared" si="47"/>
        <v>2.4060159921646118E-4</v>
      </c>
      <c r="T579" s="8">
        <f t="shared" si="48"/>
        <v>2.4060159921646118E-4</v>
      </c>
      <c r="U579" s="8">
        <f t="shared" si="49"/>
        <v>6.8880617618560791E-6</v>
      </c>
      <c r="W579" s="9">
        <f>('Raw Data'!A564+$Y$12)*$W$12+('Raw Data'!C564+$Y$13)*$X$12</f>
        <v>6.2054519318108348E-2</v>
      </c>
      <c r="X579" s="9">
        <f>('Raw Data'!C564+$Y$13)*$X$13+('Raw Data'!A564+$Y$12)*$W$13</f>
        <v>9.1504557765431815E-2</v>
      </c>
      <c r="Y579" s="45">
        <f t="shared" si="50"/>
        <v>304.14345981817786</v>
      </c>
    </row>
    <row r="580" spans="1:25" x14ac:dyDescent="0.25">
      <c r="A580">
        <f>'Raw Data'!A565*$B$11+A579*$B$12</f>
        <v>0.81354142709293475</v>
      </c>
      <c r="B580">
        <f>'Raw Data'!B565*$B$11+B579*$B$12</f>
        <v>1.2752315058682204</v>
      </c>
      <c r="C580">
        <f>'Raw Data'!C565*$B$11+C579*$B$12</f>
        <v>0.19250143973971323</v>
      </c>
      <c r="O580" s="26">
        <f>'Raw Data'!A565-$P$11</f>
        <v>9.48486328125E-2</v>
      </c>
      <c r="P580" s="26">
        <f>'Raw Data'!C565-$P$12</f>
        <v>1.019287109375E-2</v>
      </c>
      <c r="R580" s="8">
        <f t="shared" si="46"/>
        <v>8.9962631464004517E-3</v>
      </c>
      <c r="S580" s="8">
        <f t="shared" si="47"/>
        <v>9.6677988767623901E-4</v>
      </c>
      <c r="T580" s="8">
        <f t="shared" si="48"/>
        <v>9.6677988767623901E-4</v>
      </c>
      <c r="U580" s="8">
        <f t="shared" si="49"/>
        <v>1.0389462113380432E-4</v>
      </c>
      <c r="W580" s="9">
        <f>('Raw Data'!A565+$Y$12)*$W$12+('Raw Data'!C565+$Y$13)*$X$12</f>
        <v>-1.0651014053751337E-2</v>
      </c>
      <c r="X580" s="9">
        <f>('Raw Data'!C565+$Y$13)*$X$13+('Raw Data'!A565+$Y$12)*$W$13</f>
        <v>9.5388867840010466E-2</v>
      </c>
      <c r="Y580" s="45">
        <f t="shared" si="50"/>
        <v>263.62880807302338</v>
      </c>
    </row>
    <row r="581" spans="1:25" x14ac:dyDescent="0.25">
      <c r="A581">
        <f>'Raw Data'!A566*$B$11+A580*$B$12</f>
        <v>0.8162384151118478</v>
      </c>
      <c r="B581">
        <f>'Raw Data'!B566*$B$11+B580*$B$12</f>
        <v>1.2734811031320763</v>
      </c>
      <c r="C581">
        <f>'Raw Data'!C566*$B$11+C580*$B$12</f>
        <v>0.1916232221042706</v>
      </c>
      <c r="O581" s="26">
        <f>'Raw Data'!A566-$P$11</f>
        <v>9.77783203125E-2</v>
      </c>
      <c r="P581" s="26">
        <f>'Raw Data'!C566-$P$12</f>
        <v>9.1552734375E-4</v>
      </c>
      <c r="R581" s="8">
        <f t="shared" si="46"/>
        <v>9.5605999231338501E-3</v>
      </c>
      <c r="S581" s="8">
        <f t="shared" si="47"/>
        <v>8.9518725872039795E-5</v>
      </c>
      <c r="T581" s="8">
        <f t="shared" si="48"/>
        <v>8.9518725872039795E-5</v>
      </c>
      <c r="U581" s="8">
        <f t="shared" si="49"/>
        <v>8.3819031715393066E-7</v>
      </c>
      <c r="W581" s="9">
        <f>('Raw Data'!A566+$Y$12)*$W$12+('Raw Data'!C566+$Y$13)*$X$12</f>
        <v>8.5043047917643361E-2</v>
      </c>
      <c r="X581" s="9">
        <f>('Raw Data'!C566+$Y$13)*$X$13+('Raw Data'!A566+$Y$12)*$W$13</f>
        <v>9.7416270450368964E-2</v>
      </c>
      <c r="Y581" s="45">
        <f t="shared" si="50"/>
        <v>311.12050672514113</v>
      </c>
    </row>
    <row r="582" spans="1:25" x14ac:dyDescent="0.25">
      <c r="A582">
        <f>'Raw Data'!A567*$B$11+A581*$B$12</f>
        <v>0.81751709927697835</v>
      </c>
      <c r="B582">
        <f>'Raw Data'!B567*$B$11+B581*$B$12</f>
        <v>1.2718366403181611</v>
      </c>
      <c r="C582">
        <f>'Raw Data'!C567*$B$11+C581*$B$12</f>
        <v>0.19211693705841648</v>
      </c>
      <c r="O582" s="26">
        <f>'Raw Data'!A567-$P$11</f>
        <v>9.33837890625E-2</v>
      </c>
      <c r="P582" s="26">
        <f>'Raw Data'!C567-$P$12</f>
        <v>6.89697265625E-3</v>
      </c>
      <c r="R582" s="8">
        <f t="shared" si="46"/>
        <v>8.7205320596694946E-3</v>
      </c>
      <c r="S582" s="8">
        <f t="shared" si="47"/>
        <v>6.4406543970108032E-4</v>
      </c>
      <c r="T582" s="8">
        <f t="shared" si="48"/>
        <v>6.4406543970108032E-4</v>
      </c>
      <c r="U582" s="8">
        <f t="shared" si="49"/>
        <v>4.7568231821060181E-5</v>
      </c>
      <c r="W582" s="9">
        <f>('Raw Data'!A567+$Y$12)*$W$12+('Raw Data'!C567+$Y$13)*$X$12</f>
        <v>2.093139976186717E-2</v>
      </c>
      <c r="X582" s="9">
        <f>('Raw Data'!C567+$Y$13)*$X$13+('Raw Data'!A567+$Y$12)*$W$13</f>
        <v>9.3615001031125425E-2</v>
      </c>
      <c r="Y582" s="45">
        <f t="shared" si="50"/>
        <v>282.60347867335639</v>
      </c>
    </row>
    <row r="583" spans="1:25" x14ac:dyDescent="0.25">
      <c r="A583">
        <f>'Raw Data'!A568*$B$11+A582*$B$12</f>
        <v>0.81902832785908275</v>
      </c>
      <c r="B583">
        <f>'Raw Data'!B568*$B$11+B582*$B$12</f>
        <v>1.270862866942029</v>
      </c>
      <c r="C583">
        <f>'Raw Data'!C568*$B$11+C582*$B$12</f>
        <v>0.19434296370923321</v>
      </c>
      <c r="O583" s="26">
        <f>'Raw Data'!A568-$P$11</f>
        <v>9.58251953125E-2</v>
      </c>
      <c r="P583" s="26">
        <f>'Raw Data'!C568-$P$12</f>
        <v>1.605224609375E-2</v>
      </c>
      <c r="R583" s="8">
        <f t="shared" si="46"/>
        <v>9.182468056678772E-3</v>
      </c>
      <c r="S583" s="8">
        <f t="shared" si="47"/>
        <v>1.5382096171379089E-3</v>
      </c>
      <c r="T583" s="8">
        <f t="shared" si="48"/>
        <v>1.5382096171379089E-3</v>
      </c>
      <c r="U583" s="8">
        <f t="shared" si="49"/>
        <v>2.5767460465431213E-4</v>
      </c>
      <c r="W583" s="9">
        <f>('Raw Data'!A568+$Y$12)*$W$12+('Raw Data'!C568+$Y$13)*$X$12</f>
        <v>-6.8365700351950512E-2</v>
      </c>
      <c r="X583" s="9">
        <f>('Raw Data'!C568+$Y$13)*$X$13+('Raw Data'!A568+$Y$12)*$W$13</f>
        <v>9.6922291329695459E-2</v>
      </c>
      <c r="Y583" s="45">
        <f t="shared" si="50"/>
        <v>234.80215333795871</v>
      </c>
    </row>
    <row r="584" spans="1:25" x14ac:dyDescent="0.25">
      <c r="A584">
        <f>'Raw Data'!A569*$B$11+A583*$B$12</f>
        <v>0.82184863884976622</v>
      </c>
      <c r="B584">
        <f>'Raw Data'!B569*$B$11+B583*$B$12</f>
        <v>1.2717440044911232</v>
      </c>
      <c r="C584">
        <f>'Raw Data'!C569*$B$11+C583*$B$12</f>
        <v>0.19436597252988658</v>
      </c>
      <c r="O584" s="26">
        <f>'Raw Data'!A569-$P$11</f>
        <v>0.1038818359375</v>
      </c>
      <c r="P584" s="26">
        <f>'Raw Data'!C569-$P$12</f>
        <v>7.26318359375E-3</v>
      </c>
      <c r="R584" s="8">
        <f t="shared" si="46"/>
        <v>1.0791435837745667E-2</v>
      </c>
      <c r="S584" s="8">
        <f t="shared" si="47"/>
        <v>7.5451284646987915E-4</v>
      </c>
      <c r="T584" s="8">
        <f t="shared" si="48"/>
        <v>7.5451284646987915E-4</v>
      </c>
      <c r="U584" s="8">
        <f t="shared" si="49"/>
        <v>5.2753835916519165E-5</v>
      </c>
      <c r="W584" s="9">
        <f>('Raw Data'!A569+$Y$12)*$W$12+('Raw Data'!C569+$Y$13)*$X$12</f>
        <v>2.7380140257380725E-2</v>
      </c>
      <c r="X584" s="9">
        <f>('Raw Data'!C569+$Y$13)*$X$13+('Raw Data'!A569+$Y$12)*$W$13</f>
        <v>0.10409984349291507</v>
      </c>
      <c r="Y584" s="45">
        <f t="shared" si="50"/>
        <v>284.73607025454396</v>
      </c>
    </row>
    <row r="585" spans="1:25" x14ac:dyDescent="0.25">
      <c r="A585">
        <f>'Raw Data'!A570*$B$11+A584*$B$12</f>
        <v>0.82288418451731304</v>
      </c>
      <c r="B585">
        <f>'Raw Data'!B570*$B$11+B584*$B$12</f>
        <v>1.2707399301553985</v>
      </c>
      <c r="C585">
        <f>'Raw Data'!C570*$B$11+C584*$B$12</f>
        <v>0.19602012177390926</v>
      </c>
      <c r="O585" s="26">
        <f>'Raw Data'!A570-$P$11</f>
        <v>9.77783203125E-2</v>
      </c>
      <c r="P585" s="26">
        <f>'Raw Data'!C570-$P$12</f>
        <v>1.544189453125E-2</v>
      </c>
      <c r="R585" s="8">
        <f t="shared" si="46"/>
        <v>9.5605999231338501E-3</v>
      </c>
      <c r="S585" s="8">
        <f t="shared" si="47"/>
        <v>1.5098825097084045E-3</v>
      </c>
      <c r="T585" s="8">
        <f t="shared" si="48"/>
        <v>1.5098825097084045E-3</v>
      </c>
      <c r="U585" s="8">
        <f t="shared" si="49"/>
        <v>2.3845210671424866E-4</v>
      </c>
      <c r="W585" s="9">
        <f>('Raw Data'!A570+$Y$12)*$W$12+('Raw Data'!C570+$Y$13)*$X$12</f>
        <v>-6.0373935641688775E-2</v>
      </c>
      <c r="X585" s="9">
        <f>('Raw Data'!C570+$Y$13)*$X$13+('Raw Data'!A570+$Y$12)*$W$13</f>
        <v>9.8807958064845713E-2</v>
      </c>
      <c r="Y585" s="45">
        <f t="shared" si="50"/>
        <v>238.5741099269116</v>
      </c>
    </row>
    <row r="586" spans="1:25" x14ac:dyDescent="0.25">
      <c r="A586">
        <f>'Raw Data'!A571*$B$11+A585*$B$12</f>
        <v>0.8241520741763505</v>
      </c>
      <c r="B586">
        <f>'Raw Data'!B571*$B$11+B585*$B$12</f>
        <v>1.270864405061819</v>
      </c>
      <c r="C586">
        <f>'Raw Data'!C571*$B$11+C585*$B$12</f>
        <v>0.19380340210662741</v>
      </c>
      <c r="O586" s="26">
        <f>'Raw Data'!A571-$P$11</f>
        <v>9.99755859375E-2</v>
      </c>
      <c r="P586" s="26">
        <f>'Raw Data'!C571-$P$12</f>
        <v>-2.25830078125E-3</v>
      </c>
      <c r="R586" s="8">
        <f t="shared" si="46"/>
        <v>9.9951177835464478E-3</v>
      </c>
      <c r="S586" s="8">
        <f t="shared" si="47"/>
        <v>-2.2577494382858276E-4</v>
      </c>
      <c r="T586" s="8">
        <f t="shared" si="48"/>
        <v>-2.2577494382858276E-4</v>
      </c>
      <c r="U586" s="8">
        <f t="shared" si="49"/>
        <v>5.0999224185943604E-6</v>
      </c>
      <c r="W586" s="9">
        <f>('Raw Data'!A571+$Y$12)*$W$12+('Raw Data'!C571+$Y$13)*$X$12</f>
        <v>0.11893185918325413</v>
      </c>
      <c r="X586" s="9">
        <f>('Raw Data'!C571+$Y$13)*$X$13+('Raw Data'!A571+$Y$12)*$W$13</f>
        <v>9.9299362879135974E-2</v>
      </c>
      <c r="Y586" s="45">
        <f t="shared" si="50"/>
        <v>320.14059936300032</v>
      </c>
    </row>
    <row r="587" spans="1:25" x14ac:dyDescent="0.25">
      <c r="A587">
        <f>'Raw Data'!A572*$B$11+A586*$B$12</f>
        <v>0.82755896402858042</v>
      </c>
      <c r="B587">
        <f>'Raw Data'!B572*$B$11+B586*$B$12</f>
        <v>1.2704268756119552</v>
      </c>
      <c r="C587">
        <f>'Raw Data'!C572*$B$11+C586*$B$12</f>
        <v>0.19334838574780194</v>
      </c>
      <c r="O587" s="26">
        <f>'Raw Data'!A572-$P$11</f>
        <v>0.1119384765625</v>
      </c>
      <c r="P587" s="26">
        <f>'Raw Data'!C572-$P$12</f>
        <v>4.33349609375E-3</v>
      </c>
      <c r="R587" s="8">
        <f t="shared" si="46"/>
        <v>1.2530222535133362E-2</v>
      </c>
      <c r="S587" s="8">
        <f t="shared" si="47"/>
        <v>4.8508495092391968E-4</v>
      </c>
      <c r="T587" s="8">
        <f t="shared" si="48"/>
        <v>4.8508495092391968E-4</v>
      </c>
      <c r="U587" s="8">
        <f t="shared" si="49"/>
        <v>1.8779188394546509E-5</v>
      </c>
      <c r="W587" s="9">
        <f>('Raw Data'!A572+$Y$12)*$W$12+('Raw Data'!C572+$Y$13)*$X$12</f>
        <v>6.4470390859586391E-2</v>
      </c>
      <c r="X587" s="9">
        <f>('Raw Data'!C572+$Y$13)*$X$13+('Raw Data'!A572+$Y$12)*$W$13</f>
        <v>0.11183874864348663</v>
      </c>
      <c r="Y587" s="45">
        <f t="shared" si="50"/>
        <v>299.96166177361027</v>
      </c>
    </row>
    <row r="588" spans="1:25" x14ac:dyDescent="0.25">
      <c r="A588">
        <f>'Raw Data'!A573*$B$11+A587*$B$12</f>
        <v>0.83077275716036436</v>
      </c>
      <c r="B588">
        <f>'Raw Data'!B573*$B$11+B587*$B$12</f>
        <v>1.2697838833020643</v>
      </c>
      <c r="C588">
        <f>'Raw Data'!C573*$B$11+C587*$B$12</f>
        <v>0.19371679453574156</v>
      </c>
      <c r="O588" s="26">
        <f>'Raw Data'!A573-$P$11</f>
        <v>0.1143798828125</v>
      </c>
      <c r="P588" s="26">
        <f>'Raw Data'!C573-$P$12</f>
        <v>7.99560546875E-3</v>
      </c>
      <c r="R588" s="8">
        <f t="shared" si="46"/>
        <v>1.3082757592201233E-2</v>
      </c>
      <c r="S588" s="8">
        <f t="shared" si="47"/>
        <v>9.1453641653060913E-4</v>
      </c>
      <c r="T588" s="8">
        <f t="shared" si="48"/>
        <v>9.1453641653060913E-4</v>
      </c>
      <c r="U588" s="8">
        <f t="shared" si="49"/>
        <v>6.3929706811904907E-5</v>
      </c>
      <c r="W588" s="9">
        <f>('Raw Data'!A573+$Y$12)*$W$12+('Raw Data'!C573+$Y$13)*$X$12</f>
        <v>3.0162906377448923E-2</v>
      </c>
      <c r="X588" s="9">
        <f>('Raw Data'!C573+$Y$13)*$X$13+('Raw Data'!A573+$Y$12)*$W$13</f>
        <v>0.11461977051641419</v>
      </c>
      <c r="Y588" s="45">
        <f t="shared" si="50"/>
        <v>284.74347348433815</v>
      </c>
    </row>
    <row r="589" spans="1:25" x14ac:dyDescent="0.25">
      <c r="A589">
        <f>'Raw Data'!A574*$B$11+A588*$B$12</f>
        <v>0.83207426041579158</v>
      </c>
      <c r="B589">
        <f>'Raw Data'!B574*$B$11+B588*$B$12</f>
        <v>1.2689276925791515</v>
      </c>
      <c r="C589">
        <f>'Raw Data'!C574*$B$11+C588*$B$12</f>
        <v>0.19349882625359327</v>
      </c>
      <c r="O589" s="26">
        <f>'Raw Data'!A574-$P$11</f>
        <v>0.1080322265625</v>
      </c>
      <c r="P589" s="26">
        <f>'Raw Data'!C574-$P$12</f>
        <v>5.43212890625E-3</v>
      </c>
      <c r="R589" s="8">
        <f t="shared" si="46"/>
        <v>1.1670961976051331E-2</v>
      </c>
      <c r="S589" s="8">
        <f t="shared" si="47"/>
        <v>5.8684498071670532E-4</v>
      </c>
      <c r="T589" s="8">
        <f t="shared" si="48"/>
        <v>5.8684498071670532E-4</v>
      </c>
      <c r="U589" s="8">
        <f t="shared" si="49"/>
        <v>2.9508024454116821E-5</v>
      </c>
      <c r="W589" s="9">
        <f>('Raw Data'!A574+$Y$12)*$W$12+('Raw Data'!C574+$Y$13)*$X$12</f>
        <v>4.9708852897544696E-2</v>
      </c>
      <c r="X589" s="9">
        <f>('Raw Data'!C574+$Y$13)*$X$13+('Raw Data'!A574+$Y$12)*$W$13</f>
        <v>0.10805572031928298</v>
      </c>
      <c r="Y589" s="45">
        <f t="shared" si="50"/>
        <v>294.7038400866906</v>
      </c>
    </row>
    <row r="590" spans="1:25" x14ac:dyDescent="0.25">
      <c r="A590">
        <f>'Raw Data'!A575*$B$11+A589*$B$12</f>
        <v>0.83516624427013331</v>
      </c>
      <c r="B590">
        <f>'Raw Data'!B575*$B$11+B589*$B$12</f>
        <v>1.2677544587508212</v>
      </c>
      <c r="C590">
        <f>'Raw Data'!C575*$B$11+C589*$B$12</f>
        <v>0.19417894381537465</v>
      </c>
      <c r="O590" s="26">
        <f>'Raw Data'!A575-$P$11</f>
        <v>0.1182861328125</v>
      </c>
      <c r="P590" s="26">
        <f>'Raw Data'!C575-$P$12</f>
        <v>9.70458984375E-3</v>
      </c>
      <c r="R590" s="8">
        <f t="shared" si="46"/>
        <v>1.3991609215736389E-2</v>
      </c>
      <c r="S590" s="8">
        <f t="shared" si="47"/>
        <v>1.1479184031486511E-3</v>
      </c>
      <c r="T590" s="8">
        <f t="shared" si="48"/>
        <v>1.1479184031486511E-3</v>
      </c>
      <c r="U590" s="8">
        <f t="shared" si="49"/>
        <v>9.4179064035415649E-5</v>
      </c>
      <c r="W590" s="9">
        <f>('Raw Data'!A575+$Y$12)*$W$12+('Raw Data'!C575+$Y$13)*$X$12</f>
        <v>1.6818640794409617E-2</v>
      </c>
      <c r="X590" s="9">
        <f>('Raw Data'!C575+$Y$13)*$X$13+('Raw Data'!A575+$Y$12)*$W$13</f>
        <v>0.11867178048039066</v>
      </c>
      <c r="Y590" s="45">
        <f t="shared" si="50"/>
        <v>278.06646711991158</v>
      </c>
    </row>
    <row r="591" spans="1:25" x14ac:dyDescent="0.25">
      <c r="A591">
        <f>'Raw Data'!A576*$B$11+A590*$B$12</f>
        <v>0.83768865947860671</v>
      </c>
      <c r="B591">
        <f>'Raw Data'!B576*$B$11+B590*$B$12</f>
        <v>1.2664252466881571</v>
      </c>
      <c r="C591">
        <f>'Raw Data'!C576*$B$11+C590*$B$12</f>
        <v>0.19609022536479973</v>
      </c>
      <c r="O591" s="26">
        <f>'Raw Data'!A576-$P$11</f>
        <v>0.1185302734375</v>
      </c>
      <c r="P591" s="26">
        <f>'Raw Data'!C576-$P$12</f>
        <v>1.654052734375E-2</v>
      </c>
      <c r="R591" s="8">
        <f t="shared" si="46"/>
        <v>1.4049425721168518E-2</v>
      </c>
      <c r="S591" s="8">
        <f t="shared" si="47"/>
        <v>1.9605532288551331E-3</v>
      </c>
      <c r="T591" s="8">
        <f t="shared" si="48"/>
        <v>1.9605532288551331E-3</v>
      </c>
      <c r="U591" s="8">
        <f t="shared" si="49"/>
        <v>2.7358904480934143E-4</v>
      </c>
      <c r="W591" s="9">
        <f>('Raw Data'!A576+$Y$12)*$W$12+('Raw Data'!C576+$Y$13)*$X$12</f>
        <v>-5.1377654953338611E-2</v>
      </c>
      <c r="X591" s="9">
        <f>('Raw Data'!C576+$Y$13)*$X$13+('Raw Data'!A576+$Y$12)*$W$13</f>
        <v>0.11956970992455121</v>
      </c>
      <c r="Y591" s="45">
        <f t="shared" si="50"/>
        <v>246.74738953360929</v>
      </c>
    </row>
    <row r="592" spans="1:25" x14ac:dyDescent="0.25">
      <c r="A592">
        <f>'Raw Data'!A577*$B$11+A591*$B$12</f>
        <v>0.84009721664538539</v>
      </c>
      <c r="B592">
        <f>'Raw Data'!B577*$B$11+B591*$B$12</f>
        <v>1.2656548457880259</v>
      </c>
      <c r="C592">
        <f>'Raw Data'!C577*$B$11+C591*$B$12</f>
        <v>0.19490928966683979</v>
      </c>
      <c r="O592" s="26">
        <f>'Raw Data'!A577-$P$11</f>
        <v>0.1204833984375</v>
      </c>
      <c r="P592" s="26">
        <f>'Raw Data'!C577-$P$12</f>
        <v>2.99072265625E-3</v>
      </c>
      <c r="R592" s="8">
        <f t="shared" si="46"/>
        <v>1.4516249299049377E-2</v>
      </c>
      <c r="S592" s="8">
        <f t="shared" si="47"/>
        <v>3.603324294090271E-4</v>
      </c>
      <c r="T592" s="8">
        <f t="shared" si="48"/>
        <v>3.603324294090271E-4</v>
      </c>
      <c r="U592" s="8">
        <f t="shared" si="49"/>
        <v>8.9444220066070557E-6</v>
      </c>
      <c r="W592" s="9">
        <f>('Raw Data'!A577+$Y$12)*$W$12+('Raw Data'!C577+$Y$13)*$X$12</f>
        <v>8.6145204355992072E-2</v>
      </c>
      <c r="X592" s="9">
        <f>('Raw Data'!C577+$Y$13)*$X$13+('Raw Data'!A577+$Y$12)*$W$13</f>
        <v>0.12021572214596588</v>
      </c>
      <c r="Y592" s="45">
        <f t="shared" si="50"/>
        <v>305.62494839370299</v>
      </c>
    </row>
    <row r="593" spans="1:25" x14ac:dyDescent="0.25">
      <c r="A593">
        <f>'Raw Data'!A578*$B$11+A592*$B$12</f>
        <v>0.84319593737880838</v>
      </c>
      <c r="B593">
        <f>'Raw Data'!B578*$B$11+B592*$B$12</f>
        <v>1.2648920406929207</v>
      </c>
      <c r="C593">
        <f>'Raw Data'!C578*$B$11+C592*$B$12</f>
        <v>0.19542938485847183</v>
      </c>
      <c r="O593" s="26">
        <f>'Raw Data'!A578-$P$11</f>
        <v>0.1263427734375</v>
      </c>
      <c r="P593" s="26">
        <f>'Raw Data'!C578-$P$12</f>
        <v>1.031494140625E-2</v>
      </c>
      <c r="R593" s="8">
        <f t="shared" ref="R593:R643" si="51">O593*O593</f>
        <v>1.5962496399879456E-2</v>
      </c>
      <c r="S593" s="8">
        <f t="shared" ref="S593:S643" si="52">O593*P593</f>
        <v>1.3032183051109314E-3</v>
      </c>
      <c r="T593" s="8">
        <f t="shared" ref="T593:T643" si="53">O593*P593</f>
        <v>1.3032183051109314E-3</v>
      </c>
      <c r="U593" s="8">
        <f t="shared" ref="U593:U643" si="54">P593*P593</f>
        <v>1.0639801621437073E-4</v>
      </c>
      <c r="W593" s="9">
        <f>('Raw Data'!A578+$Y$12)*$W$12+('Raw Data'!C578+$Y$13)*$X$12</f>
        <v>1.8471139100643574E-2</v>
      </c>
      <c r="X593" s="9">
        <f>('Raw Data'!C578+$Y$13)*$X$13+('Raw Data'!A578+$Y$12)*$W$13</f>
        <v>0.12674983639415405</v>
      </c>
      <c r="Y593" s="45">
        <f t="shared" ref="Y593:Y643" si="55">MOD(360-DEGREES(ATAN2(W593,X593)), 360)</f>
        <v>278.29129690578162</v>
      </c>
    </row>
    <row r="594" spans="1:25" x14ac:dyDescent="0.25">
      <c r="A594">
        <f>'Raw Data'!A579*$B$11+A593*$B$12</f>
        <v>0.8458213983405467</v>
      </c>
      <c r="B594">
        <f>'Raw Data'!B579*$B$11+B593*$B$12</f>
        <v>1.2622310153668366</v>
      </c>
      <c r="C594">
        <f>'Raw Data'!C579*$B$11+C593*$B$12</f>
        <v>0.19674878132427748</v>
      </c>
      <c r="O594" s="26">
        <f>'Raw Data'!A579-$P$11</f>
        <v>0.1270751953125</v>
      </c>
      <c r="P594" s="26">
        <f>'Raw Data'!C579-$P$12</f>
        <v>1.483154296875E-2</v>
      </c>
      <c r="R594" s="8">
        <f t="shared" si="51"/>
        <v>1.6148105263710022E-2</v>
      </c>
      <c r="S594" s="8">
        <f t="shared" si="52"/>
        <v>1.8847212195396423E-3</v>
      </c>
      <c r="T594" s="8">
        <f t="shared" si="53"/>
        <v>1.8847212195396423E-3</v>
      </c>
      <c r="U594" s="8">
        <f t="shared" si="54"/>
        <v>2.1997466683387756E-4</v>
      </c>
      <c r="W594" s="9">
        <f>('Raw Data'!A579+$Y$12)*$W$12+('Raw Data'!C579+$Y$13)*$X$12</f>
        <v>-2.6036867081487586E-2</v>
      </c>
      <c r="X594" s="9">
        <f>('Raw Data'!C579+$Y$13)*$X$13+('Raw Data'!A579+$Y$12)*$W$13</f>
        <v>0.12791159886532094</v>
      </c>
      <c r="Y594" s="45">
        <f t="shared" si="55"/>
        <v>258.49442643367121</v>
      </c>
    </row>
    <row r="595" spans="1:25" x14ac:dyDescent="0.25">
      <c r="A595">
        <f>'Raw Data'!A580*$B$11+A594*$B$12</f>
        <v>0.84938661085993739</v>
      </c>
      <c r="B595">
        <f>'Raw Data'!B580*$B$11+B594*$B$12</f>
        <v>1.2591744607309694</v>
      </c>
      <c r="C595">
        <f>'Raw Data'!C580*$B$11+C594*$B$12</f>
        <v>0.19751132974692198</v>
      </c>
      <c r="O595" s="26">
        <f>'Raw Data'!A580-$P$11</f>
        <v>0.1343994140625</v>
      </c>
      <c r="P595" s="26">
        <f>'Raw Data'!C580-$P$12</f>
        <v>1.336669921875E-2</v>
      </c>
      <c r="R595" s="8">
        <f t="shared" si="51"/>
        <v>1.8063202500343323E-2</v>
      </c>
      <c r="S595" s="8">
        <f t="shared" si="52"/>
        <v>1.7964765429496765E-3</v>
      </c>
      <c r="T595" s="8">
        <f t="shared" si="53"/>
        <v>1.7964765429496765E-3</v>
      </c>
      <c r="U595" s="8">
        <f t="shared" si="54"/>
        <v>1.7866864800453186E-4</v>
      </c>
      <c r="W595" s="9">
        <f>('Raw Data'!A580+$Y$12)*$W$12+('Raw Data'!C580+$Y$13)*$X$12</f>
        <v>-4.3161917627581037E-3</v>
      </c>
      <c r="X595" s="9">
        <f>('Raw Data'!C580+$Y$13)*$X$13+('Raw Data'!A580+$Y$12)*$W$13</f>
        <v>0.13506178938598074</v>
      </c>
      <c r="Y595" s="45">
        <f t="shared" si="55"/>
        <v>268.16961230486424</v>
      </c>
    </row>
    <row r="596" spans="1:25" x14ac:dyDescent="0.25">
      <c r="A596">
        <f>'Raw Data'!A581*$B$11+A595*$B$12</f>
        <v>0.85033448400044986</v>
      </c>
      <c r="B596">
        <f>'Raw Data'!B581*$B$11+B595*$B$12</f>
        <v>1.2559479670222755</v>
      </c>
      <c r="C596">
        <f>'Raw Data'!C581*$B$11+C595*$B$12</f>
        <v>0.19675418098503761</v>
      </c>
      <c r="O596" s="26">
        <f>'Raw Data'!A581-$P$11</f>
        <v>0.1248779296875</v>
      </c>
      <c r="P596" s="26">
        <f>'Raw Data'!C581-$P$12</f>
        <v>6.53076171875E-3</v>
      </c>
      <c r="R596" s="8">
        <f t="shared" si="51"/>
        <v>1.5594497323036194E-2</v>
      </c>
      <c r="S596" s="8">
        <f t="shared" si="52"/>
        <v>8.1554800271987915E-4</v>
      </c>
      <c r="T596" s="8">
        <f t="shared" si="53"/>
        <v>8.1554800271987915E-4</v>
      </c>
      <c r="U596" s="8">
        <f t="shared" si="54"/>
        <v>4.2650848627090454E-5</v>
      </c>
      <c r="W596" s="9">
        <f>('Raw Data'!A581+$Y$12)*$W$12+('Raw Data'!C581+$Y$13)*$X$12</f>
        <v>5.4941518750189225E-2</v>
      </c>
      <c r="X596" s="9">
        <f>('Raw Data'!C581+$Y$13)*$X$13+('Raw Data'!A581+$Y$12)*$W$13</f>
        <v>0.12492919016965634</v>
      </c>
      <c r="Y596" s="45">
        <f t="shared" si="55"/>
        <v>293.7389943820973</v>
      </c>
    </row>
    <row r="597" spans="1:25" x14ac:dyDescent="0.25">
      <c r="A597">
        <f>'Raw Data'!A582*$B$11+A596*$B$12</f>
        <v>0.85245997001286</v>
      </c>
      <c r="B597">
        <f>'Raw Data'!B582*$B$11+B596*$B$12</f>
        <v>1.2528784908053205</v>
      </c>
      <c r="C597">
        <f>'Raw Data'!C582*$B$11+C596*$B$12</f>
        <v>0.19644143072553008</v>
      </c>
      <c r="O597" s="26">
        <f>'Raw Data'!A582-$P$11</f>
        <v>0.1317138671875</v>
      </c>
      <c r="P597" s="26">
        <f>'Raw Data'!C582-$P$12</f>
        <v>7.99560546875E-3</v>
      </c>
      <c r="R597" s="8">
        <f t="shared" si="51"/>
        <v>1.7348542809486389E-2</v>
      </c>
      <c r="S597" s="8">
        <f t="shared" si="52"/>
        <v>1.0531321167945862E-3</v>
      </c>
      <c r="T597" s="8">
        <f t="shared" si="53"/>
        <v>1.0531321167945862E-3</v>
      </c>
      <c r="U597" s="8">
        <f t="shared" si="54"/>
        <v>6.3929706811904907E-5</v>
      </c>
      <c r="W597" s="9">
        <f>('Raw Data'!A582+$Y$12)*$W$12+('Raw Data'!C582+$Y$13)*$X$12</f>
        <v>4.6863947210892695E-2</v>
      </c>
      <c r="X597" s="9">
        <f>('Raw Data'!C582+$Y$13)*$X$13+('Raw Data'!A582+$Y$12)*$W$13</f>
        <v>0.13187402193282557</v>
      </c>
      <c r="Y597" s="45">
        <f t="shared" si="55"/>
        <v>289.56363910226582</v>
      </c>
    </row>
    <row r="598" spans="1:25" x14ac:dyDescent="0.25">
      <c r="A598">
        <f>'Raw Data'!A583*$B$11+A597*$B$12</f>
        <v>0.85542989007278802</v>
      </c>
      <c r="B598">
        <f>'Raw Data'!B583*$B$11+B597*$B$12</f>
        <v>1.2501787692067565</v>
      </c>
      <c r="C598">
        <f>'Raw Data'!C583*$B$11+C597*$B$12</f>
        <v>0.19758283208042407</v>
      </c>
      <c r="O598" s="26">
        <f>'Raw Data'!A583-$P$11</f>
        <v>0.1380615234375</v>
      </c>
      <c r="P598" s="26">
        <f>'Raw Data'!C583-$P$12</f>
        <v>1.495361328125E-2</v>
      </c>
      <c r="R598" s="8">
        <f t="shared" si="51"/>
        <v>1.9060984253883362E-2</v>
      </c>
      <c r="S598" s="8">
        <f t="shared" si="52"/>
        <v>2.0645186305046082E-3</v>
      </c>
      <c r="T598" s="8">
        <f t="shared" si="53"/>
        <v>2.0645186305046082E-3</v>
      </c>
      <c r="U598" s="8">
        <f t="shared" si="54"/>
        <v>2.2361055016517639E-4</v>
      </c>
      <c r="W598" s="9">
        <f>('Raw Data'!A583+$Y$12)*$W$12+('Raw Data'!C583+$Y$13)*$X$12</f>
        <v>-1.6673691814547281E-2</v>
      </c>
      <c r="X598" s="9">
        <f>('Raw Data'!C583+$Y$13)*$X$13+('Raw Data'!A583+$Y$12)*$W$13</f>
        <v>0.13885908687047077</v>
      </c>
      <c r="Y598" s="45">
        <f t="shared" si="55"/>
        <v>263.15291439646774</v>
      </c>
    </row>
    <row r="599" spans="1:25" x14ac:dyDescent="0.25">
      <c r="A599">
        <f>'Raw Data'!A584*$B$11+A598*$B$12</f>
        <v>0.85717106049573044</v>
      </c>
      <c r="B599">
        <f>'Raw Data'!B584*$B$11+B598*$B$12</f>
        <v>1.2466029763029052</v>
      </c>
      <c r="C599">
        <f>'Raw Data'!C584*$B$11+C598*$B$12</f>
        <v>0.19981431253933926</v>
      </c>
      <c r="O599" s="26">
        <f>'Raw Data'!A584-$P$11</f>
        <v>0.1348876953125</v>
      </c>
      <c r="P599" s="26">
        <f>'Raw Data'!C584-$P$12</f>
        <v>2.154541015625E-2</v>
      </c>
      <c r="R599" s="8">
        <f t="shared" si="51"/>
        <v>1.8194690346717834E-2</v>
      </c>
      <c r="S599" s="8">
        <f t="shared" si="52"/>
        <v>2.906210720539093E-3</v>
      </c>
      <c r="T599" s="8">
        <f t="shared" si="53"/>
        <v>2.906210720539093E-3</v>
      </c>
      <c r="U599" s="8">
        <f t="shared" si="54"/>
        <v>4.6420469880104065E-4</v>
      </c>
      <c r="W599" s="9">
        <f>('Raw Data'!A584+$Y$12)*$W$12+('Raw Data'!C584+$Y$13)*$X$12</f>
        <v>-8.5719167626574333E-2</v>
      </c>
      <c r="X599" s="9">
        <f>('Raw Data'!C584+$Y$13)*$X$13+('Raw Data'!A584+$Y$12)*$W$13</f>
        <v>0.13633137984865937</v>
      </c>
      <c r="Y599" s="45">
        <f t="shared" si="55"/>
        <v>237.84012691988681</v>
      </c>
    </row>
    <row r="600" spans="1:25" x14ac:dyDescent="0.25">
      <c r="A600">
        <f>'Raw Data'!A585*$B$11+A599*$B$12</f>
        <v>0.85890579370908449</v>
      </c>
      <c r="B600">
        <f>'Raw Data'!B585*$B$11+B599*$B$12</f>
        <v>1.2419357013548242</v>
      </c>
      <c r="C600">
        <f>'Raw Data'!C585*$B$11+C599*$B$12</f>
        <v>0.20079383284397143</v>
      </c>
      <c r="O600" s="26">
        <f>'Raw Data'!A585-$P$11</f>
        <v>0.1365966796875</v>
      </c>
      <c r="P600" s="26">
        <f>'Raw Data'!C585-$P$12</f>
        <v>1.751708984375E-2</v>
      </c>
      <c r="R600" s="8">
        <f t="shared" si="51"/>
        <v>1.8658652901649475E-2</v>
      </c>
      <c r="S600" s="8">
        <f t="shared" si="52"/>
        <v>2.3927763104438782E-3</v>
      </c>
      <c r="T600" s="8">
        <f t="shared" si="53"/>
        <v>2.3927763104438782E-3</v>
      </c>
      <c r="U600" s="8">
        <f t="shared" si="54"/>
        <v>3.068484365940094E-4</v>
      </c>
      <c r="W600" s="9">
        <f>('Raw Data'!A585+$Y$12)*$W$12+('Raw Data'!C585+$Y$13)*$X$12</f>
        <v>-4.3746868006054318E-2</v>
      </c>
      <c r="X600" s="9">
        <f>('Raw Data'!C585+$Y$13)*$X$13+('Raw Data'!A585+$Y$12)*$W$13</f>
        <v>0.13764657304893771</v>
      </c>
      <c r="Y600" s="45">
        <f t="shared" si="55"/>
        <v>252.36868966772357</v>
      </c>
    </row>
    <row r="601" spans="1:25" x14ac:dyDescent="0.25">
      <c r="A601">
        <f>'Raw Data'!A586*$B$11+A600*$B$12</f>
        <v>0.86151428340476766</v>
      </c>
      <c r="B601">
        <f>'Raw Data'!B586*$B$11+B600*$B$12</f>
        <v>1.2379577407713596</v>
      </c>
      <c r="C601">
        <f>'Raw Data'!C586*$B$11+C600*$B$12</f>
        <v>0.19840362096267716</v>
      </c>
      <c r="O601" s="26">
        <f>'Raw Data'!A586-$P$11</f>
        <v>0.1427001953125</v>
      </c>
      <c r="P601" s="26">
        <f>'Raw Data'!C586-$P$12</f>
        <v>1.64794921875E-3</v>
      </c>
      <c r="R601" s="8">
        <f t="shared" si="51"/>
        <v>2.0363345742225647E-2</v>
      </c>
      <c r="S601" s="8">
        <f t="shared" si="52"/>
        <v>2.3516267538070679E-4</v>
      </c>
      <c r="T601" s="8">
        <f t="shared" si="53"/>
        <v>2.3516267538070679E-4</v>
      </c>
      <c r="U601" s="8">
        <f t="shared" si="54"/>
        <v>2.7157366275787354E-6</v>
      </c>
      <c r="W601" s="9">
        <f>('Raw Data'!A586+$Y$12)*$W$12+('Raw Data'!C586+$Y$13)*$X$12</f>
        <v>0.12099266977736749</v>
      </c>
      <c r="X601" s="9">
        <f>('Raw Data'!C586+$Y$13)*$X$13+('Raw Data'!A586+$Y$12)*$W$13</f>
        <v>0.14220168268110761</v>
      </c>
      <c r="Y601" s="45">
        <f t="shared" si="55"/>
        <v>310.39288442018784</v>
      </c>
    </row>
    <row r="602" spans="1:25" x14ac:dyDescent="0.25">
      <c r="A602">
        <f>'Raw Data'!A587*$B$11+A601*$B$12</f>
        <v>0.86301513766131421</v>
      </c>
      <c r="B602">
        <f>'Raw Data'!B587*$B$11+B601*$B$12</f>
        <v>1.2343359191795877</v>
      </c>
      <c r="C602">
        <f>'Raw Data'!C587*$B$11+C601*$B$12</f>
        <v>0.19917699833264174</v>
      </c>
      <c r="O602" s="26">
        <f>'Raw Data'!A587-$P$11</f>
        <v>0.1397705078125</v>
      </c>
      <c r="P602" s="26">
        <f>'Raw Data'!C587-$P$12</f>
        <v>1.507568359375E-2</v>
      </c>
      <c r="R602" s="8">
        <f t="shared" si="51"/>
        <v>1.9535794854164124E-2</v>
      </c>
      <c r="S602" s="8">
        <f t="shared" si="52"/>
        <v>2.1071359515190125E-3</v>
      </c>
      <c r="T602" s="8">
        <f t="shared" si="53"/>
        <v>2.1071359515190125E-3</v>
      </c>
      <c r="U602" s="8">
        <f t="shared" si="54"/>
        <v>2.2727623581886292E-4</v>
      </c>
      <c r="W602" s="9">
        <f>('Raw Data'!A587+$Y$12)*$W$12+('Raw Data'!C587+$Y$13)*$X$12</f>
        <v>-1.6249101782407849E-2</v>
      </c>
      <c r="X602" s="9">
        <f>('Raw Data'!C587+$Y$13)*$X$13+('Raw Data'!A587+$Y$12)*$W$13</f>
        <v>0.14057190510345674</v>
      </c>
      <c r="Y602" s="45">
        <f t="shared" si="55"/>
        <v>263.4062835720008</v>
      </c>
    </row>
    <row r="603" spans="1:25" x14ac:dyDescent="0.25">
      <c r="A603">
        <f>'Raw Data'!A588*$B$11+A602*$B$12</f>
        <v>0.86519238356655148</v>
      </c>
      <c r="B603">
        <f>'Raw Data'!B588*$B$11+B602*$B$12</f>
        <v>1.2307060400311702</v>
      </c>
      <c r="C603">
        <f>'Raw Data'!C588*$B$11+C602*$B$12</f>
        <v>0.19977128616611342</v>
      </c>
      <c r="O603" s="26">
        <f>'Raw Data'!A588-$P$11</f>
        <v>0.1446533203125</v>
      </c>
      <c r="P603" s="26">
        <f>'Raw Data'!C588-$P$12</f>
        <v>1.495361328125E-2</v>
      </c>
      <c r="R603" s="8">
        <f t="shared" si="51"/>
        <v>2.0924583077430725E-2</v>
      </c>
      <c r="S603" s="8">
        <f t="shared" si="52"/>
        <v>2.1630898118019104E-3</v>
      </c>
      <c r="T603" s="8">
        <f t="shared" si="53"/>
        <v>2.1630898118019104E-3</v>
      </c>
      <c r="U603" s="8">
        <f t="shared" si="54"/>
        <v>2.2361055016517639E-4</v>
      </c>
      <c r="W603" s="9">
        <f>('Raw Data'!A588+$Y$12)*$W$12+('Raw Data'!C588+$Y$13)*$X$12</f>
        <v>-1.032259177929401E-2</v>
      </c>
      <c r="X603" s="9">
        <f>('Raw Data'!C588+$Y$13)*$X$13+('Raw Data'!A588+$Y$12)*$W$13</f>
        <v>0.14542056276121879</v>
      </c>
      <c r="Y603" s="45">
        <f t="shared" si="55"/>
        <v>265.93970383183461</v>
      </c>
    </row>
    <row r="604" spans="1:25" x14ac:dyDescent="0.25">
      <c r="A604">
        <f>'Raw Data'!A589*$B$11+A603*$B$12</f>
        <v>0.86737363341574114</v>
      </c>
      <c r="B604">
        <f>'Raw Data'!B589*$B$11+B603*$B$12</f>
        <v>1.2246771367124363</v>
      </c>
      <c r="C604">
        <f>'Raw Data'!C589*$B$11+C603*$B$12</f>
        <v>0.19963636487039074</v>
      </c>
      <c r="O604" s="26">
        <f>'Raw Data'!A589-$P$11</f>
        <v>0.1468505859375</v>
      </c>
      <c r="P604" s="26">
        <f>'Raw Data'!C589-$P$12</f>
        <v>1.190185546875E-2</v>
      </c>
      <c r="R604" s="8">
        <f t="shared" si="51"/>
        <v>2.1565094590187073E-2</v>
      </c>
      <c r="S604" s="8">
        <f t="shared" si="52"/>
        <v>1.7477944493293762E-3</v>
      </c>
      <c r="T604" s="8">
        <f t="shared" si="53"/>
        <v>1.7477944493293762E-3</v>
      </c>
      <c r="U604" s="8">
        <f t="shared" si="54"/>
        <v>1.4165416359901428E-4</v>
      </c>
      <c r="W604" s="9">
        <f>('Raw Data'!A589+$Y$12)*$W$12+('Raw Data'!C589+$Y$13)*$X$12</f>
        <v>2.2344228027834992E-2</v>
      </c>
      <c r="X604" s="9">
        <f>('Raw Data'!C589+$Y$13)*$X$13+('Raw Data'!A589+$Y$12)*$W$13</f>
        <v>0.14731535004388893</v>
      </c>
      <c r="Y604" s="45">
        <f t="shared" si="55"/>
        <v>278.62466659048295</v>
      </c>
    </row>
    <row r="605" spans="1:25" x14ac:dyDescent="0.25">
      <c r="A605">
        <f>'Raw Data'!A590*$B$11+A604*$B$12</f>
        <v>0.86863035204509287</v>
      </c>
      <c r="B605">
        <f>'Raw Data'!B590*$B$11+B604*$B$12</f>
        <v>1.2206840921824491</v>
      </c>
      <c r="C605">
        <f>'Raw Data'!C590*$B$11+C604*$B$12</f>
        <v>0.2003340918963126</v>
      </c>
      <c r="O605" s="26">
        <f>'Raw Data'!A590-$P$11</f>
        <v>0.1444091796875</v>
      </c>
      <c r="P605" s="26">
        <f>'Raw Data'!C590-$P$12</f>
        <v>1.593017578125E-2</v>
      </c>
      <c r="R605" s="8">
        <f t="shared" si="51"/>
        <v>2.0854011178016663E-2</v>
      </c>
      <c r="S605" s="8">
        <f t="shared" si="52"/>
        <v>2.3004636168479919E-3</v>
      </c>
      <c r="T605" s="8">
        <f t="shared" si="53"/>
        <v>2.3004636168479919E-3</v>
      </c>
      <c r="U605" s="8">
        <f t="shared" si="54"/>
        <v>2.5377050042152405E-4</v>
      </c>
      <c r="W605" s="9">
        <f>('Raw Data'!A590+$Y$12)*$W$12+('Raw Data'!C590+$Y$13)*$X$12</f>
        <v>-2.0333749374379873E-2</v>
      </c>
      <c r="X605" s="9">
        <f>('Raw Data'!C590+$Y$13)*$X$13+('Raw Data'!A590+$Y$12)*$W$13</f>
        <v>0.14527110396686083</v>
      </c>
      <c r="Y605" s="45">
        <f t="shared" si="55"/>
        <v>262.03201627766026</v>
      </c>
    </row>
    <row r="606" spans="1:25" x14ac:dyDescent="0.25">
      <c r="A606">
        <f>'Raw Data'!A591*$B$11+A605*$B$12</f>
        <v>0.86968455507357434</v>
      </c>
      <c r="B606">
        <f>'Raw Data'!B591*$B$11+B605*$B$12</f>
        <v>1.2164642659334592</v>
      </c>
      <c r="C606">
        <f>'Raw Data'!C591*$B$11+C605*$B$12</f>
        <v>0.20103875789205009</v>
      </c>
      <c r="O606" s="26">
        <f>'Raw Data'!A591-$P$11</f>
        <v>0.1446533203125</v>
      </c>
      <c r="P606" s="26">
        <f>'Raw Data'!C591-$P$12</f>
        <v>1.666259765625E-2</v>
      </c>
      <c r="R606" s="8">
        <f t="shared" si="51"/>
        <v>2.0924583077430725E-2</v>
      </c>
      <c r="S606" s="8">
        <f t="shared" si="52"/>
        <v>2.410300076007843E-3</v>
      </c>
      <c r="T606" s="8">
        <f t="shared" si="53"/>
        <v>2.410300076007843E-3</v>
      </c>
      <c r="U606" s="8">
        <f t="shared" si="54"/>
        <v>2.7764216065406799E-4</v>
      </c>
      <c r="W606" s="9">
        <f>('Raw Data'!A591+$Y$12)*$W$12+('Raw Data'!C591+$Y$13)*$X$12</f>
        <v>-2.7430472198038958E-2</v>
      </c>
      <c r="X606" s="9">
        <f>('Raw Data'!C591+$Y$13)*$X$13+('Raw Data'!A591+$Y$12)*$W$13</f>
        <v>0.1455842907158631</v>
      </c>
      <c r="Y606" s="45">
        <f t="shared" si="55"/>
        <v>259.32962890709388</v>
      </c>
    </row>
    <row r="607" spans="1:25" x14ac:dyDescent="0.25">
      <c r="A607">
        <f>'Raw Data'!A592*$B$11+A606*$B$12</f>
        <v>0.86935604249635945</v>
      </c>
      <c r="B607">
        <f>'Raw Data'!B592*$B$11+B606*$B$12</f>
        <v>1.2120630143092674</v>
      </c>
      <c r="C607">
        <f>'Raw Data'!C592*$B$11+C606*$B$12</f>
        <v>0.19967377975114009</v>
      </c>
      <c r="O607" s="26">
        <f>'Raw Data'!A592-$P$11</f>
        <v>0.1387939453125</v>
      </c>
      <c r="P607" s="26">
        <f>'Raw Data'!C592-$P$12</f>
        <v>7.01904296875E-3</v>
      </c>
      <c r="R607" s="8">
        <f t="shared" si="51"/>
        <v>1.9263759255409241E-2</v>
      </c>
      <c r="S607" s="8">
        <f t="shared" si="52"/>
        <v>9.7420066595077515E-4</v>
      </c>
      <c r="T607" s="8">
        <f t="shared" si="53"/>
        <v>9.7420066595077515E-4</v>
      </c>
      <c r="U607" s="8">
        <f t="shared" si="54"/>
        <v>4.9266964197158813E-5</v>
      </c>
      <c r="W607" s="9">
        <f>('Raw Data'!A592+$Y$12)*$W$12+('Raw Data'!C592+$Y$13)*$X$12</f>
        <v>6.3461430768463403E-2</v>
      </c>
      <c r="X607" s="9">
        <f>('Raw Data'!C592+$Y$13)*$X$13+('Raw Data'!A592+$Y$12)*$W$13</f>
        <v>0.13882797424351476</v>
      </c>
      <c r="Y607" s="45">
        <f t="shared" si="55"/>
        <v>294.56622024391157</v>
      </c>
    </row>
    <row r="608" spans="1:25" x14ac:dyDescent="0.25">
      <c r="A608">
        <f>'Raw Data'!A593*$B$11+A607*$B$12</f>
        <v>0.8696791699345876</v>
      </c>
      <c r="B608">
        <f>'Raw Data'!B593*$B$11+B607*$B$12</f>
        <v>1.2062959192599141</v>
      </c>
      <c r="C608">
        <f>'Raw Data'!C593*$B$11+C607*$B$12</f>
        <v>0.20031519567591211</v>
      </c>
      <c r="O608" s="26">
        <f>'Raw Data'!A593-$P$11</f>
        <v>0.1417236328125</v>
      </c>
      <c r="P608" s="26">
        <f>'Raw Data'!C593-$P$12</f>
        <v>1.568603515625E-2</v>
      </c>
      <c r="R608" s="8">
        <f t="shared" si="51"/>
        <v>2.0085588097572327E-2</v>
      </c>
      <c r="S608" s="8">
        <f t="shared" si="52"/>
        <v>2.2230818867683411E-3</v>
      </c>
      <c r="T608" s="8">
        <f t="shared" si="53"/>
        <v>2.2230818867683411E-3</v>
      </c>
      <c r="U608" s="8">
        <f t="shared" si="54"/>
        <v>2.4605169892311096E-4</v>
      </c>
      <c r="W608" s="9">
        <f>('Raw Data'!A593+$Y$12)*$W$12+('Raw Data'!C593+$Y$13)*$X$12</f>
        <v>-2.047725165696393E-2</v>
      </c>
      <c r="X608" s="9">
        <f>('Raw Data'!C593+$Y$13)*$X$13+('Raw Data'!A593+$Y$12)*$W$13</f>
        <v>0.14257452037763865</v>
      </c>
      <c r="Y608" s="45">
        <f t="shared" si="55"/>
        <v>261.82679266063354</v>
      </c>
    </row>
    <row r="609" spans="1:25" x14ac:dyDescent="0.25">
      <c r="A609">
        <f>'Raw Data'!A594*$B$11+A608*$B$12</f>
        <v>0.87023064063517008</v>
      </c>
      <c r="B609">
        <f>'Raw Data'!B594*$B$11+B608*$B$12</f>
        <v>1.2000709150954314</v>
      </c>
      <c r="C609">
        <f>'Raw Data'!C594*$B$11+C608*$B$12</f>
        <v>0.20036446122822971</v>
      </c>
      <c r="O609" s="26">
        <f>'Raw Data'!A594-$P$11</f>
        <v>0.1431884765625</v>
      </c>
      <c r="P609" s="26">
        <f>'Raw Data'!C594-$P$12</f>
        <v>1.336669921875E-2</v>
      </c>
      <c r="R609" s="8">
        <f t="shared" si="51"/>
        <v>2.0502939820289612E-2</v>
      </c>
      <c r="S609" s="8">
        <f t="shared" si="52"/>
        <v>1.9139572978019714E-3</v>
      </c>
      <c r="T609" s="8">
        <f t="shared" si="53"/>
        <v>1.9139572978019714E-3</v>
      </c>
      <c r="U609" s="8">
        <f t="shared" si="54"/>
        <v>1.7866864800453186E-4</v>
      </c>
      <c r="W609" s="9">
        <f>('Raw Data'!A594+$Y$12)*$W$12+('Raw Data'!C594+$Y$13)*$X$12</f>
        <v>4.1519416175795631E-3</v>
      </c>
      <c r="X609" s="9">
        <f>('Raw Data'!C594+$Y$13)*$X$13+('Raw Data'!A594+$Y$12)*$W$13</f>
        <v>0.14381042390697807</v>
      </c>
      <c r="Y609" s="45">
        <f t="shared" si="55"/>
        <v>271.65372343792382</v>
      </c>
    </row>
    <row r="610" spans="1:25" x14ac:dyDescent="0.25">
      <c r="A610">
        <f>'Raw Data'!A595*$B$11+A609*$B$12</f>
        <v>0.86930462969563604</v>
      </c>
      <c r="B610">
        <f>'Raw Data'!B595*$B$11+B609*$B$12</f>
        <v>1.1956768492638452</v>
      </c>
      <c r="C610">
        <f>'Raw Data'!C595*$B$11+C609*$B$12</f>
        <v>0.20230817054508379</v>
      </c>
      <c r="O610" s="26">
        <f>'Raw Data'!A595-$P$11</f>
        <v>0.1363525390625</v>
      </c>
      <c r="P610" s="26">
        <f>'Raw Data'!C595-$P$12</f>
        <v>2.288818359375E-2</v>
      </c>
      <c r="R610" s="8">
        <f t="shared" si="51"/>
        <v>1.8592014908790588E-2</v>
      </c>
      <c r="S610" s="8">
        <f t="shared" si="52"/>
        <v>3.1208619475364685E-3</v>
      </c>
      <c r="T610" s="8">
        <f t="shared" si="53"/>
        <v>3.1208619475364685E-3</v>
      </c>
      <c r="U610" s="8">
        <f t="shared" si="54"/>
        <v>5.2386894822120667E-4</v>
      </c>
      <c r="W610" s="9">
        <f>('Raw Data'!A595+$Y$12)*$W$12+('Raw Data'!C595+$Y$13)*$X$12</f>
        <v>-9.7749718106484335E-2</v>
      </c>
      <c r="X610" s="9">
        <f>('Raw Data'!C595+$Y$13)*$X$13+('Raw Data'!A595+$Y$12)*$W$13</f>
        <v>0.13791812899509376</v>
      </c>
      <c r="Y610" s="45">
        <f t="shared" si="55"/>
        <v>234.67282506700508</v>
      </c>
    </row>
    <row r="611" spans="1:25" x14ac:dyDescent="0.25">
      <c r="A611">
        <f>'Raw Data'!A596*$B$11+A610*$B$12</f>
        <v>0.86919858656900884</v>
      </c>
      <c r="B611">
        <f>'Raw Data'!B596*$B$11+B610*$B$12</f>
        <v>1.1903549559735762</v>
      </c>
      <c r="C611">
        <f>'Raw Data'!C596*$B$11+C610*$B$12</f>
        <v>0.20166587237356706</v>
      </c>
      <c r="O611" s="26">
        <f>'Raw Data'!A596-$P$11</f>
        <v>0.1395263671875</v>
      </c>
      <c r="P611" s="26">
        <f>'Raw Data'!C596-$P$12</f>
        <v>1.190185546875E-2</v>
      </c>
      <c r="R611" s="8">
        <f t="shared" si="51"/>
        <v>1.9467607140541077E-2</v>
      </c>
      <c r="S611" s="8">
        <f t="shared" si="52"/>
        <v>1.6606226563453674E-3</v>
      </c>
      <c r="T611" s="8">
        <f t="shared" si="53"/>
        <v>1.6606226563453674E-3</v>
      </c>
      <c r="U611" s="8">
        <f t="shared" si="54"/>
        <v>1.4165416359901428E-4</v>
      </c>
      <c r="W611" s="9">
        <f>('Raw Data'!A596+$Y$12)*$W$12+('Raw Data'!C596+$Y$13)*$X$12</f>
        <v>1.5287450210886913E-2</v>
      </c>
      <c r="X611" s="9">
        <f>('Raw Data'!C596+$Y$13)*$X$13+('Raw Data'!A596+$Y$12)*$W$13</f>
        <v>0.14002482127639115</v>
      </c>
      <c r="Y611" s="45">
        <f t="shared" si="55"/>
        <v>276.23068759888122</v>
      </c>
    </row>
    <row r="612" spans="1:25" x14ac:dyDescent="0.25">
      <c r="A612">
        <f>'Raw Data'!A597*$B$11+A611*$B$12</f>
        <v>0.86886961144270702</v>
      </c>
      <c r="B612">
        <f>'Raw Data'!B597*$B$11+B611*$B$12</f>
        <v>1.1847790819663611</v>
      </c>
      <c r="C612">
        <f>'Raw Data'!C597*$B$11+C611*$B$12</f>
        <v>0.20149383071135366</v>
      </c>
      <c r="O612" s="26">
        <f>'Raw Data'!A597-$P$11</f>
        <v>0.1383056640625</v>
      </c>
      <c r="P612" s="26">
        <f>'Raw Data'!C597-$P$12</f>
        <v>1.361083984375E-2</v>
      </c>
      <c r="R612" s="8">
        <f t="shared" si="51"/>
        <v>1.9128456711769104E-2</v>
      </c>
      <c r="S612" s="8">
        <f t="shared" si="52"/>
        <v>1.8824562430381775E-3</v>
      </c>
      <c r="T612" s="8">
        <f t="shared" si="53"/>
        <v>1.8824562430381775E-3</v>
      </c>
      <c r="U612" s="8">
        <f t="shared" si="54"/>
        <v>1.8525496125221252E-4</v>
      </c>
      <c r="W612" s="9">
        <f>('Raw Data'!A597+$Y$12)*$W$12+('Raw Data'!C597+$Y$13)*$X$12</f>
        <v>-2.9965598440160612E-3</v>
      </c>
      <c r="X612" s="9">
        <f>('Raw Data'!C597+$Y$13)*$X$13+('Raw Data'!A597+$Y$12)*$W$13</f>
        <v>0.1389734611031192</v>
      </c>
      <c r="Y612" s="45">
        <f t="shared" si="55"/>
        <v>268.76477400412176</v>
      </c>
    </row>
    <row r="613" spans="1:25" x14ac:dyDescent="0.25">
      <c r="A613">
        <f>'Raw Data'!A598*$B$11+A612*$B$12</f>
        <v>0.86831346259166564</v>
      </c>
      <c r="B613">
        <f>'Raw Data'!B598*$B$11+B612*$B$12</f>
        <v>1.180025414010589</v>
      </c>
      <c r="C613">
        <f>'Raw Data'!C598*$B$11+C612*$B$12</f>
        <v>0.20135619738158295</v>
      </c>
      <c r="O613" s="26">
        <f>'Raw Data'!A598-$P$11</f>
        <v>0.1368408203125</v>
      </c>
      <c r="P613" s="26">
        <f>'Raw Data'!C598-$P$12</f>
        <v>1.361083984375E-2</v>
      </c>
      <c r="R613" s="8">
        <f t="shared" si="51"/>
        <v>1.8725410103797913E-2</v>
      </c>
      <c r="S613" s="8">
        <f t="shared" si="52"/>
        <v>1.8625184893608093E-3</v>
      </c>
      <c r="T613" s="8">
        <f t="shared" si="53"/>
        <v>1.8625184893608093E-3</v>
      </c>
      <c r="U613" s="8">
        <f t="shared" si="54"/>
        <v>1.8525496125221252E-4</v>
      </c>
      <c r="W613" s="9">
        <f>('Raw Data'!A598+$Y$12)*$W$12+('Raw Data'!C598+$Y$13)*$X$12</f>
        <v>-4.407915407405677E-3</v>
      </c>
      <c r="X613" s="9">
        <f>('Raw Data'!C598+$Y$13)*$X$13+('Raw Data'!A598+$Y$12)*$W$13</f>
        <v>0.13751535534961964</v>
      </c>
      <c r="Y613" s="45">
        <f t="shared" si="55"/>
        <v>268.16407043856384</v>
      </c>
    </row>
    <row r="614" spans="1:25" x14ac:dyDescent="0.25">
      <c r="A614">
        <f>'Raw Data'!A599*$B$11+A613*$B$12</f>
        <v>0.8674290903858326</v>
      </c>
      <c r="B614">
        <f>'Raw Data'!B599*$B$11+B613*$B$12</f>
        <v>1.1753924015209714</v>
      </c>
      <c r="C614">
        <f>'Raw Data'!C599*$B$11+C613*$B$12</f>
        <v>0.20266210634276638</v>
      </c>
      <c r="O614" s="26">
        <f>'Raw Data'!A599-$P$11</f>
        <v>0.1346435546875</v>
      </c>
      <c r="P614" s="26">
        <f>'Raw Data'!C599-$P$12</f>
        <v>2.069091796875E-2</v>
      </c>
      <c r="R614" s="8">
        <f t="shared" si="51"/>
        <v>1.8128886818885803E-2</v>
      </c>
      <c r="S614" s="8">
        <f t="shared" si="52"/>
        <v>2.785898745059967E-3</v>
      </c>
      <c r="T614" s="8">
        <f t="shared" si="53"/>
        <v>2.785898745059967E-3</v>
      </c>
      <c r="U614" s="8">
        <f t="shared" si="54"/>
        <v>4.2811408638954163E-4</v>
      </c>
      <c r="W614" s="9">
        <f>('Raw Data'!A599+$Y$12)*$W$12+('Raw Data'!C599+$Y$13)*$X$12</f>
        <v>-7.7400453344433462E-2</v>
      </c>
      <c r="X614" s="9">
        <f>('Raw Data'!C599+$Y$13)*$X$13+('Raw Data'!A599+$Y$12)*$W$13</f>
        <v>0.13600649824575395</v>
      </c>
      <c r="Y614" s="45">
        <f t="shared" si="55"/>
        <v>240.35606454442444</v>
      </c>
    </row>
    <row r="615" spans="1:25" x14ac:dyDescent="0.25">
      <c r="A615">
        <f>'Raw Data'!A600*$B$11+A614*$B$12</f>
        <v>0.86633096762116613</v>
      </c>
      <c r="B615">
        <f>'Raw Data'!B600*$B$11+B614*$B$12</f>
        <v>1.1711977102792772</v>
      </c>
      <c r="C615">
        <f>'Raw Data'!C600*$B$11+C614*$B$12</f>
        <v>0.20297441163671309</v>
      </c>
      <c r="O615" s="26">
        <f>'Raw Data'!A600-$P$11</f>
        <v>0.1326904296875</v>
      </c>
      <c r="P615" s="26">
        <f>'Raw Data'!C600-$P$12</f>
        <v>1.702880859375E-2</v>
      </c>
      <c r="R615" s="8">
        <f t="shared" si="51"/>
        <v>1.7606750130653381E-2</v>
      </c>
      <c r="S615" s="8">
        <f t="shared" si="52"/>
        <v>2.2595599293708801E-3</v>
      </c>
      <c r="T615" s="8">
        <f t="shared" si="53"/>
        <v>2.2595599293708801E-3</v>
      </c>
      <c r="U615" s="8">
        <f t="shared" si="54"/>
        <v>2.8998032212257385E-4</v>
      </c>
      <c r="W615" s="9">
        <f>('Raw Data'!A600+$Y$12)*$W$12+('Raw Data'!C600+$Y$13)*$X$12</f>
        <v>-4.2622517007832816E-2</v>
      </c>
      <c r="X615" s="9">
        <f>('Raw Data'!C600+$Y$13)*$X$13+('Raw Data'!A600+$Y$12)*$W$13</f>
        <v>0.13371151162399289</v>
      </c>
      <c r="Y615" s="45">
        <f t="shared" si="55"/>
        <v>252.31955169010433</v>
      </c>
    </row>
    <row r="616" spans="1:25" x14ac:dyDescent="0.25">
      <c r="A616">
        <f>'Raw Data'!A601*$B$11+A615*$B$12</f>
        <v>0.86379231315943295</v>
      </c>
      <c r="B616">
        <f>'Raw Data'!B601*$B$11+B615*$B$12</f>
        <v>1.1648146135359219</v>
      </c>
      <c r="C616">
        <f>'Raw Data'!C601*$B$11+C615*$B$12</f>
        <v>0.2021988652468705</v>
      </c>
      <c r="O616" s="26">
        <f>'Raw Data'!A601-$P$11</f>
        <v>0.1243896484375</v>
      </c>
      <c r="P616" s="26">
        <f>'Raw Data'!C601-$P$12</f>
        <v>1.190185546875E-2</v>
      </c>
      <c r="R616" s="8">
        <f t="shared" si="51"/>
        <v>1.5472784638404846E-2</v>
      </c>
      <c r="S616" s="8">
        <f t="shared" si="52"/>
        <v>1.4804676175117493E-3</v>
      </c>
      <c r="T616" s="8">
        <f t="shared" si="53"/>
        <v>1.4804676175117493E-3</v>
      </c>
      <c r="U616" s="8">
        <f t="shared" si="54"/>
        <v>1.4165416359901428E-4</v>
      </c>
      <c r="W616" s="9">
        <f>('Raw Data'!A601+$Y$12)*$W$12+('Raw Data'!C601+$Y$13)*$X$12</f>
        <v>7.03442722527578E-4</v>
      </c>
      <c r="X616" s="9">
        <f>('Raw Data'!C601+$Y$13)*$X$13+('Raw Data'!A601+$Y$12)*$W$13</f>
        <v>0.12495772849022913</v>
      </c>
      <c r="Y616" s="45">
        <f t="shared" si="55"/>
        <v>270.32254006109514</v>
      </c>
    </row>
    <row r="617" spans="1:25" x14ac:dyDescent="0.25">
      <c r="A617">
        <f>'Raw Data'!A602*$B$11+A616*$B$12</f>
        <v>0.86264029584004642</v>
      </c>
      <c r="B617">
        <f>'Raw Data'!B602*$B$11+B616*$B$12</f>
        <v>1.1575596986412375</v>
      </c>
      <c r="C617">
        <f>'Raw Data'!C602*$B$11+C616*$B$12</f>
        <v>0.2003088968849964</v>
      </c>
      <c r="O617" s="26">
        <f>'Raw Data'!A602-$P$11</f>
        <v>0.1287841796875</v>
      </c>
      <c r="P617" s="26">
        <f>'Raw Data'!C602-$P$12</f>
        <v>5.55419921875E-3</v>
      </c>
      <c r="R617" s="8">
        <f t="shared" si="51"/>
        <v>1.6585364937782288E-2</v>
      </c>
      <c r="S617" s="8">
        <f t="shared" si="52"/>
        <v>7.1529299020767212E-4</v>
      </c>
      <c r="T617" s="8">
        <f t="shared" si="53"/>
        <v>7.1529299020767212E-4</v>
      </c>
      <c r="U617" s="8">
        <f t="shared" si="54"/>
        <v>3.084912896156311E-5</v>
      </c>
      <c r="W617" s="9">
        <f>('Raw Data'!A602+$Y$12)*$W$12+('Raw Data'!C602+$Y$13)*$X$12</f>
        <v>6.8481065253749113E-2</v>
      </c>
      <c r="X617" s="9">
        <f>('Raw Data'!C602+$Y$13)*$X$13+('Raw Data'!A602+$Y$12)*$W$13</f>
        <v>0.12872391334776315</v>
      </c>
      <c r="Y617" s="45">
        <f t="shared" si="55"/>
        <v>298.01295777102843</v>
      </c>
    </row>
    <row r="618" spans="1:25" x14ac:dyDescent="0.25">
      <c r="A618">
        <f>'Raw Data'!A603*$B$11+A617*$B$12</f>
        <v>0.86210930698453714</v>
      </c>
      <c r="B618">
        <f>'Raw Data'!B603*$B$11+B617*$B$12</f>
        <v>1.1540506886004902</v>
      </c>
      <c r="C618">
        <f>'Raw Data'!C603*$B$11+C617*$B$12</f>
        <v>0.20031059407049714</v>
      </c>
      <c r="O618" s="26">
        <f>'Raw Data'!A603-$P$11</f>
        <v>0.1307373046875</v>
      </c>
      <c r="P618" s="26">
        <f>'Raw Data'!C603-$P$12</f>
        <v>1.312255859375E-2</v>
      </c>
      <c r="R618" s="8">
        <f t="shared" si="51"/>
        <v>1.7092242836952209E-2</v>
      </c>
      <c r="S618" s="8">
        <f t="shared" si="52"/>
        <v>1.7156079411506653E-3</v>
      </c>
      <c r="T618" s="8">
        <f t="shared" si="53"/>
        <v>1.7156079411506653E-3</v>
      </c>
      <c r="U618" s="8">
        <f t="shared" si="54"/>
        <v>1.7220154404640198E-4</v>
      </c>
      <c r="W618" s="9">
        <f>('Raw Data'!A603+$Y$12)*$W$12+('Raw Data'!C603+$Y$13)*$X$12</f>
        <v>-5.4005977542685712E-3</v>
      </c>
      <c r="X618" s="9">
        <f>('Raw Data'!C603+$Y$13)*$X$13+('Raw Data'!A603+$Y$12)*$W$13</f>
        <v>0.13139313529442551</v>
      </c>
      <c r="Y618" s="45">
        <f t="shared" si="55"/>
        <v>267.6463201034814</v>
      </c>
    </row>
    <row r="619" spans="1:25" x14ac:dyDescent="0.25">
      <c r="A619">
        <f>'Raw Data'!A604*$B$11+A618*$B$12</f>
        <v>0.85958490652512975</v>
      </c>
      <c r="B619">
        <f>'Raw Data'!B604*$B$11+B618*$B$12</f>
        <v>1.1479719961928923</v>
      </c>
      <c r="C619">
        <f>'Raw Data'!C604*$B$11+C618*$B$12</f>
        <v>0.20048285025639773</v>
      </c>
      <c r="O619" s="26">
        <f>'Raw Data'!A604-$P$11</f>
        <v>0.1202392578125</v>
      </c>
      <c r="P619" s="26">
        <f>'Raw Data'!C604-$P$12</f>
        <v>1.397705078125E-2</v>
      </c>
      <c r="R619" s="8">
        <f t="shared" si="51"/>
        <v>1.4457479119300842E-2</v>
      </c>
      <c r="S619" s="8">
        <f t="shared" si="52"/>
        <v>1.6805902123451233E-3</v>
      </c>
      <c r="T619" s="8">
        <f t="shared" si="53"/>
        <v>1.6805902123451233E-3</v>
      </c>
      <c r="U619" s="8">
        <f t="shared" si="54"/>
        <v>1.9535794854164124E-4</v>
      </c>
      <c r="W619" s="9">
        <f>('Raw Data'!A604+$Y$12)*$W$12+('Raw Data'!C604+$Y$13)*$X$12</f>
        <v>-2.4069252834599986E-2</v>
      </c>
      <c r="X619" s="9">
        <f>('Raw Data'!C604+$Y$13)*$X$13+('Raw Data'!A604+$Y$12)*$W$13</f>
        <v>0.12102524137166754</v>
      </c>
      <c r="Y619" s="45">
        <f t="shared" si="55"/>
        <v>258.75189650482781</v>
      </c>
    </row>
    <row r="620" spans="1:25" x14ac:dyDescent="0.25">
      <c r="A620">
        <f>'Raw Data'!A605*$B$11+A619*$B$12</f>
        <v>0.85766304240760394</v>
      </c>
      <c r="B620">
        <f>'Raw Data'!B605*$B$11+B619*$B$12</f>
        <v>1.1418395110168138</v>
      </c>
      <c r="C620">
        <f>'Raw Data'!C605*$B$11+C619*$B$12</f>
        <v>0.2000835458301182</v>
      </c>
      <c r="O620" s="26">
        <f>'Raw Data'!A605-$P$11</f>
        <v>0.1207275390625</v>
      </c>
      <c r="P620" s="26">
        <f>'Raw Data'!C605-$P$12</f>
        <v>1.129150390625E-2</v>
      </c>
      <c r="R620" s="8">
        <f t="shared" si="51"/>
        <v>1.4575138688087463E-2</v>
      </c>
      <c r="S620" s="8">
        <f t="shared" si="52"/>
        <v>1.3631954789161682E-3</v>
      </c>
      <c r="T620" s="8">
        <f t="shared" si="53"/>
        <v>1.3631954789161682E-3</v>
      </c>
      <c r="U620" s="8">
        <f t="shared" si="54"/>
        <v>1.2749806046485901E-4</v>
      </c>
      <c r="W620" s="9">
        <f>('Raw Data'!A605+$Y$12)*$W$12+('Raw Data'!C605+$Y$13)*$X$12</f>
        <v>3.2850111064624543E-3</v>
      </c>
      <c r="X620" s="9">
        <f>('Raw Data'!C605+$Y$13)*$X$13+('Raw Data'!A605+$Y$12)*$W$13</f>
        <v>0.12125398983696441</v>
      </c>
      <c r="Y620" s="45">
        <f t="shared" si="55"/>
        <v>271.5518767144514</v>
      </c>
    </row>
    <row r="621" spans="1:25" x14ac:dyDescent="0.25">
      <c r="A621">
        <f>'Raw Data'!A606*$B$11+A620*$B$12</f>
        <v>0.85685797298858324</v>
      </c>
      <c r="B621">
        <f>'Raw Data'!B606*$B$11+B620*$B$12</f>
        <v>1.134882741625951</v>
      </c>
      <c r="C621">
        <f>'Raw Data'!C606*$B$11+C620*$B$12</f>
        <v>0.19930023510159459</v>
      </c>
      <c r="O621" s="26">
        <f>'Raw Data'!A606-$P$11</f>
        <v>0.1243896484375</v>
      </c>
      <c r="P621" s="26">
        <f>'Raw Data'!C606-$P$12</f>
        <v>8.97216796875E-3</v>
      </c>
      <c r="R621" s="8">
        <f t="shared" si="51"/>
        <v>1.5472784638404846E-2</v>
      </c>
      <c r="S621" s="8">
        <f t="shared" si="52"/>
        <v>1.116044819355011E-3</v>
      </c>
      <c r="T621" s="8">
        <f t="shared" si="53"/>
        <v>1.116044819355011E-3</v>
      </c>
      <c r="U621" s="8">
        <f t="shared" si="54"/>
        <v>8.0499798059463501E-5</v>
      </c>
      <c r="W621" s="9">
        <f>('Raw Data'!A606+$Y$12)*$W$12+('Raw Data'!C606+$Y$13)*$X$12</f>
        <v>3.0031237726090357E-2</v>
      </c>
      <c r="X621" s="9">
        <f>('Raw Data'!C606+$Y$13)*$X$13+('Raw Data'!A606+$Y$12)*$W$13</f>
        <v>0.12467705199655314</v>
      </c>
      <c r="Y621" s="45">
        <f t="shared" si="55"/>
        <v>283.54297643644441</v>
      </c>
    </row>
    <row r="622" spans="1:25" x14ac:dyDescent="0.25">
      <c r="A622">
        <f>'Raw Data'!A607*$B$11+A621*$B$12</f>
        <v>0.85421196432836666</v>
      </c>
      <c r="B622">
        <f>'Raw Data'!B607*$B$11+B621*$B$12</f>
        <v>1.1294638104882608</v>
      </c>
      <c r="C622">
        <f>'Raw Data'!C607*$B$11+C621*$B$12</f>
        <v>0.19869800058127568</v>
      </c>
      <c r="O622" s="26">
        <f>'Raw Data'!A607-$P$11</f>
        <v>0.1143798828125</v>
      </c>
      <c r="P622" s="26">
        <f>'Raw Data'!C607-$P$12</f>
        <v>9.09423828125E-3</v>
      </c>
      <c r="R622" s="8">
        <f t="shared" si="51"/>
        <v>1.3082757592201233E-2</v>
      </c>
      <c r="S622" s="8">
        <f t="shared" si="52"/>
        <v>1.0401979088783264E-3</v>
      </c>
      <c r="T622" s="8">
        <f t="shared" si="53"/>
        <v>1.0401979088783264E-3</v>
      </c>
      <c r="U622" s="8">
        <f t="shared" si="54"/>
        <v>8.2705169916152954E-5</v>
      </c>
      <c r="W622" s="9">
        <f>('Raw Data'!A607+$Y$12)*$W$12+('Raw Data'!C607+$Y$13)*$X$12</f>
        <v>1.9164983251112877E-2</v>
      </c>
      <c r="X622" s="9">
        <f>('Raw Data'!C607+$Y$13)*$X$13+('Raw Data'!A607+$Y$12)*$W$13</f>
        <v>0.11472502420154268</v>
      </c>
      <c r="Y622" s="45">
        <f t="shared" si="55"/>
        <v>279.48377226013326</v>
      </c>
    </row>
    <row r="623" spans="1:25" x14ac:dyDescent="0.25">
      <c r="A623">
        <f>'Raw Data'!A608*$B$11+A622*$B$12</f>
        <v>0.85180218865019341</v>
      </c>
      <c r="B623">
        <f>'Raw Data'!B608*$B$11+B622*$B$12</f>
        <v>1.1218571812031088</v>
      </c>
      <c r="C623">
        <f>'Raw Data'!C608*$B$11+C622*$B$12</f>
        <v>0.20139004109002057</v>
      </c>
      <c r="O623" s="26">
        <f>'Raw Data'!A608-$P$11</f>
        <v>0.1129150390625</v>
      </c>
      <c r="P623" s="26">
        <f>'Raw Data'!C608-$P$12</f>
        <v>2.496337890625E-2</v>
      </c>
      <c r="R623" s="8">
        <f t="shared" si="51"/>
        <v>1.2749806046485901E-2</v>
      </c>
      <c r="S623" s="8">
        <f t="shared" si="52"/>
        <v>2.8187409043312073E-3</v>
      </c>
      <c r="T623" s="8">
        <f t="shared" si="53"/>
        <v>2.8187409043312073E-3</v>
      </c>
      <c r="U623" s="8">
        <f t="shared" si="54"/>
        <v>6.2317028641700745E-4</v>
      </c>
      <c r="W623" s="9">
        <f>('Raw Data'!A608+$Y$12)*$W$12+('Raw Data'!C608+$Y$13)*$X$12</f>
        <v>-0.14110526191490846</v>
      </c>
      <c r="X623" s="9">
        <f>('Raw Data'!C608+$Y$13)*$X$13+('Raw Data'!A608+$Y$12)*$W$13</f>
        <v>0.11478724945545471</v>
      </c>
      <c r="Y623" s="45">
        <f t="shared" si="55"/>
        <v>219.12789463556507</v>
      </c>
    </row>
    <row r="624" spans="1:25" x14ac:dyDescent="0.25">
      <c r="A624">
        <f>'Raw Data'!A609*$B$11+A623*$B$12</f>
        <v>0.8488001493576548</v>
      </c>
      <c r="B624">
        <f>'Raw Data'!B609*$B$11+B623*$B$12</f>
        <v>1.1169437527749873</v>
      </c>
      <c r="C624">
        <f>'Raw Data'!C609*$B$11+C623*$B$12</f>
        <v>0.19949093912201649</v>
      </c>
      <c r="O624" s="26">
        <f>'Raw Data'!A609-$P$11</f>
        <v>0.1075439453125</v>
      </c>
      <c r="P624" s="26">
        <f>'Raw Data'!C609-$P$12</f>
        <v>4.69970703125E-3</v>
      </c>
      <c r="R624" s="8">
        <f t="shared" si="51"/>
        <v>1.1565700173377991E-2</v>
      </c>
      <c r="S624" s="8">
        <f t="shared" si="52"/>
        <v>5.0542503595352173E-4</v>
      </c>
      <c r="T624" s="8">
        <f t="shared" si="53"/>
        <v>5.0542503595352173E-4</v>
      </c>
      <c r="U624" s="8">
        <f t="shared" si="54"/>
        <v>2.2087246179580688E-5</v>
      </c>
      <c r="W624" s="9">
        <f>('Raw Data'!A609+$Y$12)*$W$12+('Raw Data'!C609+$Y$13)*$X$12</f>
        <v>5.6570349793972199E-2</v>
      </c>
      <c r="X624" s="9">
        <f>('Raw Data'!C609+$Y$13)*$X$13+('Raw Data'!A609+$Y$12)*$W$13</f>
        <v>0.10749951594469746</v>
      </c>
      <c r="Y624" s="45">
        <f t="shared" si="55"/>
        <v>297.75505844231276</v>
      </c>
    </row>
    <row r="625" spans="1:25" x14ac:dyDescent="0.25">
      <c r="A625">
        <f>'Raw Data'!A610*$B$11+A624*$B$12</f>
        <v>0.84561726792362391</v>
      </c>
      <c r="B625">
        <f>'Raw Data'!B610*$B$11+B624*$B$12</f>
        <v>1.1100344944074898</v>
      </c>
      <c r="C625">
        <f>'Raw Data'!C610*$B$11+C624*$B$12</f>
        <v>0.19887497786011318</v>
      </c>
      <c r="O625" s="26">
        <f>'Raw Data'!A610-$P$11</f>
        <v>0.1036376953125</v>
      </c>
      <c r="P625" s="26">
        <f>'Raw Data'!C610-$P$12</f>
        <v>9.21630859375E-3</v>
      </c>
      <c r="R625" s="8">
        <f t="shared" si="51"/>
        <v>1.0740771889686584E-2</v>
      </c>
      <c r="S625" s="8">
        <f t="shared" si="52"/>
        <v>9.5515698194503784E-4</v>
      </c>
      <c r="T625" s="8">
        <f t="shared" si="53"/>
        <v>9.5515698194503784E-4</v>
      </c>
      <c r="U625" s="8">
        <f t="shared" si="54"/>
        <v>8.4940344095230103E-5</v>
      </c>
      <c r="W625" s="9">
        <f>('Raw Data'!A610+$Y$12)*$W$12+('Raw Data'!C610+$Y$13)*$X$12</f>
        <v>7.5930509944406033E-3</v>
      </c>
      <c r="X625" s="9">
        <f>('Raw Data'!C610+$Y$13)*$X$13+('Raw Data'!A610+$Y$12)*$W$13</f>
        <v>0.10404394352978245</v>
      </c>
      <c r="Y625" s="45">
        <f t="shared" si="55"/>
        <v>274.17400441663119</v>
      </c>
    </row>
    <row r="626" spans="1:25" x14ac:dyDescent="0.25">
      <c r="A626">
        <f>'Raw Data'!A611*$B$11+A625*$B$12</f>
        <v>0.84170377527639917</v>
      </c>
      <c r="B626">
        <f>'Raw Data'!B611*$B$11+B625*$B$12</f>
        <v>1.1042629470884919</v>
      </c>
      <c r="C626">
        <f>'Raw Data'!C611*$B$11+C625*$B$12</f>
        <v>0.19796716978809056</v>
      </c>
      <c r="O626" s="26">
        <f>'Raw Data'!A611-$P$11</f>
        <v>9.68017578125E-2</v>
      </c>
      <c r="P626" s="26">
        <f>'Raw Data'!C611-$P$12</f>
        <v>7.14111328125E-3</v>
      </c>
      <c r="R626" s="8">
        <f t="shared" si="51"/>
        <v>9.3705803155899048E-3</v>
      </c>
      <c r="S626" s="8">
        <f t="shared" si="52"/>
        <v>6.912723183631897E-4</v>
      </c>
      <c r="T626" s="8">
        <f t="shared" si="53"/>
        <v>6.912723183631897E-4</v>
      </c>
      <c r="U626" s="8">
        <f t="shared" si="54"/>
        <v>5.0995498895645142E-5</v>
      </c>
      <c r="W626" s="9">
        <f>('Raw Data'!A611+$Y$12)*$W$12+('Raw Data'!C611+$Y$13)*$X$12</f>
        <v>2.1780579826146035E-2</v>
      </c>
      <c r="X626" s="9">
        <f>('Raw Data'!C611+$Y$13)*$X$13+('Raw Data'!A611+$Y$12)*$W$13</f>
        <v>9.704063749709739E-2</v>
      </c>
      <c r="Y626" s="45">
        <f t="shared" si="55"/>
        <v>282.650278230156</v>
      </c>
    </row>
    <row r="627" spans="1:25" x14ac:dyDescent="0.25">
      <c r="A627">
        <f>'Raw Data'!A612*$B$11+A626*$B$12</f>
        <v>0.83876829365861938</v>
      </c>
      <c r="B627">
        <f>'Raw Data'!B612*$B$11+B626*$B$12</f>
        <v>1.0983761779832935</v>
      </c>
      <c r="C627">
        <f>'Raw Data'!C612*$B$11+C626*$B$12</f>
        <v>0.19855928270547246</v>
      </c>
      <c r="O627" s="26">
        <f>'Raw Data'!A612-$P$11</f>
        <v>9.77783203125E-2</v>
      </c>
      <c r="P627" s="26">
        <f>'Raw Data'!C612-$P$12</f>
        <v>1.373291015625E-2</v>
      </c>
      <c r="R627" s="8">
        <f t="shared" si="51"/>
        <v>9.5605999231338501E-3</v>
      </c>
      <c r="S627" s="8">
        <f t="shared" si="52"/>
        <v>1.3427808880805969E-3</v>
      </c>
      <c r="T627" s="8">
        <f t="shared" si="53"/>
        <v>1.3427808880805969E-3</v>
      </c>
      <c r="U627" s="8">
        <f t="shared" si="54"/>
        <v>1.885928213596344E-4</v>
      </c>
      <c r="W627" s="9">
        <f>('Raw Data'!A612+$Y$12)*$W$12+('Raw Data'!C612+$Y$13)*$X$12</f>
        <v>-4.3266055222943828E-2</v>
      </c>
      <c r="X627" s="9">
        <f>('Raw Data'!C612+$Y$13)*$X$13+('Raw Data'!A612+$Y$12)*$W$13</f>
        <v>9.8644230110201389E-2</v>
      </c>
      <c r="Y627" s="45">
        <f t="shared" si="55"/>
        <v>246.31740468431576</v>
      </c>
    </row>
    <row r="628" spans="1:25" x14ac:dyDescent="0.25">
      <c r="A628">
        <f>'Raw Data'!A613*$B$11+A627*$B$12</f>
        <v>0.83510154898939548</v>
      </c>
      <c r="B628">
        <f>'Raw Data'!B613*$B$11+B627*$B$12</f>
        <v>1.0920066064491347</v>
      </c>
      <c r="C628">
        <f>'Raw Data'!C613*$B$11+C627*$B$12</f>
        <v>0.19839820741437797</v>
      </c>
      <c r="O628" s="26">
        <f>'Raw Data'!A613-$P$11</f>
        <v>9.11865234375E-2</v>
      </c>
      <c r="P628" s="26">
        <f>'Raw Data'!C613-$P$12</f>
        <v>1.055908203125E-2</v>
      </c>
      <c r="R628" s="8">
        <f t="shared" si="51"/>
        <v>8.3149820566177368E-3</v>
      </c>
      <c r="S628" s="8">
        <f t="shared" si="52"/>
        <v>9.6284598112106323E-4</v>
      </c>
      <c r="T628" s="8">
        <f t="shared" si="53"/>
        <v>9.6284598112106323E-4</v>
      </c>
      <c r="U628" s="8">
        <f t="shared" si="54"/>
        <v>1.1149421334266663E-4</v>
      </c>
      <c r="W628" s="9">
        <f>('Raw Data'!A613+$Y$12)*$W$12+('Raw Data'!C613+$Y$13)*$X$12</f>
        <v>-1.7845377337670734E-2</v>
      </c>
      <c r="X628" s="9">
        <f>('Raw Data'!C613+$Y$13)*$X$13+('Raw Data'!A613+$Y$12)*$W$13</f>
        <v>9.1778688017971066E-2</v>
      </c>
      <c r="Y628" s="45">
        <f t="shared" si="55"/>
        <v>258.9967470845038</v>
      </c>
    </row>
    <row r="629" spans="1:25" x14ac:dyDescent="0.25">
      <c r="A629">
        <f>'Raw Data'!A614*$B$11+A628*$B$12</f>
        <v>0.83143573137901639</v>
      </c>
      <c r="B629">
        <f>'Raw Data'!B614*$B$11+B628*$B$12</f>
        <v>1.0836882929718077</v>
      </c>
      <c r="C629">
        <f>'Raw Data'!C614*$B$11+C628*$B$12</f>
        <v>0.1977322378065024</v>
      </c>
      <c r="O629" s="26">
        <f>'Raw Data'!A614-$P$11</f>
        <v>8.75244140625E-2</v>
      </c>
      <c r="P629" s="26">
        <f>'Raw Data'!C614-$P$12</f>
        <v>7.87353515625E-3</v>
      </c>
      <c r="R629" s="8">
        <f t="shared" si="51"/>
        <v>7.6605230569839478E-3</v>
      </c>
      <c r="S629" s="8">
        <f t="shared" si="52"/>
        <v>6.8912655115127563E-4</v>
      </c>
      <c r="T629" s="8">
        <f t="shared" si="53"/>
        <v>6.8912655115127563E-4</v>
      </c>
      <c r="U629" s="8">
        <f t="shared" si="54"/>
        <v>6.1992555856704712E-5</v>
      </c>
      <c r="W629" s="9">
        <f>('Raw Data'!A614+$Y$12)*$W$12+('Raw Data'!C614+$Y$13)*$X$12</f>
        <v>5.5100458404544472E-3</v>
      </c>
      <c r="X629" s="9">
        <f>('Raw Data'!C614+$Y$13)*$X$13+('Raw Data'!A614+$Y$12)*$W$13</f>
        <v>8.7876136848352548E-2</v>
      </c>
      <c r="Y629" s="45">
        <f t="shared" si="55"/>
        <v>273.58788652347852</v>
      </c>
    </row>
    <row r="630" spans="1:25" x14ac:dyDescent="0.25">
      <c r="A630">
        <f>'Raw Data'!A615*$B$11+A629*$B$12</f>
        <v>0.8279659679157132</v>
      </c>
      <c r="B630">
        <f>'Raw Data'!B615*$B$11+B629*$B$12</f>
        <v>1.0762035640649463</v>
      </c>
      <c r="C630">
        <f>'Raw Data'!C615*$B$11+C629*$B$12</f>
        <v>0.19595434493270195</v>
      </c>
      <c r="O630" s="26">
        <f>'Raw Data'!A615-$P$11</f>
        <v>8.48388671875E-2</v>
      </c>
      <c r="P630" s="26">
        <f>'Raw Data'!C615-$P$12</f>
        <v>1.64794921875E-3</v>
      </c>
      <c r="R630" s="8">
        <f t="shared" si="51"/>
        <v>7.1976333856582642E-3</v>
      </c>
      <c r="S630" s="8">
        <f t="shared" si="52"/>
        <v>1.3981014490127563E-4</v>
      </c>
      <c r="T630" s="8">
        <f t="shared" si="53"/>
        <v>1.3981014490127563E-4</v>
      </c>
      <c r="U630" s="8">
        <f t="shared" si="54"/>
        <v>2.7157366275787354E-6</v>
      </c>
      <c r="W630" s="9">
        <f>('Raw Data'!A615+$Y$12)*$W$12+('Raw Data'!C615+$Y$13)*$X$12</f>
        <v>6.5244125023477748E-2</v>
      </c>
      <c r="X630" s="9">
        <f>('Raw Data'!C615+$Y$13)*$X$13+('Raw Data'!A615+$Y$12)*$W$13</f>
        <v>8.4606505417875219E-2</v>
      </c>
      <c r="Y630" s="45">
        <f t="shared" si="55"/>
        <v>307.63753592420085</v>
      </c>
    </row>
    <row r="631" spans="1:25" x14ac:dyDescent="0.25">
      <c r="A631">
        <f>'Raw Data'!A616*$B$11+A630*$B$12</f>
        <v>0.82436007902007058</v>
      </c>
      <c r="B631">
        <f>'Raw Data'!B616*$B$11+B630*$B$12</f>
        <v>1.0697274996894572</v>
      </c>
      <c r="C631">
        <f>'Raw Data'!C616*$B$11+C630*$B$12</f>
        <v>0.19516679625866157</v>
      </c>
      <c r="O631" s="26">
        <f>'Raw Data'!A616-$P$11</f>
        <v>8.06884765625E-2</v>
      </c>
      <c r="P631" s="26">
        <f>'Raw Data'!C616-$P$12</f>
        <v>4.82177734375E-3</v>
      </c>
      <c r="R631" s="8">
        <f t="shared" si="51"/>
        <v>6.5106302499771118E-3</v>
      </c>
      <c r="S631" s="8">
        <f t="shared" si="52"/>
        <v>3.8906186819076538E-4</v>
      </c>
      <c r="T631" s="8">
        <f t="shared" si="53"/>
        <v>3.8906186819076538E-4</v>
      </c>
      <c r="U631" s="8">
        <f t="shared" si="54"/>
        <v>2.3249536752700806E-5</v>
      </c>
      <c r="W631" s="9">
        <f>('Raw Data'!A616+$Y$12)*$W$12+('Raw Data'!C616+$Y$13)*$X$12</f>
        <v>2.9473506340014159E-2</v>
      </c>
      <c r="X631" s="9">
        <f>('Raw Data'!C616+$Y$13)*$X$13+('Raw Data'!A616+$Y$12)*$W$13</f>
        <v>8.0779271984442153E-2</v>
      </c>
      <c r="Y631" s="45">
        <f t="shared" si="55"/>
        <v>290.04524202882016</v>
      </c>
    </row>
    <row r="632" spans="1:25" x14ac:dyDescent="0.25">
      <c r="A632">
        <f>'Raw Data'!A617*$B$11+A631*$B$12</f>
        <v>0.82103591477855642</v>
      </c>
      <c r="B632">
        <f>'Raw Data'!B617*$B$11+B631*$B$12</f>
        <v>1.0642536794390658</v>
      </c>
      <c r="C632">
        <f>'Raw Data'!C617*$B$11+C631*$B$12</f>
        <v>0.19519593700692928</v>
      </c>
      <c r="O632" s="26">
        <f>'Raw Data'!A617-$P$11</f>
        <v>7.84912109375E-2</v>
      </c>
      <c r="P632" s="26">
        <f>'Raw Data'!C617-$P$12</f>
        <v>8.11767578125E-3</v>
      </c>
      <c r="R632" s="8">
        <f t="shared" si="51"/>
        <v>6.1608701944351196E-3</v>
      </c>
      <c r="S632" s="8">
        <f t="shared" si="52"/>
        <v>6.3716620206832886E-4</v>
      </c>
      <c r="T632" s="8">
        <f t="shared" si="53"/>
        <v>6.3716620206832886E-4</v>
      </c>
      <c r="U632" s="8">
        <f t="shared" si="54"/>
        <v>6.5896660089492798E-5</v>
      </c>
      <c r="W632" s="9">
        <f>('Raw Data'!A617+$Y$12)*$W$12+('Raw Data'!C617+$Y$13)*$X$12</f>
        <v>-5.6372963840783941E-3</v>
      </c>
      <c r="X632" s="9">
        <f>('Raw Data'!C617+$Y$13)*$X$13+('Raw Data'!A617+$Y$12)*$W$13</f>
        <v>7.8907874409578291E-2</v>
      </c>
      <c r="Y632" s="45">
        <f t="shared" si="55"/>
        <v>265.91364660796143</v>
      </c>
    </row>
    <row r="633" spans="1:25" x14ac:dyDescent="0.25">
      <c r="A633">
        <f>'Raw Data'!A618*$B$11+A632*$B$12</f>
        <v>0.81920666151034516</v>
      </c>
      <c r="B633">
        <f>'Raw Data'!B618*$B$11+B632*$B$12</f>
        <v>1.0599234513637528</v>
      </c>
      <c r="C633">
        <f>'Raw Data'!C618*$B$11+C632*$B$12</f>
        <v>0.19468214023054342</v>
      </c>
      <c r="O633" s="26">
        <f>'Raw Data'!A618-$P$11</f>
        <v>8.26416015625E-2</v>
      </c>
      <c r="P633" s="26">
        <f>'Raw Data'!C618-$P$12</f>
        <v>5.43212890625E-3</v>
      </c>
      <c r="R633" s="8">
        <f t="shared" si="51"/>
        <v>6.8296343088150024E-3</v>
      </c>
      <c r="S633" s="8">
        <f t="shared" si="52"/>
        <v>4.4891983270645142E-4</v>
      </c>
      <c r="T633" s="8">
        <f t="shared" si="53"/>
        <v>4.4891983270645142E-4</v>
      </c>
      <c r="U633" s="8">
        <f t="shared" si="54"/>
        <v>2.9508024454116821E-5</v>
      </c>
      <c r="W633" s="9">
        <f>('Raw Data'!A618+$Y$12)*$W$12+('Raw Data'!C618+$Y$13)*$X$12</f>
        <v>2.5245356465458064E-2</v>
      </c>
      <c r="X633" s="9">
        <f>('Raw Data'!C618+$Y$13)*$X$13+('Raw Data'!A618+$Y$12)*$W$13</f>
        <v>8.2781887258624051E-2</v>
      </c>
      <c r="Y633" s="45">
        <f t="shared" si="55"/>
        <v>286.95973074682223</v>
      </c>
    </row>
    <row r="634" spans="1:25" x14ac:dyDescent="0.25">
      <c r="A634">
        <f>'Raw Data'!A619*$B$11+A633*$B$12</f>
        <v>0.81632724327077621</v>
      </c>
      <c r="B634">
        <f>'Raw Data'!B619*$B$11+B633*$B$12</f>
        <v>1.0561174720285023</v>
      </c>
      <c r="C634">
        <f>'Raw Data'!C619*$B$11+C633*$B$12</f>
        <v>0.19544297780943476</v>
      </c>
      <c r="O634" s="26">
        <f>'Raw Data'!A619-$P$11</f>
        <v>7.55615234375E-2</v>
      </c>
      <c r="P634" s="26">
        <f>'Raw Data'!C619-$P$12</f>
        <v>1.129150390625E-2</v>
      </c>
      <c r="R634" s="8">
        <f t="shared" si="51"/>
        <v>5.7095438241958618E-3</v>
      </c>
      <c r="S634" s="8">
        <f t="shared" si="52"/>
        <v>8.5320323705673218E-4</v>
      </c>
      <c r="T634" s="8">
        <f t="shared" si="53"/>
        <v>8.5320323705673218E-4</v>
      </c>
      <c r="U634" s="8">
        <f t="shared" si="54"/>
        <v>1.2749806046485901E-4</v>
      </c>
      <c r="W634" s="9">
        <f>('Raw Data'!A619+$Y$12)*$W$12+('Raw Data'!C619+$Y$13)*$X$12</f>
        <v>-4.0231785431383976E-2</v>
      </c>
      <c r="X634" s="9">
        <f>('Raw Data'!C619+$Y$13)*$X$13+('Raw Data'!A619+$Y$12)*$W$13</f>
        <v>7.6295729104061502E-2</v>
      </c>
      <c r="Y634" s="45">
        <f t="shared" si="55"/>
        <v>242.1967030636703</v>
      </c>
    </row>
    <row r="635" spans="1:25" x14ac:dyDescent="0.25">
      <c r="A635">
        <f>'Raw Data'!A620*$B$11+A634*$B$12</f>
        <v>0.81539089617912108</v>
      </c>
      <c r="B635">
        <f>'Raw Data'!B620*$B$11+B634*$B$12</f>
        <v>1.0532680010603017</v>
      </c>
      <c r="C635">
        <f>'Raw Data'!C620*$B$11+C634*$B$12</f>
        <v>0.19568543693504784</v>
      </c>
      <c r="O635" s="26">
        <f>'Raw Data'!A620-$P$11</f>
        <v>8.23974609375E-2</v>
      </c>
      <c r="P635" s="26">
        <f>'Raw Data'!C620-$P$12</f>
        <v>9.46044921875E-3</v>
      </c>
      <c r="R635" s="8">
        <f t="shared" si="51"/>
        <v>6.7893415689468384E-3</v>
      </c>
      <c r="S635" s="8">
        <f t="shared" si="52"/>
        <v>7.7951699495315552E-4</v>
      </c>
      <c r="T635" s="8">
        <f t="shared" si="53"/>
        <v>7.7951699495315552E-4</v>
      </c>
      <c r="U635" s="8">
        <f t="shared" si="54"/>
        <v>8.9500099420547485E-5</v>
      </c>
      <c r="W635" s="9">
        <f>('Raw Data'!A620+$Y$12)*$W$12+('Raw Data'!C620+$Y$13)*$X$12</f>
        <v>-1.5315587591672369E-2</v>
      </c>
      <c r="X635" s="9">
        <f>('Raw Data'!C620+$Y$13)*$X$13+('Raw Data'!A620+$Y$12)*$W$13</f>
        <v>8.2924799811845265E-2</v>
      </c>
      <c r="Y635" s="45">
        <f t="shared" si="55"/>
        <v>259.53581887409496</v>
      </c>
    </row>
    <row r="636" spans="1:25" x14ac:dyDescent="0.25">
      <c r="A636">
        <f>'Raw Data'!A621*$B$11+A635*$B$12</f>
        <v>0.81307931850579696</v>
      </c>
      <c r="B636">
        <f>'Raw Data'!B621*$B$11+B635*$B$12</f>
        <v>1.0507931117857414</v>
      </c>
      <c r="C636">
        <f>'Raw Data'!C621*$B$11+C635*$B$12</f>
        <v>0.1951713964230383</v>
      </c>
      <c r="O636" s="26">
        <f>'Raw Data'!A621-$P$11</f>
        <v>7.45849609375E-2</v>
      </c>
      <c r="P636" s="26">
        <f>'Raw Data'!C621-$P$12</f>
        <v>5.92041015625E-3</v>
      </c>
      <c r="R636" s="8">
        <f t="shared" si="51"/>
        <v>5.5629163980484009E-3</v>
      </c>
      <c r="S636" s="8">
        <f t="shared" si="52"/>
        <v>4.4157356023788452E-4</v>
      </c>
      <c r="T636" s="8">
        <f t="shared" si="53"/>
        <v>4.4157356023788452E-4</v>
      </c>
      <c r="U636" s="8">
        <f t="shared" si="54"/>
        <v>3.5051256418228149E-5</v>
      </c>
      <c r="W636" s="9">
        <f>('Raw Data'!A621+$Y$12)*$W$12+('Raw Data'!C621+$Y$13)*$X$12</f>
        <v>1.2594935032888048E-2</v>
      </c>
      <c r="X636" s="9">
        <f>('Raw Data'!C621+$Y$13)*$X$13+('Raw Data'!A621+$Y$12)*$W$13</f>
        <v>7.4809085029989161E-2</v>
      </c>
      <c r="Y636" s="45">
        <f t="shared" si="55"/>
        <v>279.55675258019289</v>
      </c>
    </row>
    <row r="637" spans="1:25" x14ac:dyDescent="0.25">
      <c r="A637">
        <f>'Raw Data'!A622*$B$11+A636*$B$12</f>
        <v>0.81206013449213765</v>
      </c>
      <c r="B637">
        <f>'Raw Data'!B622*$B$11+B636*$B$12</f>
        <v>1.0489108566160932</v>
      </c>
      <c r="C637">
        <f>'Raw Data'!C622*$B$11+C636*$B$12</f>
        <v>0.19463809370093066</v>
      </c>
      <c r="O637" s="26">
        <f>'Raw Data'!A622-$P$11</f>
        <v>7.87353515625E-2</v>
      </c>
      <c r="P637" s="26">
        <f>'Raw Data'!C622-$P$12</f>
        <v>5.31005859375E-3</v>
      </c>
      <c r="R637" s="8">
        <f t="shared" si="51"/>
        <v>6.1992555856704712E-3</v>
      </c>
      <c r="S637" s="8">
        <f t="shared" si="52"/>
        <v>4.1808933019638062E-4</v>
      </c>
      <c r="T637" s="8">
        <f t="shared" si="53"/>
        <v>4.1808933019638062E-4</v>
      </c>
      <c r="U637" s="8">
        <f t="shared" si="54"/>
        <v>2.8196722269058228E-5</v>
      </c>
      <c r="W637" s="9">
        <f>('Raw Data'!A622+$Y$12)*$W$12+('Raw Data'!C622+$Y$13)*$X$12</f>
        <v>2.2703733088234201E-2</v>
      </c>
      <c r="X637" s="9">
        <f>('Raw Data'!C622+$Y$13)*$X$13+('Raw Data'!A622+$Y$12)*$W$13</f>
        <v>7.8881910395388735E-2</v>
      </c>
      <c r="Y637" s="45">
        <f t="shared" si="55"/>
        <v>286.0568375947355</v>
      </c>
    </row>
    <row r="638" spans="1:25" x14ac:dyDescent="0.25">
      <c r="A638">
        <f>'Raw Data'!A623*$B$11+A637*$B$12</f>
        <v>0.80958463103121014</v>
      </c>
      <c r="B638">
        <f>'Raw Data'!B623*$B$11+B637*$B$12</f>
        <v>1.0460378649803745</v>
      </c>
      <c r="C638">
        <f>'Raw Data'!C623*$B$11+C637*$B$12</f>
        <v>0.19474856089824452</v>
      </c>
      <c r="O638" s="26">
        <f>'Raw Data'!A623-$P$11</f>
        <v>7.04345703125E-2</v>
      </c>
      <c r="P638" s="26">
        <f>'Raw Data'!C623-$P$12</f>
        <v>7.99560546875E-3</v>
      </c>
      <c r="R638" s="8">
        <f t="shared" si="51"/>
        <v>4.9610286951065063E-3</v>
      </c>
      <c r="S638" s="8">
        <f t="shared" si="52"/>
        <v>5.631670355796814E-4</v>
      </c>
      <c r="T638" s="8">
        <f t="shared" si="53"/>
        <v>5.631670355796814E-4</v>
      </c>
      <c r="U638" s="8">
        <f t="shared" si="54"/>
        <v>6.3929706811904907E-5</v>
      </c>
      <c r="W638" s="9">
        <f>('Raw Data'!A623+$Y$12)*$W$12+('Raw Data'!C623+$Y$13)*$X$12</f>
        <v>-1.2177760524239495E-2</v>
      </c>
      <c r="X638" s="9">
        <f>('Raw Data'!C623+$Y$13)*$X$13+('Raw Data'!A623+$Y$12)*$W$13</f>
        <v>7.0876597911427572E-2</v>
      </c>
      <c r="Y638" s="45">
        <f t="shared" si="55"/>
        <v>260.25083736215987</v>
      </c>
    </row>
    <row r="639" spans="1:25" x14ac:dyDescent="0.25">
      <c r="A639">
        <f>'Raw Data'!A624*$B$11+A638*$B$12</f>
        <v>0.80892258763746816</v>
      </c>
      <c r="B639">
        <f>'Raw Data'!B624*$B$11+B638*$B$12</f>
        <v>1.0451066591717997</v>
      </c>
      <c r="C639">
        <f>'Raw Data'!C624*$B$11+C638*$B$12</f>
        <v>0.19537404403109562</v>
      </c>
      <c r="O639" s="26">
        <f>'Raw Data'!A624-$P$11</f>
        <v>7.70263671875E-2</v>
      </c>
      <c r="P639" s="26">
        <f>'Raw Data'!C624-$P$12</f>
        <v>1.068115234375E-2</v>
      </c>
      <c r="R639" s="8">
        <f t="shared" si="51"/>
        <v>5.9330612421035767E-3</v>
      </c>
      <c r="S639" s="8">
        <f t="shared" si="52"/>
        <v>8.2273036241531372E-4</v>
      </c>
      <c r="T639" s="8">
        <f t="shared" si="53"/>
        <v>8.2273036241531372E-4</v>
      </c>
      <c r="U639" s="8">
        <f t="shared" si="54"/>
        <v>1.1408701539039612E-4</v>
      </c>
      <c r="W639" s="9">
        <f>('Raw Data'!A624+$Y$12)*$W$12+('Raw Data'!C624+$Y$13)*$X$12</f>
        <v>-3.2710472575585445E-2</v>
      </c>
      <c r="X639" s="9">
        <f>('Raw Data'!C624+$Y$13)*$X$13+('Raw Data'!A624+$Y$12)*$W$13</f>
        <v>7.7695360588045229E-2</v>
      </c>
      <c r="Y639" s="45">
        <f t="shared" si="55"/>
        <v>247.16845269820206</v>
      </c>
    </row>
    <row r="640" spans="1:25" x14ac:dyDescent="0.25">
      <c r="A640">
        <f>'Raw Data'!A625*$B$11+A639*$B$12</f>
        <v>0.80853943729747457</v>
      </c>
      <c r="B640">
        <f>'Raw Data'!B625*$B$11+B639*$B$12</f>
        <v>1.0442640382749397</v>
      </c>
      <c r="C640">
        <f>'Raw Data'!C625*$B$11+C639*$B$12</f>
        <v>0.19616739928737653</v>
      </c>
      <c r="O640" s="26">
        <f>'Raw Data'!A625-$P$11</f>
        <v>7.77587890625E-2</v>
      </c>
      <c r="P640" s="26">
        <f>'Raw Data'!C625-$P$12</f>
        <v>1.214599609375E-2</v>
      </c>
      <c r="R640" s="8">
        <f t="shared" si="51"/>
        <v>6.0464292764663696E-3</v>
      </c>
      <c r="S640" s="8">
        <f t="shared" si="52"/>
        <v>9.4445794820785522E-4</v>
      </c>
      <c r="T640" s="8">
        <f t="shared" si="53"/>
        <v>9.4445794820785522E-4</v>
      </c>
      <c r="U640" s="8">
        <f t="shared" si="54"/>
        <v>1.4752522110939026E-4</v>
      </c>
      <c r="W640" s="9">
        <f>('Raw Data'!A625+$Y$12)*$W$12+('Raw Data'!C625+$Y$13)*$X$12</f>
        <v>-4.666869229567204E-2</v>
      </c>
      <c r="X640" s="9">
        <f>('Raw Data'!C625+$Y$13)*$X$13+('Raw Data'!A625+$Y$12)*$W$13</f>
        <v>7.8564751711632991E-2</v>
      </c>
      <c r="Y640" s="45">
        <f t="shared" si="55"/>
        <v>239.28902526084391</v>
      </c>
    </row>
    <row r="641" spans="1:25" x14ac:dyDescent="0.25">
      <c r="A641">
        <f>'Raw Data'!A626*$B$11+A640*$B$12</f>
        <v>0.80881885452547975</v>
      </c>
      <c r="B641">
        <f>'Raw Data'!B626*$B$11+B640*$B$12</f>
        <v>1.0427110353074518</v>
      </c>
      <c r="C641">
        <f>'Raw Data'!C626*$B$11+C640*$B$12</f>
        <v>0.19494661474240124</v>
      </c>
      <c r="O641" s="26">
        <f>'Raw Data'!A626-$P$11</f>
        <v>8.06884765625E-2</v>
      </c>
      <c r="P641" s="26">
        <f>'Raw Data'!C626-$P$12</f>
        <v>2.86865234375E-3</v>
      </c>
      <c r="R641" s="8">
        <f t="shared" si="51"/>
        <v>6.5106302499771118E-3</v>
      </c>
      <c r="S641" s="8">
        <f t="shared" si="52"/>
        <v>2.3146718740463257E-4</v>
      </c>
      <c r="T641" s="8">
        <f t="shared" si="53"/>
        <v>2.3146718740463257E-4</v>
      </c>
      <c r="U641" s="8">
        <f t="shared" si="54"/>
        <v>8.2291662693023682E-6</v>
      </c>
      <c r="W641" s="9">
        <f>('Raw Data'!A626+$Y$12)*$W$12+('Raw Data'!C626+$Y$13)*$X$12</f>
        <v>4.9025369675722678E-2</v>
      </c>
      <c r="X641" s="9">
        <f>('Raw Data'!C626+$Y$13)*$X$13+('Raw Data'!A626+$Y$12)*$W$13</f>
        <v>8.0592154321991488E-2</v>
      </c>
      <c r="Y641" s="45">
        <f t="shared" si="55"/>
        <v>301.31275234777263</v>
      </c>
    </row>
    <row r="642" spans="1:25" x14ac:dyDescent="0.25">
      <c r="A642">
        <f>'Raw Data'!A627*$B$11+A641*$B$12</f>
        <v>0.80894473205788386</v>
      </c>
      <c r="B642">
        <f>'Raw Data'!B627*$B$11+B641*$B$12</f>
        <v>1.0415662891834616</v>
      </c>
      <c r="C642">
        <f>'Raw Data'!C627*$B$11+C641*$B$12</f>
        <v>0.19428736991892101</v>
      </c>
      <c r="O642" s="26">
        <f>'Raw Data'!A627-$P$11</f>
        <v>8.02001953125E-2</v>
      </c>
      <c r="P642" s="26">
        <f>'Raw Data'!C627-$P$12</f>
        <v>4.45556640625E-3</v>
      </c>
      <c r="R642" s="8">
        <f t="shared" si="51"/>
        <v>6.432071328163147E-3</v>
      </c>
      <c r="S642" s="8">
        <f t="shared" si="52"/>
        <v>3.5733729600906372E-4</v>
      </c>
      <c r="T642" s="8">
        <f t="shared" si="53"/>
        <v>3.5733729600906372E-4</v>
      </c>
      <c r="U642" s="8">
        <f t="shared" si="54"/>
        <v>1.985207200050354E-5</v>
      </c>
      <c r="W642" s="9">
        <f>('Raw Data'!A627+$Y$12)*$W$12+('Raw Data'!C627+$Y$13)*$X$12</f>
        <v>3.2669028860996298E-2</v>
      </c>
      <c r="X642" s="9">
        <f>('Raw Data'!C627+$Y$13)*$X$13+('Raw Data'!A627+$Y$12)*$W$13</f>
        <v>8.0258152171566122E-2</v>
      </c>
      <c r="Y642" s="45">
        <f t="shared" si="55"/>
        <v>292.14874895352665</v>
      </c>
    </row>
    <row r="643" spans="1:25" x14ac:dyDescent="0.25">
      <c r="A643">
        <f>'Raw Data'!A628*$B$11+A642*$B$12</f>
        <v>0.80924074658380718</v>
      </c>
      <c r="B643">
        <f>'Raw Data'!B628*$B$11+B642*$B$12</f>
        <v>1.0417735391592693</v>
      </c>
      <c r="C643">
        <f>'Raw Data'!C628*$B$11+C642*$B$12</f>
        <v>0.19617696624763681</v>
      </c>
      <c r="O643" s="26">
        <f>'Raw Data'!A628-$P$11</f>
        <v>8.11767578125E-2</v>
      </c>
      <c r="P643" s="26">
        <f>'Raw Data'!C628-$P$12</f>
        <v>1.654052734375E-2</v>
      </c>
      <c r="R643" s="8">
        <f t="shared" si="51"/>
        <v>6.5896660089492798E-3</v>
      </c>
      <c r="S643" s="8">
        <f t="shared" si="52"/>
        <v>1.3427063822746277E-3</v>
      </c>
      <c r="T643" s="8">
        <f t="shared" si="53"/>
        <v>1.3427063822746277E-3</v>
      </c>
      <c r="U643" s="8">
        <f t="shared" si="54"/>
        <v>2.7358904480934143E-4</v>
      </c>
      <c r="W643" s="9">
        <f>('Raw Data'!A628+$Y$12)*$W$12+('Raw Data'!C628+$Y$13)*$X$12</f>
        <v>-8.7367221819773772E-2</v>
      </c>
      <c r="X643" s="9">
        <f>('Raw Data'!C628+$Y$13)*$X$13+('Raw Data'!A628+$Y$12)*$W$13</f>
        <v>8.2388013210312597E-2</v>
      </c>
      <c r="Y643" s="45">
        <f t="shared" si="55"/>
        <v>223.31989944098615</v>
      </c>
    </row>
  </sheetData>
  <mergeCells count="12">
    <mergeCell ref="T11:U11"/>
    <mergeCell ref="W11:X11"/>
    <mergeCell ref="T3:U3"/>
    <mergeCell ref="AA3:AD3"/>
    <mergeCell ref="J5:L8"/>
    <mergeCell ref="P6:Q6"/>
    <mergeCell ref="AA10:AD10"/>
    <mergeCell ref="A14:C14"/>
    <mergeCell ref="O14:P14"/>
    <mergeCell ref="R14:U14"/>
    <mergeCell ref="W14:X14"/>
    <mergeCell ref="AA17:AD1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05993-2CF9-492D-B375-B5B012423384}">
  <dimension ref="P4:P6"/>
  <sheetViews>
    <sheetView showGridLines="0" topLeftCell="A4" workbookViewId="0">
      <selection activeCell="P7" sqref="P7"/>
    </sheetView>
  </sheetViews>
  <sheetFormatPr defaultRowHeight="15" x14ac:dyDescent="0.25"/>
  <sheetData>
    <row r="4" spans="16:16" x14ac:dyDescent="0.25">
      <c r="P4" t="s">
        <v>48</v>
      </c>
    </row>
    <row r="5" spans="16:16" x14ac:dyDescent="0.25">
      <c r="P5" t="s">
        <v>49</v>
      </c>
    </row>
    <row r="6" spans="16:16" x14ac:dyDescent="0.25">
      <c r="P6" t="s">
        <v>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 Data</vt:lpstr>
      <vt:lpstr>CompassCalibration_XY</vt:lpstr>
      <vt:lpstr>CompassCalibration_XZ</vt:lpstr>
      <vt:lpstr>Math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Petersen</dc:creator>
  <cp:lastModifiedBy>Petersen</cp:lastModifiedBy>
  <dcterms:created xsi:type="dcterms:W3CDTF">2018-08-10T21:13:27Z</dcterms:created>
  <dcterms:modified xsi:type="dcterms:W3CDTF">2018-09-12T19:36:38Z</dcterms:modified>
</cp:coreProperties>
</file>