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workbookProtection workbookPassword="CC73" lockStructure="1"/>
  <bookViews>
    <workbookView xWindow="7920" yWindow="-15" windowWidth="12810" windowHeight="11970"/>
  </bookViews>
  <sheets>
    <sheet name="Emerging Ld Info &amp; Instructions" sheetId="13" r:id="rId1"/>
    <sheet name="App &amp; Score Sheet" sheetId="2" r:id="rId2"/>
  </sheets>
  <definedNames>
    <definedName name="_xlnm.Print_Area" localSheetId="1">'App &amp; Score Sheet'!$A$1:$G$61</definedName>
    <definedName name="_xlnm.Print_Area" localSheetId="0">'Emerging Ld Info &amp; Instructions'!$A$1:$G$27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61" i="2" l="1"/>
  <c r="F52" i="2"/>
  <c r="F21" i="2" l="1"/>
  <c r="F20" i="2"/>
  <c r="F19" i="2"/>
  <c r="F8" i="2"/>
  <c r="F45" i="2" l="1"/>
  <c r="F43" i="2"/>
  <c r="F42" i="2"/>
  <c r="F41" i="2"/>
  <c r="F38" i="2"/>
  <c r="F36" i="2"/>
  <c r="F34" i="2"/>
  <c r="F24" i="2"/>
  <c r="F26" i="2"/>
  <c r="F22" i="2"/>
  <c r="F18" i="2"/>
  <c r="F14" i="2"/>
  <c r="F17" i="2"/>
  <c r="F16" i="2"/>
  <c r="F15" i="2"/>
  <c r="F11" i="2"/>
  <c r="F49" i="2" l="1"/>
  <c r="F47" i="2"/>
  <c r="F32" i="2"/>
  <c r="F30" i="2"/>
  <c r="F29" i="2"/>
  <c r="F12" i="2"/>
  <c r="F13" i="2"/>
</calcChain>
</file>

<file path=xl/sharedStrings.xml><?xml version="1.0" encoding="utf-8"?>
<sst xmlns="http://schemas.openxmlformats.org/spreadsheetml/2006/main" count="138" uniqueCount="100">
  <si>
    <t>1.</t>
  </si>
  <si>
    <t>2.</t>
  </si>
  <si>
    <t>x 5 pts =</t>
  </si>
  <si>
    <t>3.</t>
  </si>
  <si>
    <t>4.</t>
  </si>
  <si>
    <t>5.</t>
  </si>
  <si>
    <t>6.</t>
  </si>
  <si>
    <t>7.</t>
  </si>
  <si>
    <t>8.</t>
  </si>
  <si>
    <t>9.</t>
  </si>
  <si>
    <t>Excellent</t>
  </si>
  <si>
    <t>= 50 pts</t>
  </si>
  <si>
    <t>Good</t>
  </si>
  <si>
    <t>Fair</t>
  </si>
  <si>
    <t>= 25 pts</t>
  </si>
  <si>
    <t>= 10 pts</t>
  </si>
  <si>
    <t>Official Application Information and Instructions</t>
  </si>
  <si>
    <t>Instructions:</t>
  </si>
  <si>
    <t>Due date:</t>
  </si>
  <si>
    <t>Submitter:</t>
  </si>
  <si>
    <t xml:space="preserve">• Documentation must accompany the application. </t>
  </si>
  <si>
    <t>• All documentation requirements are listed in the box(es) below each criterion.</t>
  </si>
  <si>
    <t>• Documentation must be organized in the submission to follow the order of the application.</t>
  </si>
  <si>
    <t xml:space="preserve">• The timeframe for the award criteria is April 1 through March 31, unless otherwise stated. </t>
  </si>
  <si>
    <t>• Make a copy of everything you submit for your own records.</t>
  </si>
  <si>
    <t>• Submissions received without an official application will be disqualified.</t>
  </si>
  <si>
    <t xml:space="preserve">• Applications received after the posted due date will not be considered. </t>
  </si>
  <si>
    <t xml:space="preserve"> Please do not complete this section.</t>
  </si>
  <si>
    <r>
      <t>Bonus Points: (</t>
    </r>
    <r>
      <rPr>
        <b/>
        <i/>
        <sz val="14"/>
        <rFont val="Arial"/>
        <family val="2"/>
      </rPr>
      <t>Scored by NAHU Awards Committee</t>
    </r>
    <r>
      <rPr>
        <b/>
        <sz val="14"/>
        <rFont val="Arial"/>
        <family val="2"/>
      </rPr>
      <t>)</t>
    </r>
  </si>
  <si>
    <r>
      <t xml:space="preserve">THE DEADLINE FOR RECEIPT OF THE APPLICATION AND ALL ITS SUPPORTING DOCUMENTATION, REGARDLESS OF DELIVERY METHOD, IS </t>
    </r>
    <r>
      <rPr>
        <b/>
        <sz val="12"/>
        <color rgb="FFFF0000"/>
        <rFont val="Arial"/>
        <family val="2"/>
      </rPr>
      <t>APRIL 5</t>
    </r>
    <r>
      <rPr>
        <b/>
        <sz val="12"/>
        <color theme="1"/>
        <rFont val="Arial"/>
        <family val="2"/>
      </rPr>
      <t>.</t>
    </r>
  </si>
  <si>
    <t>Current and past industry association(s) affiliations</t>
  </si>
  <si>
    <t>Levels of Service</t>
  </si>
  <si>
    <t>Public Service and community activities</t>
  </si>
  <si>
    <t>(max 5 pts)</t>
  </si>
  <si>
    <t>x 1 pts =</t>
  </si>
  <si>
    <t>Attended state, regional and/or national conferences or meetings</t>
  </si>
  <si>
    <t>(max 10 pts)</t>
  </si>
  <si>
    <t xml:space="preserve">• Document with the following:
     o State Meetings - A list of events attended with nominee’s name highlighted.
     o Regional Meetings – Verified by NAHU
     o National Meetings – Verified by NAHU </t>
  </si>
  <si>
    <t xml:space="preserve">          NAHU recognition</t>
  </si>
  <si>
    <t xml:space="preserve">          Non-NAHU recognition</t>
  </si>
  <si>
    <t>x 2 pts =</t>
  </si>
  <si>
    <t>Triple Crown Award winner</t>
  </si>
  <si>
    <t>Association and/or industry recognition(s) received</t>
  </si>
  <si>
    <t>Miscellaneous</t>
  </si>
  <si>
    <t>10.</t>
  </si>
  <si>
    <t>Professional industry designations and/or certifications</t>
  </si>
  <si>
    <t>x 3 pts =</t>
  </si>
  <si>
    <t>x 4 pts =</t>
  </si>
  <si>
    <t>x 7 pts =</t>
  </si>
  <si>
    <t>Past or current LPRT qualifier</t>
  </si>
  <si>
    <t>Verified by NAHU. No documentation required.</t>
  </si>
  <si>
    <t>(max 12 pts)</t>
  </si>
  <si>
    <t>SUB-TOTAL</t>
  </si>
  <si>
    <t>Nominee Name:</t>
  </si>
  <si>
    <t xml:space="preserve">To nominate your candidate, submit a detailed narrative (2,000 word limit) outlining your nominee’s accomplishments with the completed nomination/application form and criteria checklist.  Your submission needs to provide information on your candidate as well as documentation detailing your candidate’s specific accomplishments and achievement of the award criteria listed in the criteria checklist attached to the application.  Members may be nominated by an individual member or a chapter.  </t>
  </si>
  <si>
    <t>• This criterion is in reference to non-industry related groups such as rotary clubs, service organizations, church activities, etc. 
• Document with one of the following for each activity:
     o Church bulletins
     o Minutes from meetings 
     o Newsletter articles
     o Letters from organization documenting position and type of service provided by nominee.</t>
  </si>
  <si>
    <t>• State and local recognition are eligible for points. 
• Document with one of the following for each identified recognition
     o Board minutes
     o Meeting announcements 
     o Newspaper articles 
     o Letters from current or past officers</t>
  </si>
  <si>
    <t xml:space="preserve">     • Local committee member [1 pts/yr]</t>
  </si>
  <si>
    <t xml:space="preserve">     • Local committee chair [2 pts/yr]</t>
  </si>
  <si>
    <t xml:space="preserve">     • Local president [5 pts/yr]</t>
  </si>
  <si>
    <t xml:space="preserve">     • State committee member [1 pts/yr]</t>
  </si>
  <si>
    <t xml:space="preserve">     • State committee chair [2 pts/yr]</t>
  </si>
  <si>
    <t xml:space="preserve">     • State president [5 pts/yr]</t>
  </si>
  <si>
    <t xml:space="preserve">     • Regional committee member [4 pts/yr]</t>
  </si>
  <si>
    <t xml:space="preserve">     • Region committee chair [7 pts/yr]</t>
  </si>
  <si>
    <t xml:space="preserve">     • National committee and advisory group member [7 pts/yr]</t>
  </si>
  <si>
    <t>Industry involvement</t>
  </si>
  <si>
    <t>• Serving on insurance committees, special insurance tasks forces, etc
• Documentation could include Board minutes, committee reports, newsletters, letters, etc.</t>
  </si>
  <si>
    <t>Membership recruitment</t>
  </si>
  <si>
    <t>HUPAC Contributions</t>
  </si>
  <si>
    <t>(max 3 pts)</t>
  </si>
  <si>
    <t xml:space="preserve">     • $365</t>
  </si>
  <si>
    <t xml:space="preserve">     • Capital Club</t>
  </si>
  <si>
    <t>(max 7 pts)</t>
  </si>
  <si>
    <t>11.</t>
  </si>
  <si>
    <t>13.</t>
  </si>
  <si>
    <t>12.</t>
  </si>
  <si>
    <t>Operation Shout participation</t>
  </si>
  <si>
    <t>Questions?</t>
  </si>
  <si>
    <t>Contact your regional Awards chair.</t>
  </si>
  <si>
    <t>Emerging Leader Awards will be presented to the top highest 50% of the submitted awards nominations to a maximum of four recipients.</t>
  </si>
  <si>
    <t>• Refers to non-NAHU organizations.
• Requires documentation, possible documentation could be written communication from the organization describing the nominee’s participation; organization board listings, etc.</t>
  </si>
  <si>
    <t>• Points will be given for industry-related speaking engagements, articles published, radio and/or TV appearances, or association special projects.
• May include NAHU and/or Non-NAHU items but each must be health insurance industry related
• Document with newspaper or published articles, meeting agendas, program announcements, etc.</t>
  </si>
  <si>
    <t>Phone &amp; email:</t>
  </si>
  <si>
    <t>Application &amp; Score Sheet</t>
  </si>
  <si>
    <t>• Points are accumulated for each position, for each year of service.
• Document with one of the following:
     o Board minutes documenting positions held by nominee 
     o A letter from a current or past officer of the association verifying positions held by nominee.
     o Regional and national positions will be verified by NAHU if points are taken.</t>
  </si>
  <si>
    <t xml:space="preserve">     • Local board officer, other than president [3 pts/yr]</t>
  </si>
  <si>
    <t xml:space="preserve">     • State board officer, other than president [3 pts/yr]</t>
  </si>
  <si>
    <t xml:space="preserve">     • National board chair or officer, other than president [7 pts/yr]</t>
  </si>
  <si>
    <r>
      <rPr>
        <b/>
        <sz val="12"/>
        <color theme="1"/>
        <rFont val="Arial"/>
        <family val="2"/>
      </rPr>
      <t>Description:</t>
    </r>
    <r>
      <rPr>
        <sz val="12"/>
        <color theme="1"/>
        <rFont val="Arial"/>
        <family val="2"/>
      </rPr>
      <t xml:space="preserve"> The Emerging Leader Award recognizes NAHU members with less than 5 years of membership, who have eagerly contributed their services at the local, state and/or national level.  The nominee should be someone who jumped right in and actively sought out ways to help the association within their first 5 years of membership.  The nominee’s commitment of time, talent, and finances for the betterment of the association and the health insurance industry, should stand out above and beyond the average involvement level of a new member.</t>
    </r>
  </si>
  <si>
    <t>Any individual NAHU member with less than 5 years of membership (as of June 1st ), is eligible for this award.  However, because this award is intended for outstanding service by new members, a member is only eligible to win the Emerging Leader Award once in a lifetime.</t>
  </si>
  <si>
    <t>Can be one or more of the following.
• Benefit Account Manager
• Benefit Technology
• Consumer Directed Healthcare
• Medicare
• Self Funded
• Advanced Self Funded
• PPACA
• Voluntary
• Wellness</t>
  </si>
  <si>
    <t xml:space="preserve">     • $12 x 12 months or $150</t>
  </si>
  <si>
    <t>2020 NAHU EMERGING LEADER AWARD</t>
  </si>
  <si>
    <t xml:space="preserve">• The official application must be completed, including the scoring for all items. </t>
  </si>
  <si>
    <r>
      <t xml:space="preserve">• </t>
    </r>
    <r>
      <rPr>
        <b/>
        <sz val="12"/>
        <rFont val="Arial"/>
        <family val="2"/>
      </rPr>
      <t>Enter scores in the blue boxes</t>
    </r>
    <r>
      <rPr>
        <sz val="12"/>
        <rFont val="Arial"/>
        <family val="2"/>
      </rPr>
      <t>, everything else will auto-populate.</t>
    </r>
  </si>
  <si>
    <t>• Criteria verified by NAHU can be seen on NAHU's website in the "Awards" section.</t>
  </si>
  <si>
    <r>
      <t xml:space="preserve">   • Submit applications to </t>
    </r>
    <r>
      <rPr>
        <b/>
        <sz val="12"/>
        <rFont val="Arial"/>
        <family val="2"/>
      </rPr>
      <t>AWARDS@NAHU.ORG</t>
    </r>
    <r>
      <rPr>
        <sz val="12"/>
        <rFont val="Arial"/>
        <family val="2"/>
      </rPr>
      <t xml:space="preserve"> via Dropbox or other fileshare program. </t>
    </r>
  </si>
  <si>
    <t xml:space="preserve">Organization of documentation of award submission: </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</si>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</sst>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10"/>
      <name val="Arial"/>
      <family val="2"/>
    </font>
    <font>
      <b/>
      <sz val="12"/>
      <name val="Arial"/>
      <family val="2"/>
    </font>
    <font>
      <sz val="12"/>
      <name val="Arial"/>
      <family val="2"/>
    </font>
    <font>
      <b/>
      <sz val="14"/>
      <name val="Arial"/>
      <family val="2"/>
    </font>
    <font>
      <b/>
      <sz val="12"/>
      <color indexed="18"/>
      <name val="Arial"/>
      <family val="2"/>
    </font>
    <font>
      <sz val="8"/>
      <name val="Arial"/>
      <family val="2"/>
    </font>
    <font>
      <u/>
      <sz val="10"/>
      <color indexed="12"/>
      <name val="Arial"/>
      <family val="2"/>
    </font>
    <font>
      <u/>
      <sz val="12"/>
      <color indexed="12"/>
      <name val="Arial"/>
      <family val="2"/>
    </font>
    <font>
      <sz val="10"/>
      <name val="Arial"/>
      <family val="2"/>
    </font>
    <font>
      <sz val="10"/>
      <name val="Arial"/>
      <family val="2"/>
    </font>
    <font>
      <u/>
      <sz val="10"/>
      <color indexed="12"/>
      <name val="Arial"/>
      <family val="2"/>
    </font>
    <font>
      <sz val="11"/>
      <color theme="1"/>
      <name val="Calibri"/>
      <family val="2"/>
      <scheme val="minor"/>
    </font>
    <font>
      <u/>
      <sz val="10"/>
      <color theme="11"/>
      <name val="Arial"/>
      <family val="2"/>
    </font>
    <font>
      <b/>
      <sz val="12"/>
      <color rgb="FFFF0000"/>
      <name val="Arial"/>
      <family val="2"/>
    </font>
    <font>
      <b/>
      <sz val="18"/>
      <color indexed="18"/>
      <name val="Arial"/>
      <family val="2"/>
    </font>
    <font>
      <b/>
      <i/>
      <sz val="14"/>
      <name val="Arial"/>
      <family val="2"/>
    </font>
    <font>
      <b/>
      <u/>
      <sz val="14"/>
      <name val="Arial"/>
      <family val="2"/>
    </font>
    <font>
      <u/>
      <sz val="12"/>
      <color theme="1"/>
      <name val="Arial"/>
      <family val="2"/>
    </font>
    <font>
      <sz val="12"/>
      <color theme="1"/>
      <name val="Arial"/>
      <family val="2"/>
    </font>
    <font>
      <b/>
      <u/>
      <sz val="12"/>
      <color theme="1"/>
      <name val="Arial"/>
      <family val="2"/>
    </font>
    <font>
      <b/>
      <sz val="12"/>
      <color theme="1"/>
      <name val="Arial"/>
      <family val="2"/>
    </font>
    <font>
      <b/>
      <u/>
      <sz val="12"/>
      <name val="Arial"/>
      <family val="2"/>
    </font>
  </fonts>
  <fills count="5">
    <fill>
      <patternFill patternType="none"/>
    </fill>
    <fill>
      <patternFill patternType="gray125"/>
    </fill>
    <fill>
      <patternFill patternType="solid">
        <fgColor rgb="FFCCFFFF"/>
        <bgColor indexed="64"/>
      </patternFill>
    </fill>
    <fill>
      <patternFill patternType="solid">
        <fgColor theme="0" tint="-0.14999847407452621"/>
        <bgColor indexed="64"/>
      </patternFill>
    </fill>
    <fill>
      <patternFill patternType="solid">
        <fgColor rgb="FFFFFF00"/>
        <bgColor indexed="64"/>
      </patternFill>
    </fill>
  </fills>
  <borders count="14">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indexed="64"/>
      </bottom>
      <diagonal/>
    </border>
    <border>
      <left style="thin">
        <color indexed="64"/>
      </left>
      <right/>
      <top style="thin">
        <color auto="1"/>
      </top>
      <bottom/>
      <diagonal/>
    </border>
    <border>
      <left/>
      <right style="thin">
        <color indexed="64"/>
      </right>
      <top/>
      <bottom/>
      <diagonal/>
    </border>
    <border>
      <left style="thin">
        <color indexed="64"/>
      </left>
      <right style="mediumDashed">
        <color auto="1"/>
      </right>
      <top style="thin">
        <color indexed="64"/>
      </top>
      <bottom style="thin">
        <color auto="1"/>
      </bottom>
      <diagonal/>
    </border>
    <border>
      <left style="mediumDashed">
        <color auto="1"/>
      </left>
      <right style="mediumDashed">
        <color auto="1"/>
      </right>
      <top style="thin">
        <color indexed="64"/>
      </top>
      <bottom style="thin">
        <color auto="1"/>
      </bottom>
      <diagonal/>
    </border>
    <border>
      <left style="mediumDashed">
        <color auto="1"/>
      </left>
      <right/>
      <top style="thin">
        <color indexed="64"/>
      </top>
      <bottom style="thin">
        <color auto="1"/>
      </bottom>
      <diagonal/>
    </border>
    <border>
      <left style="mediumDashed">
        <color indexed="64"/>
      </left>
      <right style="thin">
        <color indexed="64"/>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1">
    <xf numFmtId="0" fontId="0" fillId="0" borderId="0"/>
    <xf numFmtId="0" fontId="7"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0" fillId="0" borderId="0"/>
    <xf numFmtId="0" fontId="9" fillId="0" borderId="0"/>
    <xf numFmtId="0" fontId="12" fillId="0" borderId="0"/>
    <xf numFmtId="9" fontId="10" fillId="0" borderId="0" applyFont="0" applyFill="0" applyBorder="0" applyAlignment="0" applyProtection="0"/>
    <xf numFmtId="9" fontId="9"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90">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xf numFmtId="1" fontId="2" fillId="0" borderId="0" xfId="0" applyNumberFormat="1" applyFont="1" applyAlignment="1">
      <alignment horizontal="center"/>
    </xf>
    <xf numFmtId="1" fontId="2" fillId="0" borderId="1" xfId="0" applyNumberFormat="1" applyFont="1" applyBorder="1" applyAlignment="1">
      <alignment horizontal="center"/>
    </xf>
    <xf numFmtId="1" fontId="2" fillId="0" borderId="0" xfId="0" applyNumberFormat="1" applyFont="1" applyBorder="1" applyAlignment="1">
      <alignment horizontal="center"/>
    </xf>
    <xf numFmtId="0" fontId="2" fillId="0" borderId="0" xfId="0" applyFont="1" applyAlignment="1">
      <alignment horizontal="right"/>
    </xf>
    <xf numFmtId="0" fontId="2" fillId="0" borderId="0" xfId="0" applyFont="1" applyBorder="1" applyAlignment="1">
      <alignment horizontal="center"/>
    </xf>
    <xf numFmtId="0" fontId="2" fillId="0" borderId="0" xfId="0" applyFont="1" applyAlignment="1">
      <alignment horizontal="center"/>
    </xf>
    <xf numFmtId="0" fontId="2" fillId="0" borderId="0" xfId="0" quotePrefix="1" applyFont="1"/>
    <xf numFmtId="0" fontId="0" fillId="0" borderId="0" xfId="0" applyFont="1" applyBorder="1" applyAlignment="1">
      <alignment horizontal="left" wrapText="1"/>
    </xf>
    <xf numFmtId="1" fontId="2" fillId="0" borderId="0" xfId="0" applyNumberFormat="1" applyFont="1" applyFill="1" applyBorder="1" applyAlignment="1" applyProtection="1">
      <alignment horizontal="center"/>
      <protection locked="0"/>
    </xf>
    <xf numFmtId="0" fontId="2" fillId="0" borderId="0" xfId="0" applyFont="1" applyFill="1"/>
    <xf numFmtId="0" fontId="3" fillId="0" borderId="0" xfId="0" applyFont="1" applyAlignment="1">
      <alignment horizontal="center"/>
    </xf>
    <xf numFmtId="0" fontId="3" fillId="0" borderId="0" xfId="0" applyFont="1"/>
    <xf numFmtId="0" fontId="2" fillId="0" borderId="0" xfId="0" quotePrefix="1" applyFont="1" applyBorder="1"/>
    <xf numFmtId="0" fontId="2" fillId="0" borderId="0" xfId="0" applyFont="1" applyBorder="1"/>
    <xf numFmtId="0" fontId="2" fillId="0" borderId="0" xfId="0" applyFont="1" applyAlignment="1">
      <alignment horizontal="left" indent="5"/>
    </xf>
    <xf numFmtId="1" fontId="2" fillId="0" borderId="0" xfId="0" applyNumberFormat="1" applyFont="1" applyFill="1" applyBorder="1" applyAlignment="1">
      <alignment horizontal="center"/>
    </xf>
    <xf numFmtId="0" fontId="2" fillId="0" borderId="0" xfId="0" applyFont="1" applyBorder="1" applyAlignment="1">
      <alignment horizontal="right"/>
    </xf>
    <xf numFmtId="0" fontId="2" fillId="0" borderId="0" xfId="0" applyFont="1" applyAlignment="1">
      <alignment vertical="center"/>
    </xf>
    <xf numFmtId="0" fontId="3" fillId="0" borderId="0" xfId="0" applyFont="1" applyAlignment="1">
      <alignment horizontal="left" vertical="center" indent="1"/>
    </xf>
    <xf numFmtId="0" fontId="0" fillId="0" borderId="0" xfId="0" applyAlignment="1">
      <alignment horizontal="left"/>
    </xf>
    <xf numFmtId="0" fontId="0" fillId="0" borderId="0" xfId="0" applyAlignment="1">
      <alignment vertical="center"/>
    </xf>
    <xf numFmtId="0" fontId="20" fillId="0" borderId="0" xfId="0" applyFont="1"/>
    <xf numFmtId="0" fontId="0" fillId="0" borderId="0" xfId="0" applyAlignment="1">
      <alignment vertical="top"/>
    </xf>
    <xf numFmtId="0" fontId="0" fillId="0" borderId="0" xfId="0" applyAlignment="1">
      <alignment horizontal="left" vertical="center"/>
    </xf>
    <xf numFmtId="0" fontId="18" fillId="0" borderId="0" xfId="0" applyFont="1" applyAlignment="1">
      <alignment horizontal="left" vertical="center" wrapText="1"/>
    </xf>
    <xf numFmtId="0" fontId="0" fillId="0" borderId="0" xfId="0" applyAlignment="1">
      <alignment vertical="top" wrapText="1"/>
    </xf>
    <xf numFmtId="0" fontId="2" fillId="0" borderId="0" xfId="0" applyFont="1" applyAlignment="1">
      <alignment horizontal="center"/>
    </xf>
    <xf numFmtId="0" fontId="17" fillId="0" borderId="0" xfId="0" applyFont="1" applyAlignment="1">
      <alignment horizontal="center" vertical="center"/>
    </xf>
    <xf numFmtId="0" fontId="0" fillId="0" borderId="0" xfId="0" applyAlignment="1">
      <alignment vertical="center" wrapText="1"/>
    </xf>
    <xf numFmtId="0" fontId="3" fillId="0" borderId="0" xfId="0" applyFont="1" applyAlignment="1">
      <alignment horizontal="left" vertical="center" wrapText="1"/>
    </xf>
    <xf numFmtId="0" fontId="2" fillId="0" borderId="0" xfId="0" applyFont="1" applyAlignment="1">
      <alignment wrapText="1"/>
    </xf>
    <xf numFmtId="0" fontId="1" fillId="0" borderId="3" xfId="0" applyFont="1" applyBorder="1" applyAlignment="1">
      <alignment wrapText="1"/>
    </xf>
    <xf numFmtId="0" fontId="2" fillId="0" borderId="0" xfId="0" applyFont="1" applyAlignment="1">
      <alignment horizontal="center" vertical="center"/>
    </xf>
    <xf numFmtId="0" fontId="1" fillId="0" borderId="3" xfId="0" applyFont="1" applyBorder="1" applyAlignment="1">
      <alignment vertical="top" wrapText="1"/>
    </xf>
    <xf numFmtId="0" fontId="2" fillId="0" borderId="0" xfId="0" applyFont="1" applyAlignment="1"/>
    <xf numFmtId="0" fontId="0" fillId="0" borderId="0" xfId="0" applyAlignment="1">
      <alignment wrapText="1"/>
    </xf>
    <xf numFmtId="1" fontId="2" fillId="2" borderId="3" xfId="0" applyNumberFormat="1" applyFont="1" applyFill="1" applyBorder="1" applyAlignment="1" applyProtection="1">
      <alignment horizontal="center"/>
      <protection locked="0"/>
    </xf>
    <xf numFmtId="0" fontId="15" fillId="0" borderId="0" xfId="0" applyFont="1" applyAlignment="1">
      <alignment vertical="center"/>
    </xf>
    <xf numFmtId="0" fontId="17" fillId="0" borderId="0" xfId="0" applyFont="1" applyAlignment="1">
      <alignment vertical="center"/>
    </xf>
    <xf numFmtId="0" fontId="18" fillId="0" borderId="0" xfId="0" applyFont="1" applyAlignment="1">
      <alignment vertical="center" wrapText="1"/>
    </xf>
    <xf numFmtId="0" fontId="3" fillId="0" borderId="0" xfId="0" applyFont="1" applyAlignment="1">
      <alignment vertical="center" wrapText="1"/>
    </xf>
    <xf numFmtId="0" fontId="19" fillId="0" borderId="0" xfId="0" applyFont="1" applyAlignment="1">
      <alignment vertical="center" wrapText="1"/>
    </xf>
    <xf numFmtId="0" fontId="21" fillId="0" borderId="0" xfId="0" applyFont="1" applyAlignment="1">
      <alignment vertical="top" wrapText="1"/>
    </xf>
    <xf numFmtId="0" fontId="2" fillId="0" borderId="0" xfId="0" quotePrefix="1" applyFont="1" applyAlignment="1">
      <alignment horizontal="right"/>
    </xf>
    <xf numFmtId="0" fontId="2" fillId="0" borderId="0" xfId="0" quotePrefix="1" applyFont="1" applyAlignment="1">
      <alignment horizontal="right" vertical="center"/>
    </xf>
    <xf numFmtId="0" fontId="0" fillId="0" borderId="0" xfId="0" quotePrefix="1" applyAlignment="1">
      <alignment horizontal="right"/>
    </xf>
    <xf numFmtId="0" fontId="2" fillId="0" borderId="0" xfId="0" applyFont="1" applyFill="1" applyAlignment="1">
      <alignment horizontal="right"/>
    </xf>
    <xf numFmtId="0" fontId="22" fillId="0" borderId="0" xfId="0" applyFont="1"/>
    <xf numFmtId="0" fontId="8" fillId="0" borderId="0" xfId="1" applyFont="1" applyAlignment="1" applyProtection="1"/>
    <xf numFmtId="0" fontId="2" fillId="0" borderId="0" xfId="0" applyFont="1" applyBorder="1" applyAlignment="1">
      <alignment vertical="center"/>
    </xf>
    <xf numFmtId="0" fontId="2" fillId="0" borderId="4" xfId="0" applyFont="1" applyBorder="1"/>
    <xf numFmtId="1" fontId="2" fillId="0" borderId="5" xfId="0" applyNumberFormat="1" applyFont="1" applyBorder="1" applyAlignment="1">
      <alignment horizontal="center"/>
    </xf>
    <xf numFmtId="0" fontId="0" fillId="0" borderId="6" xfId="0" applyBorder="1"/>
    <xf numFmtId="0" fontId="1" fillId="0" borderId="2" xfId="0" applyFont="1" applyBorder="1" applyAlignment="1">
      <alignment wrapText="1"/>
    </xf>
    <xf numFmtId="0" fontId="2" fillId="0" borderId="0" xfId="0" quotePrefix="1" applyFont="1" applyAlignment="1">
      <alignment vertical="center"/>
    </xf>
    <xf numFmtId="0" fontId="2" fillId="0" borderId="0" xfId="0" quotePrefix="1" applyFont="1" applyBorder="1" applyAlignment="1">
      <alignment vertical="center"/>
    </xf>
    <xf numFmtId="0" fontId="22" fillId="0" borderId="0" xfId="0" quotePrefix="1" applyFont="1" applyAlignment="1">
      <alignment horizontal="center" vertical="center"/>
    </xf>
    <xf numFmtId="1" fontId="2" fillId="0" borderId="11" xfId="0" applyNumberFormat="1" applyFont="1" applyBorder="1" applyAlignment="1">
      <alignment horizontal="center"/>
    </xf>
    <xf numFmtId="0" fontId="15" fillId="0" borderId="0" xfId="0" applyFont="1" applyAlignment="1">
      <alignment horizontal="center" vertical="center"/>
    </xf>
    <xf numFmtId="0" fontId="21" fillId="0" borderId="0" xfId="0" applyFont="1" applyAlignment="1">
      <alignment horizontal="left" vertical="top" wrapText="1"/>
    </xf>
    <xf numFmtId="0" fontId="17" fillId="0" borderId="0" xfId="0" applyFont="1" applyAlignment="1">
      <alignment horizontal="center" vertical="center"/>
    </xf>
    <xf numFmtId="0" fontId="19" fillId="0" borderId="0" xfId="0" applyFont="1" applyAlignment="1">
      <alignment horizontal="left" vertical="center" wrapText="1"/>
    </xf>
    <xf numFmtId="0" fontId="3" fillId="0" borderId="0" xfId="0" applyFont="1" applyAlignment="1">
      <alignment horizontal="left" vertical="center" wrapText="1"/>
    </xf>
    <xf numFmtId="0" fontId="19" fillId="0" borderId="0" xfId="0" applyFont="1" applyAlignment="1">
      <alignment horizontal="left" vertical="top" wrapText="1"/>
    </xf>
    <xf numFmtId="0" fontId="19" fillId="0" borderId="0" xfId="0" applyFont="1" applyFill="1" applyAlignment="1">
      <alignment horizontal="left" wrapText="1"/>
    </xf>
    <xf numFmtId="0" fontId="4" fillId="3" borderId="12" xfId="0" applyFont="1" applyFill="1" applyBorder="1" applyAlignment="1">
      <alignment horizontal="center"/>
    </xf>
    <xf numFmtId="0" fontId="4" fillId="3" borderId="2" xfId="0" applyFont="1" applyFill="1" applyBorder="1" applyAlignment="1">
      <alignment horizontal="center"/>
    </xf>
    <xf numFmtId="0" fontId="4" fillId="3" borderId="13" xfId="0" applyFont="1" applyFill="1" applyBorder="1" applyAlignment="1">
      <alignment horizontal="center"/>
    </xf>
    <xf numFmtId="0" fontId="5" fillId="2" borderId="3" xfId="0" applyFont="1" applyFill="1" applyBorder="1" applyAlignment="1" applyProtection="1">
      <alignment horizontal="left"/>
      <protection locked="0"/>
    </xf>
    <xf numFmtId="0" fontId="15" fillId="0" borderId="0" xfId="0" applyFont="1" applyFill="1" applyBorder="1" applyAlignment="1">
      <alignment horizontal="left"/>
    </xf>
    <xf numFmtId="0" fontId="2" fillId="0" borderId="0" xfId="0" applyFont="1" applyFill="1" applyAlignment="1">
      <alignment horizontal="right"/>
    </xf>
    <xf numFmtId="0" fontId="2" fillId="0" borderId="0" xfId="0" applyFont="1" applyFill="1" applyBorder="1" applyAlignment="1">
      <alignment horizontal="right"/>
    </xf>
    <xf numFmtId="0" fontId="2" fillId="0" borderId="6" xfId="0" applyFont="1" applyFill="1" applyBorder="1" applyAlignment="1">
      <alignment horizontal="right"/>
    </xf>
    <xf numFmtId="0" fontId="5" fillId="2" borderId="7" xfId="0" applyFont="1" applyFill="1" applyBorder="1" applyAlignment="1" applyProtection="1">
      <alignment horizontal="left"/>
      <protection locked="0"/>
    </xf>
    <xf numFmtId="0" fontId="5" fillId="2" borderId="8" xfId="0" applyFont="1" applyFill="1" applyBorder="1" applyAlignment="1" applyProtection="1">
      <alignment horizontal="left"/>
      <protection locked="0"/>
    </xf>
    <xf numFmtId="0" fontId="5" fillId="2" borderId="9" xfId="0" applyFont="1" applyFill="1" applyBorder="1" applyAlignment="1" applyProtection="1">
      <alignment horizontal="left"/>
      <protection locked="0"/>
    </xf>
    <xf numFmtId="0" fontId="5" fillId="2" borderId="10" xfId="0" applyFont="1" applyFill="1" applyBorder="1" applyAlignment="1" applyProtection="1">
      <alignment horizontal="left"/>
      <protection locked="0"/>
    </xf>
    <xf numFmtId="0" fontId="22" fillId="0" borderId="0" xfId="0" applyFont="1" applyAlignment="1">
      <alignment vertical="center" wrapText="1"/>
    </xf>
    <xf numFmtId="0" fontId="3" fillId="4" borderId="0" xfId="0" applyFont="1" applyFill="1" applyAlignment="1">
      <alignment horizontal="left" vertical="center" wrapText="1"/>
    </xf>
    <xf numFmtId="0" fontId="3" fillId="0" borderId="0" xfId="0" applyFont="1" applyFill="1" applyAlignment="1">
      <alignment vertical="center" wrapText="1"/>
    </xf>
    <xf numFmtId="0" fontId="4" fillId="0" borderId="0" xfId="0" applyFont="1" applyBorder="1" applyAlignment="1">
      <alignment horizontal="left"/>
    </xf>
    <xf numFmtId="0" fontId="2" fillId="0" borderId="0" xfId="0" applyFont="1" applyBorder="1" applyAlignment="1">
      <alignment horizontal="left"/>
    </xf>
    <xf numFmtId="1" fontId="2" fillId="0" borderId="0" xfId="0" applyNumberFormat="1" applyFont="1" applyBorder="1" applyAlignment="1">
      <alignment horizontal="left"/>
    </xf>
    <xf numFmtId="0" fontId="2" fillId="0" borderId="0" xfId="0" applyFont="1" applyFill="1" applyAlignment="1">
      <alignment horizontal="left"/>
    </xf>
    <xf numFmtId="1" fontId="2" fillId="0" borderId="0" xfId="0" quotePrefix="1" applyNumberFormat="1" applyFont="1" applyBorder="1" applyAlignment="1">
      <alignment horizontal="center"/>
    </xf>
    <xf numFmtId="3" fontId="2" fillId="0" borderId="3" xfId="0" applyNumberFormat="1" applyFont="1" applyBorder="1" applyAlignment="1">
      <alignment horizontal="center"/>
    </xf>
  </cellXfs>
  <cellStyles count="11">
    <cellStyle name="Followed Hyperlink" xfId="8" builtinId="9" hidden="1"/>
    <cellStyle name="Followed Hyperlink" xfId="9" builtinId="9" hidden="1"/>
    <cellStyle name="Followed Hyperlink" xfId="10" builtinId="9" hidden="1"/>
    <cellStyle name="Hyperlink" xfId="1" builtinId="8"/>
    <cellStyle name="Hyperlink 2" xfId="2"/>
    <cellStyle name="Normal" xfId="0" builtinId="0"/>
    <cellStyle name="Normal 2" xfId="3"/>
    <cellStyle name="Normal 3" xfId="4"/>
    <cellStyle name="Normal 4" xfId="5"/>
    <cellStyle name="Percent 2" xfId="6"/>
    <cellStyle name="Percent 3" xfId="7"/>
  </cellStyles>
  <dxfs count="0"/>
  <tableStyles count="0" defaultTableStyle="TableStyleMedium2" defaultPivotStyle="PivotStyleLight16"/>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298262</xdr:colOff>
      <xdr:row>1</xdr:row>
      <xdr:rowOff>219075</xdr:rowOff>
    </xdr:to>
    <xdr:pic>
      <xdr:nvPicPr>
        <xdr:cNvPr id="4" name="Picture 2">
          <a:extLst>
            <a:ext uri="{FF2B5EF4-FFF2-40B4-BE49-F238E27FC236}">
              <a16:creationId xmlns="" xmlns:a16="http://schemas.microsoft.com/office/drawing/2014/main"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422088</xdr:colOff>
      <xdr:row>1</xdr:row>
      <xdr:rowOff>76200</xdr:rowOff>
    </xdr:to>
    <xdr:pic>
      <xdr:nvPicPr>
        <xdr:cNvPr id="1053" name="Picture 2">
          <a:extLst>
            <a:ext uri="{FF2B5EF4-FFF2-40B4-BE49-F238E27FC236}">
              <a16:creationId xmlns="" xmlns:a16="http://schemas.microsoft.com/office/drawing/2014/main"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422087</xdr:colOff>
      <xdr:row>1</xdr:row>
      <xdr:rowOff>76200</xdr:rowOff>
    </xdr:to>
    <xdr:pic>
      <xdr:nvPicPr>
        <xdr:cNvPr id="3" name="Picture 2">
          <a:extLst>
            <a:ext uri="{FF2B5EF4-FFF2-40B4-BE49-F238E27FC236}">
              <a16:creationId xmlns="" xmlns:a16="http://schemas.microsoft.com/office/drawing/2014/main"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hu.org/membership/leadership-chapter-search/leadership-committe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abSelected="1" zoomScaleNormal="100" workbookViewId="0">
      <selection activeCell="E7" sqref="E7"/>
    </sheetView>
  </sheetViews>
  <sheetFormatPr defaultRowHeight="12.75" x14ac:dyDescent="0.2"/>
  <cols>
    <col min="7" max="7" width="39.140625" customWidth="1"/>
    <col min="8" max="8" width="45.42578125" customWidth="1"/>
  </cols>
  <sheetData>
    <row r="1" spans="1:10" s="15" customFormat="1" ht="42" customHeight="1" x14ac:dyDescent="0.2">
      <c r="A1" s="14"/>
      <c r="B1" s="62" t="s">
        <v>93</v>
      </c>
      <c r="C1" s="62"/>
      <c r="D1" s="62"/>
      <c r="E1" s="62"/>
      <c r="F1" s="62"/>
      <c r="G1" s="62"/>
      <c r="H1" s="41"/>
    </row>
    <row r="2" spans="1:10" s="15" customFormat="1" ht="26.25" customHeight="1" x14ac:dyDescent="0.2">
      <c r="A2" s="14"/>
      <c r="B2" s="62"/>
      <c r="C2" s="62"/>
      <c r="D2" s="62"/>
      <c r="E2" s="62"/>
      <c r="F2" s="62"/>
      <c r="G2" s="62"/>
      <c r="H2" s="41"/>
    </row>
    <row r="4" spans="1:10" ht="18" x14ac:dyDescent="0.2">
      <c r="A4" s="64" t="s">
        <v>16</v>
      </c>
      <c r="B4" s="64"/>
      <c r="C4" s="64"/>
      <c r="D4" s="64"/>
      <c r="E4" s="64"/>
      <c r="F4" s="64"/>
      <c r="G4" s="64"/>
      <c r="H4" s="42"/>
      <c r="I4" s="31"/>
    </row>
    <row r="5" spans="1:10" ht="15.75" x14ac:dyDescent="0.2">
      <c r="A5" s="21"/>
    </row>
    <row r="6" spans="1:10" s="24" customFormat="1" ht="102.75" customHeight="1" x14ac:dyDescent="0.2">
      <c r="A6" s="65" t="s">
        <v>89</v>
      </c>
      <c r="B6" s="65"/>
      <c r="C6" s="65"/>
      <c r="D6" s="65"/>
      <c r="E6" s="65"/>
      <c r="F6" s="65"/>
      <c r="G6" s="65"/>
      <c r="H6" s="43"/>
      <c r="I6" s="32"/>
      <c r="J6" s="27"/>
    </row>
    <row r="7" spans="1:10" s="24" customFormat="1" ht="15.75" customHeight="1" x14ac:dyDescent="0.2">
      <c r="A7" s="28"/>
      <c r="B7" s="28"/>
      <c r="C7" s="28"/>
      <c r="D7" s="28"/>
      <c r="E7" s="28"/>
      <c r="F7" s="28"/>
      <c r="G7" s="28"/>
      <c r="H7" s="28"/>
      <c r="I7" s="32"/>
      <c r="J7" s="27"/>
    </row>
    <row r="8" spans="1:10" ht="31.5" customHeight="1" x14ac:dyDescent="0.2">
      <c r="A8" s="66" t="s">
        <v>80</v>
      </c>
      <c r="B8" s="66"/>
      <c r="C8" s="66"/>
      <c r="D8" s="66"/>
      <c r="E8" s="66"/>
      <c r="F8" s="66"/>
      <c r="G8" s="66"/>
      <c r="H8" s="44"/>
    </row>
    <row r="9" spans="1:10" ht="15.75" customHeight="1" x14ac:dyDescent="0.2">
      <c r="A9" s="33"/>
      <c r="B9" s="33"/>
      <c r="C9" s="33"/>
      <c r="D9" s="33"/>
      <c r="E9" s="33"/>
      <c r="F9" s="33"/>
      <c r="G9" s="33"/>
      <c r="H9" s="33"/>
    </row>
    <row r="10" spans="1:10" s="27" customFormat="1" ht="50.25" customHeight="1" x14ac:dyDescent="0.2">
      <c r="A10" s="67" t="s">
        <v>90</v>
      </c>
      <c r="B10" s="67"/>
      <c r="C10" s="67"/>
      <c r="D10" s="67"/>
      <c r="E10" s="67"/>
      <c r="F10" s="67"/>
      <c r="G10" s="67"/>
      <c r="H10" s="45"/>
      <c r="I10" s="32"/>
    </row>
    <row r="11" spans="1:10" x14ac:dyDescent="0.2">
      <c r="H11" s="23"/>
    </row>
    <row r="12" spans="1:10" ht="15.75" x14ac:dyDescent="0.25">
      <c r="A12" s="25" t="s">
        <v>17</v>
      </c>
      <c r="H12" s="23"/>
    </row>
    <row r="13" spans="1:10" ht="94.5" customHeight="1" x14ac:dyDescent="0.2">
      <c r="A13" s="68" t="s">
        <v>54</v>
      </c>
      <c r="B13" s="68"/>
      <c r="C13" s="68"/>
      <c r="D13" s="68"/>
      <c r="E13" s="68"/>
      <c r="F13" s="68"/>
      <c r="G13" s="68"/>
      <c r="H13" s="23"/>
    </row>
    <row r="14" spans="1:10" ht="15" customHeight="1" x14ac:dyDescent="0.2">
      <c r="A14" s="22" t="s">
        <v>94</v>
      </c>
      <c r="H14" s="23"/>
      <c r="J14" s="81"/>
    </row>
    <row r="15" spans="1:10" ht="15" customHeight="1" x14ac:dyDescent="0.2">
      <c r="A15" s="22" t="s">
        <v>95</v>
      </c>
      <c r="H15" s="23"/>
      <c r="J15" s="81"/>
    </row>
    <row r="16" spans="1:10" ht="15" customHeight="1" x14ac:dyDescent="0.2">
      <c r="A16" s="22" t="s">
        <v>20</v>
      </c>
      <c r="H16" s="23"/>
      <c r="J16" s="81"/>
    </row>
    <row r="17" spans="1:10" ht="15" x14ac:dyDescent="0.2">
      <c r="A17" s="22" t="s">
        <v>96</v>
      </c>
      <c r="H17" s="23"/>
    </row>
    <row r="18" spans="1:10" ht="15" x14ac:dyDescent="0.2">
      <c r="A18" s="22" t="s">
        <v>21</v>
      </c>
      <c r="H18" s="23"/>
    </row>
    <row r="19" spans="1:10" ht="15" x14ac:dyDescent="0.2">
      <c r="A19" s="22" t="s">
        <v>22</v>
      </c>
      <c r="H19" s="23"/>
    </row>
    <row r="20" spans="1:10" ht="15" x14ac:dyDescent="0.2">
      <c r="A20" s="22" t="s">
        <v>23</v>
      </c>
      <c r="H20" s="23"/>
    </row>
    <row r="21" spans="1:10" ht="15" x14ac:dyDescent="0.2">
      <c r="A21" s="22" t="s">
        <v>24</v>
      </c>
      <c r="H21" s="23"/>
    </row>
    <row r="22" spans="1:10" ht="15" x14ac:dyDescent="0.2">
      <c r="A22" s="22" t="s">
        <v>25</v>
      </c>
      <c r="H22" s="23"/>
    </row>
    <row r="23" spans="1:10" ht="15" x14ac:dyDescent="0.2">
      <c r="A23" s="22" t="s">
        <v>26</v>
      </c>
      <c r="H23" s="23"/>
    </row>
    <row r="24" spans="1:10" ht="15" x14ac:dyDescent="0.2">
      <c r="A24" s="82" t="s">
        <v>97</v>
      </c>
      <c r="B24" s="82"/>
      <c r="C24" s="82"/>
      <c r="D24" s="82"/>
      <c r="E24" s="82"/>
      <c r="F24" s="82"/>
      <c r="G24" s="82"/>
      <c r="H24" s="83"/>
    </row>
    <row r="25" spans="1:10" x14ac:dyDescent="0.2">
      <c r="H25" s="23"/>
    </row>
    <row r="26" spans="1:10" ht="15.75" x14ac:dyDescent="0.25">
      <c r="A26" s="25" t="s">
        <v>18</v>
      </c>
      <c r="H26" s="23"/>
    </row>
    <row r="27" spans="1:10" ht="36" customHeight="1" x14ac:dyDescent="0.2">
      <c r="A27" s="63" t="s">
        <v>29</v>
      </c>
      <c r="B27" s="63"/>
      <c r="C27" s="63"/>
      <c r="D27" s="63"/>
      <c r="E27" s="63"/>
      <c r="F27" s="63"/>
      <c r="G27" s="63"/>
      <c r="H27" s="46"/>
      <c r="I27" s="29"/>
      <c r="J27" s="26"/>
    </row>
    <row r="29" spans="1:10" ht="15.75" x14ac:dyDescent="0.25">
      <c r="A29" s="51" t="s">
        <v>78</v>
      </c>
    </row>
    <row r="30" spans="1:10" ht="15" x14ac:dyDescent="0.2">
      <c r="A30" s="52" t="s">
        <v>79</v>
      </c>
    </row>
  </sheetData>
  <sheetProtection password="CC73" sheet="1" objects="1" scenarios="1"/>
  <mergeCells count="8">
    <mergeCell ref="B1:G2"/>
    <mergeCell ref="A27:G27"/>
    <mergeCell ref="A4:G4"/>
    <mergeCell ref="A6:G6"/>
    <mergeCell ref="A8:G8"/>
    <mergeCell ref="A10:G10"/>
    <mergeCell ref="A13:G13"/>
    <mergeCell ref="A24:G24"/>
  </mergeCells>
  <hyperlinks>
    <hyperlink ref="A30" r:id="rId1"/>
  </hyperlinks>
  <printOptions horizontalCentered="1"/>
  <pageMargins left="0.2" right="0.2" top="0.75" bottom="0.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zoomScaleNormal="100" zoomScalePageLayoutView="150" workbookViewId="0">
      <selection activeCell="C4" sqref="C4:G4"/>
    </sheetView>
  </sheetViews>
  <sheetFormatPr defaultColWidth="8.85546875" defaultRowHeight="15.75" x14ac:dyDescent="0.25"/>
  <cols>
    <col min="1" max="1" width="2.42578125" style="1" customWidth="1"/>
    <col min="2" max="2" width="4.85546875" customWidth="1"/>
    <col min="3" max="3" width="80.7109375" customWidth="1"/>
    <col min="4" max="4" width="5.7109375" style="4" customWidth="1"/>
    <col min="5" max="5" width="11.5703125" style="2" bestFit="1" customWidth="1"/>
    <col min="6" max="6" width="11" style="4" bestFit="1" customWidth="1"/>
    <col min="7" max="7" width="14.5703125" bestFit="1" customWidth="1"/>
  </cols>
  <sheetData>
    <row r="1" spans="1:7" ht="53.25" customHeight="1" x14ac:dyDescent="0.2">
      <c r="C1" s="62" t="s">
        <v>93</v>
      </c>
      <c r="D1" s="62"/>
      <c r="E1" s="62"/>
      <c r="F1" s="62"/>
      <c r="G1" s="62"/>
    </row>
    <row r="2" spans="1:7" s="15" customFormat="1" ht="18" x14ac:dyDescent="0.2">
      <c r="A2" s="64" t="s">
        <v>84</v>
      </c>
      <c r="B2" s="64"/>
      <c r="C2" s="64"/>
      <c r="D2" s="64"/>
      <c r="E2" s="64"/>
      <c r="F2" s="64"/>
      <c r="G2" s="64"/>
    </row>
    <row r="3" spans="1:7" s="15" customFormat="1" x14ac:dyDescent="0.25">
      <c r="A3" s="30"/>
      <c r="B3" s="30"/>
      <c r="C3" s="8"/>
      <c r="D3" s="8"/>
      <c r="E3" s="30"/>
      <c r="F3" s="30"/>
      <c r="G3" s="30"/>
    </row>
    <row r="4" spans="1:7" s="15" customFormat="1" ht="21.95" customHeight="1" x14ac:dyDescent="0.25">
      <c r="A4" s="74"/>
      <c r="B4" s="74"/>
      <c r="C4" s="77" t="s">
        <v>53</v>
      </c>
      <c r="D4" s="78"/>
      <c r="E4" s="78"/>
      <c r="F4" s="78"/>
      <c r="G4" s="79"/>
    </row>
    <row r="5" spans="1:7" s="15" customFormat="1" ht="21.95" customHeight="1" x14ac:dyDescent="0.25">
      <c r="A5" s="75"/>
      <c r="B5" s="76"/>
      <c r="C5" s="77" t="s">
        <v>19</v>
      </c>
      <c r="D5" s="78"/>
      <c r="E5" s="78"/>
      <c r="F5" s="78"/>
      <c r="G5" s="80"/>
    </row>
    <row r="6" spans="1:7" s="15" customFormat="1" ht="21.95" customHeight="1" x14ac:dyDescent="0.25">
      <c r="A6" s="74"/>
      <c r="B6" s="74"/>
      <c r="C6" s="72" t="s">
        <v>83</v>
      </c>
      <c r="D6" s="72"/>
      <c r="E6" s="72"/>
      <c r="F6" s="72"/>
      <c r="G6" s="72"/>
    </row>
    <row r="7" spans="1:7" ht="23.25" x14ac:dyDescent="0.35">
      <c r="C7" s="73"/>
      <c r="D7" s="73"/>
      <c r="E7" s="73"/>
      <c r="F7" s="73"/>
      <c r="G7" s="73"/>
    </row>
    <row r="8" spans="1:7" s="3" customFormat="1" x14ac:dyDescent="0.25">
      <c r="A8" s="9"/>
      <c r="B8" s="47" t="s">
        <v>0</v>
      </c>
      <c r="C8" s="3" t="s">
        <v>30</v>
      </c>
      <c r="D8" s="40"/>
      <c r="E8" s="7" t="s">
        <v>34</v>
      </c>
      <c r="F8" s="5">
        <f>IF(+D8&gt;5,5,(D8*1))</f>
        <v>0</v>
      </c>
      <c r="G8" s="3" t="s">
        <v>33</v>
      </c>
    </row>
    <row r="9" spans="1:7" s="3" customFormat="1" ht="39" x14ac:dyDescent="0.25">
      <c r="A9" s="30"/>
      <c r="B9" s="47"/>
      <c r="C9" s="35" t="s">
        <v>81</v>
      </c>
      <c r="D9" s="12"/>
      <c r="E9" s="7"/>
      <c r="F9" s="6"/>
    </row>
    <row r="10" spans="1:7" s="3" customFormat="1" x14ac:dyDescent="0.25">
      <c r="A10" s="9"/>
      <c r="B10" s="47" t="s">
        <v>1</v>
      </c>
      <c r="C10" s="3" t="s">
        <v>31</v>
      </c>
      <c r="D10" s="12"/>
      <c r="E10" s="7"/>
      <c r="F10" s="6"/>
    </row>
    <row r="11" spans="1:7" s="3" customFormat="1" x14ac:dyDescent="0.25">
      <c r="A11" s="30"/>
      <c r="B11" s="47"/>
      <c r="C11" s="38" t="s">
        <v>57</v>
      </c>
      <c r="D11" s="40"/>
      <c r="E11" s="7" t="s">
        <v>34</v>
      </c>
      <c r="F11" s="5">
        <f>IF(+D11&gt;50, 100,(D11*1))</f>
        <v>0</v>
      </c>
    </row>
    <row r="12" spans="1:7" s="3" customFormat="1" x14ac:dyDescent="0.25">
      <c r="A12" s="30"/>
      <c r="B12" s="47"/>
      <c r="C12" s="38" t="s">
        <v>58</v>
      </c>
      <c r="D12" s="40"/>
      <c r="E12" s="7" t="s">
        <v>40</v>
      </c>
      <c r="F12" s="5">
        <f>IF(+D12&gt;50, 100,(D12*2))</f>
        <v>0</v>
      </c>
    </row>
    <row r="13" spans="1:7" s="3" customFormat="1" x14ac:dyDescent="0.25">
      <c r="A13" s="30"/>
      <c r="B13" s="47"/>
      <c r="C13" s="38" t="s">
        <v>86</v>
      </c>
      <c r="D13" s="40"/>
      <c r="E13" s="7" t="s">
        <v>46</v>
      </c>
      <c r="F13" s="5">
        <f>IF(+D13&gt;33,100,(D13*3))</f>
        <v>0</v>
      </c>
    </row>
    <row r="14" spans="1:7" s="3" customFormat="1" x14ac:dyDescent="0.25">
      <c r="A14" s="30"/>
      <c r="B14" s="47"/>
      <c r="C14" s="34" t="s">
        <v>59</v>
      </c>
      <c r="D14" s="40"/>
      <c r="E14" s="7" t="s">
        <v>2</v>
      </c>
      <c r="F14" s="5">
        <f>IF(+D14&gt;25,100,(D14*5))</f>
        <v>0</v>
      </c>
    </row>
    <row r="15" spans="1:7" s="3" customFormat="1" x14ac:dyDescent="0.25">
      <c r="A15" s="30"/>
      <c r="B15" s="47"/>
      <c r="C15" s="38" t="s">
        <v>60</v>
      </c>
      <c r="D15" s="40"/>
      <c r="E15" s="7" t="s">
        <v>34</v>
      </c>
      <c r="F15" s="5">
        <f>IF(+D15&gt;50, 100,(D15*1))</f>
        <v>0</v>
      </c>
    </row>
    <row r="16" spans="1:7" s="3" customFormat="1" x14ac:dyDescent="0.25">
      <c r="A16" s="30"/>
      <c r="B16" s="47"/>
      <c r="C16" s="38" t="s">
        <v>61</v>
      </c>
      <c r="D16" s="40"/>
      <c r="E16" s="7" t="s">
        <v>40</v>
      </c>
      <c r="F16" s="5">
        <f>IF(+D16&gt;50, 100,(D16*2))</f>
        <v>0</v>
      </c>
    </row>
    <row r="17" spans="1:7" s="3" customFormat="1" x14ac:dyDescent="0.25">
      <c r="A17" s="30"/>
      <c r="B17" s="47"/>
      <c r="C17" s="38" t="s">
        <v>87</v>
      </c>
      <c r="D17" s="40"/>
      <c r="E17" s="7" t="s">
        <v>46</v>
      </c>
      <c r="F17" s="5">
        <f>IF(+D17&gt;33,100,(D17*3))</f>
        <v>0</v>
      </c>
    </row>
    <row r="18" spans="1:7" s="3" customFormat="1" x14ac:dyDescent="0.25">
      <c r="A18" s="30"/>
      <c r="B18" s="47"/>
      <c r="C18" s="34" t="s">
        <v>62</v>
      </c>
      <c r="D18" s="40"/>
      <c r="E18" s="7" t="s">
        <v>2</v>
      </c>
      <c r="F18" s="5">
        <f>IF(+D18&gt;25,100,(D18*5))</f>
        <v>0</v>
      </c>
    </row>
    <row r="19" spans="1:7" s="3" customFormat="1" x14ac:dyDescent="0.25">
      <c r="A19" s="30"/>
      <c r="B19" s="47"/>
      <c r="C19" s="34" t="s">
        <v>63</v>
      </c>
      <c r="D19" s="40"/>
      <c r="E19" s="7" t="s">
        <v>47</v>
      </c>
      <c r="F19" s="5">
        <f>IF(+D19&gt;33,100,(D19*4))</f>
        <v>0</v>
      </c>
    </row>
    <row r="20" spans="1:7" s="3" customFormat="1" x14ac:dyDescent="0.25">
      <c r="A20" s="30"/>
      <c r="B20" s="47"/>
      <c r="C20" s="34" t="s">
        <v>64</v>
      </c>
      <c r="D20" s="40"/>
      <c r="E20" s="7" t="s">
        <v>48</v>
      </c>
      <c r="F20" s="5">
        <f>IF(+D20&gt;25,100,(D20*7))</f>
        <v>0</v>
      </c>
    </row>
    <row r="21" spans="1:7" s="3" customFormat="1" x14ac:dyDescent="0.25">
      <c r="A21" s="30"/>
      <c r="B21" s="47"/>
      <c r="C21" s="34" t="s">
        <v>65</v>
      </c>
      <c r="D21" s="40"/>
      <c r="E21" s="7" t="s">
        <v>48</v>
      </c>
      <c r="F21" s="5">
        <f>IF(+D21&gt;14,100,(D21*7))</f>
        <v>0</v>
      </c>
    </row>
    <row r="22" spans="1:7" s="21" customFormat="1" x14ac:dyDescent="0.25">
      <c r="A22" s="36"/>
      <c r="B22" s="48"/>
      <c r="C22" s="34" t="s">
        <v>88</v>
      </c>
      <c r="D22" s="40"/>
      <c r="E22" s="7" t="s">
        <v>48</v>
      </c>
      <c r="F22" s="5">
        <f>IF(+D22&gt;12,100,(D22*7))</f>
        <v>0</v>
      </c>
      <c r="G22" s="3"/>
    </row>
    <row r="23" spans="1:7" ht="52.5" customHeight="1" x14ac:dyDescent="0.25">
      <c r="B23" s="49"/>
      <c r="C23" s="37" t="s">
        <v>85</v>
      </c>
      <c r="D23" s="11"/>
      <c r="F23" s="6"/>
    </row>
    <row r="24" spans="1:7" s="3" customFormat="1" x14ac:dyDescent="0.25">
      <c r="A24" s="9"/>
      <c r="B24" s="47" t="s">
        <v>3</v>
      </c>
      <c r="C24" s="3" t="s">
        <v>32</v>
      </c>
      <c r="D24" s="40"/>
      <c r="E24" s="7" t="s">
        <v>34</v>
      </c>
      <c r="F24" s="5">
        <f>IF(+D24&gt;10,10,(D24*1))</f>
        <v>0</v>
      </c>
      <c r="G24" s="3" t="s">
        <v>36</v>
      </c>
    </row>
    <row r="25" spans="1:7" ht="90" x14ac:dyDescent="0.25">
      <c r="B25" s="49"/>
      <c r="C25" s="35" t="s">
        <v>55</v>
      </c>
      <c r="D25" s="11"/>
      <c r="F25" s="6"/>
    </row>
    <row r="26" spans="1:7" s="3" customFormat="1" x14ac:dyDescent="0.25">
      <c r="A26" s="9"/>
      <c r="B26" s="47" t="s">
        <v>4</v>
      </c>
      <c r="C26" s="3" t="s">
        <v>35</v>
      </c>
      <c r="D26" s="40"/>
      <c r="E26" s="7" t="s">
        <v>40</v>
      </c>
      <c r="F26" s="5">
        <f>IF(+D26&gt;10,10,(D26*2))</f>
        <v>0</v>
      </c>
      <c r="G26" s="3" t="s">
        <v>36</v>
      </c>
    </row>
    <row r="27" spans="1:7" ht="51.75" x14ac:dyDescent="0.25">
      <c r="B27" s="49"/>
      <c r="C27" s="35" t="s">
        <v>37</v>
      </c>
      <c r="D27" s="11"/>
      <c r="F27" s="6"/>
    </row>
    <row r="28" spans="1:7" s="3" customFormat="1" x14ac:dyDescent="0.25">
      <c r="A28" s="9"/>
      <c r="B28" s="47" t="s">
        <v>5</v>
      </c>
      <c r="C28" s="3" t="s">
        <v>42</v>
      </c>
      <c r="D28" s="11"/>
      <c r="E28" s="7"/>
      <c r="F28" s="6"/>
    </row>
    <row r="29" spans="1:7" s="3" customFormat="1" x14ac:dyDescent="0.25">
      <c r="A29" s="9"/>
      <c r="B29" s="47"/>
      <c r="C29" s="3" t="s">
        <v>38</v>
      </c>
      <c r="D29" s="40"/>
      <c r="E29" s="7" t="s">
        <v>34</v>
      </c>
      <c r="F29" s="5">
        <f>IF(+D29&gt;10,10,(D29*1))</f>
        <v>0</v>
      </c>
      <c r="G29" s="53" t="s">
        <v>33</v>
      </c>
    </row>
    <row r="30" spans="1:7" s="3" customFormat="1" x14ac:dyDescent="0.25">
      <c r="A30" s="9"/>
      <c r="B30" s="47"/>
      <c r="C30" s="3" t="s">
        <v>39</v>
      </c>
      <c r="D30" s="40"/>
      <c r="E30" s="7" t="s">
        <v>34</v>
      </c>
      <c r="F30" s="5">
        <f>IF(+D30&gt;10,10,(D30*1))</f>
        <v>0</v>
      </c>
      <c r="G30" s="53" t="s">
        <v>33</v>
      </c>
    </row>
    <row r="31" spans="1:7" ht="77.25" x14ac:dyDescent="0.25">
      <c r="B31" s="49"/>
      <c r="C31" s="35" t="s">
        <v>56</v>
      </c>
      <c r="D31" s="11"/>
      <c r="F31" s="6"/>
    </row>
    <row r="32" spans="1:7" x14ac:dyDescent="0.25">
      <c r="B32" s="47" t="s">
        <v>6</v>
      </c>
      <c r="C32" s="3" t="s">
        <v>45</v>
      </c>
      <c r="D32" s="40"/>
      <c r="E32" s="7" t="s">
        <v>40</v>
      </c>
      <c r="F32" s="5">
        <f>IF(+D32&gt;6,12,(D32*2))</f>
        <v>0</v>
      </c>
      <c r="G32" s="3" t="s">
        <v>51</v>
      </c>
    </row>
    <row r="33" spans="1:7" ht="128.25" x14ac:dyDescent="0.25">
      <c r="B33" s="49"/>
      <c r="C33" s="35" t="s">
        <v>91</v>
      </c>
      <c r="D33" s="11"/>
      <c r="F33" s="6"/>
    </row>
    <row r="34" spans="1:7" x14ac:dyDescent="0.25">
      <c r="B34" s="47" t="s">
        <v>7</v>
      </c>
      <c r="C34" s="3" t="s">
        <v>49</v>
      </c>
      <c r="D34" s="40"/>
      <c r="E34" s="7" t="s">
        <v>40</v>
      </c>
      <c r="F34" s="5">
        <f>IF(+D34&gt;5,10,(D34*2))</f>
        <v>0</v>
      </c>
      <c r="G34" s="3" t="s">
        <v>36</v>
      </c>
    </row>
    <row r="35" spans="1:7" x14ac:dyDescent="0.25">
      <c r="B35" s="49"/>
      <c r="C35" s="35" t="s">
        <v>50</v>
      </c>
      <c r="D35" s="11"/>
      <c r="F35" s="6"/>
    </row>
    <row r="36" spans="1:7" x14ac:dyDescent="0.25">
      <c r="B36" s="47" t="s">
        <v>8</v>
      </c>
      <c r="C36" s="3" t="s">
        <v>66</v>
      </c>
      <c r="D36" s="40"/>
      <c r="E36" s="7" t="s">
        <v>34</v>
      </c>
      <c r="F36" s="5">
        <f>IF(+D36&gt;10,10,(D36*1))</f>
        <v>0</v>
      </c>
      <c r="G36" s="3" t="s">
        <v>36</v>
      </c>
    </row>
    <row r="37" spans="1:7" ht="26.25" x14ac:dyDescent="0.25">
      <c r="B37" s="49"/>
      <c r="C37" s="35" t="s">
        <v>67</v>
      </c>
      <c r="D37" s="11"/>
      <c r="F37" s="6"/>
    </row>
    <row r="38" spans="1:7" x14ac:dyDescent="0.25">
      <c r="B38" s="47" t="s">
        <v>9</v>
      </c>
      <c r="C38" s="3" t="s">
        <v>68</v>
      </c>
      <c r="D38" s="40"/>
      <c r="E38" s="7" t="s">
        <v>40</v>
      </c>
      <c r="F38" s="5">
        <f>IF(+D38&gt;5,10,(D38*2))</f>
        <v>0</v>
      </c>
      <c r="G38" s="3" t="s">
        <v>36</v>
      </c>
    </row>
    <row r="39" spans="1:7" x14ac:dyDescent="0.25">
      <c r="B39" s="49"/>
      <c r="C39" s="35" t="s">
        <v>50</v>
      </c>
      <c r="D39" s="11"/>
      <c r="F39" s="6"/>
    </row>
    <row r="40" spans="1:7" x14ac:dyDescent="0.25">
      <c r="B40" s="7" t="s">
        <v>44</v>
      </c>
      <c r="C40" s="3" t="s">
        <v>69</v>
      </c>
      <c r="D40" s="12"/>
      <c r="E40" s="50"/>
      <c r="F40" s="19"/>
      <c r="G40" s="13"/>
    </row>
    <row r="41" spans="1:7" s="3" customFormat="1" x14ac:dyDescent="0.25">
      <c r="A41" s="30"/>
      <c r="B41" s="47"/>
      <c r="C41" s="38" t="s">
        <v>92</v>
      </c>
      <c r="D41" s="40"/>
      <c r="E41" s="7" t="s">
        <v>46</v>
      </c>
      <c r="F41" s="5">
        <f>IF(+D41&gt;1, 3,(D41*3))</f>
        <v>0</v>
      </c>
      <c r="G41" s="3" t="s">
        <v>70</v>
      </c>
    </row>
    <row r="42" spans="1:7" s="3" customFormat="1" x14ac:dyDescent="0.25">
      <c r="A42" s="30"/>
      <c r="B42" s="47"/>
      <c r="C42" s="38" t="s">
        <v>71</v>
      </c>
      <c r="D42" s="40"/>
      <c r="E42" s="7" t="s">
        <v>2</v>
      </c>
      <c r="F42" s="5">
        <f>IF(+D42&gt;5, 5,(D42*1))</f>
        <v>0</v>
      </c>
      <c r="G42" s="3" t="s">
        <v>33</v>
      </c>
    </row>
    <row r="43" spans="1:7" s="3" customFormat="1" x14ac:dyDescent="0.25">
      <c r="A43" s="30"/>
      <c r="B43" s="47"/>
      <c r="C43" s="38" t="s">
        <v>72</v>
      </c>
      <c r="D43" s="40"/>
      <c r="E43" s="7" t="s">
        <v>48</v>
      </c>
      <c r="F43" s="5">
        <f>IF(+D43&gt;1,7,(D43*1))</f>
        <v>0</v>
      </c>
      <c r="G43" s="3" t="s">
        <v>73</v>
      </c>
    </row>
    <row r="44" spans="1:7" x14ac:dyDescent="0.25">
      <c r="B44" s="49"/>
      <c r="C44" s="35" t="s">
        <v>50</v>
      </c>
      <c r="D44" s="11"/>
      <c r="F44" s="6"/>
    </row>
    <row r="45" spans="1:7" x14ac:dyDescent="0.25">
      <c r="B45" s="47" t="s">
        <v>74</v>
      </c>
      <c r="C45" s="3" t="s">
        <v>77</v>
      </c>
      <c r="D45" s="40"/>
      <c r="E45" s="7" t="s">
        <v>34</v>
      </c>
      <c r="F45" s="5">
        <f>IF(+D45&gt;5,5,(D45*1))</f>
        <v>0</v>
      </c>
      <c r="G45" s="3" t="s">
        <v>33</v>
      </c>
    </row>
    <row r="46" spans="1:7" x14ac:dyDescent="0.25">
      <c r="B46" s="49"/>
      <c r="C46" s="35" t="s">
        <v>50</v>
      </c>
      <c r="D46" s="11"/>
      <c r="F46" s="6"/>
    </row>
    <row r="47" spans="1:7" x14ac:dyDescent="0.25">
      <c r="B47" s="47" t="s">
        <v>76</v>
      </c>
      <c r="C47" s="3" t="s">
        <v>41</v>
      </c>
      <c r="D47" s="40"/>
      <c r="E47" s="7" t="s">
        <v>40</v>
      </c>
      <c r="F47" s="5">
        <f>IF(+D47&gt;5,10,(D47*2))</f>
        <v>0</v>
      </c>
      <c r="G47" s="3" t="s">
        <v>36</v>
      </c>
    </row>
    <row r="48" spans="1:7" x14ac:dyDescent="0.25">
      <c r="B48" s="2"/>
      <c r="C48" s="35" t="s">
        <v>50</v>
      </c>
      <c r="D48" s="11"/>
      <c r="F48" s="6"/>
    </row>
    <row r="49" spans="1:7" x14ac:dyDescent="0.25">
      <c r="B49" s="47" t="s">
        <v>75</v>
      </c>
      <c r="C49" s="54" t="s">
        <v>43</v>
      </c>
      <c r="D49" s="40"/>
      <c r="E49" s="7" t="s">
        <v>34</v>
      </c>
      <c r="F49" s="5">
        <f>IF(+D49&gt;5,10,(D49*1))</f>
        <v>0</v>
      </c>
      <c r="G49" s="3" t="s">
        <v>36</v>
      </c>
    </row>
    <row r="50" spans="1:7" ht="66" customHeight="1" x14ac:dyDescent="0.25">
      <c r="B50" s="56"/>
      <c r="C50" s="57" t="s">
        <v>82</v>
      </c>
      <c r="D50" s="55"/>
    </row>
    <row r="51" spans="1:7" x14ac:dyDescent="0.25">
      <c r="C51" s="39"/>
    </row>
    <row r="52" spans="1:7" x14ac:dyDescent="0.25">
      <c r="D52" s="7" t="s">
        <v>52</v>
      </c>
      <c r="F52" s="61">
        <f>SUM(F8:F49)</f>
        <v>0</v>
      </c>
    </row>
    <row r="53" spans="1:7" s="3" customFormat="1" ht="18.75" x14ac:dyDescent="0.3">
      <c r="A53" s="69" t="s">
        <v>28</v>
      </c>
      <c r="B53" s="70"/>
      <c r="C53" s="70"/>
      <c r="D53" s="70"/>
      <c r="E53" s="70"/>
      <c r="F53" s="70"/>
      <c r="G53" s="71"/>
    </row>
    <row r="54" spans="1:7" s="3" customFormat="1" ht="30" customHeight="1" x14ac:dyDescent="0.25">
      <c r="A54" s="30"/>
      <c r="C54" s="60" t="s">
        <v>27</v>
      </c>
      <c r="D54" s="58"/>
      <c r="E54" s="58"/>
      <c r="F54" s="58"/>
      <c r="G54" s="59"/>
    </row>
    <row r="55" spans="1:7" ht="18.75" x14ac:dyDescent="0.3">
      <c r="A55" s="84" t="s">
        <v>28</v>
      </c>
      <c r="B55" s="16"/>
      <c r="C55" s="85"/>
      <c r="D55" s="6"/>
      <c r="E55" s="20"/>
      <c r="F55" s="6"/>
      <c r="G55" s="86"/>
    </row>
    <row r="56" spans="1:7" x14ac:dyDescent="0.25">
      <c r="A56" s="30"/>
      <c r="B56" s="10" t="s">
        <v>27</v>
      </c>
      <c r="C56" s="3"/>
      <c r="D56" s="19"/>
      <c r="E56" s="13"/>
      <c r="F56" s="13"/>
      <c r="G56" s="87"/>
    </row>
    <row r="57" spans="1:7" x14ac:dyDescent="0.25">
      <c r="A57" s="8"/>
      <c r="B57" s="16"/>
      <c r="C57" s="85"/>
      <c r="D57" s="6"/>
      <c r="E57" s="20"/>
      <c r="F57" s="6"/>
      <c r="G57" s="86"/>
    </row>
    <row r="58" spans="1:7" x14ac:dyDescent="0.25">
      <c r="A58" s="30"/>
      <c r="B58" s="16" t="s">
        <v>98</v>
      </c>
      <c r="C58" s="17"/>
      <c r="D58" s="7" t="s">
        <v>10</v>
      </c>
      <c r="E58" s="88" t="s">
        <v>11</v>
      </c>
      <c r="G58" s="23"/>
    </row>
    <row r="59" spans="1:7" x14ac:dyDescent="0.25">
      <c r="A59" s="30"/>
      <c r="B59" s="10"/>
      <c r="C59" s="18"/>
      <c r="D59" s="7" t="s">
        <v>12</v>
      </c>
      <c r="E59" s="88" t="s">
        <v>14</v>
      </c>
      <c r="G59" s="23"/>
    </row>
    <row r="60" spans="1:7" x14ac:dyDescent="0.25">
      <c r="A60" s="30"/>
      <c r="B60" s="10"/>
      <c r="C60" s="18"/>
      <c r="D60" s="7" t="s">
        <v>13</v>
      </c>
      <c r="E60" s="88" t="s">
        <v>15</v>
      </c>
      <c r="G60" s="23"/>
    </row>
    <row r="61" spans="1:7" x14ac:dyDescent="0.25">
      <c r="A61" s="8"/>
      <c r="B61" s="16"/>
      <c r="D61" s="7" t="s">
        <v>99</v>
      </c>
      <c r="E61" s="20"/>
      <c r="F61" s="89">
        <f>SUM(F58+F59+F60+F60+F52)</f>
        <v>0</v>
      </c>
      <c r="G61" s="86"/>
    </row>
  </sheetData>
  <sheetProtection password="CC73" sheet="1" objects="1" scenarios="1"/>
  <mergeCells count="10">
    <mergeCell ref="A53:G53"/>
    <mergeCell ref="C6:G6"/>
    <mergeCell ref="C1:G1"/>
    <mergeCell ref="C7:G7"/>
    <mergeCell ref="A4:B4"/>
    <mergeCell ref="A5:B5"/>
    <mergeCell ref="A6:B6"/>
    <mergeCell ref="C4:G4"/>
    <mergeCell ref="C5:G5"/>
    <mergeCell ref="A2:G2"/>
  </mergeCells>
  <phoneticPr fontId="6" type="noConversion"/>
  <pageMargins left="0.5" right="0.25" top="0.73" bottom="0.44" header="0.42" footer="0.38"/>
  <pageSetup orientation="landscape" r:id="rId1"/>
  <headerFooter alignWithMargins="0">
    <oddFooter>&amp;R NAHU Emerging Leader Award - &amp;A</oddFooter>
  </headerFooter>
  <rowBreaks count="2" manualBreakCount="2">
    <brk id="23" max="16383" man="1"/>
    <brk id="37" max="16383" man="1"/>
  </rowBreak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Emerging Ld Info &amp; Instructions</vt:lpstr>
      <vt:lpstr>App &amp; Score Sheet</vt:lpstr>
      <vt:lpstr>'App &amp; Score Sheet'!Print_Area</vt:lpstr>
      <vt:lpstr>'Emerging Ld Info &amp; Instructions'!Print_Area</vt:lpstr>
    </vt:vector>
  </TitlesOfParts>
  <Company>AFCO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Pendergraft</dc:creator>
  <cp:lastModifiedBy>Brooke Willson</cp:lastModifiedBy>
  <cp:lastPrinted>2019-09-12T18:51:56Z</cp:lastPrinted>
  <dcterms:created xsi:type="dcterms:W3CDTF">2009-06-13T19:39:48Z</dcterms:created>
  <dcterms:modified xsi:type="dcterms:W3CDTF">2019-09-12T19:01:04Z</dcterms:modified>
</cp:coreProperties>
</file>