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autoCompressPictures="0"/>
  <workbookProtection workbookPassword="CC73" lockStructure="1"/>
  <bookViews>
    <workbookView xWindow="7920" yWindow="-15" windowWidth="12810" windowHeight="11970"/>
  </bookViews>
  <sheets>
    <sheet name="Media Rel Info &amp; Instructions" sheetId="13" r:id="rId1"/>
    <sheet name="App &amp; Score Sheet" sheetId="2" r:id="rId2"/>
    <sheet name="Press Hits Explaination" sheetId="14" r:id="rId3"/>
  </sheets>
  <definedNames>
    <definedName name="bkmpage29" localSheetId="2">'Press Hits Explaination'!#REF!</definedName>
    <definedName name="bkmpage30" localSheetId="2">'Press Hits Explaination'!$A$34</definedName>
    <definedName name="_xlnm.Print_Area" localSheetId="1">'App &amp; Score Sheet'!$A$1:$G$55</definedName>
    <definedName name="_xlnm.Print_Area" localSheetId="0">'Media Rel Info &amp; Instructions'!$A$1:$G$26</definedName>
    <definedName name="_xlnm.Print_Area" localSheetId="2">'Press Hits Explaination'!$A$1:$G$62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2" l="1"/>
  <c r="F19" i="2"/>
  <c r="F45" i="2" l="1"/>
  <c r="F42" i="2" l="1"/>
  <c r="F41" i="2"/>
  <c r="F40" i="2"/>
  <c r="F39" i="2"/>
  <c r="F38" i="2"/>
  <c r="F34" i="2" l="1"/>
  <c r="F31" i="2"/>
  <c r="F28" i="2"/>
  <c r="F25" i="2"/>
  <c r="F16" i="2"/>
  <c r="F13" i="2"/>
  <c r="F10" i="2"/>
  <c r="F7" i="2"/>
  <c r="F48" i="2" l="1"/>
</calcChain>
</file>

<file path=xl/sharedStrings.xml><?xml version="1.0" encoding="utf-8"?>
<sst xmlns="http://schemas.openxmlformats.org/spreadsheetml/2006/main" count="157" uniqueCount="137">
  <si>
    <t>1.</t>
  </si>
  <si>
    <t>2.</t>
  </si>
  <si>
    <t>x 5 pts =</t>
  </si>
  <si>
    <t>3.</t>
  </si>
  <si>
    <t>4.</t>
  </si>
  <si>
    <t>5.</t>
  </si>
  <si>
    <t>6.</t>
  </si>
  <si>
    <t>7.</t>
  </si>
  <si>
    <t>8.</t>
  </si>
  <si>
    <t>9.</t>
  </si>
  <si>
    <t>Excellent</t>
  </si>
  <si>
    <t>= 50 pts</t>
  </si>
  <si>
    <t>Good</t>
  </si>
  <si>
    <t>Fair</t>
  </si>
  <si>
    <t>= 25 pts</t>
  </si>
  <si>
    <t>= 10 pts</t>
  </si>
  <si>
    <t>Official Application Information and Instructions</t>
  </si>
  <si>
    <t>Instructions:</t>
  </si>
  <si>
    <t>Due date:</t>
  </si>
  <si>
    <t xml:space="preserve">• Documentation must accompany the application. </t>
  </si>
  <si>
    <t>• All documentation requirements are listed in the box(es) below each criterion.</t>
  </si>
  <si>
    <t>• Documentation must be organized in the submission to follow the order of the application.</t>
  </si>
  <si>
    <t xml:space="preserve">• The timeframe for the award criteria is April 1 through March 31, unless otherwise stated. </t>
  </si>
  <si>
    <t>• Make a copy of everything you submit for your own records.</t>
  </si>
  <si>
    <t>• Submissions received without an official application will be disqualified.</t>
  </si>
  <si>
    <t xml:space="preserve">• Applications received after the posted due date will not be considered. </t>
  </si>
  <si>
    <t xml:space="preserve"> Please do not complete this section.</t>
  </si>
  <si>
    <t>SUB-TOTAL (50 possible)</t>
  </si>
  <si>
    <r>
      <t>Bonus Points: (</t>
    </r>
    <r>
      <rPr>
        <b/>
        <i/>
        <sz val="14"/>
        <rFont val="Arial"/>
        <family val="2"/>
      </rPr>
      <t>Scored by NAHU Awards Committee</t>
    </r>
    <r>
      <rPr>
        <b/>
        <sz val="14"/>
        <rFont val="Arial"/>
        <family val="2"/>
      </rPr>
      <t>)</t>
    </r>
  </si>
  <si>
    <t>x 1 pts =</t>
  </si>
  <si>
    <t>10.</t>
  </si>
  <si>
    <t>Verified by NAHU. No documentation required.</t>
  </si>
  <si>
    <t>11.</t>
  </si>
  <si>
    <t>12.</t>
  </si>
  <si>
    <r>
      <rPr>
        <b/>
        <sz val="12"/>
        <color theme="1"/>
        <rFont val="Arial"/>
        <family val="2"/>
      </rPr>
      <t>Description:</t>
    </r>
    <r>
      <rPr>
        <sz val="12"/>
        <color theme="1"/>
        <rFont val="Arial"/>
        <family val="2"/>
      </rPr>
      <t xml:space="preserve"> The Media Relations Award honors state and local association chapters for outstanding media relations – preparation and outreach activities and results.  All state and local associations are eligible and encouraged to apply for the award.  One award will be presented to a state chapter with over 250 members. One award will be presented to a state chapter with 250 or less members. One award will be presented to a local chapter with over 150 members. One award will be presented to a local chapter with 150 or less members.</t>
    </r>
  </si>
  <si>
    <t>(max 25 pts)</t>
  </si>
  <si>
    <t>Compile list of local media contacts</t>
  </si>
  <si>
    <t>(max 50 pts)</t>
  </si>
  <si>
    <t>Present any of NAHU's "Working with the Media" PowerPoint presentations at ANY chapter, strategic planning or state/local leadership training meeting.</t>
  </si>
  <si>
    <t>(max 60 pts)</t>
  </si>
  <si>
    <t>x 10 pts =</t>
  </si>
  <si>
    <t>(max 40 pts)</t>
  </si>
  <si>
    <t>Media Relations chair attends Capitol Conference</t>
  </si>
  <si>
    <t>Media Realtions chairs attends Annual Convention</t>
  </si>
  <si>
    <t>Sending press releases to media contacts</t>
  </si>
  <si>
    <t>(max 120 pts)</t>
  </si>
  <si>
    <t>• Provide copies of press releases and to whom they were sent.</t>
  </si>
  <si>
    <t>(max 125 pts)</t>
  </si>
  <si>
    <t>• Provide copies of the Letters to the Editors and to whom they were sent.</t>
  </si>
  <si>
    <t>• Provide copies of the Op-eds and to whom they were sent.</t>
  </si>
  <si>
    <t>(max 100 pts)</t>
  </si>
  <si>
    <t>x 20 pts =</t>
  </si>
  <si>
    <t xml:space="preserve">     • Letters to the Editor</t>
  </si>
  <si>
    <t xml:space="preserve">     • Op-ed article</t>
  </si>
  <si>
    <t>x 30 pts =</t>
  </si>
  <si>
    <t xml:space="preserve">     • Appearance on radio talk show to discuss NAHU position</t>
  </si>
  <si>
    <t xml:space="preserve">     • Appearance on television show to discuss NAHU position</t>
  </si>
  <si>
    <t>(max 150 pts)</t>
  </si>
  <si>
    <t xml:space="preserve">Extra points for comprehensive media lists, quality of written materials and innovative ideas to attract media attention for your chapter or the association. </t>
  </si>
  <si>
    <t>Questions?</t>
  </si>
  <si>
    <t>Contact your regional Awards chair.</t>
  </si>
  <si>
    <t>• Documentation should include at least two of the following:
     o Board minutes with committee reports 
     o Committee meeting minutes
     o Emails showing press information sent for publications</t>
  </si>
  <si>
    <t>1 x 25 pts =</t>
  </si>
  <si>
    <t>1 x 60 pts =</t>
  </si>
  <si>
    <t>• Documentation should include:
     o Pre and post event Board minutes with information about the event and list of attendees
• A Leadership training session/strategic planning agenda would also serve as documentation of the event</t>
  </si>
  <si>
    <t>1 x 50 pts =</t>
  </si>
  <si>
    <t>THE MEDIA PIECES:</t>
  </si>
  <si>
    <t>Press Release - Announcing the News</t>
  </si>
  <si>
    <t>Used to release a statement, comment on legislative issues, summarize an event</t>
  </si>
  <si>
    <t>The press release is the most commonly used public relations tool to announce news to the media. The most effective release conveys legitimate news – information previously unknown. It works best to relay such things as key developments within the industry; policy or legislative initiatives at the local, state or federal level; or recent news occurring in your state or local chapter (“Day on the Hill” meetings with governors or legislators, awards, charitable activities, member achievements and professional achievements).</t>
  </si>
  <si>
    <t>The “Media Advisory” – Announcing an Event or Reacting to News</t>
  </si>
  <si>
    <t>The media advisory is an effective communications vehicle for advising the media about an upcoming event or announcing that a member has been asked to testify and is available for interviews on the subject matter. The format of the media advisory is more defined in terms of who…what…when…where.</t>
  </si>
  <si>
    <t>Editorial Page Options</t>
  </si>
  <si>
    <t>There are three basic vehicles for expressing an opinion in the newspaper:</t>
  </si>
  <si>
    <t>WHEN AND HOW TO USE THE TOOLS</t>
  </si>
  <si>
    <t>Press Release: Announces “NEWS”</t>
  </si>
  <si>
    <t>• Include contact information and date of release</t>
  </si>
  <si>
    <t>• Include an eye-catching ‘headline” that captures the “essence” of the news</t>
  </si>
  <si>
    <t>• Describe the “core” news message in first paragraph (who, what, when, where, why)</t>
  </si>
  <si>
    <t>• Expand the news story in following paragraphs</t>
  </si>
  <si>
    <t>• Include a quote from a recognized spokesperson in the organization</t>
  </si>
  <si>
    <t>• Close with a “boilerplate” paragraph about the organization announcing the news</t>
  </si>
  <si>
    <t>• Limit to 1 or 1-1/2 pages</t>
  </si>
  <si>
    <t>• Include an eye-catching “headline”</t>
  </si>
  <si>
    <t>• Distribute several days in advance of the news event</t>
  </si>
  <si>
    <t>• Use a “What, When, Where, Why” format</t>
  </si>
  <si>
    <t>• Bullet the main points</t>
  </si>
  <si>
    <t>• Provide contact information and date</t>
  </si>
  <si>
    <t>Letter to the Editor: Responds to an article or editorial that has appeared in a publication</t>
  </si>
  <si>
    <t>• Make certain it relates directly to the topic</t>
  </si>
  <si>
    <t>• Include name of article, date and page for reference</t>
  </si>
  <si>
    <t>• Be concise and brief</t>
  </si>
  <si>
    <t>• Share your unique perspective</t>
  </si>
  <si>
    <t>• Give examples</t>
  </si>
  <si>
    <t>• Close with your name, title and affiliation</t>
  </si>
  <si>
    <t>• Advance Chapter approval required, if identified</t>
  </si>
  <si>
    <t>• Attach a “cut-line” to the photo that identifies the person(s) in the photo and describes what is pictured</t>
  </si>
  <si>
    <t>• Include with appropriate news announcements (promotion, awards, partnerships)</t>
  </si>
  <si>
    <t>• Ask the reporter how they want the photo sent to them</t>
  </si>
  <si>
    <t>• Placement can be paid for or a publication may decide to publish on its own.</t>
  </si>
  <si>
    <t>• Needs to be linked to a topical issue of interest</t>
  </si>
  <si>
    <t>• Offers a unique perspective</t>
  </si>
  <si>
    <t>• Is brief (usually 300-600 words).</t>
  </si>
  <si>
    <t>• Includes name of author and affiliation.</t>
  </si>
  <si>
    <t>• Offer to write an article for the publication</t>
  </si>
  <si>
    <t>• Do not prepare an article without discussing it with the editor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</si>
  <si>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Include a description of the item and indicate why it is worthy of extra point credit.</t>
    </r>
  </si>
  <si>
    <r>
      <t>Photograph</t>
    </r>
    <r>
      <rPr>
        <sz val="12"/>
        <color rgb="FF000000"/>
        <rFont val="Arial"/>
        <family val="2"/>
      </rPr>
      <t>:</t>
    </r>
  </si>
  <si>
    <r>
      <t>• An “</t>
    </r>
    <r>
      <rPr>
        <b/>
        <u/>
        <sz val="12"/>
        <color rgb="FF000000"/>
        <rFont val="Arial"/>
        <family val="2"/>
      </rPr>
      <t>editorial</t>
    </r>
    <r>
      <rPr>
        <sz val="12"/>
        <color rgb="FF000000"/>
        <rFont val="Arial"/>
        <family val="2"/>
      </rPr>
      <t>” prepared by the newspaper editorial staff that communicates the official position of the publication on an issue</t>
    </r>
  </si>
  <si>
    <r>
      <t>• A “</t>
    </r>
    <r>
      <rPr>
        <b/>
        <u/>
        <sz val="12"/>
        <color rgb="FF000000"/>
        <rFont val="Arial"/>
        <family val="2"/>
      </rPr>
      <t>letter to the editor</t>
    </r>
    <r>
      <rPr>
        <sz val="12"/>
        <color rgb="FF000000"/>
        <rFont val="Arial"/>
        <family val="2"/>
      </rPr>
      <t>” is a means available for all citizens in the community to respond or react to a news article or editorial that has appeared in their local newspaper</t>
    </r>
  </si>
  <si>
    <r>
      <t>• An “</t>
    </r>
    <r>
      <rPr>
        <b/>
        <u/>
        <sz val="12"/>
        <color rgb="FF000000"/>
        <rFont val="Arial"/>
        <family val="2"/>
      </rPr>
      <t>op-ed</t>
    </r>
    <r>
      <rPr>
        <sz val="12"/>
        <color rgb="FF000000"/>
        <rFont val="Arial"/>
        <family val="2"/>
      </rPr>
      <t>” or opinion piece that is written and submitted by someone not on the newspaper’s editorial staff. The placement of some “op-ed’s” is paid for and considered somewhat as an editorial advertisement. While very expensive, these placed editorials can be effective if the content is issue-oriented rather than commercial. The more common and credible op-ed, however, is one the newspaper decides to publish on its own merits that has been written and submitted by a member of the community or an expert in a particular field related to the issue.</t>
    </r>
  </si>
  <si>
    <t>Media Advisory: Announces an upcoming “NEWS EVENT” or offers a resource person to address a current “HOT ISSUE”</t>
  </si>
  <si>
    <t>Op-Ed: An “OPINION PIECE” submitted by an individual or on behalf of an organization to a publication.</t>
  </si>
  <si>
    <t>Bylined Article: A lengthier article (Primarily used in trade publications) authored by an organization’s staff or member on a topical issue</t>
  </si>
  <si>
    <t>Application Form &amp; Score Sheet</t>
  </si>
  <si>
    <t>Chapter's Name:</t>
  </si>
  <si>
    <t>Submitter's Name:</t>
  </si>
  <si>
    <t>Submitter's Phone &amp; Email:</t>
  </si>
  <si>
    <t xml:space="preserve">Organization of documentation, design and appearance of website: </t>
  </si>
  <si>
    <t>For more information contact NAHU's VP of Public Relations,  Kelly Loussedes</t>
  </si>
  <si>
    <t>kloussedes@nahu.org</t>
  </si>
  <si>
    <t>2020 NAHU MEDIA RELATIONS AWARD</t>
  </si>
  <si>
    <t xml:space="preserve">• The official application must be completed, including the scoring for all items. </t>
  </si>
  <si>
    <r>
      <t xml:space="preserve">• </t>
    </r>
    <r>
      <rPr>
        <b/>
        <sz val="12"/>
        <rFont val="Arial"/>
        <family val="2"/>
      </rPr>
      <t>Enter scores in the blue boxes</t>
    </r>
    <r>
      <rPr>
        <sz val="12"/>
        <rFont val="Arial"/>
        <family val="2"/>
      </rPr>
      <t>, everything else will auto-populate.</t>
    </r>
  </si>
  <si>
    <t>• Criteria verified by NAHU can be seen on NAHU's website in the "Awards" section.</t>
  </si>
  <si>
    <r>
      <t xml:space="preserve">   • Applications must be submitted to </t>
    </r>
    <r>
      <rPr>
        <b/>
        <sz val="12"/>
        <rFont val="Arial"/>
        <family val="2"/>
      </rPr>
      <t>AWARDS@NAHU.ORG</t>
    </r>
    <r>
      <rPr>
        <sz val="12"/>
        <rFont val="Arial"/>
        <family val="2"/>
      </rPr>
      <t xml:space="preserve"> via Dropbox or other file            share program. </t>
    </r>
  </si>
  <si>
    <t>THE DEADLINE FOR RECEIPT OF THE APPLICATION AND ALL ITS SUPPORTING DOCUMENTATION, IS April 5.</t>
  </si>
  <si>
    <t>Maintain a Media Relations Committee</t>
  </si>
  <si>
    <t>Attend NAHU’s media training sessions and webinars</t>
  </si>
  <si>
    <t>Send NAHU's media relation staff chapter press releases, media advisory and other communications with the media</t>
  </si>
  <si>
    <t>Press "Hits"</t>
  </si>
  <si>
    <t xml:space="preserve">     • Information used from a press release or interview </t>
  </si>
  <si>
    <t>• Document with board minutes, reports and other communication pieces
• Originals of articles printed in regular newsletter or publications are preferred
• If copy is submitted, must include the name and date of the publication
• If these are not on the same page, must submit copy of FULL PAGE where name and date are included and FULL PAGE where article is published. 
• Copies obtained via publication website are acceptable if page includes publication’s name and date
• Press Hits DOES NOT NEED TO include the chapter and/or NAHU.
• Items in Health Underwriter newsletters will not be counted for points
• Detailed descriptions of each above item can be found in the “Press Hits Explanation” tab</t>
  </si>
  <si>
    <t xml:space="preserve">Submit Op-ed </t>
  </si>
  <si>
    <t>Submit Letters to the Editor</t>
  </si>
  <si>
    <t>• Includes print and broadcast media
     o List MUST include ALL of the following:
     o Contact name
     o Name of organization
     o Email address or mailing address
• Incomplete listings will not receive credit</t>
  </si>
  <si>
    <t>SUB-TOTAL (Total Points Possible 1170)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</si>
</sst>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b/>
      <sz val="18"/>
      <color indexed="18"/>
      <name val="Arial"/>
      <family val="2"/>
    </font>
    <font>
      <b/>
      <i/>
      <sz val="14"/>
      <name val="Arial"/>
      <family val="2"/>
    </font>
    <font>
      <b/>
      <u/>
      <sz val="14"/>
      <name val="Arial"/>
      <family val="2"/>
    </font>
    <font>
      <u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u/>
      <sz val="12"/>
      <name val="Arial"/>
      <family val="2"/>
    </font>
    <font>
      <sz val="7"/>
      <color rgb="FF000000"/>
      <name val="Times New Roman"/>
      <family val="1"/>
    </font>
    <font>
      <sz val="12"/>
      <color rgb="FF000000"/>
      <name val="Arial"/>
      <family val="2"/>
    </font>
    <font>
      <b/>
      <u/>
      <sz val="12"/>
      <color rgb="FF000000"/>
      <name val="Arial"/>
      <family val="2"/>
    </font>
    <font>
      <i/>
      <u/>
      <sz val="12"/>
      <color rgb="FF000000"/>
      <name val="Arial"/>
      <family val="2"/>
    </font>
    <font>
      <b/>
      <i/>
      <u/>
      <sz val="12"/>
      <color rgb="FF000000"/>
      <name val="Arial"/>
      <family val="2"/>
    </font>
    <font>
      <b/>
      <i/>
      <u/>
      <sz val="14"/>
      <color rgb="FF00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1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9" fillId="0" borderId="0"/>
    <xf numFmtId="0" fontId="12" fillId="0" borderId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applyFont="1" applyBorder="1" applyAlignment="1">
      <alignment horizontal="left" wrapText="1"/>
    </xf>
    <xf numFmtId="1" fontId="2" fillId="0" borderId="3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quotePrefix="1" applyFont="1" applyBorder="1"/>
    <xf numFmtId="0" fontId="2" fillId="0" borderId="0" xfId="0" applyFont="1" applyBorder="1"/>
    <xf numFmtId="0" fontId="2" fillId="0" borderId="0" xfId="0" applyFont="1" applyAlignment="1">
      <alignment horizontal="left" indent="5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9" fillId="0" borderId="0" xfId="0" applyFont="1"/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2" fillId="0" borderId="0" xfId="0" applyFont="1" applyAlignment="1"/>
    <xf numFmtId="1" fontId="2" fillId="2" borderId="3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0" fontId="2" fillId="0" borderId="0" xfId="0" quotePrefix="1" applyFont="1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quotePrefix="1" applyFont="1" applyAlignment="1">
      <alignment horizontal="right" vertical="top"/>
    </xf>
    <xf numFmtId="0" fontId="21" fillId="0" borderId="3" xfId="0" applyFont="1" applyBorder="1"/>
    <xf numFmtId="0" fontId="2" fillId="0" borderId="0" xfId="0" applyFont="1" applyFill="1" applyBorder="1" applyAlignment="1">
      <alignment horizontal="left" wrapText="1"/>
    </xf>
    <xf numFmtId="0" fontId="22" fillId="0" borderId="0" xfId="0" applyFont="1"/>
    <xf numFmtId="0" fontId="8" fillId="0" borderId="0" xfId="1" applyFont="1" applyAlignment="1" applyProtection="1"/>
    <xf numFmtId="0" fontId="21" fillId="0" borderId="3" xfId="0" applyFont="1" applyBorder="1" applyAlignment="1">
      <alignment wrapTex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3" fillId="0" borderId="0" xfId="0" applyFont="1" applyAlignment="1"/>
    <xf numFmtId="0" fontId="27" fillId="0" borderId="0" xfId="0" applyFont="1" applyAlignment="1">
      <alignment vertical="center"/>
    </xf>
    <xf numFmtId="0" fontId="24" fillId="0" borderId="0" xfId="0" applyFont="1" applyAlignment="1">
      <alignment vertical="top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2" fillId="0" borderId="0" xfId="0" applyFont="1" applyFill="1" applyAlignment="1">
      <alignment horizontal="right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1" fontId="2" fillId="0" borderId="0" xfId="0" quotePrefix="1" applyNumberFormat="1" applyFont="1" applyBorder="1" applyAlignment="1">
      <alignment horizontal="left"/>
    </xf>
    <xf numFmtId="0" fontId="29" fillId="0" borderId="0" xfId="0" applyFont="1"/>
    <xf numFmtId="0" fontId="2" fillId="0" borderId="0" xfId="0" applyFont="1" applyFill="1" applyAlignment="1">
      <alignment horizontal="right"/>
    </xf>
    <xf numFmtId="0" fontId="22" fillId="0" borderId="0" xfId="0" applyFont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20" fillId="0" borderId="0" xfId="0" applyFont="1" applyAlignment="1">
      <alignment horizontal="center" vertical="top" wrapText="1"/>
    </xf>
    <xf numFmtId="0" fontId="5" fillId="2" borderId="6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4" fillId="3" borderId="0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5" fillId="2" borderId="4" xfId="0" applyFont="1" applyFill="1" applyBorder="1" applyAlignment="1" applyProtection="1">
      <alignment horizontal="left"/>
      <protection locked="0"/>
    </xf>
    <xf numFmtId="0" fontId="5" fillId="2" borderId="2" xfId="0" applyFont="1" applyFill="1" applyBorder="1" applyAlignment="1" applyProtection="1">
      <alignment horizontal="left"/>
      <protection locked="0"/>
    </xf>
    <xf numFmtId="0" fontId="5" fillId="2" borderId="5" xfId="0" applyFont="1" applyFill="1" applyBorder="1" applyAlignment="1" applyProtection="1">
      <alignment horizontal="left"/>
      <protection locked="0"/>
    </xf>
    <xf numFmtId="0" fontId="24" fillId="0" borderId="0" xfId="0" applyFont="1" applyAlignment="1">
      <alignment horizontal="left" vertical="center" wrapText="1"/>
    </xf>
    <xf numFmtId="0" fontId="28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left" wrapText="1"/>
    </xf>
    <xf numFmtId="0" fontId="1" fillId="0" borderId="0" xfId="0" applyFont="1" applyFill="1"/>
    <xf numFmtId="0" fontId="0" fillId="0" borderId="0" xfId="0" applyBorder="1"/>
    <xf numFmtId="0" fontId="3" fillId="0" borderId="0" xfId="0" applyFont="1" applyBorder="1"/>
    <xf numFmtId="0" fontId="2" fillId="0" borderId="0" xfId="0" quotePrefix="1" applyFont="1" applyAlignment="1">
      <alignment horizontal="right" vertical="center"/>
    </xf>
  </cellXfs>
  <cellStyles count="11"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Hyperlink 2" xfId="2"/>
    <cellStyle name="Normal" xfId="0" builtinId="0"/>
    <cellStyle name="Normal 2" xfId="3"/>
    <cellStyle name="Normal 3" xfId="4"/>
    <cellStyle name="Normal 4" xfId="5"/>
    <cellStyle name="Percent 2" xfId="6"/>
    <cellStyle name="Percent 3" xfId="7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298262</xdr:colOff>
      <xdr:row>1</xdr:row>
      <xdr:rowOff>219075</xdr:rowOff>
    </xdr:to>
    <xdr:pic>
      <xdr:nvPicPr>
        <xdr:cNvPr id="4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269687</xdr:colOff>
      <xdr:row>1</xdr:row>
      <xdr:rowOff>123825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574487</xdr:colOff>
      <xdr:row>2</xdr:row>
      <xdr:rowOff>180975</xdr:rowOff>
    </xdr:to>
    <xdr:pic>
      <xdr:nvPicPr>
        <xdr:cNvPr id="7" name="Picture 2">
          <a:extLst>
            <a:ext uri="{FF2B5EF4-FFF2-40B4-BE49-F238E27FC236}">
              <a16:creationId xmlns="" xmlns:a16="http://schemas.microsoft.com/office/drawing/2014/main" id="{DE129DA4-15CA-4E80-8482-C299C5020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862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hu.org/membership/leadership-chapter-search/leadership-committe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loussedes@nahu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Normal="100" workbookViewId="0">
      <selection activeCell="B1" sqref="B1:G2"/>
    </sheetView>
  </sheetViews>
  <sheetFormatPr defaultRowHeight="12.75" x14ac:dyDescent="0.2"/>
  <cols>
    <col min="7" max="7" width="39.140625" customWidth="1"/>
    <col min="8" max="8" width="45.42578125" customWidth="1"/>
  </cols>
  <sheetData>
    <row r="1" spans="1:10" s="16" customFormat="1" ht="42" customHeight="1" x14ac:dyDescent="0.2">
      <c r="A1" s="15"/>
      <c r="B1" s="66" t="s">
        <v>121</v>
      </c>
      <c r="C1" s="66"/>
      <c r="D1" s="66"/>
      <c r="E1" s="66"/>
      <c r="F1" s="66"/>
      <c r="G1" s="66"/>
      <c r="H1" s="36"/>
    </row>
    <row r="2" spans="1:10" s="16" customFormat="1" ht="26.25" customHeight="1" x14ac:dyDescent="0.2">
      <c r="A2" s="15"/>
      <c r="B2" s="66"/>
      <c r="C2" s="66"/>
      <c r="D2" s="66"/>
      <c r="E2" s="66"/>
      <c r="F2" s="66"/>
      <c r="G2" s="66"/>
      <c r="H2" s="36"/>
    </row>
    <row r="4" spans="1:10" ht="18" x14ac:dyDescent="0.2">
      <c r="A4" s="67" t="s">
        <v>16</v>
      </c>
      <c r="B4" s="67"/>
      <c r="C4" s="67"/>
      <c r="D4" s="67"/>
      <c r="E4" s="67"/>
      <c r="F4" s="67"/>
      <c r="G4" s="67"/>
      <c r="H4" s="37"/>
      <c r="I4" s="30"/>
    </row>
    <row r="5" spans="1:10" ht="15.75" x14ac:dyDescent="0.2">
      <c r="A5" s="22"/>
    </row>
    <row r="6" spans="1:10" s="25" customFormat="1" ht="92.25" customHeight="1" x14ac:dyDescent="0.2">
      <c r="A6" s="68" t="s">
        <v>34</v>
      </c>
      <c r="B6" s="68"/>
      <c r="C6" s="68"/>
      <c r="D6" s="68"/>
      <c r="E6" s="68"/>
      <c r="F6" s="68"/>
      <c r="G6" s="68"/>
      <c r="H6" s="38"/>
      <c r="I6" s="31"/>
      <c r="J6" s="27"/>
    </row>
    <row r="7" spans="1:10" s="25" customFormat="1" ht="15.75" customHeight="1" x14ac:dyDescent="0.2">
      <c r="A7" s="28"/>
      <c r="B7" s="28"/>
      <c r="C7" s="28"/>
      <c r="D7" s="28"/>
      <c r="E7" s="28"/>
      <c r="F7" s="28"/>
      <c r="G7" s="28"/>
      <c r="H7" s="28"/>
      <c r="I7" s="31"/>
      <c r="J7" s="27"/>
    </row>
    <row r="8" spans="1:10" x14ac:dyDescent="0.2">
      <c r="H8" s="24"/>
    </row>
    <row r="9" spans="1:10" ht="15" customHeight="1" x14ac:dyDescent="0.25">
      <c r="A9" s="26" t="s">
        <v>17</v>
      </c>
      <c r="H9" s="24"/>
      <c r="J9" s="64"/>
    </row>
    <row r="10" spans="1:10" ht="15" customHeight="1" x14ac:dyDescent="0.2">
      <c r="A10" s="23" t="s">
        <v>122</v>
      </c>
      <c r="H10" s="24"/>
      <c r="J10" s="64"/>
    </row>
    <row r="11" spans="1:10" ht="15" customHeight="1" x14ac:dyDescent="0.2">
      <c r="A11" s="23" t="s">
        <v>123</v>
      </c>
      <c r="H11" s="24"/>
      <c r="J11" s="64"/>
    </row>
    <row r="12" spans="1:10" ht="15" customHeight="1" x14ac:dyDescent="0.2">
      <c r="A12" s="23" t="s">
        <v>19</v>
      </c>
      <c r="H12" s="24"/>
      <c r="J12" s="64"/>
    </row>
    <row r="13" spans="1:10" ht="15" x14ac:dyDescent="0.2">
      <c r="A13" s="23" t="s">
        <v>124</v>
      </c>
      <c r="H13" s="24"/>
    </row>
    <row r="14" spans="1:10" ht="15" x14ac:dyDescent="0.2">
      <c r="A14" s="23" t="s">
        <v>20</v>
      </c>
      <c r="H14" s="24"/>
    </row>
    <row r="15" spans="1:10" ht="15" x14ac:dyDescent="0.2">
      <c r="A15" s="23" t="s">
        <v>21</v>
      </c>
      <c r="H15" s="24"/>
    </row>
    <row r="16" spans="1:10" ht="15" x14ac:dyDescent="0.2">
      <c r="A16" s="23" t="s">
        <v>22</v>
      </c>
      <c r="H16" s="24"/>
    </row>
    <row r="17" spans="1:9" ht="15" x14ac:dyDescent="0.2">
      <c r="A17" s="23" t="s">
        <v>23</v>
      </c>
      <c r="H17" s="24"/>
    </row>
    <row r="18" spans="1:9" ht="15" x14ac:dyDescent="0.2">
      <c r="A18" s="23" t="s">
        <v>24</v>
      </c>
      <c r="H18" s="24"/>
    </row>
    <row r="19" spans="1:9" ht="15" x14ac:dyDescent="0.2">
      <c r="A19" s="23" t="s">
        <v>25</v>
      </c>
      <c r="H19" s="24"/>
    </row>
    <row r="20" spans="1:9" ht="30" customHeight="1" x14ac:dyDescent="0.2">
      <c r="A20" s="69" t="s">
        <v>125</v>
      </c>
      <c r="B20" s="69"/>
      <c r="C20" s="69"/>
      <c r="D20" s="69"/>
      <c r="E20" s="69"/>
      <c r="F20" s="69"/>
      <c r="G20" s="69"/>
      <c r="H20" s="65"/>
    </row>
    <row r="21" spans="1:9" ht="15" x14ac:dyDescent="0.2">
      <c r="A21" s="23"/>
      <c r="H21" s="24"/>
    </row>
    <row r="22" spans="1:9" ht="15" customHeight="1" x14ac:dyDescent="0.25">
      <c r="A22" s="26" t="s">
        <v>18</v>
      </c>
      <c r="H22" s="24"/>
    </row>
    <row r="23" spans="1:9" ht="33.75" customHeight="1" x14ac:dyDescent="0.2">
      <c r="A23" s="70" t="s">
        <v>126</v>
      </c>
      <c r="B23" s="70"/>
      <c r="C23" s="70"/>
      <c r="D23" s="70"/>
      <c r="E23" s="70"/>
      <c r="F23" s="70"/>
      <c r="G23" s="70"/>
      <c r="H23" s="39"/>
      <c r="I23" s="39"/>
    </row>
    <row r="25" spans="1:9" ht="15.75" x14ac:dyDescent="0.25">
      <c r="A25" s="46" t="s">
        <v>59</v>
      </c>
    </row>
    <row r="26" spans="1:9" ht="15" x14ac:dyDescent="0.2">
      <c r="A26" s="47" t="s">
        <v>60</v>
      </c>
    </row>
  </sheetData>
  <sheetProtection password="CC73" sheet="1" objects="1" scenarios="1"/>
  <mergeCells count="5">
    <mergeCell ref="B1:G2"/>
    <mergeCell ref="A4:G4"/>
    <mergeCell ref="A6:G6"/>
    <mergeCell ref="A20:G20"/>
    <mergeCell ref="A23:G23"/>
  </mergeCells>
  <hyperlinks>
    <hyperlink ref="A26" r:id="rId1"/>
  </hyperlinks>
  <printOptions horizontalCentered="1"/>
  <pageMargins left="0.2" right="0.2" top="0.75" bottom="0.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zoomScaleNormal="100" zoomScalePageLayoutView="150" workbookViewId="0">
      <selection activeCell="C3" sqref="C3:G3"/>
    </sheetView>
  </sheetViews>
  <sheetFormatPr defaultColWidth="8.85546875" defaultRowHeight="15.75" x14ac:dyDescent="0.25"/>
  <cols>
    <col min="1" max="1" width="4.7109375" style="1" customWidth="1"/>
    <col min="2" max="2" width="4.85546875" customWidth="1"/>
    <col min="3" max="3" width="75" customWidth="1"/>
    <col min="4" max="4" width="5.7109375" style="4" customWidth="1"/>
    <col min="5" max="5" width="13.5703125" style="2" bestFit="1" customWidth="1"/>
    <col min="6" max="6" width="6.28515625" style="4" customWidth="1"/>
    <col min="7" max="7" width="20" bestFit="1" customWidth="1"/>
    <col min="8" max="8" width="8.85546875" style="85"/>
  </cols>
  <sheetData>
    <row r="1" spans="1:8" ht="49.5" customHeight="1" x14ac:dyDescent="0.2">
      <c r="C1" s="66" t="s">
        <v>121</v>
      </c>
      <c r="D1" s="66"/>
      <c r="E1" s="66"/>
      <c r="F1" s="66"/>
      <c r="G1" s="66"/>
    </row>
    <row r="2" spans="1:8" s="16" customFormat="1" ht="18" x14ac:dyDescent="0.2">
      <c r="A2" s="67" t="s">
        <v>114</v>
      </c>
      <c r="B2" s="67"/>
      <c r="C2" s="67"/>
      <c r="D2" s="67"/>
      <c r="E2" s="67"/>
      <c r="F2" s="67"/>
      <c r="G2" s="67"/>
      <c r="H2" s="86"/>
    </row>
    <row r="3" spans="1:8" s="16" customFormat="1" ht="21.95" customHeight="1" x14ac:dyDescent="0.25">
      <c r="A3" s="75"/>
      <c r="B3" s="75"/>
      <c r="C3" s="76" t="s">
        <v>115</v>
      </c>
      <c r="D3" s="77"/>
      <c r="E3" s="77"/>
      <c r="F3" s="77"/>
      <c r="G3" s="78"/>
      <c r="H3" s="86"/>
    </row>
    <row r="4" spans="1:8" s="16" customFormat="1" ht="21.95" customHeight="1" x14ac:dyDescent="0.25">
      <c r="B4" s="58"/>
      <c r="C4" s="71" t="s">
        <v>116</v>
      </c>
      <c r="D4" s="72"/>
      <c r="E4" s="72"/>
      <c r="F4" s="72"/>
      <c r="G4" s="73"/>
      <c r="H4" s="86"/>
    </row>
    <row r="5" spans="1:8" s="16" customFormat="1" ht="21.95" customHeight="1" x14ac:dyDescent="0.25">
      <c r="B5" s="58"/>
      <c r="C5" s="76" t="s">
        <v>117</v>
      </c>
      <c r="D5" s="77"/>
      <c r="E5" s="77"/>
      <c r="F5" s="77"/>
      <c r="G5" s="78"/>
      <c r="H5" s="86"/>
    </row>
    <row r="6" spans="1:8" s="16" customFormat="1" ht="9.9499999999999993" customHeight="1" x14ac:dyDescent="0.25">
      <c r="B6" s="58"/>
      <c r="C6" s="59"/>
      <c r="D6" s="60"/>
      <c r="E6" s="59"/>
      <c r="F6" s="59"/>
      <c r="G6" s="59"/>
      <c r="H6" s="86"/>
    </row>
    <row r="7" spans="1:8" s="3" customFormat="1" x14ac:dyDescent="0.25">
      <c r="A7" s="9"/>
      <c r="B7" s="40" t="s">
        <v>0</v>
      </c>
      <c r="C7" s="3" t="s">
        <v>127</v>
      </c>
      <c r="D7" s="35"/>
      <c r="E7" s="7" t="s">
        <v>62</v>
      </c>
      <c r="F7" s="5">
        <f>IF(+D7&gt;1,25,(D7*25))</f>
        <v>0</v>
      </c>
      <c r="G7" s="3" t="s">
        <v>35</v>
      </c>
      <c r="H7" s="18"/>
    </row>
    <row r="8" spans="1:8" s="3" customFormat="1" ht="51.75" x14ac:dyDescent="0.25">
      <c r="A8" s="29"/>
      <c r="B8" s="40"/>
      <c r="C8" s="33" t="s">
        <v>61</v>
      </c>
      <c r="D8" s="13"/>
      <c r="E8" s="7"/>
      <c r="F8" s="6"/>
      <c r="H8" s="18"/>
    </row>
    <row r="9" spans="1:8" s="16" customFormat="1" ht="9.9499999999999993" customHeight="1" x14ac:dyDescent="0.25">
      <c r="B9" s="63"/>
      <c r="C9" s="59"/>
      <c r="D9" s="60"/>
      <c r="E9" s="59"/>
      <c r="F9" s="59"/>
      <c r="G9" s="59"/>
      <c r="H9" s="86"/>
    </row>
    <row r="10" spans="1:8" s="3" customFormat="1" x14ac:dyDescent="0.25">
      <c r="A10" s="9"/>
      <c r="B10" s="40" t="s">
        <v>1</v>
      </c>
      <c r="C10" s="3" t="s">
        <v>36</v>
      </c>
      <c r="D10" s="35"/>
      <c r="E10" s="7" t="s">
        <v>2</v>
      </c>
      <c r="F10" s="5">
        <f>IF(+D10&gt;10,50,(D10*5))</f>
        <v>0</v>
      </c>
      <c r="G10" s="3" t="s">
        <v>37</v>
      </c>
      <c r="H10" s="18"/>
    </row>
    <row r="11" spans="1:8" ht="78.75" customHeight="1" x14ac:dyDescent="0.25">
      <c r="B11" s="41"/>
      <c r="C11" s="83" t="s">
        <v>135</v>
      </c>
      <c r="D11" s="3"/>
      <c r="E11" s="3"/>
      <c r="F11" s="3"/>
      <c r="G11" s="3"/>
    </row>
    <row r="12" spans="1:8" s="16" customFormat="1" ht="9.9499999999999993" customHeight="1" x14ac:dyDescent="0.25">
      <c r="B12" s="63"/>
      <c r="C12" s="59"/>
      <c r="D12" s="60"/>
      <c r="E12" s="59"/>
      <c r="F12" s="59"/>
      <c r="G12" s="59"/>
      <c r="H12" s="86"/>
    </row>
    <row r="13" spans="1:8" s="3" customFormat="1" ht="47.25" x14ac:dyDescent="0.25">
      <c r="A13" s="9"/>
      <c r="B13" s="43" t="s">
        <v>3</v>
      </c>
      <c r="C13" s="42" t="s">
        <v>38</v>
      </c>
      <c r="D13" s="35"/>
      <c r="E13" s="7" t="s">
        <v>63</v>
      </c>
      <c r="F13" s="5">
        <f>IF(+D13&gt;1,60,(D13*60))</f>
        <v>0</v>
      </c>
      <c r="G13" s="3" t="s">
        <v>39</v>
      </c>
      <c r="H13" s="18"/>
    </row>
    <row r="14" spans="1:8" ht="63.75" x14ac:dyDescent="0.25">
      <c r="B14" s="41"/>
      <c r="C14" s="57" t="s">
        <v>64</v>
      </c>
      <c r="D14" s="11"/>
      <c r="F14" s="6"/>
    </row>
    <row r="15" spans="1:8" s="16" customFormat="1" ht="9.9499999999999993" customHeight="1" x14ac:dyDescent="0.25">
      <c r="B15" s="63"/>
      <c r="C15" s="59"/>
      <c r="D15" s="60"/>
      <c r="E15" s="59"/>
      <c r="F15" s="59"/>
      <c r="G15" s="59"/>
      <c r="H15" s="86"/>
    </row>
    <row r="16" spans="1:8" s="3" customFormat="1" x14ac:dyDescent="0.25">
      <c r="A16" s="9"/>
      <c r="B16" s="40" t="s">
        <v>4</v>
      </c>
      <c r="C16" s="42" t="s">
        <v>128</v>
      </c>
      <c r="D16" s="35"/>
      <c r="E16" s="7" t="s">
        <v>40</v>
      </c>
      <c r="F16" s="5">
        <f>IF(+D16&gt;4,40,(D16*10))</f>
        <v>0</v>
      </c>
      <c r="G16" s="14" t="s">
        <v>41</v>
      </c>
      <c r="H16" s="18"/>
    </row>
    <row r="17" spans="1:8" x14ac:dyDescent="0.25">
      <c r="B17" s="41"/>
      <c r="C17" s="33" t="s">
        <v>31</v>
      </c>
      <c r="D17" s="11"/>
      <c r="F17" s="6"/>
      <c r="G17" s="84"/>
    </row>
    <row r="18" spans="1:8" s="16" customFormat="1" ht="9.9499999999999993" customHeight="1" x14ac:dyDescent="0.25">
      <c r="B18" s="63"/>
      <c r="C18" s="59"/>
      <c r="D18" s="60"/>
      <c r="E18" s="59"/>
      <c r="F18" s="59"/>
      <c r="G18" s="59"/>
      <c r="H18" s="86"/>
    </row>
    <row r="19" spans="1:8" s="3" customFormat="1" x14ac:dyDescent="0.25">
      <c r="A19" s="9"/>
      <c r="B19" s="40" t="s">
        <v>5</v>
      </c>
      <c r="C19" s="3" t="s">
        <v>42</v>
      </c>
      <c r="D19" s="35"/>
      <c r="E19" s="7" t="s">
        <v>62</v>
      </c>
      <c r="F19" s="5">
        <f>IF(+D19&gt;1,25,(D19*25))</f>
        <v>0</v>
      </c>
      <c r="G19" s="3" t="s">
        <v>35</v>
      </c>
      <c r="H19" s="18"/>
    </row>
    <row r="20" spans="1:8" x14ac:dyDescent="0.25">
      <c r="B20" s="41"/>
      <c r="C20" s="33" t="s">
        <v>31</v>
      </c>
      <c r="D20" s="11"/>
      <c r="F20" s="6"/>
    </row>
    <row r="21" spans="1:8" s="16" customFormat="1" ht="9.9499999999999993" customHeight="1" x14ac:dyDescent="0.25">
      <c r="B21" s="63"/>
      <c r="C21" s="59"/>
      <c r="D21" s="60"/>
      <c r="E21" s="59"/>
      <c r="F21" s="59"/>
      <c r="G21" s="59"/>
      <c r="H21" s="86"/>
    </row>
    <row r="22" spans="1:8" x14ac:dyDescent="0.25">
      <c r="B22" s="40" t="s">
        <v>6</v>
      </c>
      <c r="C22" s="3" t="s">
        <v>43</v>
      </c>
      <c r="D22" s="35"/>
      <c r="E22" s="7" t="s">
        <v>62</v>
      </c>
      <c r="F22" s="5">
        <f>IF(+D22&gt;1,25,(D22*25))</f>
        <v>0</v>
      </c>
      <c r="G22" s="3" t="s">
        <v>35</v>
      </c>
    </row>
    <row r="23" spans="1:8" x14ac:dyDescent="0.25">
      <c r="B23" s="41"/>
      <c r="C23" s="33" t="s">
        <v>31</v>
      </c>
      <c r="D23" s="11"/>
      <c r="F23" s="6"/>
    </row>
    <row r="24" spans="1:8" s="16" customFormat="1" ht="9.9499999999999993" customHeight="1" x14ac:dyDescent="0.25">
      <c r="B24" s="63"/>
      <c r="C24" s="59"/>
      <c r="D24" s="60"/>
      <c r="E24" s="59"/>
      <c r="F24" s="59"/>
      <c r="G24" s="59"/>
      <c r="H24" s="86"/>
    </row>
    <row r="25" spans="1:8" x14ac:dyDescent="0.25">
      <c r="B25" s="40" t="s">
        <v>7</v>
      </c>
      <c r="C25" s="3" t="s">
        <v>44</v>
      </c>
      <c r="D25" s="35"/>
      <c r="E25" s="7" t="s">
        <v>40</v>
      </c>
      <c r="F25" s="5">
        <f>IF(+D25&gt;12, 120,(D25*10))</f>
        <v>0</v>
      </c>
      <c r="G25" s="3" t="s">
        <v>45</v>
      </c>
    </row>
    <row r="26" spans="1:8" x14ac:dyDescent="0.25">
      <c r="B26" s="41"/>
      <c r="C26" s="44" t="s">
        <v>46</v>
      </c>
      <c r="D26" s="11"/>
      <c r="F26" s="6"/>
    </row>
    <row r="27" spans="1:8" s="16" customFormat="1" ht="9.9499999999999993" customHeight="1" x14ac:dyDescent="0.25">
      <c r="B27" s="63"/>
      <c r="C27" s="59"/>
      <c r="D27" s="60"/>
      <c r="E27" s="59"/>
      <c r="F27" s="59"/>
      <c r="G27" s="59"/>
      <c r="H27" s="86"/>
    </row>
    <row r="28" spans="1:8" ht="31.5" customHeight="1" x14ac:dyDescent="0.25">
      <c r="B28" s="87" t="s">
        <v>8</v>
      </c>
      <c r="C28" s="42" t="s">
        <v>129</v>
      </c>
      <c r="D28" s="35"/>
      <c r="E28" s="7" t="s">
        <v>29</v>
      </c>
      <c r="F28" s="5">
        <f>IF(+D28&gt;50, 50,(D28*1))</f>
        <v>0</v>
      </c>
      <c r="G28" s="3" t="s">
        <v>37</v>
      </c>
    </row>
    <row r="29" spans="1:8" x14ac:dyDescent="0.25">
      <c r="B29" s="41"/>
      <c r="C29" s="33" t="s">
        <v>31</v>
      </c>
      <c r="D29" s="11"/>
      <c r="F29" s="6"/>
    </row>
    <row r="30" spans="1:8" s="16" customFormat="1" ht="9.9499999999999993" customHeight="1" x14ac:dyDescent="0.25">
      <c r="B30" s="63"/>
      <c r="C30" s="59"/>
      <c r="D30" s="60"/>
      <c r="E30" s="59"/>
      <c r="F30" s="59"/>
      <c r="G30" s="59"/>
      <c r="H30" s="86"/>
    </row>
    <row r="31" spans="1:8" x14ac:dyDescent="0.25">
      <c r="B31" s="40" t="s">
        <v>9</v>
      </c>
      <c r="C31" s="3" t="s">
        <v>134</v>
      </c>
      <c r="D31" s="35"/>
      <c r="E31" s="7" t="s">
        <v>2</v>
      </c>
      <c r="F31" s="5">
        <f>IF(+D31&gt;25,125,(D31*5))</f>
        <v>0</v>
      </c>
      <c r="G31" s="3" t="s">
        <v>47</v>
      </c>
    </row>
    <row r="32" spans="1:8" x14ac:dyDescent="0.25">
      <c r="B32" s="41"/>
      <c r="C32" s="44" t="s">
        <v>48</v>
      </c>
      <c r="D32" s="11"/>
      <c r="F32" s="6"/>
    </row>
    <row r="33" spans="1:8" s="16" customFormat="1" ht="9.9499999999999993" customHeight="1" x14ac:dyDescent="0.25">
      <c r="B33" s="63"/>
      <c r="C33" s="59"/>
      <c r="D33" s="60"/>
      <c r="E33" s="59"/>
      <c r="F33" s="59"/>
      <c r="G33" s="59"/>
      <c r="H33" s="86"/>
    </row>
    <row r="34" spans="1:8" x14ac:dyDescent="0.25">
      <c r="B34" s="40" t="s">
        <v>30</v>
      </c>
      <c r="C34" s="3" t="s">
        <v>133</v>
      </c>
      <c r="D34" s="35"/>
      <c r="E34" s="7" t="s">
        <v>40</v>
      </c>
      <c r="F34" s="5">
        <f>IF(+D34&gt;5,50,(D34*5))</f>
        <v>0</v>
      </c>
      <c r="G34" s="3" t="s">
        <v>37</v>
      </c>
    </row>
    <row r="35" spans="1:8" x14ac:dyDescent="0.25">
      <c r="B35" s="2"/>
      <c r="C35" s="44" t="s">
        <v>49</v>
      </c>
      <c r="D35" s="11"/>
      <c r="F35" s="6"/>
    </row>
    <row r="36" spans="1:8" s="16" customFormat="1" ht="9.9499999999999993" customHeight="1" x14ac:dyDescent="0.25">
      <c r="B36" s="63"/>
      <c r="C36" s="59"/>
      <c r="D36" s="59"/>
      <c r="E36" s="59"/>
      <c r="F36" s="59"/>
      <c r="G36" s="59"/>
      <c r="H36" s="86"/>
    </row>
    <row r="37" spans="1:8" s="3" customFormat="1" x14ac:dyDescent="0.25">
      <c r="A37" s="29"/>
      <c r="B37" s="40" t="s">
        <v>32</v>
      </c>
      <c r="C37" s="3" t="s">
        <v>130</v>
      </c>
      <c r="D37" s="13"/>
      <c r="E37" s="7"/>
      <c r="F37" s="6"/>
      <c r="H37" s="18"/>
    </row>
    <row r="38" spans="1:8" s="3" customFormat="1" x14ac:dyDescent="0.25">
      <c r="A38" s="29"/>
      <c r="B38" s="40"/>
      <c r="C38" s="32" t="s">
        <v>131</v>
      </c>
      <c r="D38" s="35"/>
      <c r="E38" s="7" t="s">
        <v>40</v>
      </c>
      <c r="F38" s="5">
        <f>IF(+D38&gt;10, 100,(D38*10))</f>
        <v>0</v>
      </c>
      <c r="G38" s="3" t="s">
        <v>50</v>
      </c>
      <c r="H38" s="18"/>
    </row>
    <row r="39" spans="1:8" s="3" customFormat="1" x14ac:dyDescent="0.25">
      <c r="A39" s="29"/>
      <c r="B39" s="40"/>
      <c r="C39" s="34" t="s">
        <v>52</v>
      </c>
      <c r="D39" s="35"/>
      <c r="E39" s="7" t="s">
        <v>40</v>
      </c>
      <c r="F39" s="5">
        <f>IF(+D39&gt;10, 100,(D39*10))</f>
        <v>0</v>
      </c>
      <c r="G39" s="3" t="s">
        <v>50</v>
      </c>
      <c r="H39" s="18"/>
    </row>
    <row r="40" spans="1:8" s="3" customFormat="1" x14ac:dyDescent="0.25">
      <c r="A40" s="29"/>
      <c r="B40" s="40"/>
      <c r="C40" s="34" t="s">
        <v>53</v>
      </c>
      <c r="D40" s="35"/>
      <c r="E40" s="7" t="s">
        <v>51</v>
      </c>
      <c r="F40" s="5">
        <f>IF(+D40&gt;10, 100,(D40*20))</f>
        <v>0</v>
      </c>
      <c r="G40" s="3" t="s">
        <v>50</v>
      </c>
      <c r="H40" s="18"/>
    </row>
    <row r="41" spans="1:8" s="3" customFormat="1" x14ac:dyDescent="0.25">
      <c r="A41" s="29"/>
      <c r="B41" s="40"/>
      <c r="C41" s="32" t="s">
        <v>55</v>
      </c>
      <c r="D41" s="35"/>
      <c r="E41" s="7" t="s">
        <v>51</v>
      </c>
      <c r="F41" s="5">
        <f>IF(+D41&gt;5, 100,(D41*20))</f>
        <v>0</v>
      </c>
      <c r="G41" s="3" t="s">
        <v>50</v>
      </c>
      <c r="H41" s="18"/>
    </row>
    <row r="42" spans="1:8" s="3" customFormat="1" x14ac:dyDescent="0.25">
      <c r="A42" s="29"/>
      <c r="B42" s="40"/>
      <c r="C42" s="34" t="s">
        <v>56</v>
      </c>
      <c r="D42" s="35"/>
      <c r="E42" s="7" t="s">
        <v>54</v>
      </c>
      <c r="F42" s="5">
        <f>IF(+D42&gt;5, 150,(D42*30))</f>
        <v>0</v>
      </c>
      <c r="G42" s="3" t="s">
        <v>57</v>
      </c>
      <c r="H42" s="18"/>
    </row>
    <row r="43" spans="1:8" s="3" customFormat="1" ht="141" x14ac:dyDescent="0.25">
      <c r="A43" s="29"/>
      <c r="B43" s="40"/>
      <c r="C43" s="48" t="s">
        <v>132</v>
      </c>
      <c r="D43" s="13"/>
      <c r="E43" s="7"/>
      <c r="F43" s="6"/>
      <c r="H43" s="18"/>
    </row>
    <row r="44" spans="1:8" s="16" customFormat="1" ht="9.9499999999999993" customHeight="1" x14ac:dyDescent="0.25">
      <c r="B44" s="63"/>
      <c r="C44" s="59"/>
      <c r="D44" s="59"/>
      <c r="E44" s="59"/>
      <c r="F44" s="59"/>
      <c r="G44" s="59"/>
      <c r="H44" s="86"/>
    </row>
    <row r="45" spans="1:8" ht="47.25" x14ac:dyDescent="0.25">
      <c r="B45" s="87" t="s">
        <v>33</v>
      </c>
      <c r="C45" s="45" t="s">
        <v>58</v>
      </c>
      <c r="D45" s="35"/>
      <c r="E45" s="7" t="s">
        <v>65</v>
      </c>
      <c r="F45" s="5">
        <f>IF(+D45&gt;1, 50,(D45*50))</f>
        <v>0</v>
      </c>
      <c r="G45" s="3" t="s">
        <v>37</v>
      </c>
    </row>
    <row r="46" spans="1:8" x14ac:dyDescent="0.25">
      <c r="C46" s="48" t="s">
        <v>106</v>
      </c>
    </row>
    <row r="47" spans="1:8" s="16" customFormat="1" ht="9.9499999999999993" customHeight="1" x14ac:dyDescent="0.25">
      <c r="B47" s="63"/>
      <c r="C47" s="59"/>
      <c r="D47" s="59"/>
      <c r="E47" s="59"/>
      <c r="F47" s="60"/>
      <c r="G47" s="59"/>
      <c r="H47" s="86"/>
    </row>
    <row r="48" spans="1:8" x14ac:dyDescent="0.25">
      <c r="C48" s="7" t="s">
        <v>136</v>
      </c>
      <c r="F48" s="12">
        <f>SUM(F7:F47)</f>
        <v>0</v>
      </c>
    </row>
    <row r="49" spans="1:8" s="16" customFormat="1" ht="9.9499999999999993" customHeight="1" x14ac:dyDescent="0.25">
      <c r="B49" s="63"/>
      <c r="C49" s="59"/>
      <c r="D49" s="59"/>
      <c r="E49" s="59"/>
      <c r="F49" s="59"/>
      <c r="G49" s="59"/>
      <c r="H49" s="86"/>
    </row>
    <row r="50" spans="1:8" s="3" customFormat="1" ht="18.75" x14ac:dyDescent="0.3">
      <c r="A50" s="74" t="s">
        <v>28</v>
      </c>
      <c r="B50" s="74"/>
      <c r="C50" s="74"/>
      <c r="D50" s="74"/>
      <c r="E50" s="74"/>
      <c r="F50" s="74"/>
      <c r="G50" s="74"/>
      <c r="H50" s="18"/>
    </row>
    <row r="51" spans="1:8" s="3" customFormat="1" x14ac:dyDescent="0.25">
      <c r="A51" s="29"/>
      <c r="B51" s="10" t="s">
        <v>26</v>
      </c>
      <c r="D51" s="20"/>
      <c r="E51" s="14"/>
      <c r="F51" s="14"/>
      <c r="H51" s="18"/>
    </row>
    <row r="52" spans="1:8" s="3" customFormat="1" ht="21.95" customHeight="1" x14ac:dyDescent="0.25">
      <c r="A52" s="29"/>
      <c r="B52" s="17" t="s">
        <v>118</v>
      </c>
      <c r="C52" s="18"/>
      <c r="D52" s="6"/>
      <c r="E52" s="7" t="s">
        <v>10</v>
      </c>
      <c r="G52" s="61" t="s">
        <v>11</v>
      </c>
      <c r="H52" s="18"/>
    </row>
    <row r="53" spans="1:8" s="3" customFormat="1" ht="20.100000000000001" customHeight="1" x14ac:dyDescent="0.25">
      <c r="A53" s="29"/>
      <c r="B53" s="10"/>
      <c r="C53" s="19"/>
      <c r="D53" s="6"/>
      <c r="E53" s="7" t="s">
        <v>12</v>
      </c>
      <c r="G53" s="61" t="s">
        <v>14</v>
      </c>
      <c r="H53" s="18"/>
    </row>
    <row r="54" spans="1:8" s="3" customFormat="1" ht="20.100000000000001" customHeight="1" x14ac:dyDescent="0.25">
      <c r="A54" s="29"/>
      <c r="B54" s="10"/>
      <c r="C54" s="19"/>
      <c r="D54" s="6"/>
      <c r="E54" s="7" t="s">
        <v>13</v>
      </c>
      <c r="G54" s="61" t="s">
        <v>15</v>
      </c>
      <c r="H54" s="18"/>
    </row>
    <row r="55" spans="1:8" s="3" customFormat="1" x14ac:dyDescent="0.25">
      <c r="A55" s="8"/>
      <c r="B55" s="17"/>
      <c r="C55" s="18"/>
      <c r="E55" s="21" t="s">
        <v>27</v>
      </c>
      <c r="F55" s="6"/>
      <c r="H55" s="18"/>
    </row>
  </sheetData>
  <sheetProtection password="CC73" sheet="1" objects="1" scenarios="1"/>
  <mergeCells count="7">
    <mergeCell ref="C4:G4"/>
    <mergeCell ref="C5:G5"/>
    <mergeCell ref="A50:G50"/>
    <mergeCell ref="C1:G1"/>
    <mergeCell ref="A2:G2"/>
    <mergeCell ref="A3:B3"/>
    <mergeCell ref="C3:G3"/>
  </mergeCells>
  <phoneticPr fontId="6" type="noConversion"/>
  <pageMargins left="0.5" right="0.25" top="0.73" bottom="0.44" header="0.42" footer="0.38"/>
  <pageSetup orientation="landscape" r:id="rId1"/>
  <headerFooter alignWithMargins="0">
    <oddFooter>&amp;R NAHU Media Relations Award - &amp;A</oddFooter>
  </headerFooter>
  <rowBreaks count="2" manualBreakCount="2">
    <brk id="20" max="16383" man="1"/>
    <brk id="44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A2" sqref="A2:F2"/>
    </sheetView>
  </sheetViews>
  <sheetFormatPr defaultColWidth="17.85546875" defaultRowHeight="15" x14ac:dyDescent="0.2"/>
  <cols>
    <col min="1" max="1" width="5" style="16" customWidth="1"/>
    <col min="2" max="5" width="17.85546875" style="16"/>
    <col min="6" max="6" width="11.42578125" style="16" customWidth="1"/>
    <col min="7" max="7" width="9.28515625" style="16" hidden="1" customWidth="1"/>
    <col min="8" max="16384" width="17.85546875" style="16"/>
  </cols>
  <sheetData>
    <row r="1" spans="1:10" ht="26.25" customHeight="1" x14ac:dyDescent="0.2">
      <c r="A1" s="15"/>
      <c r="B1" s="66"/>
      <c r="C1" s="66"/>
      <c r="D1" s="66"/>
      <c r="E1" s="66"/>
      <c r="F1" s="66"/>
      <c r="G1" s="66"/>
      <c r="H1" s="36"/>
    </row>
    <row r="2" spans="1:10" s="62" customFormat="1" ht="18.75" x14ac:dyDescent="0.25">
      <c r="A2" s="80" t="s">
        <v>66</v>
      </c>
      <c r="B2" s="80"/>
      <c r="C2" s="80"/>
      <c r="D2" s="80"/>
      <c r="E2" s="80"/>
      <c r="F2" s="80"/>
    </row>
    <row r="3" spans="1:10" ht="21" customHeight="1" x14ac:dyDescent="0.2">
      <c r="A3" s="49"/>
    </row>
    <row r="4" spans="1:10" ht="15.75" x14ac:dyDescent="0.2">
      <c r="A4" s="50" t="s">
        <v>67</v>
      </c>
    </row>
    <row r="5" spans="1:10" x14ac:dyDescent="0.2">
      <c r="A5" s="49" t="s">
        <v>68</v>
      </c>
    </row>
    <row r="6" spans="1:10" x14ac:dyDescent="0.2">
      <c r="A6" s="51"/>
    </row>
    <row r="7" spans="1:10" ht="93.75" customHeight="1" x14ac:dyDescent="0.2">
      <c r="A7" s="82" t="s">
        <v>69</v>
      </c>
      <c r="B7" s="82"/>
      <c r="C7" s="82"/>
      <c r="D7" s="82"/>
      <c r="E7" s="82"/>
      <c r="F7" s="82"/>
      <c r="G7" s="54"/>
      <c r="H7" s="54"/>
      <c r="I7" s="54"/>
      <c r="J7" s="54"/>
    </row>
    <row r="8" spans="1:10" x14ac:dyDescent="0.2">
      <c r="A8" s="49"/>
    </row>
    <row r="9" spans="1:10" ht="15.75" x14ac:dyDescent="0.2">
      <c r="A9" s="50" t="s">
        <v>70</v>
      </c>
    </row>
    <row r="10" spans="1:10" ht="65.25" customHeight="1" x14ac:dyDescent="0.2">
      <c r="A10" s="79" t="s">
        <v>71</v>
      </c>
      <c r="B10" s="79"/>
      <c r="C10" s="79"/>
      <c r="D10" s="79"/>
      <c r="E10" s="79"/>
      <c r="F10" s="79"/>
      <c r="G10" s="55"/>
      <c r="H10" s="55"/>
      <c r="I10" s="55"/>
      <c r="J10" s="55"/>
    </row>
    <row r="11" spans="1:10" x14ac:dyDescent="0.2">
      <c r="A11" s="49"/>
    </row>
    <row r="12" spans="1:10" ht="15.75" x14ac:dyDescent="0.2">
      <c r="A12" s="50" t="s">
        <v>72</v>
      </c>
    </row>
    <row r="13" spans="1:10" x14ac:dyDescent="0.2">
      <c r="A13" s="49" t="s">
        <v>73</v>
      </c>
    </row>
    <row r="14" spans="1:10" x14ac:dyDescent="0.2">
      <c r="A14" s="79" t="s">
        <v>108</v>
      </c>
      <c r="B14" s="79"/>
      <c r="C14" s="79"/>
      <c r="D14" s="79"/>
      <c r="E14" s="79"/>
      <c r="F14" s="79"/>
    </row>
    <row r="15" spans="1:10" s="52" customFormat="1" x14ac:dyDescent="0.2">
      <c r="A15" s="79" t="s">
        <v>109</v>
      </c>
      <c r="B15" s="79"/>
      <c r="C15" s="79"/>
      <c r="D15" s="79"/>
      <c r="E15" s="79"/>
      <c r="F15" s="79"/>
    </row>
    <row r="16" spans="1:10" x14ac:dyDescent="0.2">
      <c r="A16" s="79" t="s">
        <v>110</v>
      </c>
      <c r="B16" s="79"/>
      <c r="C16" s="79"/>
      <c r="D16" s="79"/>
      <c r="E16" s="79"/>
      <c r="F16" s="79"/>
    </row>
    <row r="17" spans="1:6" x14ac:dyDescent="0.2">
      <c r="A17" s="56"/>
      <c r="B17" s="56"/>
      <c r="C17" s="56"/>
      <c r="D17" s="56"/>
      <c r="E17" s="56"/>
      <c r="F17" s="56"/>
    </row>
    <row r="18" spans="1:6" ht="18.75" x14ac:dyDescent="0.2">
      <c r="A18" s="80" t="s">
        <v>74</v>
      </c>
      <c r="B18" s="80"/>
      <c r="C18" s="80"/>
      <c r="D18" s="80"/>
      <c r="E18" s="80"/>
      <c r="F18" s="80"/>
    </row>
    <row r="19" spans="1:6" x14ac:dyDescent="0.2">
      <c r="A19" s="53"/>
    </row>
    <row r="20" spans="1:6" ht="15.75" x14ac:dyDescent="0.2">
      <c r="A20" s="50" t="s">
        <v>75</v>
      </c>
    </row>
    <row r="21" spans="1:6" x14ac:dyDescent="0.2">
      <c r="A21" s="49" t="s">
        <v>76</v>
      </c>
    </row>
    <row r="22" spans="1:6" x14ac:dyDescent="0.2">
      <c r="A22" s="49" t="s">
        <v>77</v>
      </c>
    </row>
    <row r="23" spans="1:6" x14ac:dyDescent="0.2">
      <c r="A23" s="49" t="s">
        <v>78</v>
      </c>
    </row>
    <row r="24" spans="1:6" x14ac:dyDescent="0.2">
      <c r="A24" s="49" t="s">
        <v>79</v>
      </c>
    </row>
    <row r="25" spans="1:6" x14ac:dyDescent="0.2">
      <c r="A25" s="49" t="s">
        <v>80</v>
      </c>
    </row>
    <row r="26" spans="1:6" x14ac:dyDescent="0.2">
      <c r="A26" s="49" t="s">
        <v>81</v>
      </c>
    </row>
    <row r="27" spans="1:6" x14ac:dyDescent="0.2">
      <c r="A27" s="49" t="s">
        <v>82</v>
      </c>
    </row>
    <row r="28" spans="1:6" x14ac:dyDescent="0.2">
      <c r="A28" s="49"/>
    </row>
    <row r="29" spans="1:6" ht="30.75" customHeight="1" x14ac:dyDescent="0.2">
      <c r="A29" s="81" t="s">
        <v>111</v>
      </c>
      <c r="B29" s="81"/>
      <c r="C29" s="81"/>
      <c r="D29" s="81"/>
      <c r="E29" s="81"/>
      <c r="F29" s="81"/>
    </row>
    <row r="30" spans="1:6" x14ac:dyDescent="0.2">
      <c r="A30" s="49" t="s">
        <v>83</v>
      </c>
    </row>
    <row r="31" spans="1:6" x14ac:dyDescent="0.2">
      <c r="A31" s="49" t="s">
        <v>84</v>
      </c>
    </row>
    <row r="32" spans="1:6" x14ac:dyDescent="0.2">
      <c r="A32" s="49" t="s">
        <v>85</v>
      </c>
    </row>
    <row r="33" spans="1:6" x14ac:dyDescent="0.2">
      <c r="A33" s="49" t="s">
        <v>86</v>
      </c>
    </row>
    <row r="34" spans="1:6" x14ac:dyDescent="0.2">
      <c r="A34" s="49" t="s">
        <v>87</v>
      </c>
    </row>
    <row r="35" spans="1:6" x14ac:dyDescent="0.2">
      <c r="A35" s="49"/>
    </row>
    <row r="36" spans="1:6" ht="30.75" customHeight="1" x14ac:dyDescent="0.2">
      <c r="A36" s="81" t="s">
        <v>88</v>
      </c>
      <c r="B36" s="81"/>
      <c r="C36" s="81"/>
      <c r="D36" s="81"/>
      <c r="E36" s="81"/>
      <c r="F36" s="81"/>
    </row>
    <row r="37" spans="1:6" x14ac:dyDescent="0.2">
      <c r="A37" s="49" t="s">
        <v>89</v>
      </c>
    </row>
    <row r="38" spans="1:6" x14ac:dyDescent="0.2">
      <c r="A38" s="49" t="s">
        <v>90</v>
      </c>
    </row>
    <row r="39" spans="1:6" x14ac:dyDescent="0.2">
      <c r="A39" s="49" t="s">
        <v>91</v>
      </c>
    </row>
    <row r="40" spans="1:6" x14ac:dyDescent="0.2">
      <c r="A40" s="49" t="s">
        <v>92</v>
      </c>
    </row>
    <row r="41" spans="1:6" x14ac:dyDescent="0.2">
      <c r="A41" s="49" t="s">
        <v>93</v>
      </c>
    </row>
    <row r="42" spans="1:6" x14ac:dyDescent="0.2">
      <c r="A42" s="49" t="s">
        <v>94</v>
      </c>
    </row>
    <row r="43" spans="1:6" x14ac:dyDescent="0.2">
      <c r="A43" s="49" t="s">
        <v>95</v>
      </c>
    </row>
    <row r="44" spans="1:6" x14ac:dyDescent="0.2">
      <c r="A44" s="49"/>
    </row>
    <row r="45" spans="1:6" ht="15.75" x14ac:dyDescent="0.2">
      <c r="A45" s="50" t="s">
        <v>107</v>
      </c>
    </row>
    <row r="46" spans="1:6" x14ac:dyDescent="0.2">
      <c r="A46" s="79" t="s">
        <v>96</v>
      </c>
      <c r="B46" s="79"/>
      <c r="C46" s="79"/>
      <c r="D46" s="79"/>
      <c r="E46" s="79"/>
      <c r="F46" s="79"/>
    </row>
    <row r="47" spans="1:6" x14ac:dyDescent="0.2">
      <c r="A47" s="49" t="s">
        <v>97</v>
      </c>
    </row>
    <row r="48" spans="1:6" x14ac:dyDescent="0.2">
      <c r="A48" s="49" t="s">
        <v>98</v>
      </c>
    </row>
    <row r="49" spans="1:6" x14ac:dyDescent="0.2">
      <c r="A49" s="49"/>
    </row>
    <row r="50" spans="1:6" ht="29.25" customHeight="1" x14ac:dyDescent="0.2">
      <c r="A50" s="81" t="s">
        <v>112</v>
      </c>
      <c r="B50" s="81"/>
      <c r="C50" s="81"/>
      <c r="D50" s="81"/>
      <c r="E50" s="81"/>
      <c r="F50" s="81"/>
    </row>
    <row r="51" spans="1:6" x14ac:dyDescent="0.2">
      <c r="A51" s="49" t="s">
        <v>99</v>
      </c>
    </row>
    <row r="52" spans="1:6" x14ac:dyDescent="0.2">
      <c r="A52" s="49" t="s">
        <v>100</v>
      </c>
    </row>
    <row r="53" spans="1:6" x14ac:dyDescent="0.2">
      <c r="A53" s="49" t="s">
        <v>101</v>
      </c>
    </row>
    <row r="54" spans="1:6" x14ac:dyDescent="0.2">
      <c r="A54" s="49" t="s">
        <v>102</v>
      </c>
    </row>
    <row r="55" spans="1:6" x14ac:dyDescent="0.2">
      <c r="A55" s="49" t="s">
        <v>103</v>
      </c>
    </row>
    <row r="56" spans="1:6" x14ac:dyDescent="0.2">
      <c r="A56" s="49"/>
    </row>
    <row r="57" spans="1:6" ht="29.25" customHeight="1" x14ac:dyDescent="0.2">
      <c r="A57" s="81" t="s">
        <v>113</v>
      </c>
      <c r="B57" s="81"/>
      <c r="C57" s="81"/>
      <c r="D57" s="81"/>
      <c r="E57" s="81"/>
      <c r="F57" s="81"/>
    </row>
    <row r="58" spans="1:6" x14ac:dyDescent="0.2">
      <c r="A58" s="49" t="s">
        <v>104</v>
      </c>
    </row>
    <row r="59" spans="1:6" x14ac:dyDescent="0.2">
      <c r="A59" s="49" t="s">
        <v>105</v>
      </c>
    </row>
    <row r="60" spans="1:6" x14ac:dyDescent="0.2">
      <c r="A60" s="49"/>
    </row>
    <row r="61" spans="1:6" x14ac:dyDescent="0.2">
      <c r="A61" s="79" t="s">
        <v>119</v>
      </c>
      <c r="B61" s="79"/>
      <c r="C61" s="79"/>
      <c r="D61" s="79"/>
      <c r="E61" s="79"/>
      <c r="F61" s="79"/>
    </row>
    <row r="62" spans="1:6" x14ac:dyDescent="0.2">
      <c r="A62" s="47" t="s">
        <v>120</v>
      </c>
    </row>
  </sheetData>
  <sheetProtection password="CC73" sheet="1" objects="1" scenarios="1"/>
  <mergeCells count="14">
    <mergeCell ref="B1:G1"/>
    <mergeCell ref="A7:F7"/>
    <mergeCell ref="A10:F10"/>
    <mergeCell ref="A50:F50"/>
    <mergeCell ref="A57:F57"/>
    <mergeCell ref="A61:F61"/>
    <mergeCell ref="A18:F18"/>
    <mergeCell ref="A2:F2"/>
    <mergeCell ref="A14:F14"/>
    <mergeCell ref="A15:F15"/>
    <mergeCell ref="A16:F16"/>
    <mergeCell ref="A29:F29"/>
    <mergeCell ref="A36:F36"/>
    <mergeCell ref="A46:F46"/>
  </mergeCells>
  <hyperlinks>
    <hyperlink ref="A62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Media Rel Info &amp; Instructions</vt:lpstr>
      <vt:lpstr>App &amp; Score Sheet</vt:lpstr>
      <vt:lpstr>Press Hits Explaination</vt:lpstr>
      <vt:lpstr>'Press Hits Explaination'!bkmpage30</vt:lpstr>
      <vt:lpstr>'App &amp; Score Sheet'!Print_Area</vt:lpstr>
      <vt:lpstr>'Media Rel Info &amp; Instructions'!Print_Area</vt:lpstr>
      <vt:lpstr>'Press Hits Explaination'!Print_Area</vt:lpstr>
    </vt:vector>
  </TitlesOfParts>
  <Company>AFCO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Pendergraft</dc:creator>
  <cp:lastModifiedBy>Brooke Willson</cp:lastModifiedBy>
  <cp:lastPrinted>2019-09-19T14:27:13Z</cp:lastPrinted>
  <dcterms:created xsi:type="dcterms:W3CDTF">2009-06-13T19:39:48Z</dcterms:created>
  <dcterms:modified xsi:type="dcterms:W3CDTF">2019-09-19T14:29:53Z</dcterms:modified>
</cp:coreProperties>
</file>