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E5D3C53B-6634-4FF7-9AFF-6D401008C44A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76" i="4" l="1"/>
  <c r="E269" i="4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76" i="4" l="1"/>
  <c r="D268" i="4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<sst xmlns="http://schemas.openxmlformats.org/spreadsheetml/2006/main" count="122" uniqueCount="43">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</sst>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488950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  <cell r="AX6">
            <v>2.73</v>
          </cell>
          <cell r="AY6">
            <v>11.99</v>
          </cell>
          <cell r="AZ6">
            <v>21.24</v>
          </cell>
          <cell r="BA6">
            <v>27.53</v>
          </cell>
          <cell r="BB6">
            <v>33.82</v>
          </cell>
          <cell r="BC6">
            <v>40.11</v>
          </cell>
          <cell r="BD6">
            <v>46.87</v>
          </cell>
          <cell r="BE6">
            <v>53.63</v>
          </cell>
          <cell r="BF6">
            <v>60.39</v>
          </cell>
          <cell r="BG6">
            <v>103.45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  <cell r="AX7">
            <v>10.41</v>
          </cell>
          <cell r="AY7">
            <v>18.71</v>
          </cell>
          <cell r="AZ7">
            <v>27</v>
          </cell>
          <cell r="BA7">
            <v>33.49</v>
          </cell>
          <cell r="BB7">
            <v>39.979999999999997</v>
          </cell>
          <cell r="BC7">
            <v>46.47</v>
          </cell>
          <cell r="BD7">
            <v>54.35</v>
          </cell>
          <cell r="BE7">
            <v>62.24</v>
          </cell>
          <cell r="BF7">
            <v>70.12</v>
          </cell>
          <cell r="BG7">
            <v>108.31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  <cell r="AX8">
            <v>18.100000000000001</v>
          </cell>
          <cell r="AY8">
            <v>25.43</v>
          </cell>
          <cell r="AZ8">
            <v>32.76</v>
          </cell>
          <cell r="BA8">
            <v>39.450000000000003</v>
          </cell>
          <cell r="BB8">
            <v>46.15</v>
          </cell>
          <cell r="BC8">
            <v>52.84</v>
          </cell>
          <cell r="BD8">
            <v>61.84</v>
          </cell>
          <cell r="BE8">
            <v>70.84</v>
          </cell>
          <cell r="BF8">
            <v>79.84</v>
          </cell>
          <cell r="BG8">
            <v>113.18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  <cell r="AX9">
            <v>25.78</v>
          </cell>
          <cell r="AY9">
            <v>32.15</v>
          </cell>
          <cell r="AZ9">
            <v>38.520000000000003</v>
          </cell>
          <cell r="BA9">
            <v>45.41</v>
          </cell>
          <cell r="BB9">
            <v>52.31</v>
          </cell>
          <cell r="BC9">
            <v>59.2</v>
          </cell>
          <cell r="BD9">
            <v>69.319999999999993</v>
          </cell>
          <cell r="BE9">
            <v>79.44</v>
          </cell>
          <cell r="BF9">
            <v>89.57</v>
          </cell>
          <cell r="BG9">
            <v>118.04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  <cell r="AX10">
            <v>27.48</v>
          </cell>
          <cell r="AY10">
            <v>33.97</v>
          </cell>
          <cell r="AZ10">
            <v>40.450000000000003</v>
          </cell>
          <cell r="BA10">
            <v>48.52</v>
          </cell>
          <cell r="BB10">
            <v>56.58</v>
          </cell>
          <cell r="BC10">
            <v>64.650000000000006</v>
          </cell>
          <cell r="BD10">
            <v>74.959999999999994</v>
          </cell>
          <cell r="BE10">
            <v>85.27</v>
          </cell>
          <cell r="BF10">
            <v>95.58</v>
          </cell>
          <cell r="BG10">
            <v>121.04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  <cell r="AX11">
            <v>29.18</v>
          </cell>
          <cell r="AY11">
            <v>35.78</v>
          </cell>
          <cell r="AZ11">
            <v>42.38</v>
          </cell>
          <cell r="BA11">
            <v>51.62</v>
          </cell>
          <cell r="BB11">
            <v>60.86</v>
          </cell>
          <cell r="BC11">
            <v>70.09</v>
          </cell>
          <cell r="BD11">
            <v>80.59</v>
          </cell>
          <cell r="BE11">
            <v>91.09</v>
          </cell>
          <cell r="BF11">
            <v>101.59</v>
          </cell>
          <cell r="BG11">
            <v>124.05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  <cell r="AX12">
            <v>27.45</v>
          </cell>
          <cell r="AY12">
            <v>36.67</v>
          </cell>
          <cell r="AZ12">
            <v>45.88</v>
          </cell>
          <cell r="BA12">
            <v>55.1</v>
          </cell>
          <cell r="BB12">
            <v>64.31</v>
          </cell>
          <cell r="BC12">
            <v>73.53</v>
          </cell>
          <cell r="BD12">
            <v>83.99</v>
          </cell>
          <cell r="BE12">
            <v>94.46</v>
          </cell>
          <cell r="BF12">
            <v>104.93</v>
          </cell>
          <cell r="BG12">
            <v>125.72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  <cell r="AX13">
            <v>25.73</v>
          </cell>
          <cell r="AY13">
            <v>37.549999999999997</v>
          </cell>
          <cell r="AZ13">
            <v>49.38</v>
          </cell>
          <cell r="BA13">
            <v>58.57</v>
          </cell>
          <cell r="BB13">
            <v>67.77</v>
          </cell>
          <cell r="BC13">
            <v>76.959999999999994</v>
          </cell>
          <cell r="BD13">
            <v>87.4</v>
          </cell>
          <cell r="BE13">
            <v>97.83</v>
          </cell>
          <cell r="BF13">
            <v>108.27</v>
          </cell>
          <cell r="BG13">
            <v>127.39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  <cell r="AX14">
            <v>24</v>
          </cell>
          <cell r="AY14">
            <v>38.44</v>
          </cell>
          <cell r="AZ14">
            <v>52.88</v>
          </cell>
          <cell r="BA14">
            <v>62.05</v>
          </cell>
          <cell r="BB14">
            <v>71.22</v>
          </cell>
          <cell r="BC14">
            <v>80.39</v>
          </cell>
          <cell r="BD14">
            <v>90.8</v>
          </cell>
          <cell r="BE14">
            <v>101.2</v>
          </cell>
          <cell r="BF14">
            <v>111.61</v>
          </cell>
          <cell r="BG14">
            <v>129.06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  <cell r="AX15">
            <v>24.94</v>
          </cell>
          <cell r="AY15">
            <v>39.21</v>
          </cell>
          <cell r="AZ15">
            <v>53.49</v>
          </cell>
          <cell r="BA15">
            <v>62.45</v>
          </cell>
          <cell r="BB15">
            <v>71.41</v>
          </cell>
          <cell r="BC15">
            <v>80.36</v>
          </cell>
          <cell r="BD15">
            <v>90.97</v>
          </cell>
          <cell r="BE15">
            <v>101.58</v>
          </cell>
          <cell r="BF15">
            <v>112.19</v>
          </cell>
          <cell r="BG15">
            <v>129.35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  <cell r="AX16">
            <v>25.88</v>
          </cell>
          <cell r="AY16">
            <v>39.99</v>
          </cell>
          <cell r="AZ16">
            <v>54.1</v>
          </cell>
          <cell r="BA16">
            <v>62.84</v>
          </cell>
          <cell r="BB16">
            <v>71.59</v>
          </cell>
          <cell r="BC16">
            <v>80.34</v>
          </cell>
          <cell r="BD16">
            <v>91.15</v>
          </cell>
          <cell r="BE16">
            <v>101.96</v>
          </cell>
          <cell r="BF16">
            <v>112.77</v>
          </cell>
          <cell r="BG16">
            <v>129.63999999999999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  <cell r="AX17">
            <v>26.82</v>
          </cell>
          <cell r="AY17">
            <v>40.76</v>
          </cell>
          <cell r="AZ17">
            <v>54.71</v>
          </cell>
          <cell r="BA17">
            <v>63.24</v>
          </cell>
          <cell r="BB17">
            <v>71.77</v>
          </cell>
          <cell r="BC17">
            <v>80.31</v>
          </cell>
          <cell r="BD17">
            <v>91.32</v>
          </cell>
          <cell r="BE17">
            <v>102.34</v>
          </cell>
          <cell r="BF17">
            <v>113.35</v>
          </cell>
          <cell r="BG17">
            <v>129.93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  <cell r="AX18">
            <v>27.76</v>
          </cell>
          <cell r="AY18">
            <v>41.54</v>
          </cell>
          <cell r="AZ18">
            <v>55.31</v>
          </cell>
          <cell r="BA18">
            <v>63.64</v>
          </cell>
          <cell r="BB18">
            <v>71.959999999999994</v>
          </cell>
          <cell r="BC18">
            <v>80.28</v>
          </cell>
          <cell r="BD18">
            <v>91.5</v>
          </cell>
          <cell r="BE18">
            <v>102.71</v>
          </cell>
          <cell r="BF18">
            <v>113.93</v>
          </cell>
          <cell r="BG18">
            <v>130.22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  <cell r="AX19">
            <v>28.7</v>
          </cell>
          <cell r="AY19">
            <v>42.31</v>
          </cell>
          <cell r="AZ19">
            <v>55.92</v>
          </cell>
          <cell r="BA19">
            <v>64.03</v>
          </cell>
          <cell r="BB19">
            <v>72.14</v>
          </cell>
          <cell r="BC19">
            <v>80.25</v>
          </cell>
          <cell r="BD19">
            <v>91.67</v>
          </cell>
          <cell r="BE19">
            <v>103.09</v>
          </cell>
          <cell r="BF19">
            <v>114.51</v>
          </cell>
          <cell r="BG19">
            <v>130.51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  <cell r="AX20">
            <v>29.64</v>
          </cell>
          <cell r="AY20">
            <v>43.09</v>
          </cell>
          <cell r="AZ20">
            <v>56.53</v>
          </cell>
          <cell r="BA20">
            <v>64.430000000000007</v>
          </cell>
          <cell r="BB20">
            <v>72.33</v>
          </cell>
          <cell r="BC20">
            <v>80.23</v>
          </cell>
          <cell r="BD20">
            <v>91.85</v>
          </cell>
          <cell r="BE20">
            <v>103.47</v>
          </cell>
          <cell r="BF20">
            <v>115.09</v>
          </cell>
          <cell r="BG20">
            <v>130.80000000000001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  <cell r="AX21">
            <v>30.58</v>
          </cell>
          <cell r="AY21">
            <v>43.86</v>
          </cell>
          <cell r="AZ21">
            <v>57.14</v>
          </cell>
          <cell r="BA21">
            <v>64.819999999999993</v>
          </cell>
          <cell r="BB21">
            <v>72.510000000000005</v>
          </cell>
          <cell r="BC21">
            <v>80.2</v>
          </cell>
          <cell r="BD21">
            <v>92.02</v>
          </cell>
          <cell r="BE21">
            <v>103.85</v>
          </cell>
          <cell r="BF21">
            <v>115.67</v>
          </cell>
          <cell r="BG21">
            <v>131.09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  <cell r="AX22">
            <v>31.52</v>
          </cell>
          <cell r="AY22">
            <v>44.63</v>
          </cell>
          <cell r="AZ22">
            <v>57.74</v>
          </cell>
          <cell r="BA22">
            <v>65.22</v>
          </cell>
          <cell r="BB22">
            <v>72.69</v>
          </cell>
          <cell r="BC22">
            <v>80.17</v>
          </cell>
          <cell r="BD22">
            <v>92.2</v>
          </cell>
          <cell r="BE22">
            <v>104.22</v>
          </cell>
          <cell r="BF22">
            <v>116.25</v>
          </cell>
          <cell r="BG22">
            <v>131.38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  <cell r="AX23">
            <v>32.46</v>
          </cell>
          <cell r="AY23">
            <v>45.41</v>
          </cell>
          <cell r="AZ23">
            <v>58.35</v>
          </cell>
          <cell r="BA23">
            <v>65.61</v>
          </cell>
          <cell r="BB23">
            <v>72.88</v>
          </cell>
          <cell r="BC23">
            <v>80.14</v>
          </cell>
          <cell r="BD23">
            <v>92.37</v>
          </cell>
          <cell r="BE23">
            <v>104.6</v>
          </cell>
          <cell r="BF23">
            <v>116.83</v>
          </cell>
          <cell r="BG23">
            <v>131.66999999999999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  <cell r="AX24">
            <v>33.409999999999997</v>
          </cell>
          <cell r="AY24">
            <v>46.18</v>
          </cell>
          <cell r="AZ24">
            <v>58.96</v>
          </cell>
          <cell r="BA24">
            <v>66.010000000000005</v>
          </cell>
          <cell r="BB24">
            <v>73.06</v>
          </cell>
          <cell r="BC24">
            <v>80.11</v>
          </cell>
          <cell r="BD24">
            <v>92.55</v>
          </cell>
          <cell r="BE24">
            <v>104.98</v>
          </cell>
          <cell r="BF24">
            <v>117.41</v>
          </cell>
          <cell r="BG24">
            <v>131.96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  <cell r="AX25">
            <v>34.35</v>
          </cell>
          <cell r="AY25">
            <v>46.96</v>
          </cell>
          <cell r="AZ25">
            <v>59.57</v>
          </cell>
          <cell r="BA25">
            <v>66.41</v>
          </cell>
          <cell r="BB25">
            <v>73.25</v>
          </cell>
          <cell r="BC25">
            <v>80.09</v>
          </cell>
          <cell r="BD25">
            <v>92.72</v>
          </cell>
          <cell r="BE25">
            <v>105.36</v>
          </cell>
          <cell r="BF25">
            <v>117.99</v>
          </cell>
          <cell r="BG25">
            <v>132.25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  <cell r="AX26">
            <v>35.29</v>
          </cell>
          <cell r="AY26">
            <v>47.73</v>
          </cell>
          <cell r="AZ26">
            <v>60.17</v>
          </cell>
          <cell r="BA26">
            <v>66.8</v>
          </cell>
          <cell r="BB26">
            <v>73.430000000000007</v>
          </cell>
          <cell r="BC26">
            <v>80.06</v>
          </cell>
          <cell r="BD26">
            <v>92.9</v>
          </cell>
          <cell r="BE26">
            <v>105.73</v>
          </cell>
          <cell r="BF26">
            <v>118.57</v>
          </cell>
          <cell r="BG26">
            <v>132.54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  <cell r="AX27">
            <v>36.229999999999997</v>
          </cell>
          <cell r="AY27">
            <v>48.5</v>
          </cell>
          <cell r="AZ27">
            <v>60.78</v>
          </cell>
          <cell r="BA27">
            <v>67.2</v>
          </cell>
          <cell r="BB27">
            <v>73.61</v>
          </cell>
          <cell r="BC27">
            <v>80.03</v>
          </cell>
          <cell r="BD27">
            <v>93.07</v>
          </cell>
          <cell r="BE27">
            <v>106.11</v>
          </cell>
          <cell r="BF27">
            <v>119.15</v>
          </cell>
          <cell r="BG27">
            <v>132.83000000000001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  <cell r="AX28">
            <v>37.17</v>
          </cell>
          <cell r="AY28">
            <v>49.28</v>
          </cell>
          <cell r="AZ28">
            <v>61.39</v>
          </cell>
          <cell r="BA28">
            <v>67.59</v>
          </cell>
          <cell r="BB28">
            <v>73.8</v>
          </cell>
          <cell r="BC28">
            <v>80</v>
          </cell>
          <cell r="BD28">
            <v>93.25</v>
          </cell>
          <cell r="BE28">
            <v>106.49</v>
          </cell>
          <cell r="BF28">
            <v>119.73</v>
          </cell>
          <cell r="BG28">
            <v>133.12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  <cell r="AX29">
            <v>38.11</v>
          </cell>
          <cell r="AY29">
            <v>50.05</v>
          </cell>
          <cell r="AZ29">
            <v>62</v>
          </cell>
          <cell r="BA29">
            <v>67.989999999999995</v>
          </cell>
          <cell r="BB29">
            <v>73.98</v>
          </cell>
          <cell r="BC29">
            <v>79.97</v>
          </cell>
          <cell r="BD29">
            <v>93.42</v>
          </cell>
          <cell r="BE29">
            <v>106.87</v>
          </cell>
          <cell r="BF29">
            <v>120.31</v>
          </cell>
          <cell r="BG29">
            <v>133.41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  <cell r="AX30">
            <v>39.049999999999997</v>
          </cell>
          <cell r="AY30">
            <v>50.83</v>
          </cell>
          <cell r="AZ30">
            <v>62.6</v>
          </cell>
          <cell r="BA30">
            <v>68.39</v>
          </cell>
          <cell r="BB30">
            <v>74.17</v>
          </cell>
          <cell r="BC30">
            <v>79.95</v>
          </cell>
          <cell r="BD30">
            <v>93.6</v>
          </cell>
          <cell r="BE30">
            <v>107.24</v>
          </cell>
          <cell r="BF30">
            <v>120.89</v>
          </cell>
          <cell r="BG30">
            <v>133.69999999999999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  <cell r="AX31">
            <v>39.99</v>
          </cell>
          <cell r="AY31">
            <v>51.6</v>
          </cell>
          <cell r="AZ31">
            <v>63.21</v>
          </cell>
          <cell r="BA31">
            <v>68.78</v>
          </cell>
          <cell r="BB31">
            <v>74.349999999999994</v>
          </cell>
          <cell r="BC31">
            <v>79.92</v>
          </cell>
          <cell r="BD31">
            <v>93.77</v>
          </cell>
          <cell r="BE31">
            <v>107.62</v>
          </cell>
          <cell r="BF31">
            <v>121.47</v>
          </cell>
          <cell r="BG31">
            <v>133.99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  <cell r="AX32">
            <v>40.93</v>
          </cell>
          <cell r="AY32">
            <v>52.38</v>
          </cell>
          <cell r="AZ32">
            <v>63.82</v>
          </cell>
          <cell r="BA32">
            <v>69.180000000000007</v>
          </cell>
          <cell r="BB32">
            <v>74.53</v>
          </cell>
          <cell r="BC32">
            <v>79.89</v>
          </cell>
          <cell r="BD32">
            <v>93.94</v>
          </cell>
          <cell r="BE32">
            <v>108</v>
          </cell>
          <cell r="BF32">
            <v>122.05</v>
          </cell>
          <cell r="BG32">
            <v>134.28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  <cell r="AX33">
            <v>41.87</v>
          </cell>
          <cell r="AY33">
            <v>53.15</v>
          </cell>
          <cell r="AZ33">
            <v>64.430000000000007</v>
          </cell>
          <cell r="BA33">
            <v>69.569999999999993</v>
          </cell>
          <cell r="BB33">
            <v>74.72</v>
          </cell>
          <cell r="BC33">
            <v>79.86</v>
          </cell>
          <cell r="BD33">
            <v>94.12</v>
          </cell>
          <cell r="BE33">
            <v>108.38</v>
          </cell>
          <cell r="BF33">
            <v>122.63</v>
          </cell>
          <cell r="BG33">
            <v>134.57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  <cell r="AX34">
            <v>42.81</v>
          </cell>
          <cell r="AY34">
            <v>53.92</v>
          </cell>
          <cell r="AZ34">
            <v>65.040000000000006</v>
          </cell>
          <cell r="BA34">
            <v>69.97</v>
          </cell>
          <cell r="BB34">
            <v>74.900000000000006</v>
          </cell>
          <cell r="BC34">
            <v>79.84</v>
          </cell>
          <cell r="BD34">
            <v>94.29</v>
          </cell>
          <cell r="BE34">
            <v>108.75</v>
          </cell>
          <cell r="BF34">
            <v>123.21</v>
          </cell>
          <cell r="BG34">
            <v>134.86000000000001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  <cell r="AX35">
            <v>43.75</v>
          </cell>
          <cell r="AY35">
            <v>54.7</v>
          </cell>
          <cell r="AZ35">
            <v>65.64</v>
          </cell>
          <cell r="BA35">
            <v>70.36</v>
          </cell>
          <cell r="BB35">
            <v>75.09</v>
          </cell>
          <cell r="BC35">
            <v>79.81</v>
          </cell>
          <cell r="BD35">
            <v>94.47</v>
          </cell>
          <cell r="BE35">
            <v>109.13</v>
          </cell>
          <cell r="BF35">
            <v>123.79</v>
          </cell>
          <cell r="BG35">
            <v>135.15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  <cell r="AX36">
            <v>30.403999999999996</v>
          </cell>
          <cell r="AY36">
            <v>41.89233333333334</v>
          </cell>
          <cell r="AZ36">
            <v>53.379666666666679</v>
          </cell>
          <cell r="BA36">
            <v>60.542333333333332</v>
          </cell>
          <cell r="BB36">
            <v>67.705666666666673</v>
          </cell>
          <cell r="BC36">
            <v>74.868333333333339</v>
          </cell>
          <cell r="BD36">
            <v>86.575666666666663</v>
          </cell>
          <cell r="BE36">
            <v>98.282666666666657</v>
          </cell>
          <cell r="BF36">
            <v>109.98966666666666</v>
          </cell>
          <cell r="BG36">
            <v>128.24966666666666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>
            <v>0.04</v>
          </cell>
        </row>
        <row r="30">
          <cell r="D30">
            <v>4.4999999999999998E-2</v>
          </cell>
        </row>
        <row r="31">
          <cell r="D31">
            <v>4.7500000000000001E-2</v>
          </cell>
        </row>
        <row r="32">
          <cell r="D32">
            <v>0.05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>
            <v>3.9800000000000002E-2</v>
          </cell>
          <cell r="J272">
            <v>4.2599999999999999E-2</v>
          </cell>
          <cell r="K272">
            <v>4.4900000000000002E-2</v>
          </cell>
          <cell r="L272">
            <v>4.7300000000000002E-2</v>
          </cell>
        </row>
        <row r="273">
          <cell r="H273">
            <v>45926</v>
          </cell>
          <cell r="I273">
            <v>4.0300000000000002E-2</v>
          </cell>
          <cell r="J273">
            <v>4.2999999999999997E-2</v>
          </cell>
          <cell r="K273">
            <v>4.5199999999999997E-2</v>
          </cell>
          <cell r="L273">
            <v>4.7600000000000003E-2</v>
          </cell>
        </row>
        <row r="274">
          <cell r="H274">
            <v>45927</v>
          </cell>
          <cell r="I274">
            <v>4.02E-2</v>
          </cell>
          <cell r="J274">
            <v>4.2999999999999997E-2</v>
          </cell>
          <cell r="K274">
            <v>4.5199999999999997E-2</v>
          </cell>
          <cell r="L274">
            <v>4.7500000000000001E-2</v>
          </cell>
        </row>
        <row r="275">
          <cell r="H275">
            <v>45928</v>
          </cell>
          <cell r="I275">
            <v>4.02E-2</v>
          </cell>
          <cell r="J275">
            <v>4.2999999999999997E-2</v>
          </cell>
          <cell r="K275">
            <v>4.5199999999999997E-2</v>
          </cell>
          <cell r="L275">
            <v>4.7500000000000001E-2</v>
          </cell>
        </row>
        <row r="276">
          <cell r="H276">
            <v>45929</v>
          </cell>
          <cell r="I276">
            <v>4.02E-2</v>
          </cell>
          <cell r="J276">
            <v>4.2999999999999997E-2</v>
          </cell>
          <cell r="K276">
            <v>4.5199999999999997E-2</v>
          </cell>
          <cell r="L276">
            <v>4.7500000000000001E-2</v>
          </cell>
        </row>
        <row r="277">
          <cell r="H277">
            <v>45930</v>
          </cell>
          <cell r="I277">
            <v>3.9899999999999998E-2</v>
          </cell>
          <cell r="J277">
            <v>4.2599999999999999E-2</v>
          </cell>
          <cell r="K277">
            <v>4.4699999999999997E-2</v>
          </cell>
          <cell r="L277">
            <v>4.7E-2</v>
          </cell>
        </row>
        <row r="278">
          <cell r="H278">
            <v>45931</v>
          </cell>
          <cell r="I278">
            <v>4.02E-2</v>
          </cell>
          <cell r="J278">
            <v>4.2900000000000001E-2</v>
          </cell>
          <cell r="K278">
            <v>4.5100000000000001E-2</v>
          </cell>
          <cell r="L278">
            <v>4.7500000000000001E-2</v>
          </cell>
        </row>
        <row r="279">
          <cell r="H279">
            <v>45932</v>
          </cell>
          <cell r="I279">
            <v>3.9199999999999999E-2</v>
          </cell>
          <cell r="J279">
            <v>4.2200000000000001E-2</v>
          </cell>
          <cell r="K279">
            <v>4.4600000000000001E-2</v>
          </cell>
          <cell r="L279">
            <v>4.7100000000000003E-2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67" activePane="bottomLeft" state="frozen"/>
      <selection pane="bottomLeft" activeCell="B277" sqref="B277"/>
    </sheetView>
  </sheetViews>
  <sheetFormatPr defaultRowHeight="14.5" x14ac:dyDescent="0.35"/>
  <cols>
    <col min="1" max="1" width="23.54296875" customWidth="1"/>
    <col min="2" max="2" width="12.1796875" bestFit="1" customWidth="1"/>
    <col min="3" max="3" width="13.453125" customWidth="1"/>
    <col min="4" max="4" width="14.54296875" customWidth="1"/>
    <col min="5" max="5" width="12.453125" bestFit="1" customWidth="1"/>
  </cols>
  <sheetData>
    <row r="1" spans="1:5" x14ac:dyDescent="0.35">
      <c r="A1" s="47"/>
      <c r="B1" s="52" t="s">
        <v>4</v>
      </c>
      <c r="C1" s="53"/>
      <c r="D1" s="53"/>
      <c r="E1" s="54"/>
    </row>
    <row r="2" spans="1:5" x14ac:dyDescent="0.35">
      <c r="A2" s="13" t="s">
        <v>6</v>
      </c>
      <c r="B2" s="8"/>
      <c r="C2" s="8"/>
      <c r="D2" s="8"/>
      <c r="E2" s="8"/>
    </row>
    <row r="3" spans="1:5" x14ac:dyDescent="0.3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3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3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3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3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3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3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3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3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3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3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3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3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3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3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3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3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3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3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3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3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3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3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3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3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3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3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3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3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3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3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3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3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3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3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3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3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3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3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3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3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3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3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3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3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3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3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3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3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3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3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3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3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3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3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3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3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3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3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3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3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3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3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3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3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3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3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3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3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3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3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3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3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3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3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3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3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3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3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3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3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3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3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3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3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3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3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3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3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3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3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3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3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3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3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3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3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3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3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3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3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3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3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3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3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3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3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3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3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3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3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3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3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3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3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3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3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3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3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3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3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3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3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3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3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3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3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3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3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3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3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3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3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3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3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3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3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3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3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3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3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3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3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3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3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3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3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3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3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3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3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3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3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3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3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3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3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3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3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3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3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3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3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3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3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3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3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3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3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3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3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3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3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3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3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3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3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3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3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3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3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3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3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3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3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3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3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3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3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3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3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3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3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3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3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3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3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3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3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3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3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3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3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3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3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3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3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3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3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3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3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3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3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3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3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3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3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3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3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3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3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3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3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3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3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3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3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3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3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3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3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3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3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3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3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3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3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3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3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3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3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3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3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3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3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3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3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3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3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3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3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3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3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3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3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3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3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3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3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3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3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3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3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3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3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3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3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3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35">
      <c r="A271" s="15">
        <f>'[1]Jumbo Bus Date to PDD'!H272</f>
        <v>45925</v>
      </c>
      <c r="B271" s="17">
        <f ca="1">'[1]Jumbo Bus Date to PDD'!I272</f>
        <v>3.9800000000000002E-2</v>
      </c>
      <c r="C271" s="48">
        <f ca="1">'[1]Jumbo Bus Date to PDD'!J272</f>
        <v>4.2599999999999999E-2</v>
      </c>
      <c r="D271" s="48">
        <f ca="1">'[1]Jumbo Bus Date to PDD'!K272</f>
        <v>4.4900000000000002E-2</v>
      </c>
      <c r="E271" s="5">
        <f ca="1">'[1]Jumbo Bus Date to PDD'!L272</f>
        <v>4.7300000000000002E-2</v>
      </c>
    </row>
    <row r="272" spans="1:5" x14ac:dyDescent="0.35">
      <c r="A272" s="15">
        <f>'[1]Jumbo Bus Date to PDD'!H273</f>
        <v>45926</v>
      </c>
      <c r="B272" s="17">
        <f ca="1">'[1]Jumbo Bus Date to PDD'!I273</f>
        <v>4.0300000000000002E-2</v>
      </c>
      <c r="C272" s="48">
        <f ca="1">'[1]Jumbo Bus Date to PDD'!J273</f>
        <v>4.2999999999999997E-2</v>
      </c>
      <c r="D272" s="48">
        <f ca="1">'[1]Jumbo Bus Date to PDD'!K273</f>
        <v>4.5199999999999997E-2</v>
      </c>
      <c r="E272" s="5">
        <f ca="1">'[1]Jumbo Bus Date to PDD'!L273</f>
        <v>4.7600000000000003E-2</v>
      </c>
    </row>
    <row r="273" spans="1:5" x14ac:dyDescent="0.35">
      <c r="A273" s="15">
        <f>'[1]Jumbo Bus Date to PDD'!H274</f>
        <v>45927</v>
      </c>
      <c r="B273" s="17">
        <f ca="1">'[1]Jumbo Bus Date to PDD'!I274</f>
        <v>4.02E-2</v>
      </c>
      <c r="C273" s="48">
        <f ca="1">'[1]Jumbo Bus Date to PDD'!J274</f>
        <v>4.2999999999999997E-2</v>
      </c>
      <c r="D273" s="48">
        <f ca="1">'[1]Jumbo Bus Date to PDD'!K274</f>
        <v>4.5199999999999997E-2</v>
      </c>
      <c r="E273" s="5">
        <f ca="1">'[1]Jumbo Bus Date to PDD'!L274</f>
        <v>4.7500000000000001E-2</v>
      </c>
    </row>
    <row r="274" spans="1:5" x14ac:dyDescent="0.35">
      <c r="A274" s="15">
        <f>'[1]Jumbo Bus Date to PDD'!H275</f>
        <v>45928</v>
      </c>
      <c r="B274" s="17">
        <f ca="1">'[1]Jumbo Bus Date to PDD'!I275</f>
        <v>4.02E-2</v>
      </c>
      <c r="C274" s="48">
        <f ca="1">'[1]Jumbo Bus Date to PDD'!J275</f>
        <v>4.2999999999999997E-2</v>
      </c>
      <c r="D274" s="48">
        <f ca="1">'[1]Jumbo Bus Date to PDD'!K275</f>
        <v>4.5199999999999997E-2</v>
      </c>
      <c r="E274" s="5">
        <f ca="1">'[1]Jumbo Bus Date to PDD'!L275</f>
        <v>4.7500000000000001E-2</v>
      </c>
    </row>
    <row r="275" spans="1:5" x14ac:dyDescent="0.35">
      <c r="A275" s="15">
        <f>'[1]Jumbo Bus Date to PDD'!H276</f>
        <v>45929</v>
      </c>
      <c r="B275" s="17">
        <f ca="1">'[1]Jumbo Bus Date to PDD'!I276</f>
        <v>4.02E-2</v>
      </c>
      <c r="C275" s="48">
        <f ca="1">'[1]Jumbo Bus Date to PDD'!J276</f>
        <v>4.2999999999999997E-2</v>
      </c>
      <c r="D275" s="48">
        <f ca="1">'[1]Jumbo Bus Date to PDD'!K276</f>
        <v>4.5199999999999997E-2</v>
      </c>
      <c r="E275" s="5">
        <f ca="1">'[1]Jumbo Bus Date to PDD'!L276</f>
        <v>4.7500000000000001E-2</v>
      </c>
    </row>
    <row r="276" spans="1:5" x14ac:dyDescent="0.35">
      <c r="A276" s="15">
        <f>'[1]Jumbo Bus Date to PDD'!H277</f>
        <v>45930</v>
      </c>
      <c r="B276" s="17">
        <f ca="1">'[1]Jumbo Bus Date to PDD'!I277</f>
        <v>3.9899999999999998E-2</v>
      </c>
      <c r="C276" s="48">
        <f ca="1">'[1]Jumbo Bus Date to PDD'!J277</f>
        <v>4.2599999999999999E-2</v>
      </c>
      <c r="D276" s="48">
        <f ca="1">'[1]Jumbo Bus Date to PDD'!K277</f>
        <v>4.4699999999999997E-2</v>
      </c>
      <c r="E276" s="5">
        <f ca="1">'[1]Jumbo Bus Date to PDD'!L277</f>
        <v>4.7E-2</v>
      </c>
    </row>
    <row r="277" spans="1:5" x14ac:dyDescent="0.35">
      <c r="A277" s="15">
        <f>'[1]Jumbo Bus Date to PDD'!H278</f>
        <v>45931</v>
      </c>
      <c r="B277" s="17">
        <f ca="1">'[1]Jumbo Bus Date to PDD'!I278</f>
        <v>4.02E-2</v>
      </c>
      <c r="C277" s="48">
        <f ca="1">'[1]Jumbo Bus Date to PDD'!J278</f>
        <v>4.2900000000000001E-2</v>
      </c>
      <c r="D277" s="48">
        <f ca="1">'[1]Jumbo Bus Date to PDD'!K278</f>
        <v>4.5100000000000001E-2</v>
      </c>
      <c r="E277" s="5">
        <f ca="1">'[1]Jumbo Bus Date to PDD'!L278</f>
        <v>4.7500000000000001E-2</v>
      </c>
    </row>
    <row r="278" spans="1:5" x14ac:dyDescent="0.35">
      <c r="A278" s="15">
        <f>'[1]Jumbo Bus Date to PDD'!H279</f>
        <v>45932</v>
      </c>
      <c r="B278" s="17">
        <f ca="1">'[1]Jumbo Bus Date to PDD'!I279</f>
        <v>3.9199999999999999E-2</v>
      </c>
      <c r="C278" s="48">
        <f ca="1">'[1]Jumbo Bus Date to PDD'!J279</f>
        <v>4.2200000000000001E-2</v>
      </c>
      <c r="D278" s="48">
        <f ca="1">'[1]Jumbo Bus Date to PDD'!K279</f>
        <v>4.4600000000000001E-2</v>
      </c>
      <c r="E278" s="5">
        <f ca="1">'[1]Jumbo Bus Date to PDD'!L279</f>
        <v>4.7100000000000003E-2</v>
      </c>
    </row>
    <row r="279" spans="1:5" x14ac:dyDescent="0.3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3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3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3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3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3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3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3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3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3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3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3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3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3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3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3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3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3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3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3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3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3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3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3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3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3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3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3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3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3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3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3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3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3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3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3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3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3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3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3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3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3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3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3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3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3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3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3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3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3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3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3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3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3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3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3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3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3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3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3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3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3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3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3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3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3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3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3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3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3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3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3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3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3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3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3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3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3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3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3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3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3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3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3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3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3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3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3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3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3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3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35">
      <c r="A370" s="15"/>
    </row>
    <row r="371" spans="1:5" x14ac:dyDescent="0.35">
      <c r="A371" s="15"/>
    </row>
    <row r="372" spans="1:5" x14ac:dyDescent="0.35">
      <c r="A372" s="15"/>
    </row>
    <row r="373" spans="1:5" x14ac:dyDescent="0.35">
      <c r="A373" s="15"/>
    </row>
    <row r="374" spans="1:5" x14ac:dyDescent="0.35">
      <c r="A374" s="15"/>
    </row>
    <row r="375" spans="1:5" x14ac:dyDescent="0.35">
      <c r="A375" s="15"/>
    </row>
    <row r="376" spans="1:5" x14ac:dyDescent="0.35">
      <c r="A376" s="15"/>
    </row>
    <row r="377" spans="1:5" x14ac:dyDescent="0.35">
      <c r="A377" s="15"/>
    </row>
    <row r="378" spans="1:5" x14ac:dyDescent="0.35">
      <c r="A378" s="15"/>
    </row>
    <row r="379" spans="1:5" x14ac:dyDescent="0.35">
      <c r="A379" s="15"/>
    </row>
    <row r="380" spans="1:5" x14ac:dyDescent="0.3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4.5" x14ac:dyDescent="0.35"/>
  <cols>
    <col min="1" max="1" width="23" customWidth="1"/>
    <col min="2" max="5" width="13.453125" customWidth="1"/>
  </cols>
  <sheetData>
    <row r="1" spans="1:5" x14ac:dyDescent="0.35">
      <c r="A1" s="55" t="s">
        <v>8</v>
      </c>
      <c r="B1" s="56"/>
      <c r="C1" s="56"/>
      <c r="D1" s="56"/>
      <c r="E1" s="57"/>
    </row>
    <row r="2" spans="1:5" x14ac:dyDescent="0.35">
      <c r="A2" s="1"/>
      <c r="B2" s="2"/>
      <c r="C2" s="2"/>
      <c r="D2" s="2"/>
      <c r="E2" s="3"/>
    </row>
    <row r="3" spans="1:5" x14ac:dyDescent="0.35">
      <c r="A3" s="4"/>
      <c r="B3" s="52" t="s">
        <v>5</v>
      </c>
      <c r="C3" s="53"/>
      <c r="D3" s="53"/>
      <c r="E3" s="54"/>
    </row>
    <row r="4" spans="1:5" x14ac:dyDescent="0.35">
      <c r="A4" s="13" t="s">
        <v>6</v>
      </c>
      <c r="B4" s="8"/>
      <c r="C4" s="8"/>
      <c r="D4" s="8"/>
      <c r="E4" s="8"/>
    </row>
    <row r="5" spans="1:5" x14ac:dyDescent="0.3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3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3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3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35">
      <c r="A9" s="6" t="str">
        <f>TEXT(DATE([1]!Year_of_Valuation,10,1),"m/d/yyyy") &amp;" - " &amp;TEXT(DATE([1]!Year_of_Valuation,12,31),"m/d/yyyy")</f>
        <v>10/1/2025 - 12/31/2025</v>
      </c>
      <c r="B9" s="11">
        <f ca="1">IF(ISNA('[1]Non-Jumbo Rates'!$D$29),"",'[1]Non-Jumbo Rates'!$D$29)</f>
        <v>0.04</v>
      </c>
      <c r="C9" s="11">
        <f ca="1">IF(ISNA('[1]Non-Jumbo Rates'!$D$30),"",'[1]Non-Jumbo Rates'!$D$30)</f>
        <v>4.4999999999999998E-2</v>
      </c>
      <c r="D9" s="12">
        <f ca="1">IF(ISNA('[1]Non-Jumbo Rates'!$D$31),"",'[1]Non-Jumbo Rates'!$D$31)</f>
        <v>4.7500000000000001E-2</v>
      </c>
      <c r="E9" s="11">
        <f ca="1">IF(ISNA('[1]Non-Jumbo Rates'!$D$32),"",'[1]Non-Jumbo Rates'!$D$32)</f>
        <v>0.05</v>
      </c>
    </row>
    <row r="12" spans="1:5" x14ac:dyDescent="0.3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1640625" defaultRowHeight="14.5" x14ac:dyDescent="0.35"/>
  <cols>
    <col min="2" max="7" width="16" customWidth="1"/>
    <col min="8" max="9" width="13.1796875" bestFit="1" customWidth="1"/>
  </cols>
  <sheetData>
    <row r="1" spans="1:9" x14ac:dyDescent="0.35">
      <c r="A1" s="61" t="s">
        <v>9</v>
      </c>
      <c r="B1" s="61"/>
      <c r="C1" s="61"/>
      <c r="D1" s="61"/>
      <c r="E1" s="61"/>
    </row>
    <row r="2" spans="1:9" x14ac:dyDescent="0.35">
      <c r="A2" s="61" t="s">
        <v>38</v>
      </c>
      <c r="B2" s="61"/>
      <c r="C2" s="61"/>
      <c r="D2" s="61"/>
      <c r="E2" s="61"/>
    </row>
    <row r="3" spans="1:9" x14ac:dyDescent="0.35">
      <c r="A3" t="s">
        <v>39</v>
      </c>
    </row>
    <row r="4" spans="1:9" x14ac:dyDescent="0.35">
      <c r="A4" s="52" t="s">
        <v>10</v>
      </c>
      <c r="B4" s="53"/>
      <c r="C4" s="53"/>
      <c r="D4" s="53"/>
      <c r="E4" s="54"/>
    </row>
    <row r="5" spans="1:9" x14ac:dyDescent="0.3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3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3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3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3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35">
      <c r="A10" s="22"/>
      <c r="B10" s="22"/>
      <c r="C10" s="22"/>
      <c r="D10" s="22"/>
      <c r="E10" s="22"/>
      <c r="F10" s="22"/>
    </row>
    <row r="11" spans="1:9" x14ac:dyDescent="0.35">
      <c r="A11" s="22"/>
      <c r="B11" s="22"/>
      <c r="C11" s="22"/>
      <c r="D11" s="22"/>
      <c r="E11" s="22"/>
      <c r="F11" s="22"/>
    </row>
    <row r="12" spans="1:9" x14ac:dyDescent="0.35">
      <c r="A12" t="s">
        <v>40</v>
      </c>
      <c r="B12" s="22"/>
      <c r="C12" s="22"/>
      <c r="D12" s="22"/>
      <c r="E12" s="22"/>
      <c r="F12" s="22"/>
    </row>
    <row r="13" spans="1:9" x14ac:dyDescent="0.35">
      <c r="A13" s="58" t="s">
        <v>10</v>
      </c>
      <c r="B13" s="59"/>
      <c r="C13" s="59"/>
      <c r="D13" s="59"/>
      <c r="E13" s="60"/>
      <c r="F13" s="22"/>
    </row>
    <row r="14" spans="1:9" x14ac:dyDescent="0.3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3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3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3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3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35">
      <c r="A19" s="22"/>
      <c r="B19" s="22"/>
      <c r="C19" s="22"/>
      <c r="D19" s="22"/>
      <c r="E19" s="22"/>
      <c r="F19" s="22"/>
    </row>
    <row r="20" spans="1:13" x14ac:dyDescent="0.35">
      <c r="A20" s="22"/>
      <c r="B20" s="22"/>
      <c r="C20" s="22"/>
      <c r="D20" s="22"/>
      <c r="E20" s="22"/>
      <c r="F20" s="22"/>
    </row>
    <row r="21" spans="1:13" x14ac:dyDescent="0.35">
      <c r="A21" t="s">
        <v>41</v>
      </c>
      <c r="B21" s="22"/>
      <c r="C21" s="22"/>
      <c r="D21" s="22"/>
      <c r="E21" s="22"/>
      <c r="F21" s="22"/>
    </row>
    <row r="22" spans="1:13" x14ac:dyDescent="0.35">
      <c r="A22" s="58" t="s">
        <v>10</v>
      </c>
      <c r="B22" s="59"/>
      <c r="C22" s="59"/>
      <c r="D22" s="60"/>
      <c r="E22" s="22"/>
      <c r="F22" s="22"/>
    </row>
    <row r="23" spans="1:13" x14ac:dyDescent="0.3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3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3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3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3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35">
      <c r="A28" s="22"/>
      <c r="B28" s="22"/>
      <c r="C28" s="22"/>
      <c r="D28" s="22"/>
      <c r="E28" s="22"/>
      <c r="F28" s="22"/>
      <c r="G28" s="22"/>
    </row>
    <row r="29" spans="1:13" x14ac:dyDescent="0.35">
      <c r="A29" t="s">
        <v>42</v>
      </c>
      <c r="B29" s="22"/>
      <c r="C29" s="22"/>
      <c r="D29" s="22"/>
      <c r="E29" s="22"/>
      <c r="F29" s="22"/>
      <c r="G29" s="22"/>
    </row>
    <row r="30" spans="1:13" x14ac:dyDescent="0.35">
      <c r="A30" s="58" t="s">
        <v>10</v>
      </c>
      <c r="B30" s="59"/>
      <c r="C30" s="59"/>
      <c r="D30" s="59"/>
      <c r="E30" s="59"/>
      <c r="F30" s="59"/>
      <c r="G30" s="60"/>
    </row>
    <row r="31" spans="1:13" x14ac:dyDescent="0.3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3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3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3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3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AL6" sqref="AL6"/>
    </sheetView>
  </sheetViews>
  <sheetFormatPr defaultRowHeight="14.5" x14ac:dyDescent="0.35"/>
  <cols>
    <col min="1" max="1" width="11.54296875" customWidth="1"/>
    <col min="13" max="13" width="11.54296875" bestFit="1" customWidth="1"/>
    <col min="25" max="25" width="13" customWidth="1"/>
    <col min="37" max="37" width="13" customWidth="1"/>
  </cols>
  <sheetData>
    <row r="1" spans="1:47" x14ac:dyDescent="0.35">
      <c r="A1" s="62" t="str" cm="1">
        <f t="array" ref="A1">TEXT([1]!Year_of_Valuation,"0000")&amp; " Q1 VM - 22 Table X"</f>
        <v>2025 Q1 VM - 22 Table X</v>
      </c>
      <c r="B1" s="63"/>
      <c r="C1" s="63"/>
      <c r="D1" s="63"/>
      <c r="E1" s="63"/>
      <c r="F1" s="63"/>
      <c r="G1" s="63"/>
      <c r="H1" s="63"/>
      <c r="I1" s="63"/>
      <c r="J1" s="63"/>
      <c r="K1" s="64"/>
      <c r="M1" s="62" t="str" cm="1">
        <f t="array" ref="M1">TEXT([1]!Year_of_Valuation,"0000")&amp; " Q2 VM - 22 Table X"</f>
        <v>2025 Q2 VM - 22 Table X</v>
      </c>
      <c r="N1" s="63"/>
      <c r="O1" s="63"/>
      <c r="P1" s="63"/>
      <c r="Q1" s="63"/>
      <c r="R1" s="63"/>
      <c r="S1" s="63"/>
      <c r="T1" s="63"/>
      <c r="U1" s="63"/>
      <c r="V1" s="63"/>
      <c r="W1" s="64"/>
      <c r="Y1" s="62" t="str" cm="1">
        <f t="array" ref="Y1">TEXT([1]!Year_of_Valuation,"0000")&amp; " Q3 VM - 22 Table X"</f>
        <v>2025 Q3 VM - 22 Table X</v>
      </c>
      <c r="Z1" s="63"/>
      <c r="AA1" s="63"/>
      <c r="AB1" s="63"/>
      <c r="AC1" s="63"/>
      <c r="AD1" s="63"/>
      <c r="AE1" s="63"/>
      <c r="AF1" s="63"/>
      <c r="AG1" s="63"/>
      <c r="AH1" s="63"/>
      <c r="AI1" s="64"/>
      <c r="AK1" s="62" t="str" cm="1">
        <f t="array" ref="AK1">TEXT([1]!Year_of_Valuation,"0000")&amp; " Q4 VM - 22 Table X"</f>
        <v>2025 Q4 VM - 22 Table X</v>
      </c>
      <c r="AL1" s="63"/>
      <c r="AM1" s="63"/>
      <c r="AN1" s="63"/>
      <c r="AO1" s="63"/>
      <c r="AP1" s="63"/>
      <c r="AQ1" s="63"/>
      <c r="AR1" s="63"/>
      <c r="AS1" s="63"/>
      <c r="AT1" s="63"/>
      <c r="AU1" s="64"/>
    </row>
    <row r="2" spans="1:47" x14ac:dyDescent="0.35">
      <c r="A2" s="65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6"/>
      <c r="C2" s="66"/>
      <c r="D2" s="66"/>
      <c r="E2" s="66"/>
      <c r="F2" s="66"/>
      <c r="G2" s="66"/>
      <c r="H2" s="66"/>
      <c r="I2" s="66"/>
      <c r="J2" s="66"/>
      <c r="K2" s="67"/>
      <c r="M2" s="65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6"/>
      <c r="O2" s="66"/>
      <c r="P2" s="66"/>
      <c r="Q2" s="66"/>
      <c r="R2" s="66"/>
      <c r="S2" s="66"/>
      <c r="T2" s="66"/>
      <c r="U2" s="66"/>
      <c r="V2" s="66"/>
      <c r="W2" s="67"/>
      <c r="Y2" s="65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6"/>
      <c r="AA2" s="66"/>
      <c r="AB2" s="66"/>
      <c r="AC2" s="66"/>
      <c r="AD2" s="66"/>
      <c r="AE2" s="66"/>
      <c r="AF2" s="66"/>
      <c r="AG2" s="66"/>
      <c r="AH2" s="66"/>
      <c r="AI2" s="67"/>
      <c r="AK2" s="65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6"/>
      <c r="AM2" s="66"/>
      <c r="AN2" s="66"/>
      <c r="AO2" s="66"/>
      <c r="AP2" s="66"/>
      <c r="AQ2" s="66"/>
      <c r="AR2" s="66"/>
      <c r="AS2" s="66"/>
      <c r="AT2" s="66"/>
      <c r="AU2" s="67"/>
    </row>
    <row r="3" spans="1:47" x14ac:dyDescent="0.35">
      <c r="A3" s="40" t="s">
        <v>23</v>
      </c>
      <c r="B3" s="68" t="s">
        <v>24</v>
      </c>
      <c r="C3" s="68"/>
      <c r="D3" s="68"/>
      <c r="E3" s="68"/>
      <c r="F3" s="68"/>
      <c r="G3" s="68"/>
      <c r="H3" s="68"/>
      <c r="I3" s="68"/>
      <c r="J3" s="68"/>
      <c r="K3" s="68"/>
      <c r="M3" s="40" t="s">
        <v>23</v>
      </c>
      <c r="N3" s="68" t="s">
        <v>24</v>
      </c>
      <c r="O3" s="68"/>
      <c r="P3" s="68"/>
      <c r="Q3" s="68"/>
      <c r="R3" s="68"/>
      <c r="S3" s="68"/>
      <c r="T3" s="68"/>
      <c r="U3" s="68"/>
      <c r="V3" s="68"/>
      <c r="W3" s="68"/>
      <c r="Y3" s="40" t="s">
        <v>23</v>
      </c>
      <c r="Z3" s="68" t="s">
        <v>24</v>
      </c>
      <c r="AA3" s="68"/>
      <c r="AB3" s="68"/>
      <c r="AC3" s="68"/>
      <c r="AD3" s="68"/>
      <c r="AE3" s="68"/>
      <c r="AF3" s="68"/>
      <c r="AG3" s="68"/>
      <c r="AH3" s="68"/>
      <c r="AI3" s="68"/>
      <c r="AK3" s="40" t="s">
        <v>23</v>
      </c>
      <c r="AL3" s="68" t="s">
        <v>24</v>
      </c>
      <c r="AM3" s="68"/>
      <c r="AN3" s="68"/>
      <c r="AO3" s="68"/>
      <c r="AP3" s="68"/>
      <c r="AQ3" s="68"/>
      <c r="AR3" s="68"/>
      <c r="AS3" s="68"/>
      <c r="AT3" s="68"/>
      <c r="AU3" s="68"/>
    </row>
    <row r="4" spans="1:47" x14ac:dyDescent="0.3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3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3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>
        <f>IF('[1]Spreads VM-22 Table X'!AX6=0,"",'[1]Spreads VM-22 Table X'!AX6)</f>
        <v>2.73</v>
      </c>
      <c r="AM6" s="44">
        <f>IF('[1]Spreads VM-22 Table X'!AY6=0,"",'[1]Spreads VM-22 Table X'!AY6)</f>
        <v>11.99</v>
      </c>
      <c r="AN6" s="44">
        <f>IF('[1]Spreads VM-22 Table X'!AZ6=0,"",'[1]Spreads VM-22 Table X'!AZ6)</f>
        <v>21.24</v>
      </c>
      <c r="AO6" s="44">
        <f>IF('[1]Spreads VM-22 Table X'!BA6=0,"",'[1]Spreads VM-22 Table X'!BA6)</f>
        <v>27.53</v>
      </c>
      <c r="AP6" s="44">
        <f>IF('[1]Spreads VM-22 Table X'!BB6=0,"",'[1]Spreads VM-22 Table X'!BB6)</f>
        <v>33.82</v>
      </c>
      <c r="AQ6" s="44">
        <f>IF('[1]Spreads VM-22 Table X'!BC6=0,"",'[1]Spreads VM-22 Table X'!BC6)</f>
        <v>40.11</v>
      </c>
      <c r="AR6" s="44">
        <f>IF('[1]Spreads VM-22 Table X'!BD6=0,"",'[1]Spreads VM-22 Table X'!BD6)</f>
        <v>46.87</v>
      </c>
      <c r="AS6" s="44">
        <f>IF('[1]Spreads VM-22 Table X'!BE6=0,"",'[1]Spreads VM-22 Table X'!BE6)</f>
        <v>53.63</v>
      </c>
      <c r="AT6" s="44">
        <f>IF('[1]Spreads VM-22 Table X'!BF6=0,"",'[1]Spreads VM-22 Table X'!BF6)</f>
        <v>60.39</v>
      </c>
      <c r="AU6" s="45">
        <f>IF('[1]Spreads VM-22 Table X'!BG6=0,"",'[1]Spreads VM-22 Table X'!BG6)</f>
        <v>103.45</v>
      </c>
    </row>
    <row r="7" spans="1:47" x14ac:dyDescent="0.3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>
        <f>IF('[1]Spreads VM-22 Table X'!AX7=0,"",'[1]Spreads VM-22 Table X'!AX7)</f>
        <v>10.41</v>
      </c>
      <c r="AM7" s="44">
        <f>IF('[1]Spreads VM-22 Table X'!AY7=0,"",'[1]Spreads VM-22 Table X'!AY7)</f>
        <v>18.71</v>
      </c>
      <c r="AN7" s="44">
        <f>IF('[1]Spreads VM-22 Table X'!AZ7=0,"",'[1]Spreads VM-22 Table X'!AZ7)</f>
        <v>27</v>
      </c>
      <c r="AO7" s="44">
        <f>IF('[1]Spreads VM-22 Table X'!BA7=0,"",'[1]Spreads VM-22 Table X'!BA7)</f>
        <v>33.49</v>
      </c>
      <c r="AP7" s="44">
        <f>IF('[1]Spreads VM-22 Table X'!BB7=0,"",'[1]Spreads VM-22 Table X'!BB7)</f>
        <v>39.979999999999997</v>
      </c>
      <c r="AQ7" s="44">
        <f>IF('[1]Spreads VM-22 Table X'!BC7=0,"",'[1]Spreads VM-22 Table X'!BC7)</f>
        <v>46.47</v>
      </c>
      <c r="AR7" s="44">
        <f>IF('[1]Spreads VM-22 Table X'!BD7=0,"",'[1]Spreads VM-22 Table X'!BD7)</f>
        <v>54.35</v>
      </c>
      <c r="AS7" s="44">
        <f>IF('[1]Spreads VM-22 Table X'!BE7=0,"",'[1]Spreads VM-22 Table X'!BE7)</f>
        <v>62.24</v>
      </c>
      <c r="AT7" s="44">
        <f>IF('[1]Spreads VM-22 Table X'!BF7=0,"",'[1]Spreads VM-22 Table X'!BF7)</f>
        <v>70.12</v>
      </c>
      <c r="AU7" s="45">
        <f>IF('[1]Spreads VM-22 Table X'!BG7=0,"",'[1]Spreads VM-22 Table X'!BG7)</f>
        <v>108.31</v>
      </c>
    </row>
    <row r="8" spans="1:47" x14ac:dyDescent="0.3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>
        <f>IF('[1]Spreads VM-22 Table X'!AX8=0,"",'[1]Spreads VM-22 Table X'!AX8)</f>
        <v>18.100000000000001</v>
      </c>
      <c r="AM8" s="44">
        <f>IF('[1]Spreads VM-22 Table X'!AY8=0,"",'[1]Spreads VM-22 Table X'!AY8)</f>
        <v>25.43</v>
      </c>
      <c r="AN8" s="44">
        <f>IF('[1]Spreads VM-22 Table X'!AZ8=0,"",'[1]Spreads VM-22 Table X'!AZ8)</f>
        <v>32.76</v>
      </c>
      <c r="AO8" s="44">
        <f>IF('[1]Spreads VM-22 Table X'!BA8=0,"",'[1]Spreads VM-22 Table X'!BA8)</f>
        <v>39.450000000000003</v>
      </c>
      <c r="AP8" s="44">
        <f>IF('[1]Spreads VM-22 Table X'!BB8=0,"",'[1]Spreads VM-22 Table X'!BB8)</f>
        <v>46.15</v>
      </c>
      <c r="AQ8" s="44">
        <f>IF('[1]Spreads VM-22 Table X'!BC8=0,"",'[1]Spreads VM-22 Table X'!BC8)</f>
        <v>52.84</v>
      </c>
      <c r="AR8" s="44">
        <f>IF('[1]Spreads VM-22 Table X'!BD8=0,"",'[1]Spreads VM-22 Table X'!BD8)</f>
        <v>61.84</v>
      </c>
      <c r="AS8" s="44">
        <f>IF('[1]Spreads VM-22 Table X'!BE8=0,"",'[1]Spreads VM-22 Table X'!BE8)</f>
        <v>70.84</v>
      </c>
      <c r="AT8" s="44">
        <f>IF('[1]Spreads VM-22 Table X'!BF8=0,"",'[1]Spreads VM-22 Table X'!BF8)</f>
        <v>79.84</v>
      </c>
      <c r="AU8" s="45">
        <f>IF('[1]Spreads VM-22 Table X'!BG8=0,"",'[1]Spreads VM-22 Table X'!BG8)</f>
        <v>113.18</v>
      </c>
    </row>
    <row r="9" spans="1:47" x14ac:dyDescent="0.3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>
        <f>IF('[1]Spreads VM-22 Table X'!AX9=0,"",'[1]Spreads VM-22 Table X'!AX9)</f>
        <v>25.78</v>
      </c>
      <c r="AM9" s="44">
        <f>IF('[1]Spreads VM-22 Table X'!AY9=0,"",'[1]Spreads VM-22 Table X'!AY9)</f>
        <v>32.15</v>
      </c>
      <c r="AN9" s="44">
        <f>IF('[1]Spreads VM-22 Table X'!AZ9=0,"",'[1]Spreads VM-22 Table X'!AZ9)</f>
        <v>38.520000000000003</v>
      </c>
      <c r="AO9" s="44">
        <f>IF('[1]Spreads VM-22 Table X'!BA9=0,"",'[1]Spreads VM-22 Table X'!BA9)</f>
        <v>45.41</v>
      </c>
      <c r="AP9" s="44">
        <f>IF('[1]Spreads VM-22 Table X'!BB9=0,"",'[1]Spreads VM-22 Table X'!BB9)</f>
        <v>52.31</v>
      </c>
      <c r="AQ9" s="44">
        <f>IF('[1]Spreads VM-22 Table X'!BC9=0,"",'[1]Spreads VM-22 Table X'!BC9)</f>
        <v>59.2</v>
      </c>
      <c r="AR9" s="44">
        <f>IF('[1]Spreads VM-22 Table X'!BD9=0,"",'[1]Spreads VM-22 Table X'!BD9)</f>
        <v>69.319999999999993</v>
      </c>
      <c r="AS9" s="44">
        <f>IF('[1]Spreads VM-22 Table X'!BE9=0,"",'[1]Spreads VM-22 Table X'!BE9)</f>
        <v>79.44</v>
      </c>
      <c r="AT9" s="44">
        <f>IF('[1]Spreads VM-22 Table X'!BF9=0,"",'[1]Spreads VM-22 Table X'!BF9)</f>
        <v>89.57</v>
      </c>
      <c r="AU9" s="45">
        <f>IF('[1]Spreads VM-22 Table X'!BG9=0,"",'[1]Spreads VM-22 Table X'!BG9)</f>
        <v>118.04</v>
      </c>
    </row>
    <row r="10" spans="1:47" x14ac:dyDescent="0.3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>
        <f>IF('[1]Spreads VM-22 Table X'!AX10=0,"",'[1]Spreads VM-22 Table X'!AX10)</f>
        <v>27.48</v>
      </c>
      <c r="AM10" s="44">
        <f>IF('[1]Spreads VM-22 Table X'!AY10=0,"",'[1]Spreads VM-22 Table X'!AY10)</f>
        <v>33.97</v>
      </c>
      <c r="AN10" s="44">
        <f>IF('[1]Spreads VM-22 Table X'!AZ10=0,"",'[1]Spreads VM-22 Table X'!AZ10)</f>
        <v>40.450000000000003</v>
      </c>
      <c r="AO10" s="44">
        <f>IF('[1]Spreads VM-22 Table X'!BA10=0,"",'[1]Spreads VM-22 Table X'!BA10)</f>
        <v>48.52</v>
      </c>
      <c r="AP10" s="44">
        <f>IF('[1]Spreads VM-22 Table X'!BB10=0,"",'[1]Spreads VM-22 Table X'!BB10)</f>
        <v>56.58</v>
      </c>
      <c r="AQ10" s="44">
        <f>IF('[1]Spreads VM-22 Table X'!BC10=0,"",'[1]Spreads VM-22 Table X'!BC10)</f>
        <v>64.650000000000006</v>
      </c>
      <c r="AR10" s="44">
        <f>IF('[1]Spreads VM-22 Table X'!BD10=0,"",'[1]Spreads VM-22 Table X'!BD10)</f>
        <v>74.959999999999994</v>
      </c>
      <c r="AS10" s="44">
        <f>IF('[1]Spreads VM-22 Table X'!BE10=0,"",'[1]Spreads VM-22 Table X'!BE10)</f>
        <v>85.27</v>
      </c>
      <c r="AT10" s="44">
        <f>IF('[1]Spreads VM-22 Table X'!BF10=0,"",'[1]Spreads VM-22 Table X'!BF10)</f>
        <v>95.58</v>
      </c>
      <c r="AU10" s="45">
        <f>IF('[1]Spreads VM-22 Table X'!BG10=0,"",'[1]Spreads VM-22 Table X'!BG10)</f>
        <v>121.04</v>
      </c>
    </row>
    <row r="11" spans="1:47" x14ac:dyDescent="0.3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>
        <f>IF('[1]Spreads VM-22 Table X'!AX11=0,"",'[1]Spreads VM-22 Table X'!AX11)</f>
        <v>29.18</v>
      </c>
      <c r="AM11" s="44">
        <f>IF('[1]Spreads VM-22 Table X'!AY11=0,"",'[1]Spreads VM-22 Table X'!AY11)</f>
        <v>35.78</v>
      </c>
      <c r="AN11" s="44">
        <f>IF('[1]Spreads VM-22 Table X'!AZ11=0,"",'[1]Spreads VM-22 Table X'!AZ11)</f>
        <v>42.38</v>
      </c>
      <c r="AO11" s="44">
        <f>IF('[1]Spreads VM-22 Table X'!BA11=0,"",'[1]Spreads VM-22 Table X'!BA11)</f>
        <v>51.62</v>
      </c>
      <c r="AP11" s="44">
        <f>IF('[1]Spreads VM-22 Table X'!BB11=0,"",'[1]Spreads VM-22 Table X'!BB11)</f>
        <v>60.86</v>
      </c>
      <c r="AQ11" s="44">
        <f>IF('[1]Spreads VM-22 Table X'!BC11=0,"",'[1]Spreads VM-22 Table X'!BC11)</f>
        <v>70.09</v>
      </c>
      <c r="AR11" s="44">
        <f>IF('[1]Spreads VM-22 Table X'!BD11=0,"",'[1]Spreads VM-22 Table X'!BD11)</f>
        <v>80.59</v>
      </c>
      <c r="AS11" s="44">
        <f>IF('[1]Spreads VM-22 Table X'!BE11=0,"",'[1]Spreads VM-22 Table X'!BE11)</f>
        <v>91.09</v>
      </c>
      <c r="AT11" s="44">
        <f>IF('[1]Spreads VM-22 Table X'!BF11=0,"",'[1]Spreads VM-22 Table X'!BF11)</f>
        <v>101.59</v>
      </c>
      <c r="AU11" s="45">
        <f>IF('[1]Spreads VM-22 Table X'!BG11=0,"",'[1]Spreads VM-22 Table X'!BG11)</f>
        <v>124.05</v>
      </c>
    </row>
    <row r="12" spans="1:47" x14ac:dyDescent="0.3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>
        <f>IF('[1]Spreads VM-22 Table X'!AX12=0,"",'[1]Spreads VM-22 Table X'!AX12)</f>
        <v>27.45</v>
      </c>
      <c r="AM12" s="44">
        <f>IF('[1]Spreads VM-22 Table X'!AY12=0,"",'[1]Spreads VM-22 Table X'!AY12)</f>
        <v>36.67</v>
      </c>
      <c r="AN12" s="44">
        <f>IF('[1]Spreads VM-22 Table X'!AZ12=0,"",'[1]Spreads VM-22 Table X'!AZ12)</f>
        <v>45.88</v>
      </c>
      <c r="AO12" s="44">
        <f>IF('[1]Spreads VM-22 Table X'!BA12=0,"",'[1]Spreads VM-22 Table X'!BA12)</f>
        <v>55.1</v>
      </c>
      <c r="AP12" s="44">
        <f>IF('[1]Spreads VM-22 Table X'!BB12=0,"",'[1]Spreads VM-22 Table X'!BB12)</f>
        <v>64.31</v>
      </c>
      <c r="AQ12" s="44">
        <f>IF('[1]Spreads VM-22 Table X'!BC12=0,"",'[1]Spreads VM-22 Table X'!BC12)</f>
        <v>73.53</v>
      </c>
      <c r="AR12" s="44">
        <f>IF('[1]Spreads VM-22 Table X'!BD12=0,"",'[1]Spreads VM-22 Table X'!BD12)</f>
        <v>83.99</v>
      </c>
      <c r="AS12" s="44">
        <f>IF('[1]Spreads VM-22 Table X'!BE12=0,"",'[1]Spreads VM-22 Table X'!BE12)</f>
        <v>94.46</v>
      </c>
      <c r="AT12" s="44">
        <f>IF('[1]Spreads VM-22 Table X'!BF12=0,"",'[1]Spreads VM-22 Table X'!BF12)</f>
        <v>104.93</v>
      </c>
      <c r="AU12" s="45">
        <f>IF('[1]Spreads VM-22 Table X'!BG12=0,"",'[1]Spreads VM-22 Table X'!BG12)</f>
        <v>125.72</v>
      </c>
    </row>
    <row r="13" spans="1:47" x14ac:dyDescent="0.3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>
        <f>IF('[1]Spreads VM-22 Table X'!AX13=0,"",'[1]Spreads VM-22 Table X'!AX13)</f>
        <v>25.73</v>
      </c>
      <c r="AM13" s="44">
        <f>IF('[1]Spreads VM-22 Table X'!AY13=0,"",'[1]Spreads VM-22 Table X'!AY13)</f>
        <v>37.549999999999997</v>
      </c>
      <c r="AN13" s="44">
        <f>IF('[1]Spreads VM-22 Table X'!AZ13=0,"",'[1]Spreads VM-22 Table X'!AZ13)</f>
        <v>49.38</v>
      </c>
      <c r="AO13" s="44">
        <f>IF('[1]Spreads VM-22 Table X'!BA13=0,"",'[1]Spreads VM-22 Table X'!BA13)</f>
        <v>58.57</v>
      </c>
      <c r="AP13" s="44">
        <f>IF('[1]Spreads VM-22 Table X'!BB13=0,"",'[1]Spreads VM-22 Table X'!BB13)</f>
        <v>67.77</v>
      </c>
      <c r="AQ13" s="44">
        <f>IF('[1]Spreads VM-22 Table X'!BC13=0,"",'[1]Spreads VM-22 Table X'!BC13)</f>
        <v>76.959999999999994</v>
      </c>
      <c r="AR13" s="44">
        <f>IF('[1]Spreads VM-22 Table X'!BD13=0,"",'[1]Spreads VM-22 Table X'!BD13)</f>
        <v>87.4</v>
      </c>
      <c r="AS13" s="44">
        <f>IF('[1]Spreads VM-22 Table X'!BE13=0,"",'[1]Spreads VM-22 Table X'!BE13)</f>
        <v>97.83</v>
      </c>
      <c r="AT13" s="44">
        <f>IF('[1]Spreads VM-22 Table X'!BF13=0,"",'[1]Spreads VM-22 Table X'!BF13)</f>
        <v>108.27</v>
      </c>
      <c r="AU13" s="45">
        <f>IF('[1]Spreads VM-22 Table X'!BG13=0,"",'[1]Spreads VM-22 Table X'!BG13)</f>
        <v>127.39</v>
      </c>
    </row>
    <row r="14" spans="1:47" x14ac:dyDescent="0.3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>
        <f>IF('[1]Spreads VM-22 Table X'!AX14=0,"",'[1]Spreads VM-22 Table X'!AX14)</f>
        <v>24</v>
      </c>
      <c r="AM14" s="44">
        <f>IF('[1]Spreads VM-22 Table X'!AY14=0,"",'[1]Spreads VM-22 Table X'!AY14)</f>
        <v>38.44</v>
      </c>
      <c r="AN14" s="44">
        <f>IF('[1]Spreads VM-22 Table X'!AZ14=0,"",'[1]Spreads VM-22 Table X'!AZ14)</f>
        <v>52.88</v>
      </c>
      <c r="AO14" s="44">
        <f>IF('[1]Spreads VM-22 Table X'!BA14=0,"",'[1]Spreads VM-22 Table X'!BA14)</f>
        <v>62.05</v>
      </c>
      <c r="AP14" s="44">
        <f>IF('[1]Spreads VM-22 Table X'!BB14=0,"",'[1]Spreads VM-22 Table X'!BB14)</f>
        <v>71.22</v>
      </c>
      <c r="AQ14" s="44">
        <f>IF('[1]Spreads VM-22 Table X'!BC14=0,"",'[1]Spreads VM-22 Table X'!BC14)</f>
        <v>80.39</v>
      </c>
      <c r="AR14" s="44">
        <f>IF('[1]Spreads VM-22 Table X'!BD14=0,"",'[1]Spreads VM-22 Table X'!BD14)</f>
        <v>90.8</v>
      </c>
      <c r="AS14" s="44">
        <f>IF('[1]Spreads VM-22 Table X'!BE14=0,"",'[1]Spreads VM-22 Table X'!BE14)</f>
        <v>101.2</v>
      </c>
      <c r="AT14" s="44">
        <f>IF('[1]Spreads VM-22 Table X'!BF14=0,"",'[1]Spreads VM-22 Table X'!BF14)</f>
        <v>111.61</v>
      </c>
      <c r="AU14" s="45">
        <f>IF('[1]Spreads VM-22 Table X'!BG14=0,"",'[1]Spreads VM-22 Table X'!BG14)</f>
        <v>129.06</v>
      </c>
    </row>
    <row r="15" spans="1:47" x14ac:dyDescent="0.3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>
        <f>IF('[1]Spreads VM-22 Table X'!AX15=0,"",'[1]Spreads VM-22 Table X'!AX15)</f>
        <v>24.94</v>
      </c>
      <c r="AM15" s="44">
        <f>IF('[1]Spreads VM-22 Table X'!AY15=0,"",'[1]Spreads VM-22 Table X'!AY15)</f>
        <v>39.21</v>
      </c>
      <c r="AN15" s="44">
        <f>IF('[1]Spreads VM-22 Table X'!AZ15=0,"",'[1]Spreads VM-22 Table X'!AZ15)</f>
        <v>53.49</v>
      </c>
      <c r="AO15" s="44">
        <f>IF('[1]Spreads VM-22 Table X'!BA15=0,"",'[1]Spreads VM-22 Table X'!BA15)</f>
        <v>62.45</v>
      </c>
      <c r="AP15" s="44">
        <f>IF('[1]Spreads VM-22 Table X'!BB15=0,"",'[1]Spreads VM-22 Table X'!BB15)</f>
        <v>71.41</v>
      </c>
      <c r="AQ15" s="44">
        <f>IF('[1]Spreads VM-22 Table X'!BC15=0,"",'[1]Spreads VM-22 Table X'!BC15)</f>
        <v>80.36</v>
      </c>
      <c r="AR15" s="44">
        <f>IF('[1]Spreads VM-22 Table X'!BD15=0,"",'[1]Spreads VM-22 Table X'!BD15)</f>
        <v>90.97</v>
      </c>
      <c r="AS15" s="44">
        <f>IF('[1]Spreads VM-22 Table X'!BE15=0,"",'[1]Spreads VM-22 Table X'!BE15)</f>
        <v>101.58</v>
      </c>
      <c r="AT15" s="44">
        <f>IF('[1]Spreads VM-22 Table X'!BF15=0,"",'[1]Spreads VM-22 Table X'!BF15)</f>
        <v>112.19</v>
      </c>
      <c r="AU15" s="45">
        <f>IF('[1]Spreads VM-22 Table X'!BG15=0,"",'[1]Spreads VM-22 Table X'!BG15)</f>
        <v>129.35</v>
      </c>
    </row>
    <row r="16" spans="1:47" x14ac:dyDescent="0.3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>
        <f>IF('[1]Spreads VM-22 Table X'!AX16=0,"",'[1]Spreads VM-22 Table X'!AX16)</f>
        <v>25.88</v>
      </c>
      <c r="AM16" s="44">
        <f>IF('[1]Spreads VM-22 Table X'!AY16=0,"",'[1]Spreads VM-22 Table X'!AY16)</f>
        <v>39.99</v>
      </c>
      <c r="AN16" s="44">
        <f>IF('[1]Spreads VM-22 Table X'!AZ16=0,"",'[1]Spreads VM-22 Table X'!AZ16)</f>
        <v>54.1</v>
      </c>
      <c r="AO16" s="44">
        <f>IF('[1]Spreads VM-22 Table X'!BA16=0,"",'[1]Spreads VM-22 Table X'!BA16)</f>
        <v>62.84</v>
      </c>
      <c r="AP16" s="44">
        <f>IF('[1]Spreads VM-22 Table X'!BB16=0,"",'[1]Spreads VM-22 Table X'!BB16)</f>
        <v>71.59</v>
      </c>
      <c r="AQ16" s="44">
        <f>IF('[1]Spreads VM-22 Table X'!BC16=0,"",'[1]Spreads VM-22 Table X'!BC16)</f>
        <v>80.34</v>
      </c>
      <c r="AR16" s="44">
        <f>IF('[1]Spreads VM-22 Table X'!BD16=0,"",'[1]Spreads VM-22 Table X'!BD16)</f>
        <v>91.15</v>
      </c>
      <c r="AS16" s="44">
        <f>IF('[1]Spreads VM-22 Table X'!BE16=0,"",'[1]Spreads VM-22 Table X'!BE16)</f>
        <v>101.96</v>
      </c>
      <c r="AT16" s="44">
        <f>IF('[1]Spreads VM-22 Table X'!BF16=0,"",'[1]Spreads VM-22 Table X'!BF16)</f>
        <v>112.77</v>
      </c>
      <c r="AU16" s="45">
        <f>IF('[1]Spreads VM-22 Table X'!BG16=0,"",'[1]Spreads VM-22 Table X'!BG16)</f>
        <v>129.63999999999999</v>
      </c>
    </row>
    <row r="17" spans="1:47" x14ac:dyDescent="0.3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>
        <f>IF('[1]Spreads VM-22 Table X'!AX17=0,"",'[1]Spreads VM-22 Table X'!AX17)</f>
        <v>26.82</v>
      </c>
      <c r="AM17" s="44">
        <f>IF('[1]Spreads VM-22 Table X'!AY17=0,"",'[1]Spreads VM-22 Table X'!AY17)</f>
        <v>40.76</v>
      </c>
      <c r="AN17" s="44">
        <f>IF('[1]Spreads VM-22 Table X'!AZ17=0,"",'[1]Spreads VM-22 Table X'!AZ17)</f>
        <v>54.71</v>
      </c>
      <c r="AO17" s="44">
        <f>IF('[1]Spreads VM-22 Table X'!BA17=0,"",'[1]Spreads VM-22 Table X'!BA17)</f>
        <v>63.24</v>
      </c>
      <c r="AP17" s="44">
        <f>IF('[1]Spreads VM-22 Table X'!BB17=0,"",'[1]Spreads VM-22 Table X'!BB17)</f>
        <v>71.77</v>
      </c>
      <c r="AQ17" s="44">
        <f>IF('[1]Spreads VM-22 Table X'!BC17=0,"",'[1]Spreads VM-22 Table X'!BC17)</f>
        <v>80.31</v>
      </c>
      <c r="AR17" s="44">
        <f>IF('[1]Spreads VM-22 Table X'!BD17=0,"",'[1]Spreads VM-22 Table X'!BD17)</f>
        <v>91.32</v>
      </c>
      <c r="AS17" s="44">
        <f>IF('[1]Spreads VM-22 Table X'!BE17=0,"",'[1]Spreads VM-22 Table X'!BE17)</f>
        <v>102.34</v>
      </c>
      <c r="AT17" s="44">
        <f>IF('[1]Spreads VM-22 Table X'!BF17=0,"",'[1]Spreads VM-22 Table X'!BF17)</f>
        <v>113.35</v>
      </c>
      <c r="AU17" s="45">
        <f>IF('[1]Spreads VM-22 Table X'!BG17=0,"",'[1]Spreads VM-22 Table X'!BG17)</f>
        <v>129.93</v>
      </c>
    </row>
    <row r="18" spans="1:47" x14ac:dyDescent="0.3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>
        <f>IF('[1]Spreads VM-22 Table X'!AX18=0,"",'[1]Spreads VM-22 Table X'!AX18)</f>
        <v>27.76</v>
      </c>
      <c r="AM18" s="44">
        <f>IF('[1]Spreads VM-22 Table X'!AY18=0,"",'[1]Spreads VM-22 Table X'!AY18)</f>
        <v>41.54</v>
      </c>
      <c r="AN18" s="44">
        <f>IF('[1]Spreads VM-22 Table X'!AZ18=0,"",'[1]Spreads VM-22 Table X'!AZ18)</f>
        <v>55.31</v>
      </c>
      <c r="AO18" s="44">
        <f>IF('[1]Spreads VM-22 Table X'!BA18=0,"",'[1]Spreads VM-22 Table X'!BA18)</f>
        <v>63.64</v>
      </c>
      <c r="AP18" s="44">
        <f>IF('[1]Spreads VM-22 Table X'!BB18=0,"",'[1]Spreads VM-22 Table X'!BB18)</f>
        <v>71.959999999999994</v>
      </c>
      <c r="AQ18" s="44">
        <f>IF('[1]Spreads VM-22 Table X'!BC18=0,"",'[1]Spreads VM-22 Table X'!BC18)</f>
        <v>80.28</v>
      </c>
      <c r="AR18" s="44">
        <f>IF('[1]Spreads VM-22 Table X'!BD18=0,"",'[1]Spreads VM-22 Table X'!BD18)</f>
        <v>91.5</v>
      </c>
      <c r="AS18" s="44">
        <f>IF('[1]Spreads VM-22 Table X'!BE18=0,"",'[1]Spreads VM-22 Table X'!BE18)</f>
        <v>102.71</v>
      </c>
      <c r="AT18" s="44">
        <f>IF('[1]Spreads VM-22 Table X'!BF18=0,"",'[1]Spreads VM-22 Table X'!BF18)</f>
        <v>113.93</v>
      </c>
      <c r="AU18" s="45">
        <f>IF('[1]Spreads VM-22 Table X'!BG18=0,"",'[1]Spreads VM-22 Table X'!BG18)</f>
        <v>130.22</v>
      </c>
    </row>
    <row r="19" spans="1:47" x14ac:dyDescent="0.3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>
        <f>IF('[1]Spreads VM-22 Table X'!AX19=0,"",'[1]Spreads VM-22 Table X'!AX19)</f>
        <v>28.7</v>
      </c>
      <c r="AM19" s="44">
        <f>IF('[1]Spreads VM-22 Table X'!AY19=0,"",'[1]Spreads VM-22 Table X'!AY19)</f>
        <v>42.31</v>
      </c>
      <c r="AN19" s="44">
        <f>IF('[1]Spreads VM-22 Table X'!AZ19=0,"",'[1]Spreads VM-22 Table X'!AZ19)</f>
        <v>55.92</v>
      </c>
      <c r="AO19" s="44">
        <f>IF('[1]Spreads VM-22 Table X'!BA19=0,"",'[1]Spreads VM-22 Table X'!BA19)</f>
        <v>64.03</v>
      </c>
      <c r="AP19" s="44">
        <f>IF('[1]Spreads VM-22 Table X'!BB19=0,"",'[1]Spreads VM-22 Table X'!BB19)</f>
        <v>72.14</v>
      </c>
      <c r="AQ19" s="44">
        <f>IF('[1]Spreads VM-22 Table X'!BC19=0,"",'[1]Spreads VM-22 Table X'!BC19)</f>
        <v>80.25</v>
      </c>
      <c r="AR19" s="44">
        <f>IF('[1]Spreads VM-22 Table X'!BD19=0,"",'[1]Spreads VM-22 Table X'!BD19)</f>
        <v>91.67</v>
      </c>
      <c r="AS19" s="44">
        <f>IF('[1]Spreads VM-22 Table X'!BE19=0,"",'[1]Spreads VM-22 Table X'!BE19)</f>
        <v>103.09</v>
      </c>
      <c r="AT19" s="44">
        <f>IF('[1]Spreads VM-22 Table X'!BF19=0,"",'[1]Spreads VM-22 Table X'!BF19)</f>
        <v>114.51</v>
      </c>
      <c r="AU19" s="45">
        <f>IF('[1]Spreads VM-22 Table X'!BG19=0,"",'[1]Spreads VM-22 Table X'!BG19)</f>
        <v>130.51</v>
      </c>
    </row>
    <row r="20" spans="1:47" x14ac:dyDescent="0.3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>
        <f>IF('[1]Spreads VM-22 Table X'!AX20=0,"",'[1]Spreads VM-22 Table X'!AX20)</f>
        <v>29.64</v>
      </c>
      <c r="AM20" s="44">
        <f>IF('[1]Spreads VM-22 Table X'!AY20=0,"",'[1]Spreads VM-22 Table X'!AY20)</f>
        <v>43.09</v>
      </c>
      <c r="AN20" s="44">
        <f>IF('[1]Spreads VM-22 Table X'!AZ20=0,"",'[1]Spreads VM-22 Table X'!AZ20)</f>
        <v>56.53</v>
      </c>
      <c r="AO20" s="44">
        <f>IF('[1]Spreads VM-22 Table X'!BA20=0,"",'[1]Spreads VM-22 Table X'!BA20)</f>
        <v>64.430000000000007</v>
      </c>
      <c r="AP20" s="44">
        <f>IF('[1]Spreads VM-22 Table X'!BB20=0,"",'[1]Spreads VM-22 Table X'!BB20)</f>
        <v>72.33</v>
      </c>
      <c r="AQ20" s="44">
        <f>IF('[1]Spreads VM-22 Table X'!BC20=0,"",'[1]Spreads VM-22 Table X'!BC20)</f>
        <v>80.23</v>
      </c>
      <c r="AR20" s="44">
        <f>IF('[1]Spreads VM-22 Table X'!BD20=0,"",'[1]Spreads VM-22 Table X'!BD20)</f>
        <v>91.85</v>
      </c>
      <c r="AS20" s="44">
        <f>IF('[1]Spreads VM-22 Table X'!BE20=0,"",'[1]Spreads VM-22 Table X'!BE20)</f>
        <v>103.47</v>
      </c>
      <c r="AT20" s="44">
        <f>IF('[1]Spreads VM-22 Table X'!BF20=0,"",'[1]Spreads VM-22 Table X'!BF20)</f>
        <v>115.09</v>
      </c>
      <c r="AU20" s="45">
        <f>IF('[1]Spreads VM-22 Table X'!BG20=0,"",'[1]Spreads VM-22 Table X'!BG20)</f>
        <v>130.80000000000001</v>
      </c>
    </row>
    <row r="21" spans="1:47" x14ac:dyDescent="0.3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>
        <f>IF('[1]Spreads VM-22 Table X'!AX21=0,"",'[1]Spreads VM-22 Table X'!AX21)</f>
        <v>30.58</v>
      </c>
      <c r="AM21" s="44">
        <f>IF('[1]Spreads VM-22 Table X'!AY21=0,"",'[1]Spreads VM-22 Table X'!AY21)</f>
        <v>43.86</v>
      </c>
      <c r="AN21" s="44">
        <f>IF('[1]Spreads VM-22 Table X'!AZ21=0,"",'[1]Spreads VM-22 Table X'!AZ21)</f>
        <v>57.14</v>
      </c>
      <c r="AO21" s="44">
        <f>IF('[1]Spreads VM-22 Table X'!BA21=0,"",'[1]Spreads VM-22 Table X'!BA21)</f>
        <v>64.819999999999993</v>
      </c>
      <c r="AP21" s="44">
        <f>IF('[1]Spreads VM-22 Table X'!BB21=0,"",'[1]Spreads VM-22 Table X'!BB21)</f>
        <v>72.510000000000005</v>
      </c>
      <c r="AQ21" s="44">
        <f>IF('[1]Spreads VM-22 Table X'!BC21=0,"",'[1]Spreads VM-22 Table X'!BC21)</f>
        <v>80.2</v>
      </c>
      <c r="AR21" s="44">
        <f>IF('[1]Spreads VM-22 Table X'!BD21=0,"",'[1]Spreads VM-22 Table X'!BD21)</f>
        <v>92.02</v>
      </c>
      <c r="AS21" s="44">
        <f>IF('[1]Spreads VM-22 Table X'!BE21=0,"",'[1]Spreads VM-22 Table X'!BE21)</f>
        <v>103.85</v>
      </c>
      <c r="AT21" s="44">
        <f>IF('[1]Spreads VM-22 Table X'!BF21=0,"",'[1]Spreads VM-22 Table X'!BF21)</f>
        <v>115.67</v>
      </c>
      <c r="AU21" s="45">
        <f>IF('[1]Spreads VM-22 Table X'!BG21=0,"",'[1]Spreads VM-22 Table X'!BG21)</f>
        <v>131.09</v>
      </c>
    </row>
    <row r="22" spans="1:47" x14ac:dyDescent="0.3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>
        <f>IF('[1]Spreads VM-22 Table X'!AX22=0,"",'[1]Spreads VM-22 Table X'!AX22)</f>
        <v>31.52</v>
      </c>
      <c r="AM22" s="44">
        <f>IF('[1]Spreads VM-22 Table X'!AY22=0,"",'[1]Spreads VM-22 Table X'!AY22)</f>
        <v>44.63</v>
      </c>
      <c r="AN22" s="44">
        <f>IF('[1]Spreads VM-22 Table X'!AZ22=0,"",'[1]Spreads VM-22 Table X'!AZ22)</f>
        <v>57.74</v>
      </c>
      <c r="AO22" s="44">
        <f>IF('[1]Spreads VM-22 Table X'!BA22=0,"",'[1]Spreads VM-22 Table X'!BA22)</f>
        <v>65.22</v>
      </c>
      <c r="AP22" s="44">
        <f>IF('[1]Spreads VM-22 Table X'!BB22=0,"",'[1]Spreads VM-22 Table X'!BB22)</f>
        <v>72.69</v>
      </c>
      <c r="AQ22" s="44">
        <f>IF('[1]Spreads VM-22 Table X'!BC22=0,"",'[1]Spreads VM-22 Table X'!BC22)</f>
        <v>80.17</v>
      </c>
      <c r="AR22" s="44">
        <f>IF('[1]Spreads VM-22 Table X'!BD22=0,"",'[1]Spreads VM-22 Table X'!BD22)</f>
        <v>92.2</v>
      </c>
      <c r="AS22" s="44">
        <f>IF('[1]Spreads VM-22 Table X'!BE22=0,"",'[1]Spreads VM-22 Table X'!BE22)</f>
        <v>104.22</v>
      </c>
      <c r="AT22" s="44">
        <f>IF('[1]Spreads VM-22 Table X'!BF22=0,"",'[1]Spreads VM-22 Table X'!BF22)</f>
        <v>116.25</v>
      </c>
      <c r="AU22" s="45">
        <f>IF('[1]Spreads VM-22 Table X'!BG22=0,"",'[1]Spreads VM-22 Table X'!BG22)</f>
        <v>131.38</v>
      </c>
    </row>
    <row r="23" spans="1:47" x14ac:dyDescent="0.3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>
        <f>IF('[1]Spreads VM-22 Table X'!AX23=0,"",'[1]Spreads VM-22 Table X'!AX23)</f>
        <v>32.46</v>
      </c>
      <c r="AM23" s="44">
        <f>IF('[1]Spreads VM-22 Table X'!AY23=0,"",'[1]Spreads VM-22 Table X'!AY23)</f>
        <v>45.41</v>
      </c>
      <c r="AN23" s="44">
        <f>IF('[1]Spreads VM-22 Table X'!AZ23=0,"",'[1]Spreads VM-22 Table X'!AZ23)</f>
        <v>58.35</v>
      </c>
      <c r="AO23" s="44">
        <f>IF('[1]Spreads VM-22 Table X'!BA23=0,"",'[1]Spreads VM-22 Table X'!BA23)</f>
        <v>65.61</v>
      </c>
      <c r="AP23" s="44">
        <f>IF('[1]Spreads VM-22 Table X'!BB23=0,"",'[1]Spreads VM-22 Table X'!BB23)</f>
        <v>72.88</v>
      </c>
      <c r="AQ23" s="44">
        <f>IF('[1]Spreads VM-22 Table X'!BC23=0,"",'[1]Spreads VM-22 Table X'!BC23)</f>
        <v>80.14</v>
      </c>
      <c r="AR23" s="44">
        <f>IF('[1]Spreads VM-22 Table X'!BD23=0,"",'[1]Spreads VM-22 Table X'!BD23)</f>
        <v>92.37</v>
      </c>
      <c r="AS23" s="44">
        <f>IF('[1]Spreads VM-22 Table X'!BE23=0,"",'[1]Spreads VM-22 Table X'!BE23)</f>
        <v>104.6</v>
      </c>
      <c r="AT23" s="44">
        <f>IF('[1]Spreads VM-22 Table X'!BF23=0,"",'[1]Spreads VM-22 Table X'!BF23)</f>
        <v>116.83</v>
      </c>
      <c r="AU23" s="45">
        <f>IF('[1]Spreads VM-22 Table X'!BG23=0,"",'[1]Spreads VM-22 Table X'!BG23)</f>
        <v>131.66999999999999</v>
      </c>
    </row>
    <row r="24" spans="1:47" x14ac:dyDescent="0.3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>
        <f>IF('[1]Spreads VM-22 Table X'!AX24=0,"",'[1]Spreads VM-22 Table X'!AX24)</f>
        <v>33.409999999999997</v>
      </c>
      <c r="AM24" s="44">
        <f>IF('[1]Spreads VM-22 Table X'!AY24=0,"",'[1]Spreads VM-22 Table X'!AY24)</f>
        <v>46.18</v>
      </c>
      <c r="AN24" s="44">
        <f>IF('[1]Spreads VM-22 Table X'!AZ24=0,"",'[1]Spreads VM-22 Table X'!AZ24)</f>
        <v>58.96</v>
      </c>
      <c r="AO24" s="44">
        <f>IF('[1]Spreads VM-22 Table X'!BA24=0,"",'[1]Spreads VM-22 Table X'!BA24)</f>
        <v>66.010000000000005</v>
      </c>
      <c r="AP24" s="44">
        <f>IF('[1]Spreads VM-22 Table X'!BB24=0,"",'[1]Spreads VM-22 Table X'!BB24)</f>
        <v>73.06</v>
      </c>
      <c r="AQ24" s="44">
        <f>IF('[1]Spreads VM-22 Table X'!BC24=0,"",'[1]Spreads VM-22 Table X'!BC24)</f>
        <v>80.11</v>
      </c>
      <c r="AR24" s="44">
        <f>IF('[1]Spreads VM-22 Table X'!BD24=0,"",'[1]Spreads VM-22 Table X'!BD24)</f>
        <v>92.55</v>
      </c>
      <c r="AS24" s="44">
        <f>IF('[1]Spreads VM-22 Table X'!BE24=0,"",'[1]Spreads VM-22 Table X'!BE24)</f>
        <v>104.98</v>
      </c>
      <c r="AT24" s="44">
        <f>IF('[1]Spreads VM-22 Table X'!BF24=0,"",'[1]Spreads VM-22 Table X'!BF24)</f>
        <v>117.41</v>
      </c>
      <c r="AU24" s="45">
        <f>IF('[1]Spreads VM-22 Table X'!BG24=0,"",'[1]Spreads VM-22 Table X'!BG24)</f>
        <v>131.96</v>
      </c>
    </row>
    <row r="25" spans="1:47" x14ac:dyDescent="0.3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>
        <f>IF('[1]Spreads VM-22 Table X'!AX25=0,"",'[1]Spreads VM-22 Table X'!AX25)</f>
        <v>34.35</v>
      </c>
      <c r="AM25" s="44">
        <f>IF('[1]Spreads VM-22 Table X'!AY25=0,"",'[1]Spreads VM-22 Table X'!AY25)</f>
        <v>46.96</v>
      </c>
      <c r="AN25" s="44">
        <f>IF('[1]Spreads VM-22 Table X'!AZ25=0,"",'[1]Spreads VM-22 Table X'!AZ25)</f>
        <v>59.57</v>
      </c>
      <c r="AO25" s="44">
        <f>IF('[1]Spreads VM-22 Table X'!BA25=0,"",'[1]Spreads VM-22 Table X'!BA25)</f>
        <v>66.41</v>
      </c>
      <c r="AP25" s="44">
        <f>IF('[1]Spreads VM-22 Table X'!BB25=0,"",'[1]Spreads VM-22 Table X'!BB25)</f>
        <v>73.25</v>
      </c>
      <c r="AQ25" s="44">
        <f>IF('[1]Spreads VM-22 Table X'!BC25=0,"",'[1]Spreads VM-22 Table X'!BC25)</f>
        <v>80.09</v>
      </c>
      <c r="AR25" s="44">
        <f>IF('[1]Spreads VM-22 Table X'!BD25=0,"",'[1]Spreads VM-22 Table X'!BD25)</f>
        <v>92.72</v>
      </c>
      <c r="AS25" s="44">
        <f>IF('[1]Spreads VM-22 Table X'!BE25=0,"",'[1]Spreads VM-22 Table X'!BE25)</f>
        <v>105.36</v>
      </c>
      <c r="AT25" s="44">
        <f>IF('[1]Spreads VM-22 Table X'!BF25=0,"",'[1]Spreads VM-22 Table X'!BF25)</f>
        <v>117.99</v>
      </c>
      <c r="AU25" s="45">
        <f>IF('[1]Spreads VM-22 Table X'!BG25=0,"",'[1]Spreads VM-22 Table X'!BG25)</f>
        <v>132.25</v>
      </c>
    </row>
    <row r="26" spans="1:47" x14ac:dyDescent="0.3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>
        <f>IF('[1]Spreads VM-22 Table X'!AX26=0,"",'[1]Spreads VM-22 Table X'!AX26)</f>
        <v>35.29</v>
      </c>
      <c r="AM26" s="44">
        <f>IF('[1]Spreads VM-22 Table X'!AY26=0,"",'[1]Spreads VM-22 Table X'!AY26)</f>
        <v>47.73</v>
      </c>
      <c r="AN26" s="44">
        <f>IF('[1]Spreads VM-22 Table X'!AZ26=0,"",'[1]Spreads VM-22 Table X'!AZ26)</f>
        <v>60.17</v>
      </c>
      <c r="AO26" s="44">
        <f>IF('[1]Spreads VM-22 Table X'!BA26=0,"",'[1]Spreads VM-22 Table X'!BA26)</f>
        <v>66.8</v>
      </c>
      <c r="AP26" s="44">
        <f>IF('[1]Spreads VM-22 Table X'!BB26=0,"",'[1]Spreads VM-22 Table X'!BB26)</f>
        <v>73.430000000000007</v>
      </c>
      <c r="AQ26" s="44">
        <f>IF('[1]Spreads VM-22 Table X'!BC26=0,"",'[1]Spreads VM-22 Table X'!BC26)</f>
        <v>80.06</v>
      </c>
      <c r="AR26" s="44">
        <f>IF('[1]Spreads VM-22 Table X'!BD26=0,"",'[1]Spreads VM-22 Table X'!BD26)</f>
        <v>92.9</v>
      </c>
      <c r="AS26" s="44">
        <f>IF('[1]Spreads VM-22 Table X'!BE26=0,"",'[1]Spreads VM-22 Table X'!BE26)</f>
        <v>105.73</v>
      </c>
      <c r="AT26" s="44">
        <f>IF('[1]Spreads VM-22 Table X'!BF26=0,"",'[1]Spreads VM-22 Table X'!BF26)</f>
        <v>118.57</v>
      </c>
      <c r="AU26" s="45">
        <f>IF('[1]Spreads VM-22 Table X'!BG26=0,"",'[1]Spreads VM-22 Table X'!BG26)</f>
        <v>132.54</v>
      </c>
    </row>
    <row r="27" spans="1:47" x14ac:dyDescent="0.3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>
        <f>IF('[1]Spreads VM-22 Table X'!AX27=0,"",'[1]Spreads VM-22 Table X'!AX27)</f>
        <v>36.229999999999997</v>
      </c>
      <c r="AM27" s="44">
        <f>IF('[1]Spreads VM-22 Table X'!AY27=0,"",'[1]Spreads VM-22 Table X'!AY27)</f>
        <v>48.5</v>
      </c>
      <c r="AN27" s="44">
        <f>IF('[1]Spreads VM-22 Table X'!AZ27=0,"",'[1]Spreads VM-22 Table X'!AZ27)</f>
        <v>60.78</v>
      </c>
      <c r="AO27" s="44">
        <f>IF('[1]Spreads VM-22 Table X'!BA27=0,"",'[1]Spreads VM-22 Table X'!BA27)</f>
        <v>67.2</v>
      </c>
      <c r="AP27" s="44">
        <f>IF('[1]Spreads VM-22 Table X'!BB27=0,"",'[1]Spreads VM-22 Table X'!BB27)</f>
        <v>73.61</v>
      </c>
      <c r="AQ27" s="44">
        <f>IF('[1]Spreads VM-22 Table X'!BC27=0,"",'[1]Spreads VM-22 Table X'!BC27)</f>
        <v>80.03</v>
      </c>
      <c r="AR27" s="44">
        <f>IF('[1]Spreads VM-22 Table X'!BD27=0,"",'[1]Spreads VM-22 Table X'!BD27)</f>
        <v>93.07</v>
      </c>
      <c r="AS27" s="44">
        <f>IF('[1]Spreads VM-22 Table X'!BE27=0,"",'[1]Spreads VM-22 Table X'!BE27)</f>
        <v>106.11</v>
      </c>
      <c r="AT27" s="44">
        <f>IF('[1]Spreads VM-22 Table X'!BF27=0,"",'[1]Spreads VM-22 Table X'!BF27)</f>
        <v>119.15</v>
      </c>
      <c r="AU27" s="45">
        <f>IF('[1]Spreads VM-22 Table X'!BG27=0,"",'[1]Spreads VM-22 Table X'!BG27)</f>
        <v>132.83000000000001</v>
      </c>
    </row>
    <row r="28" spans="1:47" x14ac:dyDescent="0.3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>
        <f>IF('[1]Spreads VM-22 Table X'!AX28=0,"",'[1]Spreads VM-22 Table X'!AX28)</f>
        <v>37.17</v>
      </c>
      <c r="AM28" s="44">
        <f>IF('[1]Spreads VM-22 Table X'!AY28=0,"",'[1]Spreads VM-22 Table X'!AY28)</f>
        <v>49.28</v>
      </c>
      <c r="AN28" s="44">
        <f>IF('[1]Spreads VM-22 Table X'!AZ28=0,"",'[1]Spreads VM-22 Table X'!AZ28)</f>
        <v>61.39</v>
      </c>
      <c r="AO28" s="44">
        <f>IF('[1]Spreads VM-22 Table X'!BA28=0,"",'[1]Spreads VM-22 Table X'!BA28)</f>
        <v>67.59</v>
      </c>
      <c r="AP28" s="44">
        <f>IF('[1]Spreads VM-22 Table X'!BB28=0,"",'[1]Spreads VM-22 Table X'!BB28)</f>
        <v>73.8</v>
      </c>
      <c r="AQ28" s="44">
        <f>IF('[1]Spreads VM-22 Table X'!BC28=0,"",'[1]Spreads VM-22 Table X'!BC28)</f>
        <v>80</v>
      </c>
      <c r="AR28" s="44">
        <f>IF('[1]Spreads VM-22 Table X'!BD28=0,"",'[1]Spreads VM-22 Table X'!BD28)</f>
        <v>93.25</v>
      </c>
      <c r="AS28" s="44">
        <f>IF('[1]Spreads VM-22 Table X'!BE28=0,"",'[1]Spreads VM-22 Table X'!BE28)</f>
        <v>106.49</v>
      </c>
      <c r="AT28" s="44">
        <f>IF('[1]Spreads VM-22 Table X'!BF28=0,"",'[1]Spreads VM-22 Table X'!BF28)</f>
        <v>119.73</v>
      </c>
      <c r="AU28" s="45">
        <f>IF('[1]Spreads VM-22 Table X'!BG28=0,"",'[1]Spreads VM-22 Table X'!BG28)</f>
        <v>133.12</v>
      </c>
    </row>
    <row r="29" spans="1:47" x14ac:dyDescent="0.3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>
        <f>IF('[1]Spreads VM-22 Table X'!AX29=0,"",'[1]Spreads VM-22 Table X'!AX29)</f>
        <v>38.11</v>
      </c>
      <c r="AM29" s="44">
        <f>IF('[1]Spreads VM-22 Table X'!AY29=0,"",'[1]Spreads VM-22 Table X'!AY29)</f>
        <v>50.05</v>
      </c>
      <c r="AN29" s="44">
        <f>IF('[1]Spreads VM-22 Table X'!AZ29=0,"",'[1]Spreads VM-22 Table X'!AZ29)</f>
        <v>62</v>
      </c>
      <c r="AO29" s="44">
        <f>IF('[1]Spreads VM-22 Table X'!BA29=0,"",'[1]Spreads VM-22 Table X'!BA29)</f>
        <v>67.989999999999995</v>
      </c>
      <c r="AP29" s="44">
        <f>IF('[1]Spreads VM-22 Table X'!BB29=0,"",'[1]Spreads VM-22 Table X'!BB29)</f>
        <v>73.98</v>
      </c>
      <c r="AQ29" s="44">
        <f>IF('[1]Spreads VM-22 Table X'!BC29=0,"",'[1]Spreads VM-22 Table X'!BC29)</f>
        <v>79.97</v>
      </c>
      <c r="AR29" s="44">
        <f>IF('[1]Spreads VM-22 Table X'!BD29=0,"",'[1]Spreads VM-22 Table X'!BD29)</f>
        <v>93.42</v>
      </c>
      <c r="AS29" s="44">
        <f>IF('[1]Spreads VM-22 Table X'!BE29=0,"",'[1]Spreads VM-22 Table X'!BE29)</f>
        <v>106.87</v>
      </c>
      <c r="AT29" s="44">
        <f>IF('[1]Spreads VM-22 Table X'!BF29=0,"",'[1]Spreads VM-22 Table X'!BF29)</f>
        <v>120.31</v>
      </c>
      <c r="AU29" s="45">
        <f>IF('[1]Spreads VM-22 Table X'!BG29=0,"",'[1]Spreads VM-22 Table X'!BG29)</f>
        <v>133.41</v>
      </c>
    </row>
    <row r="30" spans="1:47" x14ac:dyDescent="0.3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>
        <f>IF('[1]Spreads VM-22 Table X'!AX30=0,"",'[1]Spreads VM-22 Table X'!AX30)</f>
        <v>39.049999999999997</v>
      </c>
      <c r="AM30" s="44">
        <f>IF('[1]Spreads VM-22 Table X'!AY30=0,"",'[1]Spreads VM-22 Table X'!AY30)</f>
        <v>50.83</v>
      </c>
      <c r="AN30" s="44">
        <f>IF('[1]Spreads VM-22 Table X'!AZ30=0,"",'[1]Spreads VM-22 Table X'!AZ30)</f>
        <v>62.6</v>
      </c>
      <c r="AO30" s="44">
        <f>IF('[1]Spreads VM-22 Table X'!BA30=0,"",'[1]Spreads VM-22 Table X'!BA30)</f>
        <v>68.39</v>
      </c>
      <c r="AP30" s="44">
        <f>IF('[1]Spreads VM-22 Table X'!BB30=0,"",'[1]Spreads VM-22 Table X'!BB30)</f>
        <v>74.17</v>
      </c>
      <c r="AQ30" s="44">
        <f>IF('[1]Spreads VM-22 Table X'!BC30=0,"",'[1]Spreads VM-22 Table X'!BC30)</f>
        <v>79.95</v>
      </c>
      <c r="AR30" s="44">
        <f>IF('[1]Spreads VM-22 Table X'!BD30=0,"",'[1]Spreads VM-22 Table X'!BD30)</f>
        <v>93.6</v>
      </c>
      <c r="AS30" s="44">
        <f>IF('[1]Spreads VM-22 Table X'!BE30=0,"",'[1]Spreads VM-22 Table X'!BE30)</f>
        <v>107.24</v>
      </c>
      <c r="AT30" s="44">
        <f>IF('[1]Spreads VM-22 Table X'!BF30=0,"",'[1]Spreads VM-22 Table X'!BF30)</f>
        <v>120.89</v>
      </c>
      <c r="AU30" s="45">
        <f>IF('[1]Spreads VM-22 Table X'!BG30=0,"",'[1]Spreads VM-22 Table X'!BG30)</f>
        <v>133.69999999999999</v>
      </c>
    </row>
    <row r="31" spans="1:47" x14ac:dyDescent="0.3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>
        <f>IF('[1]Spreads VM-22 Table X'!AX31=0,"",'[1]Spreads VM-22 Table X'!AX31)</f>
        <v>39.99</v>
      </c>
      <c r="AM31" s="44">
        <f>IF('[1]Spreads VM-22 Table X'!AY31=0,"",'[1]Spreads VM-22 Table X'!AY31)</f>
        <v>51.6</v>
      </c>
      <c r="AN31" s="44">
        <f>IF('[1]Spreads VM-22 Table X'!AZ31=0,"",'[1]Spreads VM-22 Table X'!AZ31)</f>
        <v>63.21</v>
      </c>
      <c r="AO31" s="44">
        <f>IF('[1]Spreads VM-22 Table X'!BA31=0,"",'[1]Spreads VM-22 Table X'!BA31)</f>
        <v>68.78</v>
      </c>
      <c r="AP31" s="44">
        <f>IF('[1]Spreads VM-22 Table X'!BB31=0,"",'[1]Spreads VM-22 Table X'!BB31)</f>
        <v>74.349999999999994</v>
      </c>
      <c r="AQ31" s="44">
        <f>IF('[1]Spreads VM-22 Table X'!BC31=0,"",'[1]Spreads VM-22 Table X'!BC31)</f>
        <v>79.92</v>
      </c>
      <c r="AR31" s="44">
        <f>IF('[1]Spreads VM-22 Table X'!BD31=0,"",'[1]Spreads VM-22 Table X'!BD31)</f>
        <v>93.77</v>
      </c>
      <c r="AS31" s="44">
        <f>IF('[1]Spreads VM-22 Table X'!BE31=0,"",'[1]Spreads VM-22 Table X'!BE31)</f>
        <v>107.62</v>
      </c>
      <c r="AT31" s="44">
        <f>IF('[1]Spreads VM-22 Table X'!BF31=0,"",'[1]Spreads VM-22 Table X'!BF31)</f>
        <v>121.47</v>
      </c>
      <c r="AU31" s="45">
        <f>IF('[1]Spreads VM-22 Table X'!BG31=0,"",'[1]Spreads VM-22 Table X'!BG31)</f>
        <v>133.99</v>
      </c>
    </row>
    <row r="32" spans="1:47" x14ac:dyDescent="0.3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>
        <f>IF('[1]Spreads VM-22 Table X'!AX32=0,"",'[1]Spreads VM-22 Table X'!AX32)</f>
        <v>40.93</v>
      </c>
      <c r="AM32" s="44">
        <f>IF('[1]Spreads VM-22 Table X'!AY32=0,"",'[1]Spreads VM-22 Table X'!AY32)</f>
        <v>52.38</v>
      </c>
      <c r="AN32" s="44">
        <f>IF('[1]Spreads VM-22 Table X'!AZ32=0,"",'[1]Spreads VM-22 Table X'!AZ32)</f>
        <v>63.82</v>
      </c>
      <c r="AO32" s="44">
        <f>IF('[1]Spreads VM-22 Table X'!BA32=0,"",'[1]Spreads VM-22 Table X'!BA32)</f>
        <v>69.180000000000007</v>
      </c>
      <c r="AP32" s="44">
        <f>IF('[1]Spreads VM-22 Table X'!BB32=0,"",'[1]Spreads VM-22 Table X'!BB32)</f>
        <v>74.53</v>
      </c>
      <c r="AQ32" s="44">
        <f>IF('[1]Spreads VM-22 Table X'!BC32=0,"",'[1]Spreads VM-22 Table X'!BC32)</f>
        <v>79.89</v>
      </c>
      <c r="AR32" s="44">
        <f>IF('[1]Spreads VM-22 Table X'!BD32=0,"",'[1]Spreads VM-22 Table X'!BD32)</f>
        <v>93.94</v>
      </c>
      <c r="AS32" s="44">
        <f>IF('[1]Spreads VM-22 Table X'!BE32=0,"",'[1]Spreads VM-22 Table X'!BE32)</f>
        <v>108</v>
      </c>
      <c r="AT32" s="44">
        <f>IF('[1]Spreads VM-22 Table X'!BF32=0,"",'[1]Spreads VM-22 Table X'!BF32)</f>
        <v>122.05</v>
      </c>
      <c r="AU32" s="45">
        <f>IF('[1]Spreads VM-22 Table X'!BG32=0,"",'[1]Spreads VM-22 Table X'!BG32)</f>
        <v>134.28</v>
      </c>
    </row>
    <row r="33" spans="1:47" x14ac:dyDescent="0.3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>
        <f>IF('[1]Spreads VM-22 Table X'!AX33=0,"",'[1]Spreads VM-22 Table X'!AX33)</f>
        <v>41.87</v>
      </c>
      <c r="AM33" s="44">
        <f>IF('[1]Spreads VM-22 Table X'!AY33=0,"",'[1]Spreads VM-22 Table X'!AY33)</f>
        <v>53.15</v>
      </c>
      <c r="AN33" s="44">
        <f>IF('[1]Spreads VM-22 Table X'!AZ33=0,"",'[1]Spreads VM-22 Table X'!AZ33)</f>
        <v>64.430000000000007</v>
      </c>
      <c r="AO33" s="44">
        <f>IF('[1]Spreads VM-22 Table X'!BA33=0,"",'[1]Spreads VM-22 Table X'!BA33)</f>
        <v>69.569999999999993</v>
      </c>
      <c r="AP33" s="44">
        <f>IF('[1]Spreads VM-22 Table X'!BB33=0,"",'[1]Spreads VM-22 Table X'!BB33)</f>
        <v>74.72</v>
      </c>
      <c r="AQ33" s="44">
        <f>IF('[1]Spreads VM-22 Table X'!BC33=0,"",'[1]Spreads VM-22 Table X'!BC33)</f>
        <v>79.86</v>
      </c>
      <c r="AR33" s="44">
        <f>IF('[1]Spreads VM-22 Table X'!BD33=0,"",'[1]Spreads VM-22 Table X'!BD33)</f>
        <v>94.12</v>
      </c>
      <c r="AS33" s="44">
        <f>IF('[1]Spreads VM-22 Table X'!BE33=0,"",'[1]Spreads VM-22 Table X'!BE33)</f>
        <v>108.38</v>
      </c>
      <c r="AT33" s="44">
        <f>IF('[1]Spreads VM-22 Table X'!BF33=0,"",'[1]Spreads VM-22 Table X'!BF33)</f>
        <v>122.63</v>
      </c>
      <c r="AU33" s="45">
        <f>IF('[1]Spreads VM-22 Table X'!BG33=0,"",'[1]Spreads VM-22 Table X'!BG33)</f>
        <v>134.57</v>
      </c>
    </row>
    <row r="34" spans="1:47" x14ac:dyDescent="0.3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>
        <f>IF('[1]Spreads VM-22 Table X'!AX34=0,"",'[1]Spreads VM-22 Table X'!AX34)</f>
        <v>42.81</v>
      </c>
      <c r="AM34" s="44">
        <f>IF('[1]Spreads VM-22 Table X'!AY34=0,"",'[1]Spreads VM-22 Table X'!AY34)</f>
        <v>53.92</v>
      </c>
      <c r="AN34" s="44">
        <f>IF('[1]Spreads VM-22 Table X'!AZ34=0,"",'[1]Spreads VM-22 Table X'!AZ34)</f>
        <v>65.040000000000006</v>
      </c>
      <c r="AO34" s="44">
        <f>IF('[1]Spreads VM-22 Table X'!BA34=0,"",'[1]Spreads VM-22 Table X'!BA34)</f>
        <v>69.97</v>
      </c>
      <c r="AP34" s="44">
        <f>IF('[1]Spreads VM-22 Table X'!BB34=0,"",'[1]Spreads VM-22 Table X'!BB34)</f>
        <v>74.900000000000006</v>
      </c>
      <c r="AQ34" s="44">
        <f>IF('[1]Spreads VM-22 Table X'!BC34=0,"",'[1]Spreads VM-22 Table X'!BC34)</f>
        <v>79.84</v>
      </c>
      <c r="AR34" s="44">
        <f>IF('[1]Spreads VM-22 Table X'!BD34=0,"",'[1]Spreads VM-22 Table X'!BD34)</f>
        <v>94.29</v>
      </c>
      <c r="AS34" s="44">
        <f>IF('[1]Spreads VM-22 Table X'!BE34=0,"",'[1]Spreads VM-22 Table X'!BE34)</f>
        <v>108.75</v>
      </c>
      <c r="AT34" s="44">
        <f>IF('[1]Spreads VM-22 Table X'!BF34=0,"",'[1]Spreads VM-22 Table X'!BF34)</f>
        <v>123.21</v>
      </c>
      <c r="AU34" s="45">
        <f>IF('[1]Spreads VM-22 Table X'!BG34=0,"",'[1]Spreads VM-22 Table X'!BG34)</f>
        <v>134.86000000000001</v>
      </c>
    </row>
    <row r="35" spans="1:47" x14ac:dyDescent="0.3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>
        <f>IF('[1]Spreads VM-22 Table X'!AX35=0,"",'[1]Spreads VM-22 Table X'!AX35)</f>
        <v>43.75</v>
      </c>
      <c r="AM35" s="44">
        <f>IF('[1]Spreads VM-22 Table X'!AY35=0,"",'[1]Spreads VM-22 Table X'!AY35)</f>
        <v>54.7</v>
      </c>
      <c r="AN35" s="44">
        <f>IF('[1]Spreads VM-22 Table X'!AZ35=0,"",'[1]Spreads VM-22 Table X'!AZ35)</f>
        <v>65.64</v>
      </c>
      <c r="AO35" s="44">
        <f>IF('[1]Spreads VM-22 Table X'!BA35=0,"",'[1]Spreads VM-22 Table X'!BA35)</f>
        <v>70.36</v>
      </c>
      <c r="AP35" s="44">
        <f>IF('[1]Spreads VM-22 Table X'!BB35=0,"",'[1]Spreads VM-22 Table X'!BB35)</f>
        <v>75.09</v>
      </c>
      <c r="AQ35" s="44">
        <f>IF('[1]Spreads VM-22 Table X'!BC35=0,"",'[1]Spreads VM-22 Table X'!BC35)</f>
        <v>79.81</v>
      </c>
      <c r="AR35" s="44">
        <f>IF('[1]Spreads VM-22 Table X'!BD35=0,"",'[1]Spreads VM-22 Table X'!BD35)</f>
        <v>94.47</v>
      </c>
      <c r="AS35" s="44">
        <f>IF('[1]Spreads VM-22 Table X'!BE35=0,"",'[1]Spreads VM-22 Table X'!BE35)</f>
        <v>109.13</v>
      </c>
      <c r="AT35" s="44">
        <f>IF('[1]Spreads VM-22 Table X'!BF35=0,"",'[1]Spreads VM-22 Table X'!BF35)</f>
        <v>123.79</v>
      </c>
      <c r="AU35" s="45">
        <f>IF('[1]Spreads VM-22 Table X'!BG35=0,"",'[1]Spreads VM-22 Table X'!BG35)</f>
        <v>135.15</v>
      </c>
    </row>
    <row r="36" spans="1:47" x14ac:dyDescent="0.3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>
        <f>IF('[1]Spreads VM-22 Table X'!AX36=0,"",'[1]Spreads VM-22 Table X'!AX36)</f>
        <v>30.403999999999996</v>
      </c>
      <c r="AM36" s="44">
        <f>IF('[1]Spreads VM-22 Table X'!AY36=0,"",'[1]Spreads VM-22 Table X'!AY36)</f>
        <v>41.89233333333334</v>
      </c>
      <c r="AN36" s="44">
        <f>IF('[1]Spreads VM-22 Table X'!AZ36=0,"",'[1]Spreads VM-22 Table X'!AZ36)</f>
        <v>53.379666666666679</v>
      </c>
      <c r="AO36" s="44">
        <f>IF('[1]Spreads VM-22 Table X'!BA36=0,"",'[1]Spreads VM-22 Table X'!BA36)</f>
        <v>60.542333333333332</v>
      </c>
      <c r="AP36" s="44">
        <f>IF('[1]Spreads VM-22 Table X'!BB36=0,"",'[1]Spreads VM-22 Table X'!BB36)</f>
        <v>67.705666666666673</v>
      </c>
      <c r="AQ36" s="44">
        <f>IF('[1]Spreads VM-22 Table X'!BC36=0,"",'[1]Spreads VM-22 Table X'!BC36)</f>
        <v>74.868333333333339</v>
      </c>
      <c r="AR36" s="44">
        <f>IF('[1]Spreads VM-22 Table X'!BD36=0,"",'[1]Spreads VM-22 Table X'!BD36)</f>
        <v>86.575666666666663</v>
      </c>
      <c r="AS36" s="44">
        <f>IF('[1]Spreads VM-22 Table X'!BE36=0,"",'[1]Spreads VM-22 Table X'!BE36)</f>
        <v>98.282666666666657</v>
      </c>
      <c r="AT36" s="44">
        <f>IF('[1]Spreads VM-22 Table X'!BF36=0,"",'[1]Spreads VM-22 Table X'!BF36)</f>
        <v>109.98966666666666</v>
      </c>
      <c r="AU36" s="44">
        <f>IF('[1]Spreads VM-22 Table X'!BG36=0,"",'[1]Spreads VM-22 Table X'!BG36)</f>
        <v>128.24966666666666</v>
      </c>
    </row>
  </sheetData>
  <mergeCells count="12">
    <mergeCell ref="A2:K2"/>
    <mergeCell ref="B3:K3"/>
    <mergeCell ref="A1:K1"/>
    <mergeCell ref="M1:W1"/>
    <mergeCell ref="M2:W2"/>
    <mergeCell ref="N3:W3"/>
    <mergeCell ref="AK1:AU1"/>
    <mergeCell ref="AK2:AU2"/>
    <mergeCell ref="AL3:AU3"/>
    <mergeCell ref="Y1:AI1"/>
    <mergeCell ref="Y2:AI2"/>
    <mergeCell ref="Z3:A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4.5" x14ac:dyDescent="0.3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488950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Doyle, McKayla</cp:lastModifiedBy>
  <cp:lastPrinted>2024-02-15T20:01:27Z</cp:lastPrinted>
  <dcterms:created xsi:type="dcterms:W3CDTF">2017-10-17T19:32:15Z</dcterms:created>
  <dcterms:modified xsi:type="dcterms:W3CDTF">2025-10-02T15:35:42Z</dcterms:modified>
</cp:coreProperties>
</file>