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585" windowWidth="14805" windowHeight="7530"/>
  </bookViews>
  <sheets>
    <sheet name="Unit Test Information" sheetId="38" r:id="rId1"/>
    <sheet name="Embedded Files" sheetId="34" r:id="rId2"/>
    <sheet name="Module Definitions" sheetId="5" r:id="rId3"/>
    <sheet name="Variable Range" sheetId="6" r:id="rId4"/>
    <sheet name="StabilityComp2_Init1" sheetId="7" r:id="rId5"/>
    <sheet name="StabilityComp2_Init1() b" sheetId="9" r:id="rId6"/>
    <sheet name="ApplyStabilityComp2" sheetId="11" r:id="rId7"/>
    <sheet name="ApplyStabilityComp2() m" sheetId="37" r:id="rId8"/>
    <sheet name="ApplyStabilityComp2() p" sheetId="30" r:id="rId9"/>
    <sheet name="ApplyStabilityComp2() b" sheetId="12" r:id="rId10"/>
    <sheet name="StabilityComp2_Per1" sheetId="14" r:id="rId11"/>
    <sheet name="StabilityComp2_Per1() m" sheetId="36" r:id="rId12"/>
    <sheet name="StabilityComp2_Per1() p" sheetId="23" r:id="rId13"/>
    <sheet name="StabilityComp2_Per1() b" sheetId="16" r:id="rId14"/>
    <sheet name="cals" sheetId="15" r:id="rId15"/>
    <sheet name="Stabilty Comp NF Guidelines" sheetId="33" r:id="rId16"/>
    <sheet name="Clarifications" sheetId="40" r:id="rId17"/>
    <sheet name="Coverage Analysis" sheetId="41" r:id="rId18"/>
    <sheet name="Metrics" sheetId="42" r:id="rId19"/>
  </sheets>
  <functionGroups builtInGroupCount="18"/>
  <definedNames>
    <definedName name="_xlnm._FilterDatabase" localSheetId="14" hidden="1">cals!$A$10:$F$34</definedName>
    <definedName name="StubFunctionNameList">'Module Definitions'!$K$12:$K$17</definedName>
    <definedName name="TestFunctionNameList">'Module Definitions'!$B$12:$B$15</definedName>
    <definedName name="VariableNameList">'Module Definitions'!$G$13:$G$56</definedName>
  </definedNames>
  <calcPr calcId="152511"/>
</workbook>
</file>

<file path=xl/calcChain.xml><?xml version="1.0" encoding="utf-8"?>
<calcChain xmlns="http://schemas.openxmlformats.org/spreadsheetml/2006/main">
  <c r="B1" i="41" l="1"/>
  <c r="F30" i="33" l="1"/>
  <c r="E30" i="33"/>
  <c r="D30" i="33"/>
  <c r="C30" i="33"/>
  <c r="B30" i="33"/>
  <c r="I29" i="33"/>
  <c r="I30" i="33" s="1"/>
  <c r="H29" i="33"/>
  <c r="H30" i="33" s="1"/>
  <c r="G29" i="33"/>
  <c r="G30" i="33" s="1"/>
  <c r="F29" i="33"/>
  <c r="E29" i="33"/>
  <c r="D29" i="33"/>
  <c r="C29" i="33"/>
  <c r="B29" i="33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<sst xmlns="http://schemas.openxmlformats.org/spreadsheetml/2006/main" count="6476" uniqueCount="1300">
  <si>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</si>
  <si>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</si>
  <si>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</si>
  <si>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</si>
  <si>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</si>
  <si>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</si>
  <si>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</si>
  <si>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</si>
  <si>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</si>
  <si>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</si>
  <si>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</si>
  <si>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</si>
  <si>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</si>
  <si>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</si>
  <si>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</si>
  <si>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</si>
  <si>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</si>
  <si>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</si>
  <si>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</si>
  <si>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</si>
  <si>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</si>
  <si>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</si>
  <si>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</si>
  <si>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</si>
  <si>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</si>
  <si>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</si>
  <si>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</si>
  <si>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</si>
  <si>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</si>
  <si>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</si>
  <si>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</si>
  <si>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</si>
  <si>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</si>
  <si>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</si>
  <si>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</si>
  <si>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</si>
  <si>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</si>
  <si>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</si>
  <si>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</si>
  <si>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</si>
  <si>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</si>
  <si>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</si>
  <si>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</si>
  <si>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</si>
  <si>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</si>
  <si>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</si>
  <si>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</si>
  <si>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</si>
  <si>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Ap_StabilityComp2.c</t>
  </si>
  <si>
    <t>StabilityCompensation2_MDD</t>
  </si>
  <si>
    <t>Level 2</t>
  </si>
  <si>
    <t>Excel Macro</t>
  </si>
  <si>
    <t>AssistDDFactor_Uls_f32</t>
  </si>
  <si>
    <t>HwTorque_HwNm_f32</t>
  </si>
  <si>
    <t>VehicleSpeed_Kph_f32</t>
  </si>
  <si>
    <t>CombinedAssist_MtrNm_f32</t>
  </si>
  <si>
    <t>AsstFWActive_Uls_f32</t>
  </si>
  <si>
    <t>SysAssistCmd_MtrNm_f32</t>
  </si>
  <si>
    <t>StCmp1Out2_MtrNm_D_f32</t>
  </si>
  <si>
    <t>StCmp2Out2_MtrNm_D_f32</t>
  </si>
  <si>
    <t>StCmp3Out2_MtrNm_D_f32</t>
  </si>
  <si>
    <t>StCmp4Out2_MtrNm_D_f32</t>
  </si>
  <si>
    <t>HwTorqueSV_HwNm_M_f32</t>
  </si>
  <si>
    <t>VehicleSpeedSV_Kph_M_f32</t>
  </si>
  <si>
    <t>AssistDDFactorSV_Uls_M_f32</t>
  </si>
  <si>
    <t>CombAstNFSV2_Cnt_M_Str</t>
  </si>
  <si>
    <t>CombAstNFSV_Cnt_M_Str.SV1_Uls_f32</t>
  </si>
  <si>
    <t>CombAstNFSV_Cnt_M_Str.SV2_Uls_f32</t>
  </si>
  <si>
    <t>CombAstNFSV_Cnt_M_Str.Out_Uls_f32</t>
  </si>
  <si>
    <t>HwTrqSV_HwNm_M_Str</t>
  </si>
  <si>
    <t>CombAstNFSV_Cnt_M_Str.KPtr_Cnt_Str.A1_Uls_f32</t>
  </si>
  <si>
    <t>CombAstNFSV_Cnt_M_Str.KPtr_Cnt_Str.A2_Uls_f32</t>
  </si>
  <si>
    <t>CombAstNFSV_Cnt_M_Str.KPtr_Cnt_Str.B0_Uls_f32</t>
  </si>
  <si>
    <t>CombAstNFSV_Cnt_M_Str.KPtr_Cnt_Str.B1_Uls_f32</t>
  </si>
  <si>
    <t>CombAstNFSV_Cnt_M_Str.KPtr_Cnt_StrB2_Uls_f32</t>
  </si>
  <si>
    <t>float</t>
  </si>
  <si>
    <t>StabilityComp2_Init1</t>
  </si>
  <si>
    <t>void</t>
  </si>
  <si>
    <t>StabilityComp2_Per1</t>
  </si>
  <si>
    <t>ApplyStabilityComp2</t>
  </si>
  <si>
    <t>(void)</t>
  </si>
  <si>
    <t>HwTrqSV_HwNm_M_Str.K_Uls_f32</t>
  </si>
  <si>
    <t>HwTrqSV_HwNm_M_Str.SV_Uls_f32</t>
  </si>
  <si>
    <t>Assist_MtrNm_T_f32</t>
  </si>
  <si>
    <t>CompBlnd_Uls_T_u2p14</t>
  </si>
  <si>
    <t>ADDFBlend_Uls_T_u2p14</t>
  </si>
  <si>
    <t>WriteDisplayVars_Cnt_T_lgc</t>
  </si>
  <si>
    <t>CombAstNFSV_Cnt_M_Str[4].SV1_Uls_f32</t>
  </si>
  <si>
    <t>CombAstNFSV_Cnt_M_Str[4].SV2_Uls_f32</t>
  </si>
  <si>
    <t>CombAstNFSV_Cnt_M_Str[4].Out_Uls_f32</t>
  </si>
  <si>
    <t>CombAstNFSV_Cnt_M_Str[4].KPtr_Cnt_Str.A1_Uls_f32</t>
  </si>
  <si>
    <t>CombAstNFSV_Cnt_M_Str[4].KPtr_Cnt_Str.A2_Uls_f32</t>
  </si>
  <si>
    <t>CombAstNFSV_Cnt_M_Str[4].KPtr_Cnt_Str.B0_Uls_f32</t>
  </si>
  <si>
    <t>CombAstNFSV_Cnt_M_Str[4].KPtr_Cnt_Str.B1_Uls_f32</t>
  </si>
  <si>
    <t>CombAstNFSV_Cnt_M_Str[4].KPtr_Cnt_StrB2_Uls_f32</t>
  </si>
  <si>
    <t>NotchFiltSV_Str.float</t>
  </si>
  <si>
    <t>LPF32KSV_Str.float</t>
  </si>
  <si>
    <t>t_StCmpNFK_Str[4].A1_Uls_f32</t>
  </si>
  <si>
    <t>t_StCmpNFK_Str[4].A2_Uls_f32</t>
  </si>
  <si>
    <t>t_StCmpNFK_Str[4].B0_Uls_f32</t>
  </si>
  <si>
    <t>t_StCmpNFK_Str[4].B1_Uls_f32</t>
  </si>
  <si>
    <t>t_StCmpNFK_Str[4].B2_Uls_f32</t>
  </si>
  <si>
    <t>NotchFiltK_Str.float</t>
  </si>
  <si>
    <t>CombAstNFSV2_Cnt_M_Str[4].SV1_Uls_f32</t>
  </si>
  <si>
    <t>CombAstNFSV2_Cnt_M_Str[4].SV2_Uls_f32</t>
  </si>
  <si>
    <t>CombAstNFSV2_Cnt_M_Str[4].Out_Uls_f32</t>
  </si>
  <si>
    <t>CombAstNFSV2_Cnt_M_Str[4].KPtr_Cnt_Str.A1_Uls_f32</t>
  </si>
  <si>
    <t>CombAstNFSV2_Cnt_M_Str[4].KPtr_Cnt_Str.A2_Uls_f32</t>
  </si>
  <si>
    <t>CombAstNFSV2_Cnt_M_Str[4].KPtr_Cnt_Str.B0_Uls_f32</t>
  </si>
  <si>
    <t>CombAstNFSV2_Cnt_M_Str[4].KPtr_Cnt_Str.B1_Uls_f32</t>
  </si>
  <si>
    <t>CombAstNFSV2_Cnt_M_Str[4].KPtr_Cnt_StrB2_Uls_f32</t>
  </si>
  <si>
    <t>k_StCmpHwTrqLPFKn_Hz_f32</t>
  </si>
  <si>
    <t>HwTrqSV2_HwNm_M_Str.K_Uls_f32</t>
  </si>
  <si>
    <t>HwTrqSV2_HwNm_M_Str.SV_Uls_f32</t>
  </si>
  <si>
    <t>CombAstNFSV2_Cnt_M_Str[4].KPtr_Cnt_Str.B2_Uls_f32</t>
  </si>
  <si>
    <t>HwTrqSV2_HwNm_M_Str.K</t>
  </si>
  <si>
    <t>HwTrqSV2_HwNm_M_Str.SV</t>
  </si>
  <si>
    <t>b</t>
  </si>
  <si>
    <t>StabilityComp2_Init1() b</t>
  </si>
  <si>
    <t>NFInit_SVPtr_Cnt_T_Str.SV2_Uls_f32</t>
  </si>
  <si>
    <t>NFInit_SVPtr_Cnt_T_Str.KPtr_Cnt_Str.A1_Uls_f32</t>
  </si>
  <si>
    <t>NFInit_SVPtr_Cnt_T_Str.KPtr_Cnt_Str.A2_Uls_f32</t>
  </si>
  <si>
    <t>NFInit_SVPtr_Cnt_T_Str.KPtr_Cnt_Str.B0_Uls_f32</t>
  </si>
  <si>
    <t>NFInit_SVPtr_Cnt_T_Str.KPtr_Cnt_Str.B1_Uls_f32</t>
  </si>
  <si>
    <t>NFInit_SVPtr_Cnt_T_Str.KPtr_Cnt_Str.B2_Uls_f32</t>
  </si>
  <si>
    <t>NFInit_SVPtr_Cnt_T_Str.SV1_Uls_f32</t>
  </si>
  <si>
    <t>NFInit_SVPtr_Cnt_T_Str.Out_Uls_f32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</si>
  <si>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</si>
  <si>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</si>
  <si>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</si>
  <si>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</si>
  <si>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</si>
  <si>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</si>
  <si>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</si>
  <si>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</si>
  <si>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</si>
  <si>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</si>
  <si>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</si>
  <si>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</si>
  <si>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</si>
  <si>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LPFInit.K</t>
  </si>
  <si>
    <t>LPFInit.SV</t>
  </si>
  <si>
    <t>k_StCmpHwTrqLPFKn_Hz_f32==&gt;Min</t>
  </si>
  <si>
    <t>k_StCmpHwTrqLPFKn_Hz_f32==&gt;Max</t>
  </si>
  <si>
    <t>k_StCmpHwTrqLPFKn_Hz_f32==&gt;Pos</t>
  </si>
  <si>
    <t>FiltSVPtr_Uls_T_Str[4].SV1_Uls_f32</t>
  </si>
  <si>
    <t>FiltSVPtr_Uls_T_Str[4].SV2_Uls_f32</t>
  </si>
  <si>
    <t>FiltSVPtr_Uls_T_Str[4].Out_Uls_f32</t>
  </si>
  <si>
    <t>FiltSVPtr_Uls_T_Str[4].KPtr_Cnt_Str.A1_Uls_f32</t>
  </si>
  <si>
    <t>FiltSVPtr_Uls_T_Str[4].KPtr_Cnt_Str.A2_Uls_f32</t>
  </si>
  <si>
    <t>FiltSVPtr_Uls_T_Str[4].KPtr_Cnt_Str.B0_Uls_f32</t>
  </si>
  <si>
    <t>FiltSVPtr_Uls_T_Str[4].KPtr_Cnt_Str.B1_Uls_f32</t>
  </si>
  <si>
    <t>FiltSVPtr_Uls_T_Str[4].KPtr_Cnt_Str.B2_Uls_f32</t>
  </si>
  <si>
    <t>(float Assist_MtrNm_T_f32, u2p14_t ADDFBlend_Uls_T_u2p14, boolean WriteDisplayVars_Cnt_T_lgc)</t>
  </si>
  <si>
    <t xml:space="preserve">u2p14_t </t>
  </si>
  <si>
    <t>CompBlnd_Uls_T_u2p14[4]</t>
  </si>
  <si>
    <t>ApplyStabilityComp2() b</t>
  </si>
  <si>
    <t>Param</t>
  </si>
  <si>
    <t>Function
Return Val</t>
  </si>
  <si>
    <t>Expected
Return Val</t>
  </si>
  <si>
    <t>All Min</t>
  </si>
  <si>
    <t>All Max</t>
  </si>
  <si>
    <t>Assist_MtrNm_T_f32==&gt;Min</t>
  </si>
  <si>
    <t>Assist_MtrNm_T_f32==&gt;Max</t>
  </si>
  <si>
    <t>Assist_MtrNm_T_f32==&gt;Pos</t>
  </si>
  <si>
    <t>Assist_MtrNm_T_f32==&gt;Zero</t>
  </si>
  <si>
    <t>Assist_MtrNm_T_f32==&gt;Neg</t>
  </si>
  <si>
    <t>ADDFBlend_Uls_T_u2p14==&gt;Min</t>
  </si>
  <si>
    <t>ADDFBlend_Uls_T_u2p14==&gt;Max</t>
  </si>
  <si>
    <t>ADDFBlend_Uls_T_u2p14==&gt;Pos</t>
  </si>
  <si>
    <t>WriteDisplayVars_Cnt_T_lgc==&gt;False</t>
  </si>
  <si>
    <t>WriteDisplayVars_Cnt_T_lgc==&gt;True</t>
  </si>
  <si>
    <t>0,0,0,0</t>
  </si>
  <si>
    <t>1,1,1,1</t>
  </si>
  <si>
    <t>0.4,0.4,0.4,0.4</t>
  </si>
  <si>
    <t>CompBlnd_Uls_T_u2p14[4]==&gt;Min</t>
  </si>
  <si>
    <t>CompBlnd_Uls_T_u2p14[4]==&gt;Max</t>
  </si>
  <si>
    <t>CompBlnd_Uls_T_u2p14[4]==&gt;Pos</t>
  </si>
  <si>
    <t xml:space="preserve">CombAstNFSV2_Cnt_M_Str[4].SV1_Uls_f32 </t>
  </si>
  <si>
    <t xml:space="preserve">       CombAstNFSV2_Cnt_M_Str[4].SV2_Uls_f32 </t>
  </si>
  <si>
    <t xml:space="preserve">       CombAstNFSV2_Cnt_M_Str[4].Out_Uls_f32 </t>
  </si>
  <si>
    <t xml:space="preserve">       CombAstNFSV2_Cnt_M_Str[4].KPtr_Cnt_Str.A1_Uls_f32 </t>
  </si>
  <si>
    <t xml:space="preserve">       CombAstNFSV2_Cnt_M_Str[4].KPtr_Cnt_Str.A2_Uls_f32 </t>
  </si>
  <si>
    <t xml:space="preserve">       CombAstNFSV2_Cnt_M_Str[4].KPtr_Cnt_Str.B0_Uls_f32 </t>
  </si>
  <si>
    <t xml:space="preserve">       CombAstNFSV2_Cnt_M_Str[4].KPtr_Cnt_Str.B1_Uls_f32 </t>
  </si>
  <si>
    <t xml:space="preserve">       CombAstNFSV2_Cnt_M_Str[4].KPtr_Cnt_Str.B2_Uls_f32</t>
  </si>
  <si>
    <t>NF_Init_f32_In_Uls_T_f32</t>
  </si>
  <si>
    <t>NFInit_FiltK_Cnt_T_Str.A1_Uls_f32</t>
  </si>
  <si>
    <t>NFInit_FiltK_Cnt_T_Str.A2_Uls_f32</t>
  </si>
  <si>
    <t>NFInit_FiltK_Cnt_T_Str.B0_Uls_f32</t>
  </si>
  <si>
    <t>NFInit_FiltK_Cnt_T_Str.B1_Uls_f32</t>
  </si>
  <si>
    <t>NFInit_FiltK_Cnt_T_Str.B2_Uls_f32</t>
  </si>
  <si>
    <t xml:space="preserve"> </t>
  </si>
  <si>
    <t>NF_FullUpdate_f32_In_Uls_T_f32</t>
  </si>
  <si>
    <t>NF_FullUpdate_f32_SVPtr_Cnt_T_Str.SV1_Uls_f32</t>
  </si>
  <si>
    <t>NF_FullUpdate_f32_SVPtr_Cnt_T_Str.SV2_Uls_f32</t>
  </si>
  <si>
    <t>NF_FullUpdate_f32_SVPtr_Cnt_T_Str.Out_Uls_f32</t>
  </si>
  <si>
    <t>NF_SvUpdate_f32_In_Uls_T_f32</t>
  </si>
  <si>
    <t>NF_SvUpdate_f32_SVPtr_Cnt_T_Str.SV1_Uls_f32</t>
  </si>
  <si>
    <t>NF_SvUpdate_f32_SVPtr_Cnt_T_Str.SV2_Uls_f32</t>
  </si>
  <si>
    <t>NF_OpUpdate_f32_In_Uls_T_f32</t>
  </si>
  <si>
    <t>NF_OpUpdate_f32_SVPtr_Cnt_T_Str.Out_Uls_f32</t>
  </si>
  <si>
    <t>Blend_f32_In1_Uls_T_f32</t>
  </si>
  <si>
    <t>Blend_f32_In2_Uls_T_f32</t>
  </si>
  <si>
    <t>Blend_f32_Factor_Uls_T_f32</t>
  </si>
  <si>
    <t>CompBlnd_Uls_T_f32[4]</t>
  </si>
  <si>
    <t>Blend_f32_Return</t>
  </si>
  <si>
    <t>NF_FullUpdate_f32_Return</t>
  </si>
  <si>
    <t>StabilityComp2_Per1() b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</si>
  <si>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</si>
  <si>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</si>
  <si>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</si>
  <si>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</si>
  <si>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</si>
  <si>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</si>
  <si>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</si>
  <si>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t2_StCmpBlend12TblY1_Uls_u2p14[5]</t>
  </si>
  <si>
    <t>0 , 0 , 0 ,0 , 0</t>
  </si>
  <si>
    <t>1 , 1 , 1 , 1 , 1</t>
  </si>
  <si>
    <t>0.0999755859375, 0.2, 0.29998779296875, 0.4, 0.5</t>
  </si>
  <si>
    <t>t2_StCmpBlend12TblY2_Uls_u2p14[5]</t>
  </si>
  <si>
    <t>0.5999755859375, 0.7, 0.79998779296875, 0.9, 0.95</t>
  </si>
  <si>
    <t>t2_StCmpBlend12TblY3_Uls_u2p14[5]</t>
  </si>
  <si>
    <t>0.01, 0.03, 0.04998779296875, 0.07, 0.09</t>
  </si>
  <si>
    <t>t2_StCmpBlend12TblY4_Uls_u2p14[5]</t>
  </si>
  <si>
    <t>0.02, 0.03997802734375, 0.05999755859375, 0.08, 0.04998779296875</t>
  </si>
  <si>
    <t>t2_StCmpBlend12TblY5_Uls_u2p14[5]</t>
  </si>
  <si>
    <t>0.0269775390625, 0.083, 0.026, 0.072, 0.0369873046875</t>
  </si>
  <si>
    <t>t2_StCmpBlend12TblY6_Uls_u2p14[5]</t>
  </si>
  <si>
    <t>0.79998779296875, 0.5999755859375, 0.4, 0.2, 0.0999755859375</t>
  </si>
  <si>
    <t>t2_StCmpBlend02TblY1_Uls_u2p14[5]</t>
  </si>
  <si>
    <t>t2_StCmpBlend02TblY2_Uls_u2p14[5]</t>
  </si>
  <si>
    <t>t2_StCmpBlend02TblY3_Uls_u2p14[5]</t>
  </si>
  <si>
    <t>t2_StCmpBlend02TblY4_Uls_u2p14[5]</t>
  </si>
  <si>
    <t>t2_StCmpBlend02TblY5_Uls_u2p14[5]</t>
  </si>
  <si>
    <t>t2_StCmpBlend02TblY6_Uls_u2p14[5]</t>
  </si>
  <si>
    <t>t2_StCmpBlend34TblY1_Uls_u2p14[5]</t>
  </si>
  <si>
    <t>t2_StCmpBlend34TblY2_Uls_u2p14[5]</t>
  </si>
  <si>
    <t>t2_StCmpBlend34TblY3_Uls_u2p14[5]</t>
  </si>
  <si>
    <t>t2_StCmpBlend34TblY4_Uls_u2p14[5]</t>
  </si>
  <si>
    <t>t2_StCmpBlend34TblY5_Uls_u2p14[5]</t>
  </si>
  <si>
    <t>t2_StCmpBlend34TblY6_Uls_u2p14[5]</t>
  </si>
  <si>
    <t>t2_StCmpBlend04TblY1_Uls_u2p14[5]</t>
  </si>
  <si>
    <t>t2_StCmpBlend04TblY2_Uls_u2p14[5]</t>
  </si>
  <si>
    <t>t2_StCmpBlend04TblY3_Uls_u2p14[5]</t>
  </si>
  <si>
    <t>t2_StCmpBlend04TblY4_Uls_u2p14[5]</t>
  </si>
  <si>
    <t>t2_StCmpBlend04TblY5_Uls_u2p14[5]</t>
  </si>
  <si>
    <t>t2_StCmpBlend04TblY6_Uls_u2p14[5]</t>
  </si>
  <si>
    <t>t_StCmpADDFBlendX_Uls_u2p14[2]</t>
  </si>
  <si>
    <t>t_StCmpADDFBlendY_Uls_u2p14[2]</t>
  </si>
  <si>
    <t>u9p7_t</t>
  </si>
  <si>
    <t>t_StCmpBlendSpdBS_Kph_u9p7[6]</t>
  </si>
  <si>
    <t>u8p8_t</t>
  </si>
  <si>
    <t>t_StCmpBlend12Trq_HwNm_u8p8[5]</t>
  </si>
  <si>
    <t>t_StCmpBlend34Trq_HwNm_u8p8[5]</t>
  </si>
  <si>
    <t>Rte_Call_StabilityComp2_Per1_CP0_CheckpointReached</t>
  </si>
  <si>
    <t>Rte_Call_StabilityComp2_Per1_CP1_CheckpointReached</t>
  </si>
  <si>
    <t>Cal Set</t>
  </si>
  <si>
    <t>0 , 0</t>
  </si>
  <si>
    <t>0 , 0 , 0 , 0 , 0 , 0</t>
  </si>
  <si>
    <t>0 , 0 , 0 , 0 , 0</t>
  </si>
  <si>
    <t>-4500, -4500, -4500, -4500</t>
  </si>
  <si>
    <t>2 , 2</t>
  </si>
  <si>
    <t>255 , 255 , 255 , 255 , 255 , 255</t>
  </si>
  <si>
    <t>10 , 10 , 10 , 10 , 10</t>
  </si>
  <si>
    <t>AssistDDFactor_Uls_f32==&gt;Min</t>
  </si>
  <si>
    <t>AssistDDFactor_Uls_f32==&gt;Max</t>
  </si>
  <si>
    <t>AssistDDFactor_Uls_f32==&gt;Pos</t>
  </si>
  <si>
    <t>AsstFWActive_Uls_f32==&gt;Min</t>
  </si>
  <si>
    <t>AsstFWActive_Uls_f32==&gt;Max</t>
  </si>
  <si>
    <t>CombinedAssist_MtrNm_f32==&gt;Max</t>
  </si>
  <si>
    <t>CombinedAssist_MtrNm_f32==&gt;Pos</t>
  </si>
  <si>
    <t>CombinedAssist_MtrNm_f32==&gt;Zero</t>
  </si>
  <si>
    <t>CombinedAssist_MtrNm_f32==&gt;Neg</t>
  </si>
  <si>
    <t>HwTorque_HwNm_f32==&gt;Min</t>
  </si>
  <si>
    <t>HwTorque_HwNm_f32==&gt;Max</t>
  </si>
  <si>
    <t>HwTorque_HwNm_f32==&gt;Pos</t>
  </si>
  <si>
    <t>HwTorque_HwNm_f32==&gt;Zero</t>
  </si>
  <si>
    <t>HwTorque_HwNm_f32==&gt;Neg</t>
  </si>
  <si>
    <t>VehicleSpeed_Kph_f32==&gt;Min</t>
  </si>
  <si>
    <t>VehicleSpeed_Kph_f32==&gt;Max</t>
  </si>
  <si>
    <t>VehicleSpeed_Kph_f32==&gt;Pos</t>
  </si>
  <si>
    <t>AssistDDFactorSV_Uls_M_f32==&gt;Min</t>
  </si>
  <si>
    <t>AssistDDFactorSV_Uls_M_f32==&gt;Max</t>
  </si>
  <si>
    <t>AssistDDFactorSV_Uls_M_f32==&gt;Pos</t>
  </si>
  <si>
    <t>HwTorqueSV_HwNm_M_f32==&gt;Min</t>
  </si>
  <si>
    <t>HwTorqueSV_HwNm_M_f32==&gt;Max</t>
  </si>
  <si>
    <t>HwTorqueSV_HwNm_M_f32==&gt;Pos</t>
  </si>
  <si>
    <t>HwTorqueSV_HwNm_M_f32==&gt;Zero</t>
  </si>
  <si>
    <t>HwTorqueSV_HwNm_M_f32==&gt;Neg</t>
  </si>
  <si>
    <t>t_StCmpADDFBlendX_Uls_u2p14[2]==&gt;Min</t>
  </si>
  <si>
    <t>t_StCmpADDFBlendX_Uls_u2p14[2]==&gt;Max</t>
  </si>
  <si>
    <t>t_StCmpADDFBlendX_Uls_u2p14[2]==&gt;Pos</t>
  </si>
  <si>
    <t>t_StCmpADDFBlendY_Uls_u2p14[2]==&gt;Min</t>
  </si>
  <si>
    <t>t_StCmpADDFBlendY_Uls_u2p14[2]==&gt;Max</t>
  </si>
  <si>
    <t>t_StCmpADDFBlendY_Uls_u2p14[2]==&gt;Pos</t>
  </si>
  <si>
    <t>t_StCmpBlendSpdBS_Kph_u9p7[6]==&gt;Min</t>
  </si>
  <si>
    <t>t_StCmpBlendSpdBS_Kph_u9p7[6]==&gt;Max</t>
  </si>
  <si>
    <t>t_StCmpBlendSpdBS_Kph_u9p7[6]==&gt;Pos</t>
  </si>
  <si>
    <t>t_StCmpBlend12Trq_HwNm_u8p8[5]==&gt;Min</t>
  </si>
  <si>
    <t>t_StCmpBlend12Trq_HwNm_u8p8[5]==&gt;Max</t>
  </si>
  <si>
    <t>t_StCmpBlend12Trq_HwNm_u8p8[5]==&gt;Pos</t>
  </si>
  <si>
    <t>t_StCmpBlend34Trq_HwNm_u8p8[5]==&gt;Min</t>
  </si>
  <si>
    <t>t_StCmpBlend34Trq_HwNm_u8p8[5]==&gt;Max</t>
  </si>
  <si>
    <t>t_StCmpBlend34Trq_HwNm_u8p8[5]==&gt;Pos</t>
  </si>
  <si>
    <t>Blend_f32_In1_Uls_T_f32[6]</t>
  </si>
  <si>
    <t>Blend_f32_In2_Uls_T_f32[6]</t>
  </si>
  <si>
    <t>Blend_f32_Factor_Uls_T_f32[6]</t>
  </si>
  <si>
    <t>Blend_f32_Return[6]</t>
  </si>
  <si>
    <t>i</t>
  </si>
  <si>
    <t>j</t>
  </si>
  <si>
    <t>uint8</t>
  </si>
  <si>
    <t>Call_Count</t>
  </si>
  <si>
    <t>NF_FullUpdate_f32_Return[6]</t>
  </si>
  <si>
    <t>NF_FullUpdate_f32_In_Uls_T_f32[6]</t>
  </si>
  <si>
    <t>NF_FullUpdate_f32_SVPtr_Cnt_T_Str[6].SV1_Uls_f32</t>
  </si>
  <si>
    <t>NF_FullUpdate_f32_SVPtr_Cnt_T_Str[6].SV2_Uls_f32</t>
  </si>
  <si>
    <t>NF_FullUpdate_f32_SVPtr_Cnt_T_Str[6].Out_Uls_f32</t>
  </si>
  <si>
    <t>p</t>
  </si>
  <si>
    <t>StabilityComp2_Per1() p</t>
  </si>
  <si>
    <t>if(CombinedAssist_MtrNm_T_f32  &lt;= - D_COMPINLIMIT_MTRNM_F32)=&gt;True</t>
  </si>
  <si>
    <t>if(CombinedAssist_MtrNm_T_f32  &gt;= D_COMPINLIMIT_MTRNM_F32)=&gt;True</t>
  </si>
  <si>
    <t>TMS570_4.9.5</t>
  </si>
  <si>
    <t>S4p11_t</t>
  </si>
  <si>
    <t>-0.23626575338596, -0.23626575338596, -0.23626575338596, -0.23626575338596</t>
  </si>
  <si>
    <t>-0.679628047096311, -0.679628047096311, -0.679628047096311, -0.679628047096311</t>
  </si>
  <si>
    <t>2.62970982571527, 2.62970982571527, 2.62970982571527, 2.62970982571527</t>
  </si>
  <si>
    <t>-4.75311077696485, -4.75311077696485, -4.75311077696485, -4.75311077696485</t>
  </si>
  <si>
    <t>-0.172240343355864, -0.172240343355864, -0.172240343355864, -0.172240343355864</t>
  </si>
  <si>
    <t>-0.688966709253944, -0.688966709253944, -0.688966709253944, -0.688966709253944</t>
  </si>
  <si>
    <t>11.5306748471938, 11.5306748471938, 11.5306748471938, 11.5306748471938</t>
  </si>
  <si>
    <t>-20.3507836197789, -20.3507836197789, -20.3507836197789, -20.3507836197789</t>
  </si>
  <si>
    <t>8.9589017199753, 8.9589017199753, 8.9589017199753, 8.9589017199753</t>
  </si>
  <si>
    <t>-1.8671361060205, -1.8671361060205, -1.8671361060205, -1.8671361060205</t>
  </si>
  <si>
    <t>0.8708253260806, 0.8708253260806, 0.8708253260806, 0.8708253260806</t>
  </si>
  <si>
    <t>0.9412842391275, 0.9412842391275, 0.9412842391275, 0.9412842391275</t>
  </si>
  <si>
    <t>0.9295410869531, 0.9295410869531, 0.9295410869531, 0.9295410869531</t>
  </si>
  <si>
    <t>-1.7734211130219, -1.7734211130219, -1.7734211130219, -1.7734211130219</t>
  </si>
  <si>
    <t>0.7769251643464, 0.7769251643464, 0.7769251643464, 0.7769251643464</t>
  </si>
  <si>
    <t>0.9442312910866, 0.9442312910866, 0.9442312910866, 0.9442312910866</t>
  </si>
  <si>
    <t>-0.3116736542744, -0.3116736542744, -0.3116736542744, -0.3116736542744</t>
  </si>
  <si>
    <t>-0.51038795665, -0.51038795665, -0.51038795665, -0.51038795665</t>
  </si>
  <si>
    <t>45.4000028305127, 45.4000028305127, 45.4000028305127, 45.4000028305127</t>
  </si>
  <si>
    <t>-90.0556717882061, -90.0556717882061, -90.0556717882061, -90.0556717882061</t>
  </si>
  <si>
    <t>-0.7187970664268, -0.7187970664268, -0.7187970664268, -0.7187970664268</t>
  </si>
  <si>
    <t>0.1291673056759, 0.1291673056759, 0.1291673056759, 0.1291673056759</t>
  </si>
  <si>
    <t>104.703713011335, 104.703713011335, 104.703713011335, 104.703713011335</t>
  </si>
  <si>
    <t>-207.690806741935, -207.690806741935, -207.690806741935, -207.690806741935</t>
  </si>
  <si>
    <t>103.397463969849, 103.397463969849, 103.397463969849, 103.397463969849</t>
  </si>
  <si>
    <t>-0.661216198095, -0.661216198095, -0.661216198095, -0.661216198095</t>
  </si>
  <si>
    <t>0.0387127991267, 0.0387127991267, 0.0387127991267, 0.0387127991267</t>
  </si>
  <si>
    <t>101.723425249438, 101.723425249438, 101.723425249438, 101.723425249438</t>
  </si>
  <si>
    <t>-191.053263886929, -191.053263886929, -191.053263886929, -191.053263886929</t>
  </si>
  <si>
    <t>89.7073352385225, 89.7073352385225, 89.7073352385225, 89.7073352385225</t>
  </si>
  <si>
    <t>-0.1461341777162, -0.1461341777162, -0.1461341777162, -0.1461341777162</t>
  </si>
  <si>
    <t>-0.7704359917059, -0.7704359917059, -0.7704359917059, -0.7704359917059</t>
  </si>
  <si>
    <t>22.481707414508, 22.481707414508, 22.481707414508, 22.481707414508</t>
  </si>
  <si>
    <t>-42.2243310108793, -42.2243310108793, -42.2243310108793, -42.2243310108793</t>
  </si>
  <si>
    <t>19.8260534269492, 19.8260534269492, 19.8260534269492, 19.8260534269492</t>
  </si>
  <si>
    <t>-0.1976233963784, -0.1976233963784, -0.1976233963784, -0.1976233963784</t>
  </si>
  <si>
    <t>-0.7368971246591, -0.7368971246591, -0.7368971246591, -0.7368971246591</t>
  </si>
  <si>
    <t>1.313538549808, 1.313538549808, 1.313538549808, 1.313538549808</t>
  </si>
  <si>
    <t>-2.0405284832558, -2.0405284832558, -2.0405284832558, -2.0405284832558</t>
  </si>
  <si>
    <t>0.7924694124102, 0.7924694124102, 0.7924694124102, 0.7924694124102</t>
  </si>
  <si>
    <t>-0.8812340176484, -0.8812340176484, -0.8812340176484, -0.8812340176484</t>
  </si>
  <si>
    <t>-0.1117804597024, -0.1117804597024, -0.1117804597024, -0.1117804597024</t>
  </si>
  <si>
    <t>0.0947601321742, 0.0947601321742, 0.0947601321742, 0.0947601321742</t>
  </si>
  <si>
    <t>-0.1380635233111, -0.1380635233111, -0.1380635233111, -0.1380635233111</t>
  </si>
  <si>
    <t>0.0502889137861, 0.0502889137861, 0.0502889137861, 0.0502889137861</t>
  </si>
  <si>
    <t>suggested vectors in MDD</t>
  </si>
  <si>
    <t>A1 = min, A2 = max</t>
  </si>
  <si>
    <t>A1, A2 = mid</t>
  </si>
  <si>
    <t>B0, B2 = max
B1 = min</t>
  </si>
  <si>
    <t>A1 = max, A2 = min
B0, B1, B2 = mid</t>
  </si>
  <si>
    <t>B0, B2 = min
B1 = max</t>
  </si>
  <si>
    <t>0.941284239,0.941284239,0.941284239,0.941284239</t>
  </si>
  <si>
    <t>0.944231291,0.944231291,0.944231291,0.944231291</t>
  </si>
  <si>
    <t>45.40000283,45.40000283,45.40000283,45.40000283</t>
  </si>
  <si>
    <t>104.703713,104.703713,104.703713,104.703713</t>
  </si>
  <si>
    <t>101.7234252,101.7234252,101.7234252,101.7234252</t>
  </si>
  <si>
    <t>22.48170741,22.48170741,22.48170741,22.48170741</t>
  </si>
  <si>
    <t>1.31353855,1.31353855,1.31353855,1.31353855</t>
  </si>
  <si>
    <t>0.094760132,0.094760132,0.094760132,0.094760132</t>
  </si>
  <si>
    <t>-1.867136106,-1.867136106,-1.867136106,-1.867136106</t>
  </si>
  <si>
    <t>-1.773421113,-1.773421113,-1.773421113,-1.773421113</t>
  </si>
  <si>
    <t>-90.05567179,-90.05567179,-90.05567179,-90.05567179</t>
  </si>
  <si>
    <t>-207.6908067,-207.6908067,-207.6908067,-207.6908067</t>
  </si>
  <si>
    <t>-191.0532639,-191.0532639,-191.0532639,-191.0532639</t>
  </si>
  <si>
    <t>-42.22433101,-42.22433101,-42.22433101,-42.22433101</t>
  </si>
  <si>
    <t>-2.040528483,-2.040528483,-2.040528483,-2.040528483</t>
  </si>
  <si>
    <t>-0.138063523,-0.138063523,-0.138063523,-0.138063523</t>
  </si>
  <si>
    <t>-0.311673654,-0.311673654,-0.311673654,-0.311673654</t>
  </si>
  <si>
    <t>-0.718797066,-0.718797066,-0.718797066,-0.718797066</t>
  </si>
  <si>
    <t>-0.661216198,-0.661216198,-0.661216198,-0.661216198</t>
  </si>
  <si>
    <t>-0.146134178,-0.146134178,-0.146134178,-0.146134178</t>
  </si>
  <si>
    <t>-0.197623396,-0.197623396,-0.197623396,-0.197623396</t>
  </si>
  <si>
    <t>-0.881234018,-0.881234018,-0.881234018,-0.881234018</t>
  </si>
  <si>
    <t>0.870825326,0.870825326,0.870825326,0.870825326</t>
  </si>
  <si>
    <t>0.776925164,0.776925164,0.776925164,0.776925164</t>
  </si>
  <si>
    <t>-0.510387957,-0.510387957,-0.510387957,-0.510387957</t>
  </si>
  <si>
    <t>0.129167306,0.129167306,0.129167306,0.129167306</t>
  </si>
  <si>
    <t>0.038712799,0.038712799,0.038712799,0.038712799</t>
  </si>
  <si>
    <t>-0.770435992,-0.770435992,-0.770435992,-0.770435992</t>
  </si>
  <si>
    <t>-0.736897125,-0.736897125,-0.736897125,-0.736897125</t>
  </si>
  <si>
    <t>-0.11178046,-0.11178046,-0.11178046,-0.11178046</t>
  </si>
  <si>
    <t>2311.715352,2311.715352,2311.715352,2311.715352</t>
  </si>
  <si>
    <t>2306.490226,2306.490226,2306.490226,2306.490226</t>
  </si>
  <si>
    <t>92.34203664,92.34203664,92.34203664,92.34203664</t>
  </si>
  <si>
    <t>2076.199938,2076.199938,2076.199938,2076.199938</t>
  </si>
  <si>
    <t>926.5125243,926.5125243,926.5125243,926.5125243</t>
  </si>
  <si>
    <t>1980.330346,1980.330346,1980.330346,1980.330346</t>
  </si>
  <si>
    <t>76.17866968,76.17866968,76.17866968,76.17866968</t>
  </si>
  <si>
    <t>0.929541087,0.929541087,0.929541087,0.929541087</t>
  </si>
  <si>
    <t>0.832693873,0.832693873,0.832693873,0.832693873</t>
  </si>
  <si>
    <t>44.83360735,44.83360735,44.83360735,44.83360735</t>
  </si>
  <si>
    <t>103.397464,103.397464,103.397464,103.397464</t>
  </si>
  <si>
    <t>89.70733524,89.70733524,89.70733524,89.70733524</t>
  </si>
  <si>
    <t>19.82605343,19.82605343,19.82605343,19.82605343</t>
  </si>
  <si>
    <t>0.792469412,0.792469412,0.792469412,0.792469412</t>
  </si>
  <si>
    <t>0.050288914,0.050288914,0.050288914,0.050288914</t>
  </si>
  <si>
    <t>suggested vectors in MDD
&amp;&amp;
HwTrqSV2_HwNm_M_Str.K==&gt;Min</t>
  </si>
  <si>
    <t>suggested vectors in MDD
&amp;&amp;
HwTrqSV2_HwNm_M_Str.K==&gt;Max</t>
  </si>
  <si>
    <t>suggested vectors in MDD
&amp;&amp;
HwTrqSV2_HwNm_M_Str.K==&gt;Pos</t>
  </si>
  <si>
    <t>suggested vectors in MDD
&amp;&amp;
HwTrqSV2_HwNm_M_Str.SV==&gt;Min</t>
  </si>
  <si>
    <t>suggested vectors in MDD
&amp;&amp;
HwTrqSV2_HwNm_M_Str.SV==&gt;Max</t>
  </si>
  <si>
    <t>suggested vectors in MDD
&amp;&amp;
HwTrqSV2_HwNm_M_Str.SV==&gt;Pos</t>
  </si>
  <si>
    <t>suggested vectors in MDD
&amp;&amp;
HwTrqSV2_HwNm_M_Str.SV==&gt;Zero</t>
  </si>
  <si>
    <t>suggested vectors in MDD
&amp;&amp;
HwTrqSV2_HwNm_M_Str.SV==&gt;Neg</t>
  </si>
  <si>
    <t>-2, -2, -2, -2</t>
  </si>
  <si>
    <t>1, 1, 1, 1</t>
  </si>
  <si>
    <t>0, 0, 0, 0</t>
  </si>
  <si>
    <t>-1, -1, -1, -1</t>
  </si>
  <si>
    <t>-4500,-4500,-4500,-4500</t>
  </si>
  <si>
    <t>-4,-4,-4,-4</t>
  </si>
  <si>
    <t>2300,2300,2300,2300</t>
  </si>
  <si>
    <t>-1,-1,-1,-1</t>
  </si>
  <si>
    <t>-2,-2,-2,-2</t>
  </si>
  <si>
    <t>-4, -4, -4, -4</t>
  </si>
  <si>
    <t>2300, 2300, 2300, 2300</t>
  </si>
  <si>
    <t>-1.867136106, -1.867136106, -1.867136106, -1.867136106</t>
  </si>
  <si>
    <t>0.870825326, 0.870825326, 0.870825326, 0.870825326</t>
  </si>
  <si>
    <t>0.941284239, 0.941284239, 0.941284239, 0.941284239</t>
  </si>
  <si>
    <t>0.929541087, 0.929541087, 0.929541087, 0.929541087</t>
  </si>
  <si>
    <t>-1.773421113, -1.773421113, -1.773421113, -1.773421113</t>
  </si>
  <si>
    <t>0.776925164, 0.776925164, 0.776925164, 0.776925164</t>
  </si>
  <si>
    <t>0.944231291, 0.944231291, 0.944231291, 0.944231291</t>
  </si>
  <si>
    <t>0.832693873, 0.832693873, 0.832693873, 0.832693873</t>
  </si>
  <si>
    <t>-0.311673654, -0.311673654, -0.311673654, -0.311673654</t>
  </si>
  <si>
    <t>-0.510387957, -0.510387957, -0.510387957, -0.510387957</t>
  </si>
  <si>
    <t>45.40000283, 45.40000283, 45.40000283, 45.40000283</t>
  </si>
  <si>
    <t>-90.05567179, -90.05567179, -90.05567179, -90.05567179</t>
  </si>
  <si>
    <t>44.83360735, 44.83360735, 44.83360735, 44.83360735</t>
  </si>
  <si>
    <t>0.129167306, 0.129167306, 0.129167306, 0.129167306</t>
  </si>
  <si>
    <t>104.703713, 104.703713, 104.703713, 104.703713</t>
  </si>
  <si>
    <t>-207.6908067, -207.6908067, -207.6908067, -207.6908067</t>
  </si>
  <si>
    <t>103.397464, 103.397464, 103.397464, 103.397464</t>
  </si>
  <si>
    <t>0.038712799, 0.038712799, 0.038712799, 0.038712799</t>
  </si>
  <si>
    <t>101.7234252, 101.7234252, 101.7234252, 101.7234252</t>
  </si>
  <si>
    <t>-191.0532639, -191.0532639, -191.0532639, -191.0532639</t>
  </si>
  <si>
    <t>89.70733524, 89.70733524, 89.70733524, 89.70733524</t>
  </si>
  <si>
    <t>-0.770435992, -0.770435992, -0.770435992, -0.770435992</t>
  </si>
  <si>
    <t>22.48170741, 22.48170741, 22.48170741, 22.48170741</t>
  </si>
  <si>
    <t>-42.22433101, -42.22433101, -42.22433101, -42.22433101</t>
  </si>
  <si>
    <t>19.82605343, 19.82605343, 19.82605343, 19.82605343</t>
  </si>
  <si>
    <t>-0.736897125, -0.736897125, -0.736897125, -0.736897125</t>
  </si>
  <si>
    <t>1.31353855, 1.31353855, 1.31353855, 1.31353855</t>
  </si>
  <si>
    <t>-2.040528483, -2.040528483, -2.040528483, -2.040528483</t>
  </si>
  <si>
    <t>0.792469412, 0.792469412, 0.792469412, 0.792469412</t>
  </si>
  <si>
    <t>-0.11178046, -0.11178046, -0.11178046, -0.11178046</t>
  </si>
  <si>
    <t>0.094760132, 0.094760132, 0.094760132, 0.094760132</t>
  </si>
  <si>
    <t>-0.138063523, -0.138063523, -0.138063523, -0.138063523</t>
  </si>
  <si>
    <t>0.050288914, 0.050288914, 0.050288914, 0.050288914</t>
  </si>
  <si>
    <t>1,1</t>
  </si>
  <si>
    <t>HwTrqSV2_HwNm_M_Str.K==&gt;Min</t>
  </si>
  <si>
    <t>HwTrqSV2_HwNm_M_Str.K==&gt;Max</t>
  </si>
  <si>
    <t>HwTrqSV2_HwNm_M_Str.K==&gt;Pos</t>
  </si>
  <si>
    <t>HwTrqSV2_HwNm_M_Str.SV==&gt;Min</t>
  </si>
  <si>
    <t>HwTrqSV2_HwNm_M_Str.SV==&gt;Max</t>
  </si>
  <si>
    <t>HwTrqSV2_HwNm_M_Str.SV==&gt;Pos</t>
  </si>
  <si>
    <t>HwTrqSV2_HwNm_M_Str.SV==&gt;Zero</t>
  </si>
  <si>
    <t>HwTrqSV2_HwNm_M_Str.SV==&gt;Neg</t>
  </si>
  <si>
    <t>0,1</t>
  </si>
  <si>
    <t>1,0</t>
  </si>
  <si>
    <t>0,0</t>
  </si>
  <si>
    <t>t_StCmpNFK_Str[4].A1_Uls_f32==&gt;Min</t>
  </si>
  <si>
    <t>t_StCmpNFK_Str[4].A1_Uls_f32==Max</t>
  </si>
  <si>
    <t>t_StCmpNFK_Str[4].A1_Uls_f32==&gt;Zero</t>
  </si>
  <si>
    <t>-0.4,-0.4,-0.4,-0.4</t>
  </si>
  <si>
    <t>t_StCmpNFK_Str[4].A2_Uls_f32==&gt;Min</t>
  </si>
  <si>
    <t>t_StCmpNFK_Str[4].A2_Uls_f32==&gt;Max</t>
  </si>
  <si>
    <t>t_StCmpNFK_Str[4].A2_Uls_f32==&gt;Zero</t>
  </si>
  <si>
    <t>t_StCmpNFK_Str[4].A2_Uls_f32==&gt;Pos</t>
  </si>
  <si>
    <t>t_StCmpNFK_Str[4].A2_Uls_f32==&gt;Neg</t>
  </si>
  <si>
    <t>100,101,102,103</t>
  </si>
  <si>
    <t>t_StCmpNFK_Str[4].B0_Uls_f32==&gt;Min</t>
  </si>
  <si>
    <t>t_StCmpNFK_Str[4].B0_Uls_f32==&gt;Max</t>
  </si>
  <si>
    <t>t_StCmpNFK_Str[4].B0_Uls_f32==&gt;Pos</t>
  </si>
  <si>
    <t>t_StCmpNFK_Str[4].B1_Uls_f32==&gt;Min</t>
  </si>
  <si>
    <t>t_StCmpNFK_Str[4].B1_Uls_f32==&gt;Max</t>
  </si>
  <si>
    <t>-2300,-2301,-2302,-2303</t>
  </si>
  <si>
    <t>t_StCmpNFK_Str[4].B1_Uls_f32==&gt;Neg</t>
  </si>
  <si>
    <t>t_StCmpNFK_Str[4].B2_Uls_f32==&gt;Min</t>
  </si>
  <si>
    <t>t_StCmpNFK_Str[4].B2_Uls_f32==&gt;Max</t>
  </si>
  <si>
    <t>t_StCmpNFK_Str[4].B2_Uls_f32==&gt;Neg</t>
  </si>
  <si>
    <t>19.1520594,21.637,24.1219406,26.6068812</t>
  </si>
  <si>
    <t>22.1110891,25.172,28.2329109,31.2938218</t>
  </si>
  <si>
    <t>25.0701188,28.707,32.3438812,35.9807624</t>
  </si>
  <si>
    <t>28.0291485,32.242,36.4548515,40.667703</t>
  </si>
  <si>
    <t>30.9881782,35.777,40.5658218,45.3546436</t>
  </si>
  <si>
    <t>33.9472079,39.312,44.6767921,50.0415842</t>
  </si>
  <si>
    <t>-0.0184,-0.0194,-0.0054,-0.0214</t>
  </si>
  <si>
    <t>0.0072,0.0059,0.0102,0.0075</t>
  </si>
  <si>
    <t>0.094760132,1.2,2.305239868,3.410479736</t>
  </si>
  <si>
    <t>-42.22433101,-46,-49.77566899,-53.55133798</t>
  </si>
  <si>
    <t>19.82605343,21,22.17394657,23.34789315</t>
  </si>
  <si>
    <t>0.02, 0.04998779296875, 0.08, 0.1099853515625</t>
  </si>
  <si>
    <t>0.03, 0.05999755859375, 0.09, 0.1199951171875</t>
  </si>
  <si>
    <t>0.03997802734375, 0.07, 0.0999755859375, 0.13</t>
  </si>
  <si>
    <t>0.04998779296875, 0.08, 0.1099853515625, 0.14</t>
  </si>
  <si>
    <t>0.05999755859375, 0.09, 0.1199951171875, 0.15</t>
  </si>
  <si>
    <t>0.07, 0.0999755859375, 0.13, 0.15997314453125</t>
  </si>
  <si>
    <t>0.08, 0.1099853515625, 0.14, 0.16998291015625</t>
  </si>
  <si>
    <t>0.09, 0.1199951171875, 0.15, 0.17999267578125</t>
  </si>
  <si>
    <t>0.0999755859375, 0.13, 0.15997314453125, 0.19</t>
  </si>
  <si>
    <t>0.1099853515625, 0.14, 0.16998291015625, 0.2</t>
  </si>
  <si>
    <t>0.14, 0.16998291015625, 0.2, 0.22998046875</t>
  </si>
  <si>
    <t>0.15, 0.17999267578125, 0.21, 0.239990234375</t>
  </si>
  <si>
    <t>0.15997314453125, 0.19, 0.219970703125, 0.25</t>
  </si>
  <si>
    <t>0.16998291015625, 0.2, 0.22998046875, 0.26</t>
  </si>
  <si>
    <t>0.17999267578125, 0.21, 0.239990234375, 0.27</t>
  </si>
  <si>
    <t>0.19, 0.219970703125, 0.25, 0.28</t>
  </si>
  <si>
    <t>0.2, 0.22998046875, 0.26, 0.28997802734375</t>
  </si>
  <si>
    <t>0.21, 0.239990234375, 0.27, 0.29998779296875</t>
  </si>
  <si>
    <t>0.219970703125, 0.25, 0.28, 0.30999755859375</t>
  </si>
  <si>
    <t>0.22998046875, 0.26, 0.28997802734375, 0.32</t>
  </si>
  <si>
    <t>0.239990234375, 0.27, 0.29998779296875, 0.33</t>
  </si>
  <si>
    <t>0.25, 0.28, 0.30999755859375, 0.34</t>
  </si>
  <si>
    <t>0.26, 0.28997802734375, 0.32, 0.3499755859375</t>
  </si>
  <si>
    <t>0.27, 0.29998779296875, 0.33, 0.3599853515625</t>
  </si>
  <si>
    <t>0.28, 0.30999755859375, 0.34, 0.3699951171875</t>
  </si>
  <si>
    <t>0.28997802734375, 0.32, 0.3499755859375, 0.38</t>
  </si>
  <si>
    <t>0.29998779296875, 0.33, 0.3599853515625, 0.39</t>
  </si>
  <si>
    <t>0.38,0.39</t>
  </si>
  <si>
    <t>0.44,0.45</t>
  </si>
  <si>
    <t>0.5,0.51</t>
  </si>
  <si>
    <t>0.52,0.53</t>
  </si>
  <si>
    <t>0.58,0.59</t>
  </si>
  <si>
    <t>0.64,0.65</t>
  </si>
  <si>
    <t>0.7,0.71</t>
  </si>
  <si>
    <t>0.76,0.77</t>
  </si>
  <si>
    <t>0.82,0.83</t>
  </si>
  <si>
    <t>0.88,0.89</t>
  </si>
  <si>
    <t>0.94,0.95</t>
  </si>
  <si>
    <t>1,1.01</t>
  </si>
  <si>
    <t>1.02,1.03</t>
  </si>
  <si>
    <t>1.08,1.09</t>
  </si>
  <si>
    <t>1.14,1.15</t>
  </si>
  <si>
    <t>1.38,1.39</t>
  </si>
  <si>
    <t>1.44,1.45</t>
  </si>
  <si>
    <t>1.5,1.51</t>
  </si>
  <si>
    <t>1.52,1.53</t>
  </si>
  <si>
    <t>1.58,1.59</t>
  </si>
  <si>
    <t>77,78,79,80,81,82</t>
  </si>
  <si>
    <t>81,82,83,84,85,86</t>
  </si>
  <si>
    <t>85,86,87,88,89,90</t>
  </si>
  <si>
    <t>89,90,91,92,93,94</t>
  </si>
  <si>
    <t>93,94,95,96,97,98</t>
  </si>
  <si>
    <t>97,98,99,100,101,102</t>
  </si>
  <si>
    <t>101,102,103,104,105,106</t>
  </si>
  <si>
    <t>105,106,107,108,109,110</t>
  </si>
  <si>
    <t>109,110,111,112,113,114</t>
  </si>
  <si>
    <t>113,114,115,116,117,118</t>
  </si>
  <si>
    <t>117,118,119,120,121,122</t>
  </si>
  <si>
    <t>121,122,123,124,125,126</t>
  </si>
  <si>
    <t>125,126,127,128,129,130</t>
  </si>
  <si>
    <t>129,130,131,132,133,134</t>
  </si>
  <si>
    <t>133,134,135,136,137,138</t>
  </si>
  <si>
    <t>149,150,151,152,153,154</t>
  </si>
  <si>
    <t>153,154,155,156,157,158</t>
  </si>
  <si>
    <t>157,158,159,160,161,162</t>
  </si>
  <si>
    <t>161,162,163,164,165,166</t>
  </si>
  <si>
    <t>165,166,167,168,169,170</t>
  </si>
  <si>
    <t>169,170,171,172,173,174</t>
  </si>
  <si>
    <t>173,174,175,176,177,178</t>
  </si>
  <si>
    <t>177,178,179,180,181,182</t>
  </si>
  <si>
    <t>181,182,183,184,185,186</t>
  </si>
  <si>
    <t>185,186,187,188,189,190</t>
  </si>
  <si>
    <t>189,190,191,192,193,194</t>
  </si>
  <si>
    <t>193,194,195,196,197,198</t>
  </si>
  <si>
    <t>197,198,199,200,201,202</t>
  </si>
  <si>
    <t>201,202,203,204,205,206</t>
  </si>
  <si>
    <t>205,206,207,208,209,210</t>
  </si>
  <si>
    <t>209,210,211,212,213,214</t>
  </si>
  <si>
    <t>213,214,215,216,217,218</t>
  </si>
  <si>
    <t>217,218,219,220,221,222</t>
  </si>
  <si>
    <t>221,222,223,224,225,226</t>
  </si>
  <si>
    <t>225,226,227,228,229,230</t>
  </si>
  <si>
    <t>229,230,231,232,233,234</t>
  </si>
  <si>
    <t>233,234,235,236,237,238</t>
  </si>
  <si>
    <t>237,238,239,240,241,242</t>
  </si>
  <si>
    <t>1, 1.3, 1.3984375, 1.5, 1.6</t>
  </si>
  <si>
    <t>7, 7.3, 7.3984375, 7.5, 7.6</t>
  </si>
  <si>
    <t>2, 2.3, 2.3984375, 2.5, 2.6</t>
  </si>
  <si>
    <t>8, 8.3, 8.3984375, 8.5, 8.6</t>
  </si>
  <si>
    <t>3, 3.3, 3.3984375, 3.5, 3.6</t>
  </si>
  <si>
    <t>9, 9.3, 9.3984375, 9.5, 9.6</t>
  </si>
  <si>
    <t>4, 4.3, 4.3984375, 4.5, 4.6</t>
  </si>
  <si>
    <t>5, 5.3, 5.3984375, 5.5, 5.6</t>
  </si>
  <si>
    <t>6, 6.3, 6.3984375, 6.5, 6.6</t>
  </si>
  <si>
    <t>0.3599853515625, 0.3699951171875</t>
  </si>
  <si>
    <t>0.4, 0.40997314453125</t>
  </si>
  <si>
    <t>0.41998291015625, 0.42999267578125</t>
  </si>
  <si>
    <t>0.46, 0.469970703125</t>
  </si>
  <si>
    <t>0.47998046875, 0.489990234375</t>
  </si>
  <si>
    <t>0.5999755859375, 0.6099853515625</t>
  </si>
  <si>
    <t>0.6199951171875, 0.63</t>
  </si>
  <si>
    <t>0.65997314453125, 0.66998291015625</t>
  </si>
  <si>
    <t>0.67999267578125, 0.69</t>
  </si>
  <si>
    <t>0.719970703125, 0.72998046875</t>
  </si>
  <si>
    <t>0.739990234375, 0.75</t>
  </si>
  <si>
    <t>0.78, 0.78997802734375</t>
  </si>
  <si>
    <t>0.79998779296875, 0.80999755859375</t>
  </si>
  <si>
    <t>0.84, 0.8499755859375</t>
  </si>
  <si>
    <t>0.8599853515625, 0.8699951171875</t>
  </si>
  <si>
    <t>0.9, 0.90997314453125</t>
  </si>
  <si>
    <t>0.91998291015625, 0.92999267578125</t>
  </si>
  <si>
    <t>0.96, 0.969970703125</t>
  </si>
  <si>
    <t>0.97998046875, 0.989990234375</t>
  </si>
  <si>
    <t>1.03997802734375, 1.04998779296875</t>
  </si>
  <si>
    <t>1.05999755859375, 1.07</t>
  </si>
  <si>
    <t>1.0999755859375, 1.1099853515625</t>
  </si>
  <si>
    <t>1.1199951171875, 1.13</t>
  </si>
  <si>
    <t>1.15997314453125, 1.16998291015625</t>
  </si>
  <si>
    <t>1.34, 1.3499755859375</t>
  </si>
  <si>
    <t>1.3599853515625, 1.3699951171875</t>
  </si>
  <si>
    <t>1.4, 1.40997314453125</t>
  </si>
  <si>
    <t>1.41998291015625, 1.42999267578125</t>
  </si>
  <si>
    <t>1.46, 1.469970703125</t>
  </si>
  <si>
    <t>1.47998046875, 1.489990234375</t>
  </si>
  <si>
    <t>1.53997802734375, 1.54998779296875</t>
  </si>
  <si>
    <t>1.55999755859375, 1.57</t>
  </si>
  <si>
    <t>5.277343598878,5.277343598878,5.277343598878,5.277343598878</t>
  </si>
  <si>
    <t>-0.23626575338596, -0.25626575338596, -0.24626575338596, -0.33626575338596</t>
  </si>
  <si>
    <t>-0.679628047096311, -0.79628047096311, -0.879628047096311, -0.679628047096311</t>
  </si>
  <si>
    <t>-4.75311077696485, -4.75311077696485, -6.75311077696485, -7.75311077696485</t>
  </si>
  <si>
    <t>2.2075071507673, 2.2075071507673,3.2075071507673, 3.2075071507673</t>
  </si>
  <si>
    <t>2.2075071507673, 2.5075071507673, 2.6075071507673, 2.7075071507673</t>
  </si>
  <si>
    <t>8.5589017199753, 8.4589017199753, 8.6589017199753, 8.3589017199753</t>
  </si>
  <si>
    <t>0.9295410869531, 0.9295410869531, 0.9395410869531, 0.9495410869531</t>
  </si>
  <si>
    <t>0.8326938732598, 0.8426938732598, 0.8526938732598, 0.8366938732598</t>
  </si>
  <si>
    <t>44.833607346769, 45.833607346769, 46.833607346769, 47.833607346769</t>
  </si>
  <si>
    <t>103.397463969849, 104.397463969849, 105.397463969849, 106.397463969849</t>
  </si>
  <si>
    <t>89.70733524,90.70733524,91.70733524,92.70733524</t>
  </si>
  <si>
    <t>19.82605343,20.82605343,21.82605343,22.82605343</t>
  </si>
  <si>
    <t>0.792469412,1.792469412,2.792469412,3.792469412</t>
  </si>
  <si>
    <t>0.050288914,1.050288914,1.050288914,1.050288914</t>
  </si>
  <si>
    <t>0.929541087,2.929541087,3.929541087,4.929541087</t>
  </si>
  <si>
    <t>1000,1100,1200,1300</t>
  </si>
  <si>
    <t>-0.138063523,-0.148063523,-0.168063523,-0.139063523</t>
  </si>
  <si>
    <t>-1.867136106,-1.967136106,-1.767136106,-1.867136106</t>
  </si>
  <si>
    <t>-2.040528483,-2.140528483,-2.240528483,-2.340528483</t>
  </si>
  <si>
    <t>-0.138063523,-0.263523,-0.38063523,-1.138063523</t>
  </si>
  <si>
    <t>2.62970982571527, 3.62970982571527, 4.62970 ,5.629709825715275</t>
  </si>
  <si>
    <t>2.62970982571527,32.62970982571527, 4.62970982571527, 5.62970982571527</t>
  </si>
  <si>
    <t>(WriteDisplayVars_Cnt_T_lgc = True)==&gt;False</t>
  </si>
  <si>
    <t>ApplyStabilityComp2() p</t>
  </si>
  <si>
    <t>Test Description:</t>
  </si>
  <si>
    <t xml:space="preserve">Ten stability  compensators were selected for study: </t>
  </si>
  <si>
    <t>Two were selected from the stability comp FDD default calibrations</t>
  </si>
  <si>
    <t>Eight were developed that are extreme instances - Similar in shape, but outside the range to those thatare normally used</t>
  </si>
  <si>
    <t>A floating-point representation of the compensator was modeled in Simulink</t>
  </si>
  <si>
    <t>For each set of compensator coefficients a simulation was completed</t>
  </si>
  <si>
    <t>The input to the compensator was a sine wave with a fixed amplitude (10.275) and varying frequency (0.1 - 250 Hz)</t>
  </si>
  <si>
    <t>The simulation was at a fixed sample rate of 2 ms</t>
  </si>
  <si>
    <t>The duration of the simulation was 100 s</t>
  </si>
  <si>
    <t>Over the simulation period, the maximum values of the filter output, state variable 1 and state variable 2 were recorded</t>
  </si>
  <si>
    <t>Results:</t>
  </si>
  <si>
    <t>Test Case</t>
  </si>
  <si>
    <t>B0</t>
  </si>
  <si>
    <t>B1</t>
  </si>
  <si>
    <t>B2</t>
  </si>
  <si>
    <t>A1</t>
  </si>
  <si>
    <t>A2</t>
  </si>
  <si>
    <t>Max Filter Output</t>
  </si>
  <si>
    <t>Max State Variable 1</t>
  </si>
  <si>
    <t>Max State Variable 2</t>
  </si>
  <si>
    <t>FDD Default 1</t>
  </si>
  <si>
    <t>FDD Default 2</t>
  </si>
  <si>
    <t>Max</t>
  </si>
  <si>
    <t>Min</t>
  </si>
  <si>
    <t>Stability Compensation Simulation Results</t>
  </si>
  <si>
    <t>All Min Vector</t>
  </si>
  <si>
    <t>All Max Vector</t>
  </si>
  <si>
    <t>Vector</t>
  </si>
  <si>
    <t>Description</t>
  </si>
  <si>
    <t>Notes</t>
  </si>
  <si>
    <t>Use Test Case 6 with negative output, SV1, SV2 for all 4 notch filters</t>
  </si>
  <si>
    <t>Blending Y tables all 0</t>
  </si>
  <si>
    <t>Use Test Case 6 with positive output, SV1, SV2 for all 4 notch filters</t>
  </si>
  <si>
    <t>Blending Y tables all 1</t>
  </si>
  <si>
    <t>Max Test Case 3-6</t>
  </si>
  <si>
    <t>Use Test Case 3,4,5,6 for the four notch filters with positive output, SV1, SV2</t>
  </si>
  <si>
    <t>Blending Y tables all differing values</t>
  </si>
  <si>
    <t>Min Test Case 3-6</t>
  </si>
  <si>
    <t>Use Test Case 3,4,5,6 for the four notch filters with negative output, SV1, SV2</t>
  </si>
  <si>
    <t>Max Test Case 7-10</t>
  </si>
  <si>
    <t>Use Test Case 7,8,9,10 for the four notch filters with positive output, SV1, SV2</t>
  </si>
  <si>
    <t>Min Test Case 7-10</t>
  </si>
  <si>
    <t>Use Test Case  7,8,9,10 for the four notch filters with negative output, SV1, SV2</t>
  </si>
  <si>
    <t>Other test vectors</t>
  </si>
  <si>
    <t>Use Test Case  1 for notch filter 0, 2 and Test Case 2 for notch filter 1, 3</t>
  </si>
  <si>
    <t>Blending Y tables all differing values, mix up output, SV1, SV2 within ranges for test case being used</t>
  </si>
  <si>
    <t>Use Test Case  1 for notch filter 0, 1 and Test Case 2 for notch filter 2, 3</t>
  </si>
  <si>
    <t>Guidelines Used for Test Vectors :</t>
  </si>
  <si>
    <t>-2311.79312676968, -2311.79312676968, -2311.79312676968, -2311.79312676968</t>
  </si>
  <si>
    <t>-1567.61795702528, -1567.61795702528, -1567.61795702528, -1567.61795702528</t>
  </si>
  <si>
    <t>-1099.79559204469, -1099.79559204469, -1099.79559204469, -1099.79559204469</t>
  </si>
  <si>
    <t>2311.79312676968, 2311.79312676968, 2311.79312676968, 2311.79312676968</t>
  </si>
  <si>
    <t>1567.61795702528, 1567.61795702528, 1567.61795702528, 1567.61795702528</t>
  </si>
  <si>
    <t>1099.79559204469, 1099.79559204469, 1099.79559204469, 1099.79559204469</t>
  </si>
  <si>
    <t>-10.274970300724,-10.274970300724,-10.274970300724,-10.274970300724</t>
  </si>
  <si>
    <t>-8.803286322686,-8.803286322686,-8.803286322686,-8.803286322686</t>
  </si>
  <si>
    <t>-8.796749586215,-8.796749586215,-8.796749586215,-8.796749586215</t>
  </si>
  <si>
    <t>10.274970300724,10.274970300724,10.274970300724,10.274970300724</t>
  </si>
  <si>
    <t>8.803286322686,8.803286322686,8.803286322686,8.803286322686</t>
  </si>
  <si>
    <t>8.796749586215,8.796749586215,8.796749586215,8.796749586215</t>
  </si>
  <si>
    <t>0.9442312910866,0.9442312910866,0.9442312910866,0.9442312910866</t>
  </si>
  <si>
    <t>-1.7734211130219,-1.7734211130219,-1.7734211130219,-1.7734211130219</t>
  </si>
  <si>
    <t>0.8326938732598,0.8326938732598,0.8326938732598,0.8326938732598</t>
  </si>
  <si>
    <t>-10.274961295116,-10.274961295116,-10.274961295116,-10.274961295116</t>
  </si>
  <si>
    <t>-4.586334043217,-4.586334043217,-4.586334043217,-4.586334043217</t>
  </si>
  <si>
    <t>-4.579654920673,-4.579654920673,-4.579654920673,-4.579654920673</t>
  </si>
  <si>
    <t>10.274961295116,10.274961295116,10.274961295116,10.274961295116</t>
  </si>
  <si>
    <t>4.586334043217,4.586334043217,4.586334043217,4.586334043217</t>
  </si>
  <si>
    <t>4.579654920673,4.579654920673,4.579654920673,4.579654920673</t>
  </si>
  <si>
    <t>45.4000028305127,45.4000028305127,45.4000028305127,45.4000028305127</t>
  </si>
  <si>
    <t>-90.0556717882061,-90.0556717882061,-90.0556717882061,-90.0556717882061</t>
  </si>
  <si>
    <t>44.833607346769,44.833607346769,44.833607346769,44.833607346769</t>
  </si>
  <si>
    <t>-0.3116736542744,-0.3116736542744,-0.3116736542744,-0.3116736542744</t>
  </si>
  <si>
    <t>-0.51038795665,-0.51038795665,-0.51038795665,-0.51038795665</t>
  </si>
  <si>
    <t>-2311.06355986944,-2311.06355986944,-2311.06355986944,-2311.06355986944</t>
  </si>
  <si>
    <t>-1844.70312724356,-1844.70312724356,-1844.70312724356,-1844.70312724356</t>
  </si>
  <si>
    <t>-1640.08128146486,-1640.08128146486,-1640.08128146486,-1640.08128146486</t>
  </si>
  <si>
    <t>2311.06355986944,2311.06355986944,2311.06355986944,2311.06355986944</t>
  </si>
  <si>
    <t>1844.70312724356,1844.70312724356,1844.70312724356,1844.70312724356</t>
  </si>
  <si>
    <t>1640.08128146486,1640.08128146486,1640.08128146486,1640.08128146486</t>
  </si>
  <si>
    <t>104.703713011335,104.703713011335,104.703713011335,104.703713011335</t>
  </si>
  <si>
    <t>-207.690806741935,-207.690806741935,-207.690806741935,-207.690806741935</t>
  </si>
  <si>
    <t>103.397463969849,103.397463969849,103.397463969849,103.397463969849</t>
  </si>
  <si>
    <t>-0.7187970664268,-0.7187970664268,-0.7187970664268,-0.7187970664268</t>
  </si>
  <si>
    <t>0.1291673056759,0.1291673056759,0.1291673056759,0.1291673056759</t>
  </si>
  <si>
    <t>-2311.79312676968,-2311.79312676968,-2311.79312676968,-2311.79312676968</t>
  </si>
  <si>
    <t>-1567.61795702528,-1567.61795702528,-1567.61795702528,-1567.61795702528</t>
  </si>
  <si>
    <t>-1099.79559204469,-1099.79559204469,-1099.79559204469,-1099.79559204469</t>
  </si>
  <si>
    <t>2311.79312676968,2311.79312676968,2311.79312676968,2311.79312676968</t>
  </si>
  <si>
    <t>1567.61795702528,1567.61795702528,1567.61795702528,1567.61795702528</t>
  </si>
  <si>
    <t>1099.79559204469,1099.79559204469,1099.79559204469,1099.79559204469</t>
  </si>
  <si>
    <t>-191.053263886929,-191.0532639,-191.0532639,-191.0532639</t>
  </si>
  <si>
    <t>-2311.71535164829,-2311.71535164829,-2311.71535164829,-2311.71535164829</t>
  </si>
  <si>
    <t>-1337.91038924733,-1337.91038924733,-1337.91038924733,-1337.91038924733</t>
  </si>
  <si>
    <t>-926.512524329477,-926.512524329477,-926.512524329477,-926.512524329477</t>
  </si>
  <si>
    <t>1337.910389,1337.910389,1337.910389,1337.910389</t>
  </si>
  <si>
    <t>-42.2243310108793,-42.22433101,-42.22433101,-42.22433101</t>
  </si>
  <si>
    <t>-2306.49022613433,-2306.49022613433,-2306.49022613433,-2306.49022613433</t>
  </si>
  <si>
    <t>-2076.19993833395,-2076.19993833395,-2076.19993833395,-2076.19993833395</t>
  </si>
  <si>
    <t>-1980.33034616243,-1980.33034616243,-1980.33034616243,-1980.33034616243</t>
  </si>
  <si>
    <t>-2.0405284832558,-2.040528483,-2.040528483,-2.040528483</t>
  </si>
  <si>
    <t>-92.342036642741,-92.342036642741,-92.342036642741,-92.342036642741</t>
  </si>
  <si>
    <t>-78.862889784728,-78.862889784728,-78.862889784728,-78.862889784728</t>
  </si>
  <si>
    <t>-76.178669676936,-76.178669676936,-76.178669676936,-76.178669676936</t>
  </si>
  <si>
    <t>78.86288978,78.86288978,78.86288978,78.86288978</t>
  </si>
  <si>
    <t>-0.1380635233111,-0.138063523,-0.138063523,-0.138063523</t>
  </si>
  <si>
    <t>-5.797149125313,-5.797149125313,-5.797149125313,-5.797149125313</t>
  </si>
  <si>
    <t>-5.277343598878,-5.277343598878,-5.277343598878,-5.277343598878</t>
  </si>
  <si>
    <t>-1.086842874741,-1.086842874741,-1.086842874741,-1.086842874741</t>
  </si>
  <si>
    <t>0.03, 0.04997802734375, 0.06999755859375, 0.09, 0.4998779296875</t>
  </si>
  <si>
    <t>0.697725, 0.83, 0.926, 0.962072, 0.999999975</t>
  </si>
  <si>
    <t>2.629709826,11.53067485,2.629709826,11.53067485</t>
  </si>
  <si>
    <t>-4.753110777,-20.35078362,-4.753110777,-20.35078362</t>
  </si>
  <si>
    <t>2.207507151,8.95890172,2.207507151,8.95890172</t>
  </si>
  <si>
    <t>-0.236265753,-0.172240343,-0.236265753,-0.172240343</t>
  </si>
  <si>
    <t>-0.679628047096311, -0.688966709253944, -0.679628047096311,  -0.688966709253944</t>
  </si>
  <si>
    <t>AsstFWActive_Uls_f32==&gt;Mid</t>
  </si>
  <si>
    <t>CombinedAssist_MtrNm_f32==&gt;Min</t>
  </si>
  <si>
    <t>76.17866968,97.43,19.795592,97.43</t>
  </si>
  <si>
    <t>176.86,177.67,96.5125243,177.67</t>
  </si>
  <si>
    <t>67.2521,86.24,80.330346,86.24</t>
  </si>
  <si>
    <t>19.795592,100,76.17866968,110</t>
  </si>
  <si>
    <t>96.5125243,76,176.86,96</t>
  </si>
  <si>
    <t>1.086842874741,1.086842874741,1.086842874741,1.086842874741</t>
  </si>
  <si>
    <t>5.797149125313,5.797149125313,5.797149125313,5.797149125313</t>
  </si>
  <si>
    <t>80.330346,181,87.2521,191</t>
  </si>
  <si>
    <t>76.17866968,97.43,99.795592,97.43</t>
  </si>
  <si>
    <t>176.86,177.67,9.5125243,177.67</t>
  </si>
  <si>
    <t>176.86,867.24,10.330346,867.24</t>
  </si>
  <si>
    <t>99.795592,100,76.17866968,100</t>
  </si>
  <si>
    <t>-176.86,96,-176.86,96</t>
  </si>
  <si>
    <t>10.330346,191,176.86,191</t>
  </si>
  <si>
    <t>76.17866968,97.43,19.795592,191</t>
  </si>
  <si>
    <t>176.86,177.67,96.5125243,97.43</t>
  </si>
  <si>
    <t>67.2521,86.24,19.330346,177.67</t>
  </si>
  <si>
    <t>19.795592,110,76.17866968,86.24</t>
  </si>
  <si>
    <t>96.5125243,96,176.86,110</t>
  </si>
  <si>
    <t>176.86,88.24,76.17866968,110</t>
  </si>
  <si>
    <t>26.5125243,676,19.795592,191</t>
  </si>
  <si>
    <t>19.1520594,21.637,35.777,26.6068812</t>
  </si>
  <si>
    <t>22.1110891,25.172,39.312,31.2938218</t>
  </si>
  <si>
    <t>25.0701188,28.707,21.637,35.9807624</t>
  </si>
  <si>
    <t>37.80256412,430.88,25.172,1217.034872</t>
  </si>
  <si>
    <t>40.0332778,462.99,28.707,1308.903444</t>
  </si>
  <si>
    <t>42.26399148,495.1,32.242,1400.772017</t>
  </si>
  <si>
    <t>-142.8569,495.1,32.242,1400.772017</t>
  </si>
  <si>
    <t>37.80256412,430.88,25.172,430.88</t>
  </si>
  <si>
    <t>40.0332778,462.99,32.242,28.707</t>
  </si>
  <si>
    <t>0.0009765625, 0.00299072265625, 0.004998779296875, 0.007, 0.00897216796875</t>
  </si>
  <si>
    <t>0.09775390625, 0.29998779296875, 0.5999755859375, 0.82, 0.9873046875</t>
  </si>
  <si>
    <t>0.89996337890625, 0.4999755859375, 0.29998779296875, 0.0999755859375, 0.0899658203125</t>
  </si>
  <si>
    <t>0.0859375, 0.1199951171875, 0.30096435546875, 0.3999994, 0.499</t>
  </si>
  <si>
    <t>0.29998779296875, 0.199951171875, 0.03997802734375, 0.02, 0.00999755859375</t>
  </si>
  <si>
    <t>0.00994873046875, 0.02, 0.29998779296875, 0.354, 0.445</t>
  </si>
  <si>
    <t>0.03997802734375, 0.05997802734375, 0.07999755859375, 0.1234, 0.99296875</t>
  </si>
  <si>
    <t>0.0225, 0.083, 0.036, 0.072, 0.036865234375</t>
  </si>
  <si>
    <t>0.0999755859375, 0.29998779296875, 0.49987775, 0.7, 0.9</t>
  </si>
  <si>
    <t>0.1199951171875, 0.234375, 0.359375, 0.486675, 0.8779296875</t>
  </si>
  <si>
    <t>0.0111083984375, 0.0333, 0.04443359375, 0.07778977, 0.099898</t>
  </si>
  <si>
    <t>0.059375, 0.08941650390625, 0.0999755859375, 0.2978515625, 0.45678</t>
  </si>
  <si>
    <t>0.779296875, 0.5997314453125, 0.4, 0.2, 0.0755615234375</t>
  </si>
  <si>
    <t>0.7769251643464,0.7769251643464,0.7769251643464,0.7769251643464</t>
  </si>
  <si>
    <t>28.0291485,-748.9277,36.4548515,40.667703</t>
  </si>
  <si>
    <t>30.9881782,35.777,25.0701188,45.3546436</t>
  </si>
  <si>
    <t>33.9472079,39.312,28.0291485,50.0415842</t>
  </si>
  <si>
    <t>19.1520594,21.637,30.9881782,26.6068812</t>
  </si>
  <si>
    <t>28.0291485,32.242,22.1110891,40.667703</t>
  </si>
  <si>
    <t>-149.8747,21.637,30.9881782,26.6068812</t>
  </si>
  <si>
    <t>149.8747,25.172,33.9472079,-748.9277</t>
  </si>
  <si>
    <t>40.0332778,462.99,30.9881782,177.67</t>
  </si>
  <si>
    <t>42.26399148,495.1,37.80256412,177.67</t>
  </si>
  <si>
    <t>25.0701188,28.707,19.1520594,96</t>
  </si>
  <si>
    <t>25.0701188,28.707,33.9472079,67.24</t>
  </si>
  <si>
    <t>92.34203664,92.34203664,25.0701188,191</t>
  </si>
  <si>
    <t>10.2749703,10.2749703,30.9881782,97.43</t>
  </si>
  <si>
    <t xml:space="preserve">0.8708253260806, 0.8708253260806, 0.8708253260806, 0.8708253260806 </t>
  </si>
  <si>
    <t>Min output, SV1, SV2  using test case 3 from Stabilty Comp NF Guidelines sheet for B0, B1 B2 &amp; A1 , A2</t>
  </si>
  <si>
    <t>Max output, SV1, SV2  using test case 3  from Stabilty Comp NF Guidelines sheet for B0, B1 B2 &amp; A1 , A2</t>
  </si>
  <si>
    <t>Min output, SV1, SV2  using test case 4  from Stabilty Comp NF Guidelines sheet for B0, B1 B2 &amp; A1 , A2</t>
  </si>
  <si>
    <t>Max output, SV1, SV2  using test case 4  from Stabilty Comp NF Guidelines sheet for B0, B1 B2 &amp; A1 , A2</t>
  </si>
  <si>
    <t>Min output, SV1, SV2  using test case 5 from Stabilty Comp NF Guidelines sheet for B0, B1 B2 &amp; A1 , A2</t>
  </si>
  <si>
    <t>Max output, SV1, SV2  using test case 5  from Stabilty Comp NF Guidelines sheet for B0, B1 B2 &amp; A1 , A2</t>
  </si>
  <si>
    <t>Min output, SV1, SV2  using test case 6  from Stabilty Comp NF Guidelines sheet for B0, B1 B2 &amp; A1 , A2</t>
  </si>
  <si>
    <t>Max output, SV1, SV2  using test case 6  from Stabilty Comp NF Guidelines sheet for B0, B1 B2 &amp; A1 , A2</t>
  </si>
  <si>
    <t>Min output, SV1, SV2  using test case 7  from Stabilty Comp NF Guidelines sheet for B0, B1 B2 &amp; A1 , A2</t>
  </si>
  <si>
    <t>Max output, SV1, SV2  using test case 7  from Stabilty Comp NF Guidelines sheet for B0, B1 B2 &amp; A1 , A2</t>
  </si>
  <si>
    <t>Min output, SV1, SV2  using test case 8  from Stabilty Comp NF Guidelines sheet for B0, B1 B2 &amp; A1 , A2</t>
  </si>
  <si>
    <t>Max output, SV1, SV2  using test case 8  from Stabilty Comp NF Guidelines sheet for B0, B1 B2 &amp; A1 , A2</t>
  </si>
  <si>
    <t>Min output, SV1, SV2  using test case 9  from Stabilty Comp NF Guidelines sheet for B0, B1 B2 &amp; A1 , A2</t>
  </si>
  <si>
    <t>Max output, SV1, SV2  using test case 9  from Stabilty Comp NF Guidelines sheet for B0, B1 B2 &amp; A1 , A2</t>
  </si>
  <si>
    <t>Min output, SV1, SV2  using test case 10  from Stabilty Comp NF Guidelines sheet for B0, B1 B2 &amp; A1 , A2</t>
  </si>
  <si>
    <t>Max output, SV1, SV2  using test case 10  from Stabilty Comp NF Guidelines sheet for B0, B1 B2 &amp; A1 , A2</t>
  </si>
  <si>
    <t>0.6015625, 0.7015380859375, 0.8015656, 0.90155029296875, 0.999015</t>
  </si>
  <si>
    <t>0.755859375, 0.79998779296875, 0.89996337890625, 0.900125, 0.99985</t>
  </si>
  <si>
    <t>0.75, 0.8496, 0.899875, 0.9234, 0.9874267578125</t>
  </si>
  <si>
    <t>2.62970982571527, 3.62970982571527, 4.6297, 5.62970982571527</t>
  </si>
  <si>
    <t>2.2075071507673, 2.2075071507673, 3.2075071507673, 3.2075071507673</t>
  </si>
  <si>
    <t>2.62970982571527, 32.6297098257153, 4.62970982571527, 5.62970982571527</t>
  </si>
  <si>
    <t>-0.718797066, -0.718797066, -0.718797066, -0.718797066</t>
  </si>
  <si>
    <t>-0.661216198, -0.661216198, -0.661216198, -0.661216198</t>
  </si>
  <si>
    <t>-0.146134178, -0.146134178, -0.146134178, -0.146134178</t>
  </si>
  <si>
    <t>-0.197623396, -0.197623396, -0.197623396, -0.197623396</t>
  </si>
  <si>
    <t>-0.881234018, -0.881234018, -0.881234018, -0.881234018</t>
  </si>
  <si>
    <t>-2.040528483, -2.140528483, -2.240528483, -2.340528483</t>
  </si>
  <si>
    <t>89.70733524, 90.70733524, 91.70733524, 92.70733524</t>
  </si>
  <si>
    <t>-0.138063523, -0.148063523, -0.168063523, -0.139063523</t>
  </si>
  <si>
    <t>19.82605343, 20.82605343, 21.82605343, 22.82605343</t>
  </si>
  <si>
    <t>-1.867136106, -1.967136106, -1.767136106, -1.867136106</t>
  </si>
  <si>
    <t>0.792469412, 1.792469412, 2.792469412, 3.792469412</t>
  </si>
  <si>
    <t>0.050288914, 1.050288914, 1.050288914, 1.050288914</t>
  </si>
  <si>
    <t>0.929541087, 2.929541087, 3.929541087, 4.929541087</t>
  </si>
  <si>
    <t>0.4, 0.4, 0.4, 0.4</t>
  </si>
  <si>
    <t>-0.4, -0.4, -0.4, -0.4</t>
  </si>
  <si>
    <t>-0.138063523, -0.263523, -0.38063523, -1.138063523</t>
  </si>
  <si>
    <t>-2643.44860821675, -2643.44860821675, -2643.44860821675, -2643.44860821675</t>
  </si>
  <si>
    <t>2643.44860821675, 2643.44860821675, 2643.44860821675, 2643.44860821675</t>
  </si>
  <si>
    <t>1.00888003785, -86.23568408375, 9.43458303785, -77.80998108375</t>
  </si>
  <si>
    <t>58.00844666215, 154.25468408375, 67.58609026215, 163.83232768375</t>
  </si>
  <si>
    <t>19.1520594, 21.637, 24.1219406, 26.6068812</t>
  </si>
  <si>
    <t>27.699828626, 40.23767485, 34.973591026, 47.51143725</t>
  </si>
  <si>
    <t>55.04941696215, -630.45001591625, 63.47511996215, 159.14538708375</t>
  </si>
  <si>
    <t>41.507017504, 81.8996994, 35.588958104, 91.477343</t>
  </si>
  <si>
    <t>49.725466856, 108.4960491, 43.807407456, 119.2256333</t>
  </si>
  <si>
    <t>32.30060853, 79.29037425, 44.13672733, 84.26025545</t>
  </si>
  <si>
    <t>152.504409826, 36.70267485, 36.576917726, -737.39702515</t>
  </si>
  <si>
    <t>38.547987804, 78.3646994, 32.629928404, 86.7904024</t>
  </si>
  <si>
    <t>45.44915766, 136.9437485, 57.28527646, 141.9136297</t>
  </si>
  <si>
    <t>-10.9682400726793, -10.9682400726793, -10.9682400726793, -10.9682400726793</t>
  </si>
  <si>
    <t>6.51596562160618, 6.51596562160618, 6.51596562160618, 6.51596562160618</t>
  </si>
  <si>
    <t>-7.0035661483987, -7.0035661483987, -7.0035661483987, -7.0035661483987</t>
  </si>
  <si>
    <t>2.04635187019405, 2.04635187019405, 2.04635187019405, 2.04635187019405</t>
  </si>
  <si>
    <t>-1972.73113522561, -1972.73113522561, -1972.73113522561, -1972.73113522561</t>
  </si>
  <si>
    <t>1710.77311889355, 1710.77311889355, 1710.77311889355, 1710.77311889355</t>
  </si>
  <si>
    <t>-1890.10539310019, -1890.10539310019, -1890.10539310019, -1890.10539310019</t>
  </si>
  <si>
    <t>1231.51903825889, 1231.51903825889, 1231.51903825889, 1231.51903825889</t>
  </si>
  <si>
    <t>-1677.66662941533, -1677.66662941533, -1677.66662941533, -1677.66662941533</t>
  </si>
  <si>
    <t>984.930103556, 984.930103556, 984.930103556, 984.930103556</t>
  </si>
  <si>
    <t>-2157.13408500995, -2157.13408500995, -2157.13408500995, -2157.13408500995</t>
  </si>
  <si>
    <t>1992.3431693607, 1992.3431693607, 1992.3431693607, 1992.3431693607</t>
  </si>
  <si>
    <t>-83.933148587728, -83.933148587728, -83.933148587728, -83.933148587728</t>
  </si>
  <si>
    <t>73.6218709655, 73.6218709655, 73.6218709655, 73.6218709655</t>
  </si>
  <si>
    <t>-5.667755342718, -5.667755342718, -5.667755342718, -5.667755342718</t>
  </si>
  <si>
    <t>4.874613037878, 0.177343598877988, -4.51992584012202, -9.21719527912203</t>
  </si>
  <si>
    <t>19.1520594, 21.637, 30.9881782, 26.6068812</t>
  </si>
  <si>
    <t>2.2075071507673, 2.3075071507673, 2.4075071507673, 2.5075071507673</t>
  </si>
  <si>
    <t>Place "NF_Init_f32_UnitTest.c" at "...\CBD_StabilityComp\StabilityComp\src" location and add it in the Source files list of Tessy for Testing purpose which is embedded with this UTP.</t>
  </si>
  <si>
    <t>Rev:2.7d</t>
  </si>
  <si>
    <t>39850.8071915218, 39850.8071915218, 39850.8071915218, 39850.8071915218</t>
  </si>
  <si>
    <t>-2602.34860821675, -2602.34860821675, -2602.34860821675, -2602.34860821675</t>
  </si>
  <si>
    <t>20989.0513917833, 20989.0513917833, 20989.0513917833, 20989.0513917833</t>
  </si>
  <si>
    <t>68.2286364355325, 48.375960682838, 107.488627933012, 80.1052625232393</t>
  </si>
  <si>
    <t>-21.9964728042556, -91.3499271101685, -24.658212121382, -85.8389814626839</t>
  </si>
  <si>
    <t>-13.0217147799317, 12.7788859150466, 6.44206530088453, 21.1635768958628</t>
  </si>
  <si>
    <t>62.1063032942215, 128.545445673431, 70.670538509874, 137.109680889084</t>
  </si>
  <si>
    <t>42.3275398630337, 435.992082106012, 30.8711884689904, 1223.32116683197</t>
  </si>
  <si>
    <t>13.0162767278945, 14.7051120550229, 16.3939473821512, 18.0827827092796</t>
  </si>
  <si>
    <t>92.1162055321643, 568.362079428728, 95.6753184558186, 1487.61520083238</t>
  </si>
  <si>
    <t>-23.1921712086601, -34.1104452350233, -29.5163477224729, -40.4246217488361</t>
  </si>
  <si>
    <t>98.5559557639227, -1114.63827086717, 130.123215956175, 290.616768758065</t>
  </si>
  <si>
    <t>-34.2133477727474, 498.471161775668, -40.5539884607564, -115.047026467269</t>
  </si>
  <si>
    <t>-325.174954229321, -309.524708556852, -309.818546528732, -300.417787576702</t>
  </si>
  <si>
    <t>200.519111237578, 225.135049614091, 205.498604993079, 238.023363560617</t>
  </si>
  <si>
    <t>-1185.33220194881, -1139.45119863963, -1193.01920448447, -1124.46504259269</t>
  </si>
  <si>
    <t>613.961879241828, 612.370641480367, 626.726299029356, 622.98472999823</t>
  </si>
  <si>
    <t>-896.106069746283, -471.95823962753, -900.910400393147, 317.482798324517</t>
  </si>
  <si>
    <t>447.28622922292, 445.467123861591, 446.828019933376, 445.274725849012</t>
  </si>
  <si>
    <t>-162.795124482862, 458.239184198311, -4.63719321559719, 1250.78877806845</t>
  </si>
  <si>
    <t>137.320939650767, 48.1031151232681, 48.0062273087251, -548.291154925472</t>
  </si>
  <si>
    <t>37.2584344603564, 438.204584118577, 23.4583233417593, 439.869700162313</t>
  </si>
  <si>
    <t>31.5757790238025, 60.9165993122755, 27.2147780683807, 67.125475626207</t>
  </si>
  <si>
    <t>78.7039863703464, 582.288854449376, 81.3430990938341, 152.385482826487</t>
  </si>
  <si>
    <t>5.58321687418265, 15.8105242985608, 6.90626367473887, 16.3660599037632</t>
  </si>
  <si>
    <t>-24.9815336013905, -24.9815336013905, -24.9815336013905, -24.9815336013905</t>
  </si>
  <si>
    <t>7.41347673683717, 7.41347673683717, 7.41347673683717, 7.41347673683717</t>
  </si>
  <si>
    <t>24.6617138957436, 24.6617138957436, 24.6617138957436, 24.6617138957436</t>
  </si>
  <si>
    <t>-7.08586377057474, -7.08586377057474, -7.08586377057474, -7.08586377057474</t>
  </si>
  <si>
    <t>223.780037809225, 223.780037809225, 223.780037809225, 223.780037809225</t>
  </si>
  <si>
    <t>-118.348570634196, -118.348570634196, -118.348570634196, -118.348570634196</t>
  </si>
  <si>
    <t>564.738836663972, 564.738836663972, 564.738836663972, 564.738836663972</t>
  </si>
  <si>
    <t>-278.403499918201, -278.403499918201, -278.403499918201, -278.403499918201</t>
  </si>
  <si>
    <t>-2405.71285817696, -2405.71285817696, -2405.71285817696, -2405.71285817696</t>
  </si>
  <si>
    <t>-176.604741457769, -176.604741457769, -176.604741457769, -176.604741457769</t>
  </si>
  <si>
    <t>2014.64548141836, 2014.64548141836, 2014.64548141836, 2014.64548141836</t>
  </si>
  <si>
    <t>1259.55432732318, 1259.55432732318, 1259.55432732318, 1259.55432732318</t>
  </si>
  <si>
    <t>-1467.03981089942, -1467.03981089942, -1467.03981089942, -1467.03981089942</t>
  </si>
  <si>
    <t>-1395.25403591149, -1395.25403591149, -1395.25403591149, -1395.25403591149</t>
  </si>
  <si>
    <t>2185.4952462819, 2185.4952462819, 2185.4952462819, 2185.4952462819</t>
  </si>
  <si>
    <t>137.498337181397, 137.498337181397, 137.498337181397, 137.498337181397</t>
  </si>
  <si>
    <t>-4052.70822734812, -4052.70822734812, -4052.70822734812, -4052.70822734812</t>
  </si>
  <si>
    <t>1457.84992224935, 1457.84992224935, 1457.84992224935, 1457.84992224935</t>
  </si>
  <si>
    <t>2679.3621360376, 2679.3621360376, 2679.3621360376, 2679.3621360376</t>
  </si>
  <si>
    <t>-768.106429973092, -768.106429973092, -768.106429973092, -768.106429973092</t>
  </si>
  <si>
    <t>-2328.45179016143, -2328.45179016143, -2328.45179016143, -2328.45179016143</t>
  </si>
  <si>
    <t>-1262.37624508329, -1262.37624508329, -1262.37624508329, -1262.37624508329</t>
  </si>
  <si>
    <t>4187.10747959261, 4187.10747959261, 4187.10747959261, 4187.10747959261</t>
  </si>
  <si>
    <t>-643.018140533823, -643.018140533823, -643.018140533823, -643.018140533823</t>
  </si>
  <si>
    <t>605.788971581717, 605.788971581717, 605.788971581717, 605.788971581717</t>
  </si>
  <si>
    <t>-343.021026915686, -343.021026915686, -343.021026915686, -343.021026915686</t>
  </si>
  <si>
    <t>255.412422006265, 255.412422006265, 255.412422006265, 255.412422006265</t>
  </si>
  <si>
    <t>-22.385013995499, -22.385013995499, -22.385013995499, -22.385013995499</t>
  </si>
  <si>
    <t>6.20005341669393, 6.20005341669393, 6.20005341669393, 6.20005341669393</t>
  </si>
  <si>
    <t>-7.44152659469228, -7.44152659469228, -7.44152659469228, -7.44152659469228</t>
  </si>
  <si>
    <t>5.96928768105542, 1.82989405969683, -2.30949956166176, -6.44889318302034</t>
  </si>
  <si>
    <t>0.331158603196, -0.193904335439363, -0.718967274074727, -1.24403021271009</t>
  </si>
  <si>
    <t>2489.01063152503, 2489.01063152503, 2489.01063152503, 2489.01063152503</t>
  </si>
  <si>
    <t>-3.83260021604545, -3.83260021604545, -3.83260021604545, -3.83260021604545</t>
  </si>
  <si>
    <t>14.5380221357605, 14.5380221357605, 14.5380221357605, 14.5380221357605</t>
  </si>
  <si>
    <t>-7.18408307612412, -7.18408307612412, -7.18408307612412, -7.18408307612412</t>
  </si>
  <si>
    <t>8.12886813431293, 8.12886813431293, 8.12886813431293, 8.12886813431293</t>
  </si>
  <si>
    <t>-1479.89570701184, -1479.89570701184, -1479.89570701184, -1479.89570701184</t>
  </si>
  <si>
    <t>2184.72654845889, 2184.72654845889, 2184.72654845889, 2184.72654845889</t>
  </si>
  <si>
    <t>-646.225282525532, -646.225282525532, -646.225282525532, -646.225282525532</t>
  </si>
  <si>
    <t>2198.95305135223, 2198.95305135223, 2198.95305135223, 2198.95305135223</t>
  </si>
  <si>
    <t>-915.666504059625, -915.666504059625, -915.666504059625, -915.666504059625</t>
  </si>
  <si>
    <t>1202.60250968727, 1202.60250968727, 1202.60250968727, 1202.60250968727</t>
  </si>
  <si>
    <t>-2267.22392208865, -2267.22392208865, -2267.22392208865, -2267.22392208865</t>
  </si>
  <si>
    <t>1948.51257128928, 1948.51257128928, 1948.51257128928, 1948.51257128928</t>
  </si>
  <si>
    <t>-80.5011788931288, -80.5011788931288, -80.5011788931288, -80.5011788931288</t>
  </si>
  <si>
    <t>69.8967911213822, 69.8967911213822, 69.8967911213822, 69.8967911213822</t>
  </si>
  <si>
    <t>-5.62455485181555, -5.62455485181555, -5.62455485181555, -5.62455485181555</t>
  </si>
  <si>
    <t>5.57684914432761, 9.070148093278, 12.5634470422284, 16.0567459911788</t>
  </si>
  <si>
    <t>15.4887023691023, -22.7449819778823, 23.9144053691023, -14.3192789778823</t>
  </si>
  <si>
    <t>30.7381065331515, 34.6804930580104, 40.3157501331515, 44.2581366580104</t>
  </si>
  <si>
    <t>47.3119152673187, 97.9131785765565, 58.0414994673187, 108.642762776556</t>
  </si>
  <si>
    <t>32.808095772807, 81.5155894921818, 37.777976972807, 86.4854706921818</t>
  </si>
  <si>
    <t>18.4824586830071, 9.26128731395139, 24.6042804830071, 15.3831091139514</t>
  </si>
  <si>
    <t>38.726155172807, 88.5855894921819, 45.999917572807, 95.8593518921818</t>
  </si>
  <si>
    <t>4.8877020312, -850.39763868, 13.3134050312, -60.80223568</t>
  </si>
  <si>
    <t>54.1296246688, 137.24693868, 48.2115652688, 146.82458228</t>
  </si>
  <si>
    <t>25.9760946852343, 23.2398295880559, 20.0580352852343, 31.6655325880559</t>
  </si>
  <si>
    <t>15.6726284311095, 6.38049269694038, 27.5087472311095, 11.3503738969404</t>
  </si>
  <si>
    <t>-159.550727231922, -20.7901616388726, 21.3121509680784, -15.8202804388726</t>
  </si>
  <si>
    <t>63.1747242688, 564.45993868, 54.1296246688, 279.13993868</t>
  </si>
  <si>
    <t>44.1443402187148, 102.903422038552, 52.5700432187148, 111.329125038552</t>
  </si>
  <si>
    <t>41.8948322486483, 83.6001781670344, 51.4724758486483, 93.1778217670344</t>
  </si>
  <si>
    <t>31.2316252730508, 27.4047926001291, 41.9612094730508, 38.1343768001291</t>
  </si>
  <si>
    <t>31.9363419637799, 77.6931488480633, 36.9062231637799, 82.6630300480633</t>
  </si>
  <si>
    <t>12.5266701424197, -16.8534803527642, 18.6484919424197, -10.7316585527642</t>
  </si>
  <si>
    <t>19.3702352721935, 3.71431716016796, 26.6439976721935, 10.988079560168</t>
  </si>
  <si>
    <t>26.089218745727, -757.433847335041, 34.514921745727, 32.1615556649587</t>
  </si>
  <si>
    <t>54.0677241001369, 136.9755188742, 48.1496647001369, 146.5531624742</t>
  </si>
  <si>
    <t>16.7510865325803, -36.0890507959573, 10.8330271325803, -25.3594665959573</t>
  </si>
  <si>
    <t>27.6057737716656, 58.704599904252, 39.4418925716656, 63.674481104252</t>
  </si>
  <si>
    <t>143.74665522309, -1.69807178136915, 27.8191631230898, -775.797771781369</t>
  </si>
  <si>
    <t>9.99575689521093, -46.8302888820899, 4.07769749521093, -38.4045858820899</t>
  </si>
  <si>
    <t>35.173459196447, 91.8871659567844, 47.009577996447, 96.8570471567844</t>
  </si>
  <si>
    <t>-157.109501707807, -10.0859472514978, 23.7533764921933, -5.11606605149784</t>
  </si>
  <si>
    <t>49.8993315902472, 506.2503845425, 40.8542319902472, 220.9303845425</t>
  </si>
  <si>
    <t>47.7243660350778, 118.601014691152, 56.1500690350777, 127.026717691152</t>
  </si>
  <si>
    <t>54.1296246688, 137.24693868, 63.7072682688, 146.82458228</t>
  </si>
  <si>
    <t>49.8036474979966, 108.838853295929, 60.5332316979966, 119.568437495929</t>
  </si>
  <si>
    <t>30.0677250066524, 69.499691783408, 35.0376062066524, 74.469572983408</t>
  </si>
  <si>
    <t>18.6131685466534, 9.83442010696574, 24.7349903466534, 15.9562419069657</t>
  </si>
  <si>
    <t>2.72583515996106, -69.2675623878821, 9.99959755996106, -61.9937999878821</t>
  </si>
  <si>
    <t>13.0934180071331, -814.417454899094, 21.5191210071331, -24.8220518990938</t>
  </si>
  <si>
    <t>27.708316359485, 21.3955575830523, 21.790256959485, 30.9732011830523</t>
  </si>
  <si>
    <t>15.9970398265525, -39.3953727722285, 10.0789804265525, -28.6657885722285</t>
  </si>
  <si>
    <t>9.51652149733386, -20.6126252103574, 21.3526402973339, -15.6427440103574</t>
  </si>
  <si>
    <t>158.186346039184, 61.6166628287875, 42.2588539391839, -712.483037171212</t>
  </si>
  <si>
    <t>46.4193927300967, 112.879005852422, 40.5013333300967, 121.304708852422</t>
  </si>
  <si>
    <t>23.2794387680923, 39.734612521934, 35.1155575680923, 44.704493721934</t>
  </si>
  <si>
    <t>-128.544606250611, 115.164572172605, 52.3182719493892, 120.134453372605</t>
  </si>
  <si>
    <t>49.0399537321221, 502.482209606483, 39.9948541321221, 217.162209606483</t>
  </si>
  <si>
    <t>40.6986113488384, 488.236166914458, 36.2371839888384, 170.806166914458</t>
  </si>
  <si>
    <t>35.824838736371, 75.8639819084315, 29.906779336371, 143.156981908432</t>
  </si>
  <si>
    <t>5.08310246703294, -58.9314855387776, 13.9601915670329, -20.3984855387776</t>
  </si>
  <si>
    <t>106.228875018077, 153.232640024809, 38.9569571780765, 251.890603384809</t>
  </si>
  <si>
    <t>26.296370096447, 80.5251362567844, 47.009577996447, 167.680165956784</t>
  </si>
  <si>
    <t>-26.0400142206735, -25.8100142206735, -25.5800142206735, -25.3500142206735</t>
  </si>
  <si>
    <t>-214.409335627867, -216.709335627867, -219.009335627867, -221.309335627867</t>
  </si>
  <si>
    <t>9.132243947105, 9.156543947105, 9.205143947105, 9.134673947105</t>
  </si>
  <si>
    <t>-43.3757135017396, -45.8057135017396, -48.2357135017396, -50.6657135017396</t>
  </si>
  <si>
    <t>-2.81158354042843, -5.37158354042843, -7.93158354042843, -10.4915835404284</t>
  </si>
  <si>
    <t>11.4217575433229, 11.6907575433229, 11.9597575433229, 12.2287575433229</t>
  </si>
  <si>
    <t>1.91107469153405, -0.778925308465954, -0.778925308465954, -0.778925308465954</t>
  </si>
  <si>
    <t>-1927.9753851912, -1927.9471851912, -1927.8907851912, -1927.9725651912</t>
  </si>
  <si>
    <t>1970.10982936027, 1964.46982936027, 1961.64982936027, 1958.82982936027</t>
  </si>
  <si>
    <t>1983.67812651881, 1983.97312651881, 1983.38312651881, 1983.67812651881</t>
  </si>
  <si>
    <t>-264.636638958, -267.586638958, -270.536638958, -273.486638958</t>
  </si>
  <si>
    <t>-2759.1359343222, -2758.8279343222, -2758.5199343222, -2758.2119343222</t>
  </si>
  <si>
    <t>694.977912675677, 691.897912675677, 688.817912675677, 685.737912675677</t>
  </si>
  <si>
    <t>3399.6524375131, 3399.6845375131, 3399.7487375131, 3399.6556475131</t>
  </si>
  <si>
    <t>490.063788491038, 486.853788491038, 483.643788491038, 480.433788491038</t>
  </si>
  <si>
    <t>-1251.82246639637, -1251.48846639637, -1252.15646639637, -1251.82246639637</t>
  </si>
  <si>
    <t>-187.698312535455, -191.038312535455, -191.038312535455, -191.038312535455</t>
  </si>
  <si>
    <t>1801.54707074182, 1801.89407074182, 1802.24107074182, 1802.58807074182</t>
  </si>
  <si>
    <t>-860.927586088257, -867.867586088257, -871.337586088257, -874.807586088257</t>
  </si>
  <si>
    <t>-3406.16531574612, -3405.71366162892, -3405.29205760092, -3402.56531574612</t>
  </si>
  <si>
    <t>-1660.95969783134, -1660.95969783134, -1660.95969783134, -1660.95969783134</t>
  </si>
  <si>
    <t>19056.4797773484, 19056.4797773484, 19056.4797773484, 19056.4797773484</t>
  </si>
  <si>
    <t>219.749125042237, 219.749125042237, 219.749125042237, 219.749125042237</t>
  </si>
  <si>
    <t>-92.7658235378154, -92.7658235378154, -92.7658235378154, -92.7658235378154</t>
  </si>
  <si>
    <t>-182.439810329385, -182.439810329385, -182.439810329385, -182.439810329385</t>
  </si>
  <si>
    <t>-404.326394757416, -404.326394757416, -404.326394757416, -404.326394757416</t>
  </si>
  <si>
    <t>-11.1004918003442, -11.0592918003442, -10.9768918003442, -11.0963718003442</t>
  </si>
  <si>
    <t>21.4156248940106, 21.4156248940106, 21.4156248940106, 21.4156248940106</t>
  </si>
  <si>
    <t>9.98550890797235, 9.48221856951015, 7.70392823104795, 7.20063789258575</t>
  </si>
  <si>
    <t>-9771.40791166692, -9774.86931601187, -9778.33072035682, -9781.79212470177</t>
  </si>
  <si>
    <t>59.6793367894373, 562.264204900637, 60.3184495170866, 130.360833279495</t>
  </si>
  <si>
    <t>17750.989368475, 17750.989368475, 17750.989368475, 17750.989368475</t>
  </si>
  <si>
    <t>-34.8022482717811, -34.878900276102, -45.4020729159415, -51.0277562563856</t>
  </si>
  <si>
    <t>9.05254928738519, 8.60546718247107, 13.5667785651761, 14.3332986083852</t>
  </si>
  <si>
    <t>-16.7265470953453, -16.7265470953453, -16.7265470953453, -16.7265470953453</t>
  </si>
  <si>
    <t>23.3295948204528, 23.9388407394528, 24.5480866584528, 25.1573325774528</t>
  </si>
  <si>
    <t>50.171598932957, 50.171598932957, 50.171598932957, 50.171598932957</t>
  </si>
  <si>
    <t>-29.5971338246138, -29.5971338246138, -29.5971338246138, -29.5971338246138</t>
  </si>
  <si>
    <t>-11.3323274921352, -11.3323274921352, -11.3323274921352, -11.3323274921352</t>
  </si>
  <si>
    <t>13.8066552645664, 14.9321848221664, 15.3073613413664, 15.6825378605664</t>
  </si>
  <si>
    <t>-2058.50581932477, -2058.50581932477, -2058.50581932477, -2058.50581932477</t>
  </si>
  <si>
    <t>-950.824631646684, -951.628172169784, -950.021091123584, -952.431712692884</t>
  </si>
  <si>
    <t>5705.27918189466, 5705.27918189466, 5705.27918189466, 5705.27918189466</t>
  </si>
  <si>
    <t>-1895.55340894014, -1895.55340894014, -1895.47851391811, -1895.40361889608</t>
  </si>
  <si>
    <t>-2261.4312576386, -2261.4312576386, -2261.4312576386, -2261.4312576386</t>
  </si>
  <si>
    <t>509.396389915634, 509.484389915634, 509.572389915634, 509.431589915634</t>
  </si>
  <si>
    <t>1242.13996089934, 1242.13996089934, 1242.13996089934, 1242.13996089934</t>
  </si>
  <si>
    <t>1392.65369111591, 1398.68342087591, 1404.71315063591, 1410.74288039591</t>
  </si>
  <si>
    <t>-2446.79493501462, -2446.79493501462, -2446.79493501462, -2446.79493501462</t>
  </si>
  <si>
    <t>547.466829911519, 551.617731086519, 555.768632261519, 559.919533436519</t>
  </si>
  <si>
    <t>1975.82315641175, 1975.82315641175, 1975.82315641175, 1975.82315641175</t>
  </si>
  <si>
    <t>-165.880731675661, -165.880731675661, -165.880731675661, -165.880731675661</t>
  </si>
  <si>
    <t>-1952.87490157631, -1952.87490157631, -1952.87490157631, -1952.87490157631</t>
  </si>
  <si>
    <t>-1915.21016700501, -1915.21016700501, -1915.21016700501, -1915.21016700501</t>
  </si>
  <si>
    <t>2376.99142751476, 2376.99142751476, 2376.99142751476, 2376.99142751476</t>
  </si>
  <si>
    <t>1431.35239265958, 1431.35239265958, 1431.35239265958, 1431.35239265958</t>
  </si>
  <si>
    <t>-146.946849545321, -146.946849545321, -146.946849545321, -146.946849545321</t>
  </si>
  <si>
    <t>-9.06118079452329, -9.06118079452329, -9.06118079452329, -9.06118079452329</t>
  </si>
  <si>
    <t>219.430398980957, 219.430398980957, 219.430398980957, 219.430398980957</t>
  </si>
  <si>
    <t>-67.2128616511003, -67.2128616511003, -67.2128616511003, -67.2128616511003</t>
  </si>
  <si>
    <t>-4.56354267406883, -4.56354267406883, -4.56354267406883, -4.56354267406883</t>
  </si>
  <si>
    <t>1.31877884002293, 1.31877884002293, 1.31877884002293, 1.31877884002293</t>
  </si>
  <si>
    <t>-281.811297434076, -280.722528186142, -279.633758938208, -278.544989690275</t>
  </si>
  <si>
    <t>144.550612855641, 146.333550569386, 148.116488283131, 149.899425996876</t>
  </si>
  <si>
    <t>1020.71220175206, 995.714882221077, 1043.39351294745, 1006.74113401646</t>
  </si>
  <si>
    <t>-495.077974486075, -490.13943248052, -496.166299843741, -491.227757838186</t>
  </si>
  <si>
    <t>60.6037903702088, 66.2714710992224, 84.1375943571998, 78.7261859862135</t>
  </si>
  <si>
    <t>-9.72065709006319, -9.87327790718036, -10.0914344816436, -10.2440552987608</t>
  </si>
  <si>
    <t>-182.608425624247, -171.576970404789, -184.473585456898, -162.735249037441</t>
  </si>
  <si>
    <t>137.210741633001, 176.195776127107, 145.477199479876, 184.462233973982</t>
  </si>
  <si>
    <t>33.6897832892523, 436.392959488724, 22.0413839697128, 1223.52999628918</t>
  </si>
  <si>
    <t>28.2914710189085, 64.1838831066713, 31.95376218678, 67.8461742745429</t>
  </si>
  <si>
    <t>56.5111574089564, 471.341869712737, 50.5796372312504, 1322.65007133503</t>
  </si>
  <si>
    <t>1.99658609145354, 0.965839314081665, 2.68088614829557, 1.65013937092369</t>
  </si>
  <si>
    <t>104.874989447061, 650.805348009502, 108.434102370567, 1570.05846941301</t>
  </si>
  <si>
    <t>-28.8966263646062, -72.3154845099514, -35.2308028778328, -78.649661023178</t>
  </si>
  <si>
    <t>43.4261191705831, -1470.87002108606, 74.9933793626505, -65.6149814781139</t>
  </si>
  <si>
    <t>-11.1250847845732, 653.367618814272, -17.6712254696635, 39.9110808448507</t>
  </si>
  <si>
    <t>-753.508044741827, -724.541656873291, -738.151637039614, -715.434735895769</t>
  </si>
  <si>
    <t>422.162853227886, 464.58492931739, 419.142346981315, 469.473243267268</t>
  </si>
  <si>
    <t>50.4662160203382, 445.186734876126, 45.6618853723505, 1234.6277728277</t>
  </si>
  <si>
    <t>-0.741429825988261, -0.837628831963, -1.19963911403278, -1.03002684391248</t>
  </si>
  <si>
    <t>44.5291192897004, 437.06580516884, 30.7290081733427, 438.730921209387</t>
  </si>
  <si>
    <t>18.5230167630238, 16.5066708796752, 14.1620158055845, 22.715547196479</t>
  </si>
  <si>
    <t>54.0272062219882, 468.795382313165, 56.6663189496375, 38.8920106920236</t>
  </si>
  <si>
    <t>1.68535516962464, 0.646675962876779, 3.00840197370329, 1.20221156955813</t>
  </si>
  <si>
    <t>-292.44126280765, -12.0672406440516, 86.6453349473503, 3.5783037109484</t>
  </si>
  <si>
    <t>-447.650950849633, -349.078192775741, -321.732623434828, -352.77490915787</t>
  </si>
  <si>
    <t>20.8961300976, 23.8690409976, 37.8330409976, 30.0700627976</t>
  </si>
  <si>
    <t>221.022542870346, 599.218176174968, 231.957234979768, 406.566688469968</t>
  </si>
  <si>
    <t>57.7724147233209, 119.555565197858, 63.3778114686209, 135.867843143158</t>
  </si>
  <si>
    <t>9.79082663044558, 22.4870692784446, 22.988906493609, 35.685149141608</t>
  </si>
  <si>
    <t>57.0410662736526, 477.280004983183, 49.9139003708436, 1268.93827520037</t>
  </si>
  <si>
    <t>42.1034042295023, 87.9562244968885, 55.8285221785023, 97.5338680968885</t>
  </si>
  <si>
    <t>44.7398576546198, 467.147675356199, 35.0125184677086, 1314.61978442983</t>
  </si>
  <si>
    <t>-32.1915203922519, -30.4299974353302, -46.0190691662519, -43.2248913513302</t>
  </si>
  <si>
    <t>39.4983144024862, 500.890790457174, 30.9446357548468, 1408.03112028954</t>
  </si>
  <si>
    <t>436.110444739195, 440.971925058195, 445.833405377195, 450.694885696195</t>
  </si>
  <si>
    <t>37.6280358983046, 14.586655216789, 60.3766676981986, 25.680227616683</t>
  </si>
  <si>
    <t>-77.2700483390611, -69.1626560289876, -87.0081128350612, -78.9007205249876</t>
  </si>
  <si>
    <t>58.5772067872092, 32.4280626600571, 89.4242469478845, 52.1114814064113</t>
  </si>
  <si>
    <t>6.03042043131426, -2.39944205249595, 4.60493491331426, -3.82492757049594</t>
  </si>
  <si>
    <t>31.6033400118978, -119.528498224516, 29.7615675256452, 43.7140194555325</t>
  </si>
  <si>
    <t>2.87916687796951, -85.4410991371492, 3.08329856713288, 2.8202382240762</t>
  </si>
  <si>
    <t>67.5402630898061, 532.801221975573, 47.9392114929814, 1325.64094711517</t>
  </si>
  <si>
    <t>-38.9254623072065, -93.5707475892708, -7.44248310591415, -84.3582800695527</t>
  </si>
  <si>
    <t>-130.877989310222, 472.960556916002, 41.8940117458009, 1391.44591852545</t>
  </si>
  <si>
    <t>-117.30211960465, -156.239864886655, -121.66312056209, -148.333265137229</t>
  </si>
  <si>
    <t>-14424.2896638218, -14026.6676265482, -14435.1905664503, -14025.9413570443</t>
  </si>
  <si>
    <t>5.6333333491447, 9.10957443970524, 6.95638015322335, 9.66511004638659</t>
  </si>
  <si>
    <t>68.4409799688282, 462.654421287914, 37.739717490263, -124.608790268667</t>
  </si>
  <si>
    <t>-88.4082330055712, -104.666111494704, -101.366661399156, -191.195332046566</t>
  </si>
  <si>
    <t>15800.3475150117, 15759.6129704663, 15825.4723793519, 15785.7229867795</t>
  </si>
  <si>
    <t>-707.936931432108, -714.288972969076, -708.598454834147, -713.347144011912</t>
  </si>
  <si>
    <t>86.9435783590988, 195.835774264521, 126.061360249784, 211.291872828282</t>
  </si>
  <si>
    <t>-54.9997758312937, -104.387508009533, -65.3069678438784, -108.715406425704</t>
  </si>
  <si>
    <t>-0.841569352927967, 32.1257238425187, 31.1929301754904, 40.1065331711793</t>
  </si>
  <si>
    <t>-6443.48459151867, -6335.14335693253, -6310.20725655386, -6331.48106576466</t>
  </si>
  <si>
    <t>74.1199688569839, 868.974300229428, 52.7682022348657, 1402.94512917527</t>
  </si>
  <si>
    <t>3757.34296223885, 4183.53061205934, 4506.68493524482, 4901.99044961214</t>
  </si>
  <si>
    <t>-269.231781318489, 164.082441672261, -279.326775936512, 1011.22716885424</t>
  </si>
  <si>
    <t>185.255840129587, 239.861761246565, 191.747304978689, 246.353226095667</t>
  </si>
  <si>
    <t>35.0046210808536, 504.266555462145, 26.8753960547633, 1411.83133891606</t>
  </si>
  <si>
    <t>46.8616956213678, 108.110605353943, 53.9194336544825, 115.168343387058</t>
  </si>
  <si>
    <t>62.2082420623117, 116.71701427108, 88.288457258347, 131.142170067115</t>
  </si>
  <si>
    <t>5.87030318834779, 12.4692856486353, 7.06966104583252, 13.66864350612</t>
  </si>
  <si>
    <t>73.7765070355992, 155.28626137161, 100.087000100599, 170.51766533661</t>
  </si>
  <si>
    <t>394.523103366528, 427.731307492414, 406.487196884399, 439.695401010286</t>
  </si>
  <si>
    <t>25.253764626621, 28.903947372361, 21.860550463841, 36.165738381195</t>
  </si>
  <si>
    <t>-12.6557252651136, -20.4549143254176, -10.8048815289313, -18.6040705892353</t>
  </si>
  <si>
    <t>-6.42880877236803, -22.9731266842288, -22.6094698993653, -39.1537878112261</t>
  </si>
  <si>
    <t>-122.609910637389, -31.2486426618058, 59.1961229903478, 1397.65256699273</t>
  </si>
  <si>
    <t>12.8077965066706, -820.382688022556, 15.5538878836706, -30.7872850225562</t>
  </si>
  <si>
    <t>42.0238935876085, 434.191291986572, 28.5659157228443, 435.579687960932</t>
  </si>
  <si>
    <t>-28.8676710191889, -25.0493789767561, -26.6913117201889, -37.1214893107561</t>
  </si>
  <si>
    <t>55.9395740411544, 468.63205075895, 46.2961580365967, 35.786876418022</t>
  </si>
  <si>
    <t>-612.33438345874, -619.16029554074, -625.98620762274, -632.81211970474</t>
  </si>
  <si>
    <t>35.0150563584426, 11.3155786357123, 62.8032088648919, 21.397909593371</t>
  </si>
  <si>
    <t>-76.4513876526089, -68.0638358635324, -88.5140489606089, -77.3800021315324</t>
  </si>
  <si>
    <t>317.030153973848, 139.750715902615, 117.683838583548, -1299.44851577745</t>
  </si>
  <si>
    <t>65.779273038597, 30.3120701664385, 25.729617022597, -273.006469009562</t>
  </si>
  <si>
    <t>21.1863088053888, 37.2578384591689, 17.2829689973311, 46.8960428880163</t>
  </si>
  <si>
    <t>5.5404645171267, 19.9626105263623, 11.8722009980874, 20.9044394835256</t>
  </si>
  <si>
    <t>55.1145493888751, 462.535892259261, 52.6004720093244, 1252.75648885092</t>
  </si>
  <si>
    <t>-18.8133925164845, -30.0039366930603, -24.4120277210692, -31.1927972372316</t>
  </si>
  <si>
    <t>-46.08235841514, 537.001193659596, 60.2132816302645, 1379.10723337814</t>
  </si>
  <si>
    <t>66.0888690293673, 245.677461945547, 199.366203994173, 249.339753113419</t>
  </si>
  <si>
    <t>-15362.9323181922, -14843.8328983395, -15374.2761078672, -13979.8558850065</t>
  </si>
  <si>
    <t>8.19589214758344, 58.8818760926572, 7.18482675354962, 26.9886752454572</t>
  </si>
  <si>
    <t>27.1950571872416, 118.123889355658, 42.9383153613511, 60.362175963378</t>
  </si>
  <si>
    <t>-22.1386685672127, 27.8872852611878, -22.6373689697701, -7.59518615661221</t>
  </si>
  <si>
    <t>426.868954868362, 431.344548710141, 426.207431466322, 438.866591204921</t>
  </si>
  <si>
    <t>35.6103098601471, -80.2007528706264, 48.9799385717061, -1.04903907915942</t>
  </si>
  <si>
    <t>25.9753638730546, 81.7208883419703, 18.2449698636161, 48.1653760552123</t>
  </si>
  <si>
    <t>48.9359974303578, 450.774402043674, 23.539003383484, 1256.95447073742</t>
  </si>
  <si>
    <t>12224.0031908928, 12258.6401301904, 12174.4307080433, 12331.3408997488</t>
  </si>
  <si>
    <t>-132.115480629803, 553.020406945853, 60.0181109555833, 1534.27790911929</t>
  </si>
  <si>
    <t>-399.875450284833, -382.089535347292, -401.740610117484, -373.247813979943</t>
  </si>
  <si>
    <t>250.68423712406, 325.279550777681, 258.950694970934, 333.546008624555</t>
  </si>
  <si>
    <t>60.96747636215, 157.78968408375, 71.69706056215, 168.51926828375</t>
  </si>
  <si>
    <t>459.937382528556, 450.993188958364, 458.072222695905, 459.834910325712</t>
  </si>
  <si>
    <t>-198.375935535926, -264.704791342673, -190.109477689052, -256.438333495798</t>
  </si>
  <si>
    <t>6.92693943785, -79.16568408375, 17.65652363785, -68.43609988375</t>
  </si>
  <si>
    <t>m</t>
  </si>
  <si>
    <t>StabilityComp2_Per1() m</t>
  </si>
  <si>
    <t>Shortest Execution Path: if(CombinedAssist_MtrNm_T_f32  &lt;= - D_COMPINLIMIT_MTRNM_F32)=&gt;True</t>
  </si>
  <si>
    <t>Longest Execution Pathif(CombinedAssist_MtrNm_T_f32  &gt;= D_COMPINLIMIT_MTRNM_F32)=&gt;True</t>
  </si>
  <si>
    <t>ApplyStabilityComp2() m</t>
  </si>
  <si>
    <t>Shortest Execution Path:(WriteDisplayVars_Cnt_T_lgc = True)==&gt;TRUE</t>
  </si>
  <si>
    <t>Longest Execution Path: (WriteDisplayVars_Cnt_T_lgc = True)==&gt;False</t>
  </si>
  <si>
    <t>Data Dictionary Version:</t>
  </si>
  <si>
    <t>Total FLASH Used (Bytes):</t>
  </si>
  <si>
    <t>Total RAM Used (Bytes):</t>
  </si>
  <si>
    <t>Total CALS Used (Bytes):</t>
  </si>
  <si>
    <t>Spoorti Mali</t>
  </si>
  <si>
    <t>Nexteer EPS Unit Test Tool 2.7d/EPS Library 1.32</t>
  </si>
  <si>
    <t>Sl Num</t>
  </si>
  <si>
    <t>CR Num</t>
  </si>
  <si>
    <t>Customer</t>
  </si>
  <si>
    <t>Program</t>
  </si>
  <si>
    <t>Developer</t>
  </si>
  <si>
    <t>Issue 1</t>
  </si>
  <si>
    <t>Response 1</t>
  </si>
  <si>
    <t>Issue 2</t>
  </si>
  <si>
    <t>Response 2</t>
  </si>
  <si>
    <t>GM</t>
  </si>
  <si>
    <t>EA3.x</t>
  </si>
  <si>
    <t>Vince Thomas</t>
  </si>
  <si>
    <t xml:space="preserve">Please go ahead with suggested ranges </t>
  </si>
  <si>
    <t>Date</t>
  </si>
  <si>
    <t>Component name</t>
  </si>
  <si>
    <t>StabilityComp</t>
  </si>
  <si>
    <t>Component Version</t>
  </si>
  <si>
    <t>NA</t>
  </si>
  <si>
    <t>CBD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</si>
  <si>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</si>
  <si>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</si>
  <si>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</si>
  <si>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</si>
  <si>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</si>
  <si>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</si>
  <si>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</si>
  <si>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EPC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</si>
  <si>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</si>
  <si>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</si>
  <si>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</si>
  <si>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</si>
  <si>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</si>
  <si>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</si>
  <si>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</si>
  <si>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</si>
  <si>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</si>
  <si>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</si>
  <si>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</si>
  <si>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</si>
  <si>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</si>
  <si>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</si>
  <si>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</si>
  <si>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</si>
  <si>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</si>
  <si>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StabilityComp_Per1</t>
  </si>
  <si>
    <t>Flash</t>
  </si>
  <si>
    <t>Cals</t>
  </si>
  <si>
    <t>RAM</t>
  </si>
  <si>
    <t>StabilityComp2</t>
  </si>
  <si>
    <t>Note1: Inline function defined in globalmacro.h is not unit tested.
Note2:In "StabilityComp2_Per1" function, global variable "CombinedAssist_MtrNm_f32" has given out of range value to cover 100% path coverage.
Note3: "CBD_Sandbox_dbg.map" map file is embedded for reference.</t>
  </si>
  <si>
    <t>TableSize_m</t>
  </si>
  <si>
    <t>TableSize_m_1</t>
  </si>
  <si>
    <t>TableSize_m_2</t>
  </si>
  <si>
    <t>Func Stub
Return Val</t>
  </si>
  <si>
    <t>-1.1,-1.2,-1.3,-1.4</t>
  </si>
  <si>
    <t>100.1,101.2,102.3,103.4</t>
  </si>
  <si>
    <t>-2300.1,-2301.2,-2302.3,-2303.4</t>
  </si>
  <si>
    <t>1000.1,1100.2,1200.3,1300.4</t>
  </si>
  <si>
    <t>-1.5,-1.6,-1.7,-1.8</t>
  </si>
  <si>
    <t>-1.5, -1.6, -1.7, -1.8</t>
  </si>
  <si>
    <t>100.1, 101.2, 102.3, 103.4</t>
  </si>
  <si>
    <t>-2300.1, -2301.2, -2302.3, -2303.4</t>
  </si>
  <si>
    <t>1000.1, 1100.2, 1200.3, 1300.4</t>
  </si>
  <si>
    <t>-168.260195834519, -148.35289722914, -169.845247367845, -139.231067562466</t>
  </si>
  <si>
    <t>131.203045408546, 196.28521907103, 138.595371726483, 203.677545388967</t>
  </si>
  <si>
    <t>60.27060325826, 154.7340552485, 71.00018745826, 165.4636394485</t>
  </si>
  <si>
    <t>243.218071172708, 651.340290892344, 232.946218061504, 1498.30815958114</t>
  </si>
  <si>
    <t>-88.6804518405268, -147.016921319767, -85.4647204203417, -141.797189899582</t>
  </si>
  <si>
    <t>-4.23860335652, -90.365361997, 1.88321844348, -84.243540197</t>
  </si>
  <si>
    <t>-7.50370925255157, -7.94806586739143, -9.1604224822313, -9.60477909707117</t>
  </si>
  <si>
    <t>9318.4557668436, 9322.84476684361, 9327.23376684361, 9331.62276684361</t>
  </si>
  <si>
    <t>10006.0803277498, 11017.3076352015, 12009.4033745539, 13019.8631708081</t>
  </si>
  <si>
    <t>33522.1831449053, 33522.1831449053, 33522.1831449053, 33522.1831449053</t>
  </si>
  <si>
    <t>-2453.81063152503, -2453.81063152503, -2453.81063152503, -2453.81063152503</t>
  </si>
  <si>
    <t>-2489.01063152503, -2489.01063152503, -2489.01063152503, -2489.01063152503</t>
  </si>
  <si>
    <t>-1598.99136549363, -1540.25040724646, -1606.67836802677, -1525.2642512041</t>
  </si>
  <si>
    <t>821.108040253708, 811.205877990569, 821.872460043154, 809.819966504955</t>
  </si>
  <si>
    <t>55.01118360626, 131.6727055485, 49.09312420626, 142.4022897485</t>
  </si>
  <si>
    <t>4.98343807135549, 620.801798538836, 163.14136930572, 1413.35139218929</t>
  </si>
  <si>
    <t>49.6941128195184, -67.0227832523085, -39.6205995566173, -663.417053528711</t>
  </si>
  <si>
    <t>141.95927342374, -9.5353312985, 26.03178132374, -783.6350312985</t>
  </si>
  <si>
    <t>56.6657821493067, 364.473410769591, 53.186589899599, 1146.10835137031</t>
  </si>
  <si>
    <t>-9353.03401915115, -9319.18792142135, -9350.04563988497, -9262.76255521808</t>
  </si>
  <si>
    <t>6096.00785626471, 6711.92473761035, 7318.03351800985, 7941.37729675953</t>
  </si>
  <si>
    <t>CombinedAssist_MtrNm_T_f32 = Limit_m(CombinedAssist_MtrNm_T_f32, -D_COMPINLIMIT_MTRNM_F32, D_COMPINLIMIT_MTRNM_F32)=&gt;False</t>
  </si>
  <si>
    <t>(FilteredOutput_MtrNm_T_f32&lt;=(8.8)) =&gt;False</t>
  </si>
  <si>
    <t>( WriteDisplayVars_Cnt_T_lgc == TRUE )=&gt;True</t>
  </si>
  <si>
    <t>FilteredOutput_MtrNm_T_f32 = Limit_m(FilteredOutput_MtrNm_T_f32, -D_ASSTSCLMT_MTRNM_F32, D_ASSTSCLMT_MTRNM_F32)=&gt;True</t>
  </si>
  <si>
    <t>Function :ApplyStabilityComp2
Overflow Issue:
Following variables are going out of range than the range mentioned in DD
1.FiltSVPtr_Uls_T_Str[4].Out_Uls_f32
2.FiltSVPtr_Uls_T_Str[4].SV1_Uls_f32</t>
  </si>
  <si>
    <t>Function :ApplyStabilityComp2
Overflow Issue:
Following variables are going out of range than the range mentioned in DD
1.CombAstNFSV_Cnt_M_Str[4].Out_Uls_f32
2.CombAstNFSV_Cnt_M_Str[4].SV1_Uls_f32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</si>
</sst>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color rgb="FFFF0000"/>
      <name val="Arial"/>
      <family val="2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Arial"/>
      <family val="2"/>
    </font>
    <font>
      <u/>
      <sz val="8"/>
      <color theme="10"/>
      <name val="Calibri"/>
      <family val="2"/>
      <scheme val="minor"/>
    </font>
    <font>
      <b/>
      <sz val="10"/>
      <name val="Segoe UI"/>
      <family val="2"/>
    </font>
    <font>
      <sz val="11"/>
      <color rgb="FF000000"/>
      <name val="Calibri"/>
      <family val="2"/>
      <scheme val="minor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1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sz val="8"/>
      <name val="Arial"/>
      <family val="2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10" fillId="0" borderId="0" applyNumberFormat="0" applyFill="0" applyBorder="0" applyAlignment="0" applyProtection="0"/>
    <xf numFmtId="0" fontId="18" fillId="0" borderId="0"/>
    <xf numFmtId="0" fontId="21" fillId="0" borderId="0" applyNumberFormat="0" applyFill="0" applyBorder="0" applyAlignment="0" applyProtection="0"/>
    <xf numFmtId="0" fontId="22" fillId="0" borderId="27" applyNumberFormat="0" applyFill="0" applyAlignment="0" applyProtection="0"/>
    <xf numFmtId="0" fontId="23" fillId="0" borderId="28" applyNumberFormat="0" applyFill="0" applyAlignment="0" applyProtection="0"/>
    <xf numFmtId="0" fontId="24" fillId="0" borderId="29" applyNumberFormat="0" applyFill="0" applyAlignment="0" applyProtection="0"/>
    <xf numFmtId="0" fontId="24" fillId="0" borderId="0" applyNumberFormat="0" applyFill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0" applyNumberFormat="0" applyBorder="0" applyAlignment="0" applyProtection="0"/>
    <xf numFmtId="0" fontId="28" fillId="19" borderId="30" applyNumberFormat="0" applyAlignment="0" applyProtection="0"/>
    <xf numFmtId="0" fontId="29" fillId="20" borderId="31" applyNumberFormat="0" applyAlignment="0" applyProtection="0"/>
    <xf numFmtId="0" fontId="30" fillId="20" borderId="30" applyNumberFormat="0" applyAlignment="0" applyProtection="0"/>
    <xf numFmtId="0" fontId="31" fillId="0" borderId="32" applyNumberFormat="0" applyFill="0" applyAlignment="0" applyProtection="0"/>
    <xf numFmtId="0" fontId="32" fillId="21" borderId="33" applyNumberFormat="0" applyAlignment="0" applyProtection="0"/>
    <xf numFmtId="0" fontId="1" fillId="0" borderId="0" applyNumberFormat="0" applyFill="0" applyBorder="0" applyAlignment="0" applyProtection="0"/>
    <xf numFmtId="0" fontId="20" fillId="22" borderId="34" applyNumberFormat="0" applyFont="0" applyAlignment="0" applyProtection="0"/>
    <xf numFmtId="0" fontId="33" fillId="0" borderId="0" applyNumberFormat="0" applyFill="0" applyBorder="0" applyAlignment="0" applyProtection="0"/>
    <xf numFmtId="0" fontId="2" fillId="0" borderId="35" applyNumberFormat="0" applyFill="0" applyAlignment="0" applyProtection="0"/>
    <xf numFmtId="0" fontId="3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20" fillId="32" borderId="0" applyNumberFormat="0" applyBorder="0" applyAlignment="0" applyProtection="0"/>
    <xf numFmtId="0" fontId="20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34" fillId="46" borderId="0" applyNumberFormat="0" applyBorder="0" applyAlignment="0" applyProtection="0"/>
  </cellStyleXfs>
  <cellXfs count="23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6" fillId="8" borderId="12" xfId="0" quotePrefix="1" applyNumberFormat="1" applyFont="1" applyFill="1" applyBorder="1" applyAlignment="1">
      <alignment horizontal="center" wrapText="1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49" fontId="2" fillId="4" borderId="11" xfId="0" applyNumberFormat="1" applyFont="1" applyFill="1" applyBorder="1" applyAlignment="1">
      <alignment horizontal="center" vertical="center" wrapText="1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 wrapText="1"/>
    </xf>
    <xf numFmtId="0" fontId="12" fillId="9" borderId="11" xfId="0" applyNumberFormat="1" applyFont="1" applyFill="1" applyBorder="1" applyAlignment="1">
      <alignment horizontal="center" wrapText="1"/>
    </xf>
    <xf numFmtId="0" fontId="11" fillId="0" borderId="0" xfId="0" applyFont="1" applyFill="1"/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0" borderId="0" xfId="0"/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19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35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2" fillId="0" borderId="11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8" xfId="0" applyBorder="1"/>
    <xf numFmtId="0" fontId="2" fillId="0" borderId="36" xfId="0" applyFont="1" applyBorder="1" applyAlignment="1">
      <alignment horizontal="left"/>
    </xf>
    <xf numFmtId="0" fontId="0" fillId="0" borderId="0" xfId="0" applyBorder="1"/>
    <xf numFmtId="0" fontId="0" fillId="0" borderId="37" xfId="0" applyBorder="1"/>
    <xf numFmtId="0" fontId="0" fillId="0" borderId="3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6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11" xfId="0" applyBorder="1"/>
    <xf numFmtId="0" fontId="0" fillId="0" borderId="11" xfId="0" applyBorder="1" applyAlignment="1">
      <alignment wrapText="1"/>
    </xf>
    <xf numFmtId="0" fontId="2" fillId="0" borderId="11" xfId="0" applyFont="1" applyBorder="1"/>
    <xf numFmtId="0" fontId="2" fillId="0" borderId="6" xfId="0" applyFont="1" applyBorder="1"/>
    <xf numFmtId="0" fontId="1" fillId="0" borderId="23" xfId="0" applyNumberFormat="1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36" fillId="0" borderId="11" xfId="1" applyFont="1" applyFill="1" applyBorder="1" applyAlignment="1" applyProtection="1">
      <alignment horizontal="center" vertical="center"/>
      <protection locked="0"/>
    </xf>
    <xf numFmtId="0" fontId="4" fillId="4" borderId="41" xfId="0" applyFont="1" applyFill="1" applyBorder="1" applyAlignment="1">
      <alignment horizontal="center" vertical="center"/>
    </xf>
    <xf numFmtId="0" fontId="4" fillId="4" borderId="42" xfId="0" applyFont="1" applyFill="1" applyBorder="1" applyAlignment="1">
      <alignment horizontal="center" vertical="center"/>
    </xf>
    <xf numFmtId="0" fontId="4" fillId="4" borderId="43" xfId="0" applyFont="1" applyFill="1" applyBorder="1" applyAlignment="1">
      <alignment horizontal="center" vertical="center"/>
    </xf>
    <xf numFmtId="0" fontId="4" fillId="4" borderId="44" xfId="0" applyFont="1" applyFill="1" applyBorder="1" applyAlignment="1">
      <alignment horizontal="center" vertical="center"/>
    </xf>
    <xf numFmtId="0" fontId="4" fillId="4" borderId="45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2" fillId="15" borderId="36" xfId="0" applyFont="1" applyFill="1" applyBorder="1" applyAlignment="1">
      <alignment horizontal="center" vertical="center" wrapText="1"/>
    </xf>
    <xf numFmtId="49" fontId="2" fillId="4" borderId="25" xfId="0" applyNumberFormat="1" applyFont="1" applyFill="1" applyBorder="1" applyAlignment="1">
      <alignment horizontal="center" vertical="center" wrapText="1"/>
    </xf>
    <xf numFmtId="49" fontId="2" fillId="4" borderId="20" xfId="0" applyNumberFormat="1" applyFon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 wrapText="1"/>
    </xf>
    <xf numFmtId="49" fontId="2" fillId="4" borderId="22" xfId="0" applyNumberFormat="1" applyFont="1" applyFill="1" applyBorder="1" applyAlignment="1">
      <alignment horizontal="center" vertical="center"/>
    </xf>
    <xf numFmtId="49" fontId="0" fillId="0" borderId="23" xfId="0" applyNumberFormat="1" applyFill="1" applyBorder="1" applyAlignment="1">
      <alignment horizontal="center" vertical="center"/>
    </xf>
    <xf numFmtId="49" fontId="0" fillId="0" borderId="26" xfId="0" applyNumberFormat="1" applyFill="1" applyBorder="1" applyAlignment="1">
      <alignment horizontal="center" vertical="center" wrapText="1"/>
    </xf>
    <xf numFmtId="0" fontId="1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0" xfId="0" applyFont="1"/>
    <xf numFmtId="0" fontId="0" fillId="0" borderId="0" xfId="0" applyFill="1" applyAlignment="1">
      <alignment horizontal="left" vertical="top" wrapText="1"/>
    </xf>
    <xf numFmtId="0" fontId="37" fillId="2" borderId="21" xfId="0" applyFont="1" applyFill="1" applyBorder="1" applyAlignment="1">
      <alignment horizontal="center" vertical="top"/>
    </xf>
    <xf numFmtId="0" fontId="37" fillId="2" borderId="51" xfId="0" applyFont="1" applyFill="1" applyBorder="1" applyAlignment="1">
      <alignment horizontal="center" vertical="top"/>
    </xf>
    <xf numFmtId="0" fontId="37" fillId="2" borderId="12" xfId="0" applyFont="1" applyFill="1" applyBorder="1" applyAlignment="1">
      <alignment horizontal="center" vertical="top"/>
    </xf>
    <xf numFmtId="0" fontId="37" fillId="2" borderId="51" xfId="0" applyFont="1" applyFill="1" applyBorder="1" applyAlignment="1">
      <alignment horizontal="center" vertical="top" wrapText="1"/>
    </xf>
    <xf numFmtId="0" fontId="0" fillId="0" borderId="0" xfId="0" applyAlignment="1"/>
    <xf numFmtId="0" fontId="0" fillId="0" borderId="0" xfId="0" applyFont="1" applyAlignment="1"/>
    <xf numFmtId="0" fontId="38" fillId="0" borderId="0" xfId="0" applyFont="1" applyAlignment="1"/>
    <xf numFmtId="0" fontId="39" fillId="0" borderId="0" xfId="0" applyFont="1" applyAlignment="1">
      <alignment wrapText="1"/>
    </xf>
    <xf numFmtId="0" fontId="40" fillId="0" borderId="0" xfId="0" applyFont="1"/>
    <xf numFmtId="0" fontId="41" fillId="47" borderId="11" xfId="0" applyFont="1" applyFill="1" applyBorder="1" applyAlignment="1">
      <alignment horizontal="right"/>
    </xf>
    <xf numFmtId="14" fontId="41" fillId="47" borderId="11" xfId="0" applyNumberFormat="1" applyFont="1" applyFill="1" applyBorder="1"/>
    <xf numFmtId="0" fontId="0" fillId="47" borderId="11" xfId="0" applyFill="1" applyBorder="1"/>
    <xf numFmtId="0" fontId="0" fillId="48" borderId="11" xfId="0" applyFill="1" applyBorder="1"/>
    <xf numFmtId="0" fontId="0" fillId="49" borderId="11" xfId="0" applyFill="1" applyBorder="1"/>
    <xf numFmtId="0" fontId="0" fillId="51" borderId="11" xfId="0" applyFill="1" applyBorder="1"/>
    <xf numFmtId="0" fontId="0" fillId="51" borderId="11" xfId="0" applyFill="1" applyBorder="1" applyAlignment="1">
      <alignment horizontal="left"/>
    </xf>
    <xf numFmtId="0" fontId="0" fillId="51" borderId="11" xfId="0" applyFill="1" applyBorder="1" applyAlignment="1">
      <alignment horizontal="left" vertical="top"/>
    </xf>
    <xf numFmtId="9" fontId="0" fillId="51" borderId="11" xfId="0" applyNumberFormat="1" applyFill="1" applyBorder="1" applyAlignment="1">
      <alignment horizontal="left"/>
    </xf>
    <xf numFmtId="0" fontId="2" fillId="52" borderId="11" xfId="0" applyFont="1" applyFill="1" applyBorder="1"/>
    <xf numFmtId="0" fontId="0" fillId="53" borderId="5" xfId="0" applyFill="1" applyBorder="1" applyAlignment="1">
      <alignment horizontal="center" vertical="center"/>
    </xf>
    <xf numFmtId="0" fontId="0" fillId="0" borderId="10" xfId="0" applyBorder="1"/>
    <xf numFmtId="0" fontId="0" fillId="54" borderId="12" xfId="0" applyFill="1" applyBorder="1"/>
    <xf numFmtId="0" fontId="0" fillId="0" borderId="24" xfId="0" applyBorder="1" applyAlignment="1">
      <alignment horizontal="center" vertical="center"/>
    </xf>
    <xf numFmtId="0" fontId="0" fillId="54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3" borderId="21" xfId="0" applyFill="1" applyBorder="1"/>
    <xf numFmtId="0" fontId="0" fillId="53" borderId="20" xfId="0" applyFill="1" applyBorder="1"/>
    <xf numFmtId="0" fontId="0" fillId="0" borderId="25" xfId="0" applyBorder="1" applyAlignment="1">
      <alignment horizontal="center" vertical="center"/>
    </xf>
    <xf numFmtId="0" fontId="0" fillId="53" borderId="22" xfId="0" applyFill="1" applyBorder="1"/>
    <xf numFmtId="0" fontId="0" fillId="55" borderId="21" xfId="0" applyFill="1" applyBorder="1"/>
    <xf numFmtId="0" fontId="2" fillId="55" borderId="12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56" borderId="0" xfId="0" applyFill="1" applyBorder="1" applyAlignment="1">
      <alignment horizontal="center" vertical="center"/>
    </xf>
    <xf numFmtId="0" fontId="0" fillId="56" borderId="0" xfId="0" applyFill="1" applyBorder="1"/>
    <xf numFmtId="0" fontId="18" fillId="56" borderId="0" xfId="0" applyFont="1" applyFill="1" applyBorder="1" applyAlignment="1">
      <alignment horizontal="center" vertical="center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1" borderId="16" xfId="0" applyFont="1" applyFill="1" applyBorder="1" applyAlignment="1" applyProtection="1">
      <alignment horizontal="center" vertical="center"/>
      <protection locked="0"/>
    </xf>
    <xf numFmtId="0" fontId="7" fillId="0" borderId="19" xfId="0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center" vertical="center"/>
      <protection locked="0"/>
    </xf>
    <xf numFmtId="0" fontId="7" fillId="1" borderId="14" xfId="0" applyFont="1" applyFill="1" applyBorder="1" applyAlignment="1" applyProtection="1">
      <alignment horizontal="center" vertical="center"/>
      <protection locked="0"/>
    </xf>
    <xf numFmtId="0" fontId="7" fillId="0" borderId="14" xfId="0" applyFont="1" applyBorder="1" applyAlignment="1" applyProtection="1">
      <alignment horizontal="center" vertic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42" fillId="0" borderId="11" xfId="0" applyNumberFormat="1" applyFont="1" applyFill="1" applyBorder="1" applyAlignment="1" applyProtection="1">
      <alignment horizontal="center"/>
      <protection locked="0"/>
    </xf>
    <xf numFmtId="0" fontId="42" fillId="0" borderId="11" xfId="0" quotePrefix="1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4" fillId="4" borderId="53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4" fillId="4" borderId="57" xfId="0" applyFont="1" applyFill="1" applyBorder="1" applyAlignment="1">
      <alignment horizontal="center" vertical="center"/>
    </xf>
    <xf numFmtId="0" fontId="1" fillId="0" borderId="23" xfId="0" quotePrefix="1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4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42" fillId="0" borderId="11" xfId="0" applyNumberFormat="1" applyFont="1" applyFill="1" applyBorder="1" applyAlignment="1" applyProtection="1">
      <alignment horizontal="center" wrapText="1"/>
      <protection locked="0"/>
    </xf>
    <xf numFmtId="0" fontId="42" fillId="0" borderId="23" xfId="0" applyNumberFormat="1" applyFont="1" applyFill="1" applyBorder="1" applyAlignment="1" applyProtection="1">
      <alignment horizontal="center"/>
      <protection locked="0"/>
    </xf>
    <xf numFmtId="0" fontId="42" fillId="0" borderId="23" xfId="0" quotePrefix="1" applyNumberFormat="1" applyFont="1" applyFill="1" applyBorder="1" applyAlignment="1" applyProtection="1">
      <alignment horizontal="center"/>
      <protection locked="0"/>
    </xf>
    <xf numFmtId="0" fontId="43" fillId="0" borderId="2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0" fillId="7" borderId="3" xfId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2" fillId="2" borderId="4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0" fillId="0" borderId="17" xfId="0" applyBorder="1" applyAlignment="1">
      <alignment horizontal="left" wrapText="1"/>
    </xf>
    <xf numFmtId="0" fontId="0" fillId="0" borderId="52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49" borderId="17" xfId="0" applyFill="1" applyBorder="1" applyAlignment="1">
      <alignment horizontal="left"/>
    </xf>
    <xf numFmtId="0" fontId="0" fillId="49" borderId="52" xfId="0" applyFill="1" applyBorder="1" applyAlignment="1">
      <alignment horizontal="left"/>
    </xf>
    <xf numFmtId="0" fontId="0" fillId="49" borderId="14" xfId="0" applyFill="1" applyBorder="1" applyAlignment="1">
      <alignment horizontal="left"/>
    </xf>
    <xf numFmtId="0" fontId="0" fillId="50" borderId="50" xfId="0" applyFill="1" applyBorder="1" applyAlignment="1">
      <alignment horizontal="center" vertical="center"/>
    </xf>
    <xf numFmtId="0" fontId="0" fillId="50" borderId="49" xfId="0" applyFill="1" applyBorder="1" applyAlignment="1">
      <alignment horizontal="center" vertical="center"/>
    </xf>
    <xf numFmtId="0" fontId="0" fillId="53" borderId="21" xfId="0" applyFill="1" applyBorder="1" applyAlignment="1">
      <alignment horizontal="center" vertical="center"/>
    </xf>
    <xf numFmtId="0" fontId="0" fillId="53" borderId="2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180975</xdr:rowOff>
        </xdr:from>
        <xdr:to>
          <xdr:col>2</xdr:col>
          <xdr:colOff>114300</xdr:colOff>
          <xdr:row>12</xdr:row>
          <xdr:rowOff>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CC" mc:Ignorable="a14" a14:legacySpreadsheetColorIndex="26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14</xdr:row>
          <xdr:rowOff>104775</xdr:rowOff>
        </xdr:from>
        <xdr:to>
          <xdr:col>5</xdr:col>
          <xdr:colOff>371475</xdr:colOff>
          <xdr:row>17</xdr:row>
          <xdr:rowOff>47625</xdr:rowOff>
        </xdr:to>
        <xdr:sp macro="" textlink="">
          <xdr:nvSpPr>
            <xdr:cNvPr id="9218" name="Object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123825</xdr:rowOff>
        </xdr:from>
        <xdr:to>
          <xdr:col>5</xdr:col>
          <xdr:colOff>161925</xdr:colOff>
          <xdr:row>11</xdr:row>
          <xdr:rowOff>66675</xdr:rowOff>
        </xdr:to>
        <xdr:sp macro="" textlink="">
          <xdr:nvSpPr>
            <xdr:cNvPr id="9219" name="Object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371475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2245659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95" t="s">
        <v>0</v>
      </c>
      <c r="B5" s="195"/>
      <c r="C5" s="195"/>
      <c r="D5" s="195"/>
      <c r="E5" s="195"/>
    </row>
    <row r="6" spans="1:5" x14ac:dyDescent="0.25">
      <c r="A6" s="1"/>
      <c r="B6" s="1"/>
      <c r="C6" s="1"/>
      <c r="D6" s="1"/>
      <c r="E6" s="1"/>
    </row>
    <row r="7" spans="1:5" x14ac:dyDescent="0.25">
      <c r="A7" s="196" t="s">
        <v>912</v>
      </c>
      <c r="B7" s="196"/>
      <c r="C7" s="196"/>
      <c r="D7" s="196"/>
      <c r="E7" s="19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1208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6</v>
      </c>
      <c r="C14" s="1"/>
      <c r="D14" s="5"/>
      <c r="E14" s="1"/>
    </row>
    <row r="15" spans="1:5" x14ac:dyDescent="0.25">
      <c r="A15" s="4" t="s">
        <v>1204</v>
      </c>
      <c r="B15" s="3">
        <v>17</v>
      </c>
      <c r="C15" s="1"/>
      <c r="D15" s="5"/>
      <c r="E15" s="1"/>
    </row>
    <row r="16" spans="1:5" x14ac:dyDescent="0.25">
      <c r="A16" s="4" t="s">
        <v>7</v>
      </c>
      <c r="B16" s="3">
        <v>5</v>
      </c>
      <c r="C16" s="1"/>
      <c r="D16" s="5"/>
      <c r="E16" s="1"/>
    </row>
    <row r="17" spans="1:6" x14ac:dyDescent="0.25">
      <c r="A17" s="4" t="s">
        <v>8</v>
      </c>
      <c r="B17" s="3" t="s">
        <v>50</v>
      </c>
      <c r="C17" s="1"/>
      <c r="D17" s="5"/>
      <c r="E17" s="1"/>
    </row>
    <row r="18" spans="1:6" x14ac:dyDescent="0.25">
      <c r="A18" s="4" t="s">
        <v>9</v>
      </c>
      <c r="B18" s="3" t="s">
        <v>322</v>
      </c>
      <c r="C18" s="1"/>
      <c r="D18" s="5"/>
      <c r="E18" s="1"/>
    </row>
    <row r="19" spans="1:6" x14ac:dyDescent="0.25">
      <c r="A19" s="4" t="s">
        <v>10</v>
      </c>
      <c r="B19" s="3" t="s">
        <v>51</v>
      </c>
      <c r="C19" s="1"/>
      <c r="D19" s="5"/>
      <c r="E19" s="1"/>
    </row>
    <row r="20" spans="1:6" ht="30" x14ac:dyDescent="0.25">
      <c r="A20" s="4" t="s">
        <v>11</v>
      </c>
      <c r="B20" s="3" t="s">
        <v>1209</v>
      </c>
      <c r="C20" s="1"/>
      <c r="D20" s="5"/>
      <c r="E20" s="1"/>
    </row>
    <row r="21" spans="1:6" x14ac:dyDescent="0.25">
      <c r="A21" s="4" t="s">
        <v>1205</v>
      </c>
      <c r="B21" s="3">
        <v>1238</v>
      </c>
      <c r="C21" s="1"/>
      <c r="D21" s="5"/>
      <c r="E21" s="1"/>
    </row>
    <row r="22" spans="1:6" x14ac:dyDescent="0.25">
      <c r="A22" s="4" t="s">
        <v>1206</v>
      </c>
      <c r="B22" s="3">
        <v>100</v>
      </c>
      <c r="C22" s="1"/>
      <c r="D22" s="5"/>
      <c r="E22" s="1"/>
    </row>
    <row r="23" spans="1:6" x14ac:dyDescent="0.25">
      <c r="A23" s="4" t="s">
        <v>1207</v>
      </c>
      <c r="B23" s="3">
        <v>380</v>
      </c>
      <c r="C23" s="1"/>
      <c r="D23" s="5"/>
      <c r="E23" s="1"/>
    </row>
    <row r="24" spans="1:6" ht="75" x14ac:dyDescent="0.25">
      <c r="A24" s="4" t="s">
        <v>12</v>
      </c>
      <c r="B24" s="3" t="s">
        <v>911</v>
      </c>
      <c r="C24" s="1"/>
      <c r="D24" s="5"/>
      <c r="E24" s="1"/>
    </row>
    <row r="25" spans="1:6" x14ac:dyDescent="0.25">
      <c r="A25" s="4" t="s">
        <v>13</v>
      </c>
      <c r="B25" s="189">
        <v>42033</v>
      </c>
      <c r="C25" s="1"/>
      <c r="D25" s="5"/>
      <c r="E25" s="1"/>
    </row>
    <row r="26" spans="1:6" ht="165" x14ac:dyDescent="0.25">
      <c r="A26" s="4" t="s">
        <v>14</v>
      </c>
      <c r="B26" s="129" t="s">
        <v>1259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76</v>
      </c>
      <c r="B29" s="20" t="s">
        <v>118</v>
      </c>
      <c r="C29" s="2" t="s">
        <v>138</v>
      </c>
      <c r="D29" s="27" t="s">
        <v>138</v>
      </c>
      <c r="E29" s="1"/>
      <c r="F29" s="28">
        <v>48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79</v>
      </c>
      <c r="B31" s="20" t="s">
        <v>1201</v>
      </c>
      <c r="C31" s="2" t="s">
        <v>138</v>
      </c>
      <c r="D31" s="27" t="s">
        <v>138</v>
      </c>
      <c r="E31" s="1"/>
      <c r="F31" s="28">
        <v>2</v>
      </c>
    </row>
    <row r="32" spans="1:6" x14ac:dyDescent="0.25">
      <c r="A32" s="63">
        <v>48</v>
      </c>
      <c r="B32" s="20" t="s">
        <v>156</v>
      </c>
      <c r="C32" s="2" t="s">
        <v>138</v>
      </c>
      <c r="D32" s="27" t="s">
        <v>138</v>
      </c>
      <c r="E32" s="1"/>
      <c r="F32" s="28">
        <v>48</v>
      </c>
    </row>
    <row r="33" spans="1:6" x14ac:dyDescent="0.25">
      <c r="A33" s="63">
        <v>4</v>
      </c>
      <c r="B33" s="20" t="s">
        <v>665</v>
      </c>
      <c r="C33" s="2" t="s">
        <v>138</v>
      </c>
      <c r="D33" s="27" t="s">
        <v>138</v>
      </c>
      <c r="E33" s="1"/>
      <c r="F33" s="28">
        <v>4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78</v>
      </c>
      <c r="B35" s="20" t="s">
        <v>1198</v>
      </c>
      <c r="C35" s="2" t="s">
        <v>138</v>
      </c>
      <c r="D35" s="27" t="s">
        <v>138</v>
      </c>
      <c r="E35" s="1"/>
      <c r="F35" s="28">
        <v>2</v>
      </c>
    </row>
    <row r="36" spans="1:6" x14ac:dyDescent="0.25">
      <c r="A36" s="63">
        <v>68</v>
      </c>
      <c r="B36" s="20" t="s">
        <v>208</v>
      </c>
      <c r="C36" s="2" t="s">
        <v>138</v>
      </c>
      <c r="D36" s="27" t="s">
        <v>138</v>
      </c>
      <c r="E36" s="1"/>
      <c r="F36" s="28">
        <v>68</v>
      </c>
    </row>
    <row r="37" spans="1:6" x14ac:dyDescent="0.25">
      <c r="A37" s="63">
        <v>3</v>
      </c>
      <c r="B37" s="20" t="s">
        <v>319</v>
      </c>
      <c r="C37" s="2" t="s">
        <v>138</v>
      </c>
      <c r="D37" s="27" t="s">
        <v>138</v>
      </c>
      <c r="E37" s="1"/>
      <c r="F37" s="28">
        <v>3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StabilityComp2_Init1'!A1" display="'StabilityComp2_Init1'!A1"/>
    <hyperlink ref="B29" location="'StabilityComp2_Init1() b'!A1" display="'StabilityComp2_Init1() b'!A1"/>
    <hyperlink ref="A31" location="'ApplyStabilityComp2'!A1" display="'ApplyStabilityComp2'!A1"/>
    <hyperlink ref="B31" location="'ApplyStabilityComp2() m'!A1" display="'ApplyStabilityComp2() m'!A1"/>
    <hyperlink ref="B32" location="'ApplyStabilityComp2() b'!A1" display="'ApplyStabilityComp2() b'!A1"/>
    <hyperlink ref="B33" location="'ApplyStabilityComp2() p'!A1" display="'ApplyStabilityComp2() p'!A1"/>
    <hyperlink ref="A35" location="'StabilityComp2_Per1'!A1" display="'StabilityComp2_Per1'!A1"/>
    <hyperlink ref="B35" location="'StabilityComp2_Per1() m'!A1" display="'StabilityComp2_Per1() m'!A1"/>
    <hyperlink ref="B36" location="'StabilityComp2_Per1() b'!A1" display="'StabilityComp2_Per1() b'!A1"/>
    <hyperlink ref="B37" location="'StabilityComp2_Per1() p'!A1" display="'StabilityComp2_Per1() p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95" t="s">
        <v>0</v>
      </c>
      <c r="B5" s="195"/>
      <c r="C5" s="195"/>
      <c r="D5" s="195"/>
      <c r="E5" s="195"/>
      <c r="F5" s="195"/>
      <c r="G5" s="195"/>
      <c r="H5" s="19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96" t="s">
        <v>1</v>
      </c>
      <c r="B7" s="196"/>
      <c r="C7" s="196"/>
      <c r="D7" s="196"/>
      <c r="E7" s="196"/>
      <c r="F7" s="196"/>
      <c r="G7" s="196"/>
      <c r="H7" s="19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7" r:id="rId4">
          <objectPr defaultSize="0" autoPict="0" r:id="rId5">
            <anchor moveWithCells="1">
              <from>
                <xdr:col>0</xdr:col>
                <xdr:colOff>0</xdr:colOff>
                <xdr:row>8</xdr:row>
                <xdr:rowOff>180975</xdr:rowOff>
              </from>
              <to>
                <xdr:col>2</xdr:col>
                <xdr:colOff>114300</xdr:colOff>
                <xdr:row>12</xdr:row>
                <xdr:rowOff>0</xdr:rowOff>
              </to>
            </anchor>
          </objectPr>
        </oleObject>
      </mc:Choice>
      <mc:Fallback>
        <oleObject progId="Packager Shell Object" dvAspect="DVASPECT_ICON" shapeId="9217" r:id="rId4"/>
      </mc:Fallback>
    </mc:AlternateContent>
    <mc:AlternateContent xmlns:mc="http://schemas.openxmlformats.org/markup-compatibility/2006">
      <mc:Choice Requires="x14">
        <oleObject progId="Packager Shell Object" dvAspect="DVASPECT_ICON" shapeId="9218" r:id="rId6">
          <objectPr defaultSize="0" r:id="rId7">
            <anchor moveWithCells="1">
              <from>
                <xdr:col>3</xdr:col>
                <xdr:colOff>85725</xdr:colOff>
                <xdr:row>14</xdr:row>
                <xdr:rowOff>104775</xdr:rowOff>
              </from>
              <to>
                <xdr:col>5</xdr:col>
                <xdr:colOff>371475</xdr:colOff>
                <xdr:row>17</xdr:row>
                <xdr:rowOff>47625</xdr:rowOff>
              </to>
            </anchor>
          </objectPr>
        </oleObject>
      </mc:Choice>
      <mc:Fallback>
        <oleObject progId="Packager Shell Object" dvAspect="DVASPECT_ICON" shapeId="9218" r:id="rId6"/>
      </mc:Fallback>
    </mc:AlternateContent>
    <mc:AlternateContent xmlns:mc="http://schemas.openxmlformats.org/markup-compatibility/2006">
      <mc:Choice Requires="x14">
        <oleObject progId="Packager Shell Object" dvAspect="DVASPECT_ICON" shapeId="9219" r:id="rId8">
          <objectPr defaultSize="0" r:id="rId9">
            <anchor moveWithCells="1">
              <from>
                <xdr:col>3</xdr:col>
                <xdr:colOff>95250</xdr:colOff>
                <xdr:row>8</xdr:row>
                <xdr:rowOff>123825</xdr:rowOff>
              </from>
              <to>
                <xdr:col>5</xdr:col>
                <xdr:colOff>161925</xdr:colOff>
                <xdr:row>11</xdr:row>
                <xdr:rowOff>66675</xdr:rowOff>
              </to>
            </anchor>
          </objectPr>
        </oleObject>
      </mc:Choice>
      <mc:Fallback>
        <oleObject progId="Packager Shell Object" dvAspect="DVASPECT_ICON" shapeId="9219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9.85546875" bestFit="1" customWidth="1"/>
    <col min="3" max="3" width="91.85546875" bestFit="1" customWidth="1"/>
    <col min="4" max="4" width="1.7109375" customWidth="1"/>
    <col min="5" max="5" width="6.28515625" bestFit="1" customWidth="1"/>
    <col min="6" max="6" width="19.85546875" bestFit="1" customWidth="1"/>
    <col min="7" max="7" width="51" bestFit="1" customWidth="1"/>
    <col min="8" max="8" width="13.28515625" bestFit="1" customWidth="1"/>
    <col min="9" max="9" width="1.7109375" customWidth="1"/>
    <col min="10" max="10" width="11.7109375" bestFit="1" customWidth="1"/>
    <col min="11" max="11" width="52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95" t="s">
        <v>0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96" t="s">
        <v>1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97" t="s">
        <v>22</v>
      </c>
      <c r="B9" s="198"/>
      <c r="C9" s="198"/>
      <c r="D9" s="199"/>
      <c r="E9" s="198"/>
      <c r="F9" s="198"/>
      <c r="G9" s="198"/>
      <c r="H9" s="198"/>
      <c r="I9" s="199"/>
      <c r="J9" s="198"/>
      <c r="K9" s="198"/>
      <c r="L9" s="200"/>
    </row>
    <row r="10" spans="1:12" ht="15.75" thickBot="1" x14ac:dyDescent="0.3">
      <c r="A10" s="201" t="s">
        <v>23</v>
      </c>
      <c r="B10" s="202"/>
      <c r="C10" s="203"/>
      <c r="D10" s="7"/>
      <c r="E10" s="204" t="s">
        <v>27</v>
      </c>
      <c r="F10" s="205"/>
      <c r="G10" s="205"/>
      <c r="H10" s="206"/>
      <c r="I10" s="7"/>
      <c r="J10" s="207" t="s">
        <v>31</v>
      </c>
      <c r="K10" s="208"/>
      <c r="L10" s="209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1" t="s">
        <v>77</v>
      </c>
      <c r="B13" s="23" t="s">
        <v>76</v>
      </c>
      <c r="C13" s="24" t="s">
        <v>80</v>
      </c>
      <c r="D13" s="7"/>
      <c r="E13" s="9"/>
      <c r="F13" s="9" t="s">
        <v>75</v>
      </c>
      <c r="G13" s="22" t="s">
        <v>52</v>
      </c>
      <c r="H13" s="9"/>
      <c r="I13" s="7"/>
      <c r="J13" s="9" t="s">
        <v>77</v>
      </c>
      <c r="K13" s="22" t="s">
        <v>255</v>
      </c>
      <c r="L13" s="66" t="s">
        <v>80</v>
      </c>
    </row>
    <row r="14" spans="1:12" x14ac:dyDescent="0.25">
      <c r="A14" s="21" t="s">
        <v>77</v>
      </c>
      <c r="B14" s="23" t="s">
        <v>78</v>
      </c>
      <c r="C14" s="24" t="s">
        <v>80</v>
      </c>
      <c r="D14" s="7"/>
      <c r="E14" s="9"/>
      <c r="F14" s="9" t="s">
        <v>75</v>
      </c>
      <c r="G14" s="22" t="s">
        <v>53</v>
      </c>
      <c r="H14" s="9"/>
      <c r="I14" s="7"/>
      <c r="J14" s="9" t="s">
        <v>77</v>
      </c>
      <c r="K14" s="22" t="s">
        <v>256</v>
      </c>
      <c r="L14" s="66" t="s">
        <v>80</v>
      </c>
    </row>
    <row r="15" spans="1:12" x14ac:dyDescent="0.25">
      <c r="A15" s="21" t="s">
        <v>323</v>
      </c>
      <c r="B15" s="23" t="s">
        <v>79</v>
      </c>
      <c r="C15" s="24" t="s">
        <v>153</v>
      </c>
      <c r="D15" s="7"/>
      <c r="E15" s="9"/>
      <c r="F15" s="9" t="s">
        <v>75</v>
      </c>
      <c r="G15" s="22" t="s">
        <v>54</v>
      </c>
      <c r="H15" s="9"/>
      <c r="I15" s="7"/>
      <c r="J15" s="9" t="s">
        <v>311</v>
      </c>
      <c r="K15" s="22" t="s">
        <v>1260</v>
      </c>
      <c r="L15" s="66" t="s">
        <v>80</v>
      </c>
    </row>
    <row r="16" spans="1:12" x14ac:dyDescent="0.25">
      <c r="A16" s="21"/>
      <c r="B16" s="23"/>
      <c r="C16" s="24"/>
      <c r="D16" s="7"/>
      <c r="E16" s="9"/>
      <c r="F16" s="9" t="s">
        <v>75</v>
      </c>
      <c r="G16" s="22" t="s">
        <v>55</v>
      </c>
      <c r="H16" s="9"/>
      <c r="I16" s="7"/>
      <c r="J16" s="9" t="s">
        <v>311</v>
      </c>
      <c r="K16" s="22" t="s">
        <v>1261</v>
      </c>
      <c r="L16" s="66" t="s">
        <v>80</v>
      </c>
    </row>
    <row r="17" spans="1:12" x14ac:dyDescent="0.25">
      <c r="A17" s="21"/>
      <c r="B17" s="23"/>
      <c r="C17" s="24"/>
      <c r="D17" s="7"/>
      <c r="E17" s="9"/>
      <c r="F17" s="9" t="s">
        <v>75</v>
      </c>
      <c r="G17" s="22" t="s">
        <v>56</v>
      </c>
      <c r="H17" s="9"/>
      <c r="I17" s="7"/>
      <c r="J17" s="9" t="s">
        <v>311</v>
      </c>
      <c r="K17" s="22" t="s">
        <v>1262</v>
      </c>
      <c r="L17" s="66" t="s">
        <v>80</v>
      </c>
    </row>
    <row r="18" spans="1:12" x14ac:dyDescent="0.25">
      <c r="A18" s="21"/>
      <c r="B18" s="23"/>
      <c r="C18" s="24"/>
      <c r="D18" s="7"/>
      <c r="E18" s="9"/>
      <c r="F18" s="9" t="s">
        <v>75</v>
      </c>
      <c r="G18" s="22" t="s">
        <v>57</v>
      </c>
      <c r="H18" s="9"/>
      <c r="I18" s="7"/>
      <c r="J18" s="9"/>
      <c r="K18" s="22"/>
    </row>
    <row r="19" spans="1:12" x14ac:dyDescent="0.25">
      <c r="A19" s="21"/>
      <c r="B19" s="23"/>
      <c r="C19" s="24"/>
      <c r="D19" s="7"/>
      <c r="E19" s="9"/>
      <c r="F19" s="9" t="s">
        <v>75</v>
      </c>
      <c r="G19" s="22" t="s">
        <v>58</v>
      </c>
      <c r="H19" s="9"/>
      <c r="I19" s="7"/>
      <c r="J19" s="9"/>
      <c r="K19" s="22"/>
    </row>
    <row r="20" spans="1:12" x14ac:dyDescent="0.25">
      <c r="A20" s="21"/>
      <c r="B20" s="23"/>
      <c r="C20" s="24"/>
      <c r="D20" s="7"/>
      <c r="E20" s="9"/>
      <c r="F20" s="9" t="s">
        <v>75</v>
      </c>
      <c r="G20" s="22" t="s">
        <v>59</v>
      </c>
      <c r="H20" s="9"/>
      <c r="I20" s="7"/>
      <c r="J20" s="9"/>
      <c r="K20" s="22"/>
    </row>
    <row r="21" spans="1:12" x14ac:dyDescent="0.25">
      <c r="A21" s="21"/>
      <c r="B21" s="23"/>
      <c r="C21" s="24"/>
      <c r="D21" s="7"/>
      <c r="E21" s="9"/>
      <c r="F21" s="9" t="s">
        <v>75</v>
      </c>
      <c r="G21" s="22" t="s">
        <v>60</v>
      </c>
      <c r="H21" s="9"/>
      <c r="I21" s="7"/>
      <c r="J21" s="9"/>
      <c r="K21" s="22"/>
    </row>
    <row r="22" spans="1:12" x14ac:dyDescent="0.25">
      <c r="A22" s="21"/>
      <c r="B22" s="23"/>
      <c r="C22" s="24"/>
      <c r="D22" s="7"/>
      <c r="E22" s="9"/>
      <c r="F22" s="9" t="s">
        <v>75</v>
      </c>
      <c r="G22" s="22" t="s">
        <v>61</v>
      </c>
      <c r="H22" s="9"/>
      <c r="I22" s="7"/>
      <c r="J22" s="9"/>
      <c r="K22" s="22"/>
    </row>
    <row r="23" spans="1:12" x14ac:dyDescent="0.25">
      <c r="A23" s="21"/>
      <c r="B23" s="23"/>
      <c r="C23" s="24"/>
      <c r="D23" s="7"/>
      <c r="E23" s="9"/>
      <c r="F23" s="9" t="s">
        <v>75</v>
      </c>
      <c r="G23" s="22" t="s">
        <v>62</v>
      </c>
      <c r="H23" s="9"/>
      <c r="I23" s="7"/>
      <c r="J23" s="9"/>
      <c r="K23" s="22"/>
    </row>
    <row r="24" spans="1:12" x14ac:dyDescent="0.25">
      <c r="A24" s="21"/>
      <c r="B24" s="23"/>
      <c r="C24" s="24"/>
      <c r="D24" s="7"/>
      <c r="E24" s="9"/>
      <c r="F24" s="9" t="s">
        <v>75</v>
      </c>
      <c r="G24" s="22" t="s">
        <v>63</v>
      </c>
      <c r="H24" s="9"/>
      <c r="I24" s="7"/>
      <c r="J24" s="9"/>
      <c r="K24" s="22"/>
    </row>
    <row r="25" spans="1:12" x14ac:dyDescent="0.25">
      <c r="A25" s="21"/>
      <c r="B25" s="23"/>
      <c r="C25" s="24"/>
      <c r="D25" s="7"/>
      <c r="E25" s="9"/>
      <c r="F25" s="9" t="s">
        <v>75</v>
      </c>
      <c r="G25" s="22" t="s">
        <v>64</v>
      </c>
      <c r="H25" s="9"/>
      <c r="I25" s="7"/>
      <c r="J25" s="9"/>
      <c r="K25" s="22"/>
    </row>
    <row r="26" spans="1:12" x14ac:dyDescent="0.25">
      <c r="A26" s="21"/>
      <c r="B26" s="23"/>
      <c r="C26" s="24"/>
      <c r="D26" s="7"/>
      <c r="E26" s="9"/>
      <c r="F26" s="9" t="s">
        <v>95</v>
      </c>
      <c r="G26" s="22" t="s">
        <v>103</v>
      </c>
      <c r="H26" s="9"/>
      <c r="I26" s="7"/>
      <c r="J26" s="9"/>
      <c r="K26" s="22"/>
    </row>
    <row r="27" spans="1:12" x14ac:dyDescent="0.25">
      <c r="A27" s="21"/>
      <c r="B27" s="23"/>
      <c r="C27" s="24"/>
      <c r="D27" s="7"/>
      <c r="E27" s="9"/>
      <c r="F27" s="9" t="s">
        <v>95</v>
      </c>
      <c r="G27" s="22" t="s">
        <v>104</v>
      </c>
      <c r="H27" s="9"/>
      <c r="I27" s="7"/>
      <c r="J27" s="9"/>
      <c r="K27" s="22"/>
    </row>
    <row r="28" spans="1:12" x14ac:dyDescent="0.25">
      <c r="A28" s="21"/>
      <c r="B28" s="23"/>
      <c r="C28" s="24"/>
      <c r="D28" s="7"/>
      <c r="E28" s="9"/>
      <c r="F28" s="9" t="s">
        <v>95</v>
      </c>
      <c r="G28" s="22" t="s">
        <v>105</v>
      </c>
      <c r="H28" s="9"/>
      <c r="I28" s="7"/>
      <c r="J28" s="9"/>
      <c r="K28" s="22"/>
    </row>
    <row r="29" spans="1:12" x14ac:dyDescent="0.25">
      <c r="A29" s="21"/>
      <c r="B29" s="23"/>
      <c r="C29" s="24"/>
      <c r="D29" s="7"/>
      <c r="E29" s="9"/>
      <c r="F29" s="9" t="s">
        <v>95</v>
      </c>
      <c r="G29" s="22" t="s">
        <v>106</v>
      </c>
      <c r="H29" s="9"/>
      <c r="I29" s="7"/>
      <c r="J29" s="9"/>
      <c r="K29" s="22"/>
    </row>
    <row r="30" spans="1:12" x14ac:dyDescent="0.25">
      <c r="A30" s="21"/>
      <c r="B30" s="23"/>
      <c r="C30" s="24"/>
      <c r="D30" s="7"/>
      <c r="E30" s="9"/>
      <c r="F30" s="9" t="s">
        <v>95</v>
      </c>
      <c r="G30" s="22" t="s">
        <v>107</v>
      </c>
      <c r="H30" s="9"/>
      <c r="I30" s="7"/>
      <c r="J30" s="9"/>
      <c r="K30" s="22"/>
    </row>
    <row r="31" spans="1:12" x14ac:dyDescent="0.25">
      <c r="A31" s="21"/>
      <c r="B31" s="23"/>
      <c r="C31" s="24"/>
      <c r="D31" s="7"/>
      <c r="E31" s="9"/>
      <c r="F31" s="9" t="s">
        <v>95</v>
      </c>
      <c r="G31" s="22" t="s">
        <v>108</v>
      </c>
      <c r="H31" s="9"/>
      <c r="I31" s="7"/>
      <c r="J31" s="9"/>
      <c r="K31" s="22"/>
    </row>
    <row r="32" spans="1:12" x14ac:dyDescent="0.25">
      <c r="A32" s="21"/>
      <c r="B32" s="23"/>
      <c r="C32" s="24"/>
      <c r="D32" s="7"/>
      <c r="E32" s="9"/>
      <c r="F32" s="9" t="s">
        <v>95</v>
      </c>
      <c r="G32" s="22" t="s">
        <v>109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 t="s">
        <v>95</v>
      </c>
      <c r="G33" s="22" t="s">
        <v>114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 t="s">
        <v>96</v>
      </c>
      <c r="G34" s="22" t="s">
        <v>115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 t="s">
        <v>96</v>
      </c>
      <c r="G35" s="22" t="s">
        <v>116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 t="s">
        <v>102</v>
      </c>
      <c r="G36" s="22" t="s">
        <v>97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 t="s">
        <v>102</v>
      </c>
      <c r="G37" s="22" t="s">
        <v>98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 t="s">
        <v>102</v>
      </c>
      <c r="G38" s="22" t="s">
        <v>99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 t="s">
        <v>102</v>
      </c>
      <c r="G39" s="22" t="s">
        <v>100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 t="s">
        <v>102</v>
      </c>
      <c r="G40" s="22" t="s">
        <v>101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 t="s">
        <v>75</v>
      </c>
      <c r="G41" s="22" t="s">
        <v>111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 t="s">
        <v>95</v>
      </c>
      <c r="G42" s="22" t="s">
        <v>145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 t="s">
        <v>95</v>
      </c>
      <c r="G43" s="22" t="s">
        <v>146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 t="s">
        <v>95</v>
      </c>
      <c r="G44" s="22" t="s">
        <v>147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 t="s">
        <v>95</v>
      </c>
      <c r="G45" s="22" t="s">
        <v>148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 t="s">
        <v>95</v>
      </c>
      <c r="G46" s="22" t="s">
        <v>149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 t="s">
        <v>95</v>
      </c>
      <c r="G47" s="22" t="s">
        <v>150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 t="s">
        <v>95</v>
      </c>
      <c r="G48" s="22" t="s">
        <v>151</v>
      </c>
      <c r="H48" s="9"/>
      <c r="I48" s="7"/>
      <c r="J48" s="9"/>
      <c r="K48" s="22"/>
    </row>
    <row r="49" spans="1:12" x14ac:dyDescent="0.25">
      <c r="A49" s="21"/>
      <c r="B49" s="23"/>
      <c r="C49" s="24"/>
      <c r="D49" s="7"/>
      <c r="E49" s="9"/>
      <c r="F49" s="9" t="s">
        <v>95</v>
      </c>
      <c r="G49" s="22" t="s">
        <v>152</v>
      </c>
      <c r="H49" s="9"/>
      <c r="I49" s="7"/>
      <c r="J49" s="9"/>
      <c r="K49" s="22"/>
    </row>
    <row r="50" spans="1:12" x14ac:dyDescent="0.25">
      <c r="A50" s="21"/>
      <c r="B50" s="23"/>
      <c r="C50" s="24"/>
      <c r="D50" s="7"/>
      <c r="E50" s="9"/>
      <c r="F50" s="9" t="s">
        <v>154</v>
      </c>
      <c r="G50" s="22" t="s">
        <v>155</v>
      </c>
      <c r="H50" s="9"/>
      <c r="I50" s="7"/>
      <c r="J50" s="9"/>
      <c r="K50" s="22"/>
    </row>
    <row r="51" spans="1:12" x14ac:dyDescent="0.25">
      <c r="A51" s="21"/>
      <c r="B51" s="23"/>
      <c r="C51" s="24"/>
      <c r="D51" s="7"/>
      <c r="E51" s="9"/>
      <c r="F51" s="9" t="s">
        <v>154</v>
      </c>
      <c r="G51" s="58" t="s">
        <v>248</v>
      </c>
      <c r="H51" s="9"/>
      <c r="I51" s="7"/>
      <c r="J51" s="9"/>
      <c r="K51" s="22"/>
    </row>
    <row r="52" spans="1:12" x14ac:dyDescent="0.25">
      <c r="A52" s="21"/>
      <c r="B52" s="23"/>
      <c r="C52" s="24"/>
      <c r="D52" s="7"/>
      <c r="E52" s="9"/>
      <c r="F52" s="9" t="s">
        <v>154</v>
      </c>
      <c r="G52" s="58" t="s">
        <v>249</v>
      </c>
      <c r="H52" s="9"/>
      <c r="I52" s="7"/>
      <c r="J52" s="9"/>
      <c r="K52" s="22"/>
    </row>
    <row r="53" spans="1:12" x14ac:dyDescent="0.25">
      <c r="A53" s="21"/>
      <c r="B53" s="23"/>
      <c r="C53" s="24"/>
      <c r="D53" s="7"/>
      <c r="E53" s="9"/>
      <c r="F53" s="9" t="s">
        <v>250</v>
      </c>
      <c r="G53" s="58" t="s">
        <v>251</v>
      </c>
      <c r="H53" s="9"/>
      <c r="I53" s="7"/>
      <c r="J53" s="9"/>
      <c r="K53" s="22"/>
    </row>
    <row r="54" spans="1:12" x14ac:dyDescent="0.25">
      <c r="A54" s="21"/>
      <c r="B54" s="23"/>
      <c r="C54" s="24"/>
      <c r="D54" s="7"/>
      <c r="E54" s="9"/>
      <c r="F54" s="9" t="s">
        <v>252</v>
      </c>
      <c r="G54" s="58" t="s">
        <v>253</v>
      </c>
      <c r="H54" s="9"/>
      <c r="I54" s="7"/>
      <c r="J54" s="9"/>
      <c r="K54" s="22"/>
    </row>
    <row r="55" spans="1:12" x14ac:dyDescent="0.25">
      <c r="A55" s="21"/>
      <c r="B55" s="23"/>
      <c r="C55" s="24"/>
      <c r="D55" s="7"/>
      <c r="E55" s="9"/>
      <c r="F55" s="9" t="s">
        <v>252</v>
      </c>
      <c r="G55" s="58" t="s">
        <v>254</v>
      </c>
      <c r="H55" s="9"/>
      <c r="I55" s="7"/>
      <c r="J55" s="9"/>
      <c r="K55" s="22"/>
    </row>
    <row r="56" spans="1:12" x14ac:dyDescent="0.25">
      <c r="A56" s="21"/>
      <c r="B56" s="23"/>
      <c r="C56" s="24"/>
      <c r="D56" s="7"/>
      <c r="E56" s="9"/>
      <c r="F56" s="9" t="s">
        <v>311</v>
      </c>
      <c r="G56" s="22" t="s">
        <v>309</v>
      </c>
      <c r="H56" s="9">
        <v>0</v>
      </c>
      <c r="I56" s="7"/>
      <c r="J56" s="9"/>
      <c r="K56" s="22"/>
    </row>
    <row r="57" spans="1:12" x14ac:dyDescent="0.25">
      <c r="A57" s="21"/>
      <c r="B57" s="23"/>
      <c r="C57" s="24"/>
      <c r="D57" s="7"/>
      <c r="E57" s="9"/>
      <c r="F57" s="9"/>
      <c r="G57" s="58"/>
      <c r="H57" s="9"/>
      <c r="I57" s="7"/>
      <c r="J57" s="9"/>
      <c r="K57" s="22"/>
    </row>
    <row r="58" spans="1:12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2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58"/>
      <c r="L59" s="22"/>
    </row>
    <row r="60" spans="1:12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58"/>
      <c r="L60" s="22"/>
    </row>
    <row r="61" spans="1:12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58"/>
      <c r="L61" s="22"/>
    </row>
    <row r="62" spans="1:12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58"/>
      <c r="L62" s="22"/>
    </row>
    <row r="63" spans="1:12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58"/>
      <c r="L63" s="22"/>
    </row>
    <row r="64" spans="1:12" x14ac:dyDescent="0.25">
      <c r="A64" s="21"/>
      <c r="B64" s="23"/>
      <c r="C64" s="24"/>
      <c r="D64" s="7"/>
      <c r="E64" s="9"/>
      <c r="F64" s="9"/>
      <c r="G64" s="58"/>
      <c r="H64" s="9"/>
      <c r="I64" s="7"/>
      <c r="J64" s="9"/>
      <c r="K64" s="58"/>
      <c r="L64" s="22"/>
    </row>
    <row r="65" spans="1:12" x14ac:dyDescent="0.25">
      <c r="A65" s="21"/>
      <c r="B65" s="23"/>
      <c r="C65" s="24"/>
      <c r="D65" s="7"/>
      <c r="E65" s="9"/>
      <c r="F65" s="9"/>
      <c r="G65" s="58"/>
      <c r="H65" s="9"/>
      <c r="I65" s="7"/>
      <c r="J65" s="9"/>
      <c r="K65" s="58"/>
      <c r="L65" s="22"/>
    </row>
    <row r="66" spans="1:12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58"/>
      <c r="L66" s="22"/>
    </row>
    <row r="67" spans="1:12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2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2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2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2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2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2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2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2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2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2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2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2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2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E110" s="9"/>
      <c r="F110" s="9"/>
      <c r="G110" s="22"/>
      <c r="H110" s="9"/>
      <c r="J110" s="9"/>
      <c r="K110" s="22"/>
    </row>
    <row r="111" spans="1:11" x14ac:dyDescent="0.25">
      <c r="A111" s="21"/>
      <c r="B111" s="23"/>
      <c r="C111" s="24"/>
      <c r="E111" s="9"/>
      <c r="F111" s="9"/>
      <c r="G111" s="22"/>
      <c r="H111" s="9"/>
      <c r="J111" s="9"/>
      <c r="K111" s="22"/>
    </row>
    <row r="112" spans="1:11" x14ac:dyDescent="0.25">
      <c r="A112" s="21"/>
      <c r="B112" s="23"/>
      <c r="C112" s="24"/>
      <c r="E112" s="9"/>
      <c r="F112" s="9"/>
      <c r="G112" s="22"/>
      <c r="H112" s="9"/>
      <c r="J112" s="9"/>
      <c r="K112" s="22"/>
    </row>
    <row r="113" spans="1:11" x14ac:dyDescent="0.25">
      <c r="A113" s="21"/>
      <c r="B113" s="23"/>
      <c r="C113" s="24"/>
      <c r="E113" s="9"/>
      <c r="F113" s="9"/>
      <c r="G113" s="22"/>
      <c r="H113" s="9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09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1"/>
  <sheetViews>
    <sheetView workbookViewId="0"/>
  </sheetViews>
  <sheetFormatPr defaultRowHeight="15" x14ac:dyDescent="0.25"/>
  <cols>
    <col min="1" max="1" width="50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95" t="s">
        <v>0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96" t="s">
        <v>1</v>
      </c>
      <c r="B7" s="196"/>
      <c r="C7" s="196"/>
      <c r="D7" s="196"/>
      <c r="E7" s="196"/>
      <c r="F7" s="196"/>
      <c r="G7" s="196"/>
      <c r="H7" s="196"/>
      <c r="I7" s="196"/>
      <c r="J7" s="196"/>
      <c r="K7" s="196"/>
      <c r="L7" s="196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10" t="s">
        <v>32</v>
      </c>
      <c r="B10" s="199"/>
      <c r="C10" s="211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5"/>
      <c r="C12" s="25"/>
    </row>
    <row r="13" spans="1:12" x14ac:dyDescent="0.25">
      <c r="A13" t="s">
        <v>53</v>
      </c>
      <c r="B13" s="25"/>
      <c r="C13" s="25"/>
    </row>
    <row r="14" spans="1:12" x14ac:dyDescent="0.25">
      <c r="A14" t="s">
        <v>54</v>
      </c>
      <c r="B14" s="25"/>
      <c r="C14" s="25"/>
    </row>
    <row r="15" spans="1:12" x14ac:dyDescent="0.25">
      <c r="A15" t="s">
        <v>55</v>
      </c>
      <c r="B15" s="25"/>
      <c r="C15" s="25"/>
    </row>
    <row r="16" spans="1:12" x14ac:dyDescent="0.25">
      <c r="A16" t="s">
        <v>56</v>
      </c>
      <c r="B16" s="25"/>
      <c r="C16" s="25"/>
    </row>
    <row r="17" spans="1:3" x14ac:dyDescent="0.25">
      <c r="A17" t="s">
        <v>57</v>
      </c>
      <c r="B17" s="25"/>
      <c r="C17" s="25"/>
    </row>
    <row r="18" spans="1:3" x14ac:dyDescent="0.25">
      <c r="A18" t="s">
        <v>58</v>
      </c>
      <c r="B18" s="25"/>
      <c r="C18" s="25"/>
    </row>
    <row r="19" spans="1:3" x14ac:dyDescent="0.25">
      <c r="A19" t="s">
        <v>59</v>
      </c>
      <c r="B19" s="25"/>
      <c r="C19" s="25"/>
    </row>
    <row r="20" spans="1:3" x14ac:dyDescent="0.25">
      <c r="A20" t="s">
        <v>60</v>
      </c>
      <c r="B20" s="25"/>
      <c r="C20" s="25"/>
    </row>
    <row r="21" spans="1:3" x14ac:dyDescent="0.25">
      <c r="A21" t="s">
        <v>61</v>
      </c>
      <c r="B21" s="25"/>
      <c r="C21" s="25"/>
    </row>
    <row r="22" spans="1:3" x14ac:dyDescent="0.25">
      <c r="A22" t="s">
        <v>62</v>
      </c>
      <c r="B22" s="25"/>
      <c r="C22" s="25"/>
    </row>
    <row r="23" spans="1:3" x14ac:dyDescent="0.25">
      <c r="A23" t="s">
        <v>63</v>
      </c>
      <c r="B23" s="25"/>
      <c r="C23" s="25"/>
    </row>
    <row r="24" spans="1:3" x14ac:dyDescent="0.25">
      <c r="A24" t="s">
        <v>64</v>
      </c>
      <c r="B24" s="25"/>
      <c r="C24" s="25"/>
    </row>
    <row r="25" spans="1:3" x14ac:dyDescent="0.25">
      <c r="A25" t="s">
        <v>65</v>
      </c>
      <c r="B25" s="25"/>
      <c r="C25" s="25"/>
    </row>
    <row r="26" spans="1:3" x14ac:dyDescent="0.25">
      <c r="A26" t="s">
        <v>66</v>
      </c>
      <c r="B26" s="25"/>
      <c r="C26" s="25"/>
    </row>
    <row r="27" spans="1:3" x14ac:dyDescent="0.25">
      <c r="A27" t="s">
        <v>67</v>
      </c>
      <c r="B27" s="25"/>
      <c r="C27" s="25"/>
    </row>
    <row r="28" spans="1:3" x14ac:dyDescent="0.25">
      <c r="A28" t="s">
        <v>68</v>
      </c>
      <c r="B28" s="25"/>
      <c r="C28" s="25"/>
    </row>
    <row r="29" spans="1:3" x14ac:dyDescent="0.25">
      <c r="A29" t="s">
        <v>70</v>
      </c>
      <c r="B29" s="25"/>
      <c r="C29" s="25"/>
    </row>
    <row r="30" spans="1:3" x14ac:dyDescent="0.25">
      <c r="A30" t="s">
        <v>71</v>
      </c>
      <c r="B30" s="25"/>
      <c r="C30" s="25"/>
    </row>
    <row r="31" spans="1:3" x14ac:dyDescent="0.25">
      <c r="A31" t="s">
        <v>72</v>
      </c>
      <c r="B31" s="25"/>
      <c r="C31" s="25"/>
    </row>
    <row r="32" spans="1:3" x14ac:dyDescent="0.25">
      <c r="A32" t="s">
        <v>73</v>
      </c>
      <c r="B32" s="25"/>
      <c r="C32" s="25"/>
    </row>
    <row r="33" spans="1:3" x14ac:dyDescent="0.25">
      <c r="A33" t="s">
        <v>74</v>
      </c>
      <c r="B33" s="25"/>
      <c r="C33" s="25"/>
    </row>
    <row r="34" spans="1:3" x14ac:dyDescent="0.25">
      <c r="A34" t="s">
        <v>69</v>
      </c>
      <c r="B34" s="25"/>
      <c r="C34" s="25"/>
    </row>
    <row r="35" spans="1:3" x14ac:dyDescent="0.25">
      <c r="A35" t="s">
        <v>81</v>
      </c>
      <c r="B35" s="25"/>
      <c r="C35" s="25"/>
    </row>
    <row r="36" spans="1:3" x14ac:dyDescent="0.25">
      <c r="A36" t="s">
        <v>82</v>
      </c>
      <c r="B36" s="25"/>
      <c r="C36" s="25"/>
    </row>
    <row r="37" spans="1:3" x14ac:dyDescent="0.25">
      <c r="A37" t="s">
        <v>83</v>
      </c>
      <c r="B37" s="25"/>
      <c r="C37" s="25"/>
    </row>
    <row r="38" spans="1:3" x14ac:dyDescent="0.25">
      <c r="A38" t="s">
        <v>84</v>
      </c>
      <c r="B38" s="25"/>
      <c r="C38" s="25"/>
    </row>
    <row r="39" spans="1:3" x14ac:dyDescent="0.25">
      <c r="A39" t="s">
        <v>85</v>
      </c>
      <c r="B39" s="25"/>
      <c r="C39" s="25"/>
    </row>
    <row r="40" spans="1:3" x14ac:dyDescent="0.25">
      <c r="A40" t="s">
        <v>86</v>
      </c>
      <c r="B40" s="25"/>
      <c r="C40" s="25"/>
    </row>
    <row r="41" spans="1:3" x14ac:dyDescent="0.25">
      <c r="A41" t="s">
        <v>87</v>
      </c>
      <c r="B41" s="25"/>
      <c r="C41" s="25"/>
    </row>
    <row r="42" spans="1:3" x14ac:dyDescent="0.25">
      <c r="A42" t="s">
        <v>88</v>
      </c>
      <c r="B42" s="25"/>
      <c r="C42" s="25"/>
    </row>
    <row r="43" spans="1:3" x14ac:dyDescent="0.25">
      <c r="A43" t="s">
        <v>89</v>
      </c>
      <c r="B43" s="25"/>
      <c r="C43" s="25"/>
    </row>
    <row r="44" spans="1:3" x14ac:dyDescent="0.25">
      <c r="A44" t="s">
        <v>90</v>
      </c>
      <c r="B44" s="25"/>
      <c r="C44" s="25"/>
    </row>
    <row r="45" spans="1:3" x14ac:dyDescent="0.25">
      <c r="A45" t="s">
        <v>91</v>
      </c>
      <c r="B45" s="25"/>
      <c r="C45" s="25"/>
    </row>
    <row r="46" spans="1:3" x14ac:dyDescent="0.25">
      <c r="A46" t="s">
        <v>92</v>
      </c>
      <c r="B46" s="25"/>
      <c r="C46" s="25"/>
    </row>
    <row r="47" spans="1:3" x14ac:dyDescent="0.25">
      <c r="A47" t="s">
        <v>93</v>
      </c>
      <c r="B47" s="25"/>
      <c r="C47" s="25"/>
    </row>
    <row r="48" spans="1:3" x14ac:dyDescent="0.25">
      <c r="A48" t="s">
        <v>94</v>
      </c>
      <c r="B48" s="25"/>
      <c r="C48" s="25"/>
    </row>
    <row r="49" spans="1:3" x14ac:dyDescent="0.25">
      <c r="A49" t="s">
        <v>97</v>
      </c>
      <c r="B49" s="25"/>
      <c r="C49" s="25"/>
    </row>
    <row r="50" spans="1:3" x14ac:dyDescent="0.25">
      <c r="A50" t="s">
        <v>98</v>
      </c>
      <c r="B50" s="25"/>
      <c r="C50" s="25"/>
    </row>
    <row r="51" spans="1:3" x14ac:dyDescent="0.25">
      <c r="A51" t="s">
        <v>99</v>
      </c>
      <c r="B51" s="25"/>
      <c r="C51" s="25"/>
    </row>
    <row r="52" spans="1:3" x14ac:dyDescent="0.25">
      <c r="A52" t="s">
        <v>100</v>
      </c>
      <c r="B52" s="25"/>
      <c r="C52" s="25"/>
    </row>
    <row r="53" spans="1:3" x14ac:dyDescent="0.25">
      <c r="A53" t="s">
        <v>101</v>
      </c>
      <c r="B53" s="25"/>
      <c r="C53" s="25"/>
    </row>
    <row r="54" spans="1:3" x14ac:dyDescent="0.25">
      <c r="A54" t="s">
        <v>103</v>
      </c>
      <c r="B54" s="25"/>
      <c r="C54" s="25"/>
    </row>
    <row r="55" spans="1:3" x14ac:dyDescent="0.25">
      <c r="A55" t="s">
        <v>104</v>
      </c>
      <c r="B55" s="25"/>
      <c r="C55" s="25"/>
    </row>
    <row r="56" spans="1:3" x14ac:dyDescent="0.25">
      <c r="A56" t="s">
        <v>105</v>
      </c>
      <c r="B56" s="25"/>
      <c r="C56" s="25"/>
    </row>
    <row r="57" spans="1:3" x14ac:dyDescent="0.25">
      <c r="A57" t="s">
        <v>106</v>
      </c>
      <c r="B57" s="25"/>
      <c r="C57" s="25"/>
    </row>
    <row r="58" spans="1:3" x14ac:dyDescent="0.25">
      <c r="A58" t="s">
        <v>107</v>
      </c>
      <c r="B58" s="25"/>
      <c r="C58" s="25"/>
    </row>
    <row r="59" spans="1:3" x14ac:dyDescent="0.25">
      <c r="A59" t="s">
        <v>108</v>
      </c>
      <c r="B59" s="25"/>
      <c r="C59" s="25"/>
    </row>
    <row r="60" spans="1:3" x14ac:dyDescent="0.25">
      <c r="A60" t="s">
        <v>109</v>
      </c>
      <c r="B60" s="25"/>
      <c r="C60" s="25"/>
    </row>
    <row r="61" spans="1:3" x14ac:dyDescent="0.25">
      <c r="A61" t="s">
        <v>110</v>
      </c>
      <c r="B61" s="25"/>
      <c r="C61" s="25"/>
    </row>
    <row r="62" spans="1:3" x14ac:dyDescent="0.25">
      <c r="A62" t="s">
        <v>111</v>
      </c>
      <c r="B62" s="25"/>
      <c r="C62" s="25"/>
    </row>
    <row r="63" spans="1:3" x14ac:dyDescent="0.25">
      <c r="A63" t="s">
        <v>112</v>
      </c>
      <c r="B63" s="25"/>
      <c r="C63" s="25"/>
    </row>
    <row r="64" spans="1:3" x14ac:dyDescent="0.25">
      <c r="A64" t="s">
        <v>113</v>
      </c>
      <c r="B64" s="25"/>
      <c r="C64" s="25"/>
    </row>
    <row r="65" spans="1:3" x14ac:dyDescent="0.25">
      <c r="A65" t="s">
        <v>114</v>
      </c>
      <c r="B65" s="25"/>
      <c r="C65" s="25"/>
    </row>
    <row r="66" spans="1:3" x14ac:dyDescent="0.25">
      <c r="A66" t="s">
        <v>120</v>
      </c>
      <c r="B66" s="25"/>
      <c r="C66" s="25"/>
    </row>
    <row r="67" spans="1:3" x14ac:dyDescent="0.25">
      <c r="A67" t="s">
        <v>121</v>
      </c>
      <c r="B67" s="25"/>
      <c r="C67" s="25"/>
    </row>
    <row r="68" spans="1:3" x14ac:dyDescent="0.25">
      <c r="A68" t="s">
        <v>122</v>
      </c>
      <c r="B68" s="25"/>
      <c r="C68" s="25"/>
    </row>
    <row r="69" spans="1:3" x14ac:dyDescent="0.25">
      <c r="A69" t="s">
        <v>123</v>
      </c>
      <c r="B69" s="25"/>
      <c r="C69" s="25"/>
    </row>
    <row r="70" spans="1:3" x14ac:dyDescent="0.25">
      <c r="A70" t="s">
        <v>124</v>
      </c>
      <c r="B70" s="25"/>
      <c r="C70" s="25"/>
    </row>
    <row r="71" spans="1:3" x14ac:dyDescent="0.25">
      <c r="A71" t="s">
        <v>125</v>
      </c>
      <c r="B71" s="25"/>
      <c r="C71" s="25"/>
    </row>
    <row r="72" spans="1:3" x14ac:dyDescent="0.25">
      <c r="A72" t="s">
        <v>119</v>
      </c>
      <c r="B72" s="25"/>
      <c r="C72" s="25"/>
    </row>
    <row r="73" spans="1:3" x14ac:dyDescent="0.25">
      <c r="A73" t="s">
        <v>126</v>
      </c>
      <c r="B73" s="25"/>
      <c r="C73" s="25"/>
    </row>
    <row r="74" spans="1:3" x14ac:dyDescent="0.25">
      <c r="A74" t="s">
        <v>140</v>
      </c>
      <c r="B74" s="25"/>
      <c r="C74" s="25"/>
    </row>
    <row r="75" spans="1:3" x14ac:dyDescent="0.25">
      <c r="A75" t="s">
        <v>141</v>
      </c>
      <c r="B75" s="25"/>
      <c r="C75" s="25"/>
    </row>
    <row r="76" spans="1:3" x14ac:dyDescent="0.25">
      <c r="A76" t="s">
        <v>145</v>
      </c>
      <c r="B76" s="25"/>
      <c r="C76" s="25"/>
    </row>
    <row r="77" spans="1:3" x14ac:dyDescent="0.25">
      <c r="A77" t="s">
        <v>146</v>
      </c>
      <c r="B77" s="25"/>
      <c r="C77" s="25"/>
    </row>
    <row r="78" spans="1:3" x14ac:dyDescent="0.25">
      <c r="A78" t="s">
        <v>147</v>
      </c>
      <c r="B78" s="25"/>
      <c r="C78" s="25"/>
    </row>
    <row r="79" spans="1:3" x14ac:dyDescent="0.25">
      <c r="A79" t="s">
        <v>148</v>
      </c>
      <c r="B79" s="25"/>
      <c r="C79" s="25"/>
    </row>
    <row r="80" spans="1:3" x14ac:dyDescent="0.25">
      <c r="A80" t="s">
        <v>149</v>
      </c>
      <c r="B80" s="25"/>
      <c r="C80" s="25"/>
    </row>
    <row r="81" spans="1:3" x14ac:dyDescent="0.25">
      <c r="A81" t="s">
        <v>150</v>
      </c>
      <c r="B81" s="25"/>
      <c r="C81" s="25"/>
    </row>
    <row r="82" spans="1:3" x14ac:dyDescent="0.25">
      <c r="A82" t="s">
        <v>151</v>
      </c>
      <c r="B82" s="25"/>
      <c r="C82" s="25"/>
    </row>
    <row r="83" spans="1:3" x14ac:dyDescent="0.25">
      <c r="A83" t="s">
        <v>152</v>
      </c>
      <c r="B83" s="25"/>
      <c r="C83" s="25"/>
    </row>
    <row r="84" spans="1:3" x14ac:dyDescent="0.25">
      <c r="A84" t="s">
        <v>155</v>
      </c>
      <c r="B84" s="25"/>
      <c r="C84" s="25"/>
    </row>
    <row r="85" spans="1:3" x14ac:dyDescent="0.25">
      <c r="A85" t="s">
        <v>186</v>
      </c>
      <c r="B85" s="25"/>
      <c r="C85" s="25"/>
    </row>
    <row r="86" spans="1:3" x14ac:dyDescent="0.25">
      <c r="A86" t="s">
        <v>187</v>
      </c>
      <c r="B86" s="25"/>
      <c r="C86" s="25"/>
    </row>
    <row r="87" spans="1:3" x14ac:dyDescent="0.25">
      <c r="A87" t="s">
        <v>188</v>
      </c>
      <c r="B87" s="25"/>
      <c r="C87" s="25"/>
    </row>
    <row r="88" spans="1:3" x14ac:dyDescent="0.25">
      <c r="A88" t="s">
        <v>189</v>
      </c>
      <c r="B88" s="25"/>
      <c r="C88" s="25"/>
    </row>
    <row r="89" spans="1:3" x14ac:dyDescent="0.25">
      <c r="A89" t="s">
        <v>190</v>
      </c>
      <c r="B89" s="25"/>
      <c r="C89" s="25"/>
    </row>
    <row r="90" spans="1:3" x14ac:dyDescent="0.25">
      <c r="A90" t="s">
        <v>191</v>
      </c>
      <c r="B90" s="25"/>
      <c r="C90" s="25"/>
    </row>
    <row r="91" spans="1:3" x14ac:dyDescent="0.25">
      <c r="A91" t="s">
        <v>193</v>
      </c>
      <c r="B91" s="25"/>
      <c r="C91" s="25"/>
    </row>
    <row r="92" spans="1:3" x14ac:dyDescent="0.25">
      <c r="A92" t="s">
        <v>194</v>
      </c>
      <c r="B92" s="25"/>
      <c r="C92" s="25"/>
    </row>
    <row r="93" spans="1:3" x14ac:dyDescent="0.25">
      <c r="A93" t="s">
        <v>195</v>
      </c>
      <c r="B93" s="25"/>
      <c r="C93" s="25"/>
    </row>
    <row r="94" spans="1:3" x14ac:dyDescent="0.25">
      <c r="A94" t="s">
        <v>196</v>
      </c>
      <c r="B94" s="25"/>
      <c r="C94" s="25"/>
    </row>
    <row r="95" spans="1:3" x14ac:dyDescent="0.25">
      <c r="A95" t="s">
        <v>200</v>
      </c>
      <c r="B95" s="25"/>
      <c r="C95" s="25"/>
    </row>
    <row r="96" spans="1:3" x14ac:dyDescent="0.25">
      <c r="A96" t="s">
        <v>201</v>
      </c>
      <c r="B96" s="25"/>
      <c r="C96" s="25"/>
    </row>
    <row r="97" spans="1:3" x14ac:dyDescent="0.25">
      <c r="A97" t="s">
        <v>197</v>
      </c>
      <c r="B97" s="25"/>
      <c r="C97" s="25"/>
    </row>
    <row r="98" spans="1:3" x14ac:dyDescent="0.25">
      <c r="A98" t="s">
        <v>198</v>
      </c>
      <c r="B98" s="25"/>
      <c r="C98" s="25"/>
    </row>
    <row r="99" spans="1:3" x14ac:dyDescent="0.25">
      <c r="A99" t="s">
        <v>199</v>
      </c>
      <c r="B99" s="25"/>
      <c r="C99" s="25"/>
    </row>
    <row r="100" spans="1:3" x14ac:dyDescent="0.25">
      <c r="A100" t="s">
        <v>202</v>
      </c>
      <c r="B100" s="25"/>
      <c r="C100" s="25"/>
    </row>
    <row r="101" spans="1:3" x14ac:dyDescent="0.25">
      <c r="A101" t="s">
        <v>203</v>
      </c>
      <c r="B101" s="25"/>
      <c r="C101" s="25"/>
    </row>
    <row r="102" spans="1:3" x14ac:dyDescent="0.25">
      <c r="A102" t="s">
        <v>204</v>
      </c>
      <c r="B102" s="25"/>
      <c r="C102" s="25"/>
    </row>
    <row r="103" spans="1:3" x14ac:dyDescent="0.25">
      <c r="A103" t="s">
        <v>205</v>
      </c>
      <c r="B103" s="25"/>
      <c r="C103" s="25"/>
    </row>
    <row r="104" spans="1:3" x14ac:dyDescent="0.25">
      <c r="A104" t="s">
        <v>206</v>
      </c>
      <c r="B104" s="25"/>
      <c r="C104" s="25"/>
    </row>
    <row r="105" spans="1:3" x14ac:dyDescent="0.25">
      <c r="A105" t="s">
        <v>207</v>
      </c>
      <c r="B105" s="25"/>
      <c r="C105" s="25"/>
    </row>
    <row r="106" spans="1:3" x14ac:dyDescent="0.25">
      <c r="A106" t="s">
        <v>248</v>
      </c>
      <c r="B106" s="25"/>
      <c r="C106" s="25"/>
    </row>
    <row r="107" spans="1:3" x14ac:dyDescent="0.25">
      <c r="A107" t="s">
        <v>249</v>
      </c>
      <c r="B107" s="25"/>
      <c r="C107" s="25"/>
    </row>
    <row r="108" spans="1:3" x14ac:dyDescent="0.25">
      <c r="A108" t="s">
        <v>251</v>
      </c>
      <c r="B108" s="25"/>
      <c r="C108" s="25"/>
    </row>
    <row r="109" spans="1:3" x14ac:dyDescent="0.25">
      <c r="A109" t="s">
        <v>253</v>
      </c>
      <c r="B109" s="25"/>
      <c r="C109" s="25"/>
    </row>
    <row r="110" spans="1:3" x14ac:dyDescent="0.25">
      <c r="A110" t="s">
        <v>254</v>
      </c>
      <c r="B110" s="25"/>
      <c r="C110" s="25"/>
    </row>
    <row r="111" spans="1:3" x14ac:dyDescent="0.25">
      <c r="A111" t="s">
        <v>305</v>
      </c>
      <c r="B111" s="25"/>
      <c r="C111" s="25"/>
    </row>
    <row r="112" spans="1:3" x14ac:dyDescent="0.25">
      <c r="A112" t="s">
        <v>306</v>
      </c>
      <c r="B112" s="25"/>
      <c r="C112" s="25"/>
    </row>
    <row r="113" spans="1:3" x14ac:dyDescent="0.25">
      <c r="A113" t="s">
        <v>307</v>
      </c>
      <c r="B113" s="25"/>
      <c r="C113" s="25"/>
    </row>
    <row r="114" spans="1:3" x14ac:dyDescent="0.25">
      <c r="A114" t="s">
        <v>308</v>
      </c>
      <c r="B114" s="25"/>
      <c r="C114" s="25"/>
    </row>
    <row r="115" spans="1:3" x14ac:dyDescent="0.25">
      <c r="A115" t="s">
        <v>310</v>
      </c>
      <c r="B115" s="25"/>
      <c r="C115" s="25"/>
    </row>
    <row r="116" spans="1:3" x14ac:dyDescent="0.25">
      <c r="A116" t="s">
        <v>312</v>
      </c>
      <c r="B116" s="25"/>
      <c r="C116" s="25"/>
    </row>
    <row r="117" spans="1:3" x14ac:dyDescent="0.25">
      <c r="A117" t="s">
        <v>313</v>
      </c>
      <c r="B117" s="25"/>
      <c r="C117" s="25"/>
    </row>
    <row r="118" spans="1:3" x14ac:dyDescent="0.25">
      <c r="A118" t="s">
        <v>314</v>
      </c>
      <c r="B118" s="25"/>
      <c r="C118" s="25"/>
    </row>
    <row r="119" spans="1:3" x14ac:dyDescent="0.25">
      <c r="A119" t="s">
        <v>315</v>
      </c>
      <c r="B119" s="25"/>
      <c r="C119" s="25"/>
    </row>
    <row r="120" spans="1:3" x14ac:dyDescent="0.25">
      <c r="A120" t="s">
        <v>316</v>
      </c>
      <c r="B120" s="25"/>
      <c r="C120" s="25"/>
    </row>
    <row r="121" spans="1:3" x14ac:dyDescent="0.25">
      <c r="A121" t="s">
        <v>317</v>
      </c>
      <c r="B121" s="25"/>
      <c r="C121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35.7109375" customWidth="1"/>
    <col min="5" max="5" width="40.42578125" bestFit="1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6" t="s">
        <v>1</v>
      </c>
      <c r="B7" s="196"/>
      <c r="C7" s="196"/>
      <c r="D7" s="196"/>
      <c r="E7" s="196"/>
      <c r="F7" s="19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6" t="s">
        <v>39</v>
      </c>
      <c r="B9" s="217"/>
      <c r="C9" s="218"/>
      <c r="D9" s="1"/>
      <c r="E9" s="1"/>
      <c r="F9" s="1"/>
    </row>
    <row r="10" spans="1:6" ht="15.75" thickBot="1" x14ac:dyDescent="0.3">
      <c r="A10" s="13" t="s">
        <v>36</v>
      </c>
      <c r="B10" s="219">
        <v>24</v>
      </c>
      <c r="C10" s="220"/>
      <c r="D10" s="1"/>
      <c r="E10" s="1"/>
      <c r="F10" s="1"/>
    </row>
    <row r="11" spans="1:6" ht="15.75" thickBot="1" x14ac:dyDescent="0.3">
      <c r="A11" s="13" t="s">
        <v>37</v>
      </c>
      <c r="B11" s="219">
        <v>3</v>
      </c>
      <c r="C11" s="220"/>
      <c r="D11" s="1"/>
      <c r="E11" s="1"/>
      <c r="F11" s="1"/>
    </row>
    <row r="12" spans="1:6" ht="15.75" thickBot="1" x14ac:dyDescent="0.3">
      <c r="A12" s="13" t="s">
        <v>38</v>
      </c>
      <c r="B12" s="221" t="s">
        <v>209</v>
      </c>
      <c r="C12" s="22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09" t="s">
        <v>42</v>
      </c>
    </row>
    <row r="16" spans="1:6" x14ac:dyDescent="0.25">
      <c r="A16" s="113" t="s">
        <v>43</v>
      </c>
      <c r="B16" s="114" t="s">
        <v>44</v>
      </c>
      <c r="C16" s="115" t="s">
        <v>45</v>
      </c>
      <c r="D16" s="117" t="s">
        <v>46</v>
      </c>
      <c r="E16" s="116" t="s">
        <v>47</v>
      </c>
      <c r="F16" s="14" t="s">
        <v>43</v>
      </c>
    </row>
    <row r="17" spans="1:6" x14ac:dyDescent="0.25">
      <c r="A17" s="26" t="s">
        <v>76</v>
      </c>
      <c r="B17" s="15" t="s">
        <v>117</v>
      </c>
      <c r="C17" s="16">
        <v>48</v>
      </c>
      <c r="D17" s="17" t="s">
        <v>97</v>
      </c>
      <c r="E17" s="18" t="s">
        <v>178</v>
      </c>
      <c r="F17" s="19"/>
    </row>
    <row r="18" spans="1:6" x14ac:dyDescent="0.25">
      <c r="A18" s="112"/>
      <c r="B18" s="15"/>
      <c r="C18" s="16"/>
      <c r="D18" s="17" t="s">
        <v>98</v>
      </c>
      <c r="E18" s="18" t="s">
        <v>179</v>
      </c>
      <c r="F18" s="19"/>
    </row>
    <row r="19" spans="1:6" x14ac:dyDescent="0.25">
      <c r="A19" s="15"/>
      <c r="B19" s="15"/>
      <c r="C19" s="16"/>
      <c r="D19" s="17" t="s">
        <v>99</v>
      </c>
      <c r="E19" s="18" t="s">
        <v>180</v>
      </c>
      <c r="F19" s="19"/>
    </row>
    <row r="20" spans="1:6" x14ac:dyDescent="0.25">
      <c r="A20" s="15"/>
      <c r="B20" s="15"/>
      <c r="C20" s="16"/>
      <c r="D20" s="17" t="s">
        <v>100</v>
      </c>
      <c r="E20" s="18" t="s">
        <v>181</v>
      </c>
      <c r="F20" s="19"/>
    </row>
    <row r="21" spans="1:6" x14ac:dyDescent="0.25">
      <c r="A21" s="15"/>
      <c r="B21" s="15"/>
      <c r="C21" s="16"/>
      <c r="D21" s="17" t="s">
        <v>101</v>
      </c>
      <c r="E21" s="18" t="s">
        <v>182</v>
      </c>
      <c r="F21" s="19"/>
    </row>
    <row r="22" spans="1:6" x14ac:dyDescent="0.25">
      <c r="A22" s="15"/>
      <c r="B22" s="15"/>
      <c r="C22" s="16"/>
      <c r="D22" s="17" t="s">
        <v>111</v>
      </c>
      <c r="E22" s="18" t="s">
        <v>183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184</v>
      </c>
      <c r="F23" s="19"/>
    </row>
    <row r="24" spans="1:6" x14ac:dyDescent="0.25">
      <c r="A24" s="15"/>
      <c r="B24" s="15"/>
      <c r="C24" s="16"/>
      <c r="D24" s="17" t="s">
        <v>116</v>
      </c>
      <c r="E24" s="18" t="s">
        <v>185</v>
      </c>
      <c r="F24" s="19"/>
    </row>
    <row r="25" spans="1:6" x14ac:dyDescent="0.25">
      <c r="A25" s="15"/>
      <c r="B25" s="15"/>
      <c r="C25" s="16"/>
      <c r="D25" s="17"/>
      <c r="E25" s="18" t="s">
        <v>115</v>
      </c>
      <c r="F25" s="19"/>
    </row>
    <row r="26" spans="1:6" x14ac:dyDescent="0.25">
      <c r="A26" s="15"/>
      <c r="B26" s="15"/>
      <c r="C26" s="16"/>
      <c r="D26" s="17"/>
      <c r="E26" s="18" t="s">
        <v>116</v>
      </c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bilityComp2_Init1() b'!A1" display="'StabilityComp2_Init1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254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36" bestFit="1" customWidth="1"/>
    <col min="3" max="3" width="6.42578125" bestFit="1" customWidth="1"/>
    <col min="4" max="5" width="81.85546875" bestFit="1" customWidth="1"/>
    <col min="6" max="6" width="75.42578125" bestFit="1" customWidth="1"/>
    <col min="7" max="7" width="77.28515625" bestFit="1" customWidth="1"/>
    <col min="8" max="8" width="74.7109375" bestFit="1" customWidth="1"/>
    <col min="9" max="9" width="5.5703125" bestFit="1" customWidth="1"/>
    <col min="10" max="10" width="8.7109375" bestFit="1" customWidth="1"/>
    <col min="11" max="11" width="5.5703125" bestFit="1" customWidth="1"/>
    <col min="12" max="21" width="3.5703125" bestFit="1" customWidth="1"/>
    <col min="22" max="22" width="8.42578125" style="66" bestFit="1" customWidth="1"/>
    <col min="23" max="24" width="8.42578125" bestFit="1" customWidth="1"/>
    <col min="25" max="26" width="81.85546875" bestFit="1" customWidth="1"/>
    <col min="27" max="27" width="74.7109375" bestFit="1" customWidth="1"/>
    <col min="28" max="28" width="77.28515625" bestFit="1" customWidth="1"/>
    <col min="29" max="29" width="74.7109375" bestFit="1" customWidth="1"/>
    <col min="30" max="30" width="13.28515625" bestFit="1" customWidth="1"/>
    <col min="31" max="31" width="5.7109375" bestFit="1" customWidth="1"/>
    <col min="32" max="32" width="10.5703125" bestFit="1" customWidth="1"/>
    <col min="33" max="33" width="12.42578125" bestFit="1" customWidth="1"/>
    <col min="34" max="34" width="10.5703125" bestFit="1" customWidth="1"/>
  </cols>
  <sheetData>
    <row r="1" spans="1:34" x14ac:dyDescent="0.25">
      <c r="A1" s="222" t="s">
        <v>76</v>
      </c>
      <c r="B1" s="223"/>
      <c r="C1" s="48" t="s">
        <v>139</v>
      </c>
      <c r="D1" s="53" t="s">
        <v>138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46"/>
      <c r="AG1" s="46"/>
      <c r="AH1" s="47"/>
    </row>
    <row r="2" spans="1:34" ht="60" customHeight="1" x14ac:dyDescent="0.25">
      <c r="A2" s="224" t="s">
        <v>117</v>
      </c>
      <c r="B2" s="225"/>
      <c r="C2" s="111" t="s">
        <v>257</v>
      </c>
      <c r="D2" s="49" t="s">
        <v>129</v>
      </c>
      <c r="E2" s="49" t="s">
        <v>129</v>
      </c>
      <c r="F2" s="49" t="s">
        <v>129</v>
      </c>
      <c r="G2" s="49" t="s">
        <v>129</v>
      </c>
      <c r="H2" s="49" t="s">
        <v>129</v>
      </c>
      <c r="I2" s="49" t="s">
        <v>129</v>
      </c>
      <c r="J2" s="49" t="s">
        <v>129</v>
      </c>
      <c r="K2" s="49" t="s">
        <v>129</v>
      </c>
      <c r="L2" s="50" t="s">
        <v>130</v>
      </c>
      <c r="M2" s="50" t="s">
        <v>130</v>
      </c>
      <c r="N2" s="50" t="s">
        <v>130</v>
      </c>
      <c r="O2" s="50" t="s">
        <v>130</v>
      </c>
      <c r="P2" s="50" t="s">
        <v>130</v>
      </c>
      <c r="Q2" s="50" t="s">
        <v>130</v>
      </c>
      <c r="R2" s="50" t="s">
        <v>130</v>
      </c>
      <c r="S2" s="50" t="s">
        <v>130</v>
      </c>
      <c r="T2" s="29" t="s">
        <v>130</v>
      </c>
      <c r="U2" s="29" t="s">
        <v>130</v>
      </c>
      <c r="V2" s="31" t="s">
        <v>132</v>
      </c>
      <c r="W2" s="31" t="s">
        <v>132</v>
      </c>
      <c r="X2" s="31" t="s">
        <v>132</v>
      </c>
      <c r="Y2" s="31" t="s">
        <v>132</v>
      </c>
      <c r="Z2" s="31" t="s">
        <v>132</v>
      </c>
      <c r="AA2" s="31" t="s">
        <v>132</v>
      </c>
      <c r="AB2" s="31" t="s">
        <v>132</v>
      </c>
      <c r="AC2" s="31" t="s">
        <v>132</v>
      </c>
      <c r="AD2" s="31" t="s">
        <v>132</v>
      </c>
      <c r="AE2" s="31" t="s">
        <v>132</v>
      </c>
      <c r="AF2" s="32" t="s">
        <v>20</v>
      </c>
      <c r="AG2" s="32" t="s">
        <v>135</v>
      </c>
      <c r="AH2" s="33" t="s">
        <v>137</v>
      </c>
    </row>
    <row r="3" spans="1:34" ht="267" x14ac:dyDescent="0.25">
      <c r="A3" s="34" t="s">
        <v>127</v>
      </c>
      <c r="B3" s="35" t="s">
        <v>128</v>
      </c>
      <c r="C3" s="62"/>
      <c r="D3" s="36" t="s">
        <v>97</v>
      </c>
      <c r="E3" s="36" t="s">
        <v>98</v>
      </c>
      <c r="F3" s="36" t="s">
        <v>99</v>
      </c>
      <c r="G3" s="36" t="s">
        <v>100</v>
      </c>
      <c r="H3" s="36" t="s">
        <v>101</v>
      </c>
      <c r="I3" s="36" t="s">
        <v>111</v>
      </c>
      <c r="J3" s="36" t="s">
        <v>115</v>
      </c>
      <c r="K3" s="36" t="s">
        <v>116</v>
      </c>
      <c r="L3" s="37" t="s">
        <v>103</v>
      </c>
      <c r="M3" s="37" t="s">
        <v>104</v>
      </c>
      <c r="N3" s="37" t="s">
        <v>105</v>
      </c>
      <c r="O3" s="37" t="s">
        <v>106</v>
      </c>
      <c r="P3" s="37" t="s">
        <v>107</v>
      </c>
      <c r="Q3" s="37" t="s">
        <v>108</v>
      </c>
      <c r="R3" s="37" t="s">
        <v>109</v>
      </c>
      <c r="S3" s="37" t="s">
        <v>114</v>
      </c>
      <c r="T3" s="37" t="s">
        <v>115</v>
      </c>
      <c r="U3" s="37" t="s">
        <v>116</v>
      </c>
      <c r="V3" s="38" t="s">
        <v>103</v>
      </c>
      <c r="W3" s="38" t="s">
        <v>104</v>
      </c>
      <c r="X3" s="38" t="s">
        <v>105</v>
      </c>
      <c r="Y3" s="38" t="s">
        <v>106</v>
      </c>
      <c r="Z3" s="38" t="s">
        <v>107</v>
      </c>
      <c r="AA3" s="38" t="s">
        <v>108</v>
      </c>
      <c r="AB3" s="38" t="s">
        <v>109</v>
      </c>
      <c r="AC3" s="38" t="s">
        <v>114</v>
      </c>
      <c r="AD3" s="38" t="s">
        <v>115</v>
      </c>
      <c r="AE3" s="38" t="s">
        <v>116</v>
      </c>
      <c r="AF3" s="32" t="s">
        <v>134</v>
      </c>
      <c r="AG3" s="32" t="s">
        <v>136</v>
      </c>
      <c r="AH3" s="33"/>
    </row>
    <row r="4" spans="1:34" ht="15" customHeight="1" x14ac:dyDescent="0.25">
      <c r="A4" s="72">
        <v>1</v>
      </c>
      <c r="B4" s="72" t="s">
        <v>160</v>
      </c>
      <c r="C4" s="67">
        <v>1</v>
      </c>
      <c r="D4" s="69" t="s">
        <v>436</v>
      </c>
      <c r="E4" s="69" t="s">
        <v>435</v>
      </c>
      <c r="F4" s="69" t="s">
        <v>172</v>
      </c>
      <c r="G4" s="69" t="s">
        <v>432</v>
      </c>
      <c r="H4" s="69" t="s">
        <v>433</v>
      </c>
      <c r="I4" s="67">
        <v>0.01</v>
      </c>
      <c r="J4" s="76">
        <v>1.25E-4</v>
      </c>
      <c r="K4" s="76">
        <v>0</v>
      </c>
      <c r="L4" s="74" t="s">
        <v>138</v>
      </c>
      <c r="M4" s="74" t="s">
        <v>138</v>
      </c>
      <c r="N4" s="74" t="s">
        <v>138</v>
      </c>
      <c r="O4" s="74" t="s">
        <v>138</v>
      </c>
      <c r="P4" s="74" t="s">
        <v>138</v>
      </c>
      <c r="Q4" s="74" t="s">
        <v>138</v>
      </c>
      <c r="R4" s="74" t="s">
        <v>138</v>
      </c>
      <c r="S4" s="74" t="s">
        <v>138</v>
      </c>
      <c r="T4" s="40" t="s">
        <v>138</v>
      </c>
      <c r="U4" s="40" t="s">
        <v>138</v>
      </c>
      <c r="V4" s="77" t="s">
        <v>430</v>
      </c>
      <c r="W4" s="77" t="s">
        <v>430</v>
      </c>
      <c r="X4" s="77" t="s">
        <v>430</v>
      </c>
      <c r="Y4" s="77" t="s">
        <v>428</v>
      </c>
      <c r="Z4" s="77" t="s">
        <v>431</v>
      </c>
      <c r="AA4" s="77" t="s">
        <v>430</v>
      </c>
      <c r="AB4" s="77" t="s">
        <v>261</v>
      </c>
      <c r="AC4" s="77" t="s">
        <v>437</v>
      </c>
      <c r="AD4" s="72">
        <v>1.2565581079082599E-4</v>
      </c>
      <c r="AE4" s="72">
        <v>0</v>
      </c>
      <c r="AF4" s="51" t="s">
        <v>138</v>
      </c>
      <c r="AG4" s="40"/>
      <c r="AH4" s="41"/>
    </row>
    <row r="5" spans="1:34" ht="15" customHeight="1" x14ac:dyDescent="0.25">
      <c r="A5" s="72">
        <v>2</v>
      </c>
      <c r="B5" s="72" t="s">
        <v>161</v>
      </c>
      <c r="C5" s="67">
        <v>1</v>
      </c>
      <c r="D5" s="69" t="s">
        <v>172</v>
      </c>
      <c r="E5" s="69" t="s">
        <v>173</v>
      </c>
      <c r="F5" s="69" t="s">
        <v>434</v>
      </c>
      <c r="G5" s="69" t="s">
        <v>172</v>
      </c>
      <c r="H5" s="69" t="s">
        <v>434</v>
      </c>
      <c r="I5" s="67">
        <v>50</v>
      </c>
      <c r="J5" s="76">
        <v>0.46660000000000001</v>
      </c>
      <c r="K5" s="76">
        <v>10</v>
      </c>
      <c r="L5" s="74" t="s">
        <v>138</v>
      </c>
      <c r="M5" s="74" t="s">
        <v>138</v>
      </c>
      <c r="N5" s="74" t="s">
        <v>138</v>
      </c>
      <c r="O5" s="74" t="s">
        <v>138</v>
      </c>
      <c r="P5" s="74" t="s">
        <v>138</v>
      </c>
      <c r="Q5" s="74" t="s">
        <v>138</v>
      </c>
      <c r="R5" s="74" t="s">
        <v>138</v>
      </c>
      <c r="S5" s="74" t="s">
        <v>138</v>
      </c>
      <c r="T5" s="40" t="s">
        <v>138</v>
      </c>
      <c r="U5" s="40" t="s">
        <v>138</v>
      </c>
      <c r="V5" s="77" t="s">
        <v>430</v>
      </c>
      <c r="W5" s="77" t="s">
        <v>430</v>
      </c>
      <c r="X5" s="77" t="s">
        <v>430</v>
      </c>
      <c r="Y5" s="77" t="s">
        <v>430</v>
      </c>
      <c r="Z5" s="77" t="s">
        <v>429</v>
      </c>
      <c r="AA5" s="77" t="s">
        <v>438</v>
      </c>
      <c r="AB5" s="77" t="s">
        <v>430</v>
      </c>
      <c r="AC5" s="77" t="s">
        <v>438</v>
      </c>
      <c r="AD5" s="72">
        <v>0.46651190890889699</v>
      </c>
      <c r="AE5" s="72">
        <v>0</v>
      </c>
      <c r="AF5" s="51" t="s">
        <v>138</v>
      </c>
      <c r="AG5" s="40"/>
      <c r="AH5" s="41"/>
    </row>
    <row r="6" spans="1:34" ht="15" customHeight="1" x14ac:dyDescent="0.25">
      <c r="A6" s="39">
        <v>3</v>
      </c>
      <c r="B6" s="72" t="s">
        <v>142</v>
      </c>
      <c r="C6" s="72">
        <v>1</v>
      </c>
      <c r="D6" s="71" t="s">
        <v>642</v>
      </c>
      <c r="E6" s="71" t="s">
        <v>643</v>
      </c>
      <c r="F6" s="71" t="s">
        <v>662</v>
      </c>
      <c r="G6" s="71" t="s">
        <v>644</v>
      </c>
      <c r="H6" s="71" t="s">
        <v>645</v>
      </c>
      <c r="I6" s="67">
        <v>0.01</v>
      </c>
      <c r="J6" s="74">
        <v>1.12E-2</v>
      </c>
      <c r="K6" s="74">
        <v>6.1</v>
      </c>
      <c r="L6" s="74" t="s">
        <v>138</v>
      </c>
      <c r="M6" s="74" t="s">
        <v>138</v>
      </c>
      <c r="N6" s="74" t="s">
        <v>138</v>
      </c>
      <c r="O6" s="74" t="s">
        <v>138</v>
      </c>
      <c r="P6" s="74" t="s">
        <v>138</v>
      </c>
      <c r="Q6" s="74" t="s">
        <v>138</v>
      </c>
      <c r="R6" s="74" t="s">
        <v>138</v>
      </c>
      <c r="S6" s="74" t="s">
        <v>138</v>
      </c>
      <c r="T6" s="40" t="s">
        <v>138</v>
      </c>
      <c r="U6" s="40" t="s">
        <v>138</v>
      </c>
      <c r="V6" s="77" t="s">
        <v>430</v>
      </c>
      <c r="W6" s="77" t="s">
        <v>430</v>
      </c>
      <c r="X6" s="77" t="s">
        <v>430</v>
      </c>
      <c r="Y6" s="77" t="s">
        <v>642</v>
      </c>
      <c r="Z6" s="77" t="s">
        <v>643</v>
      </c>
      <c r="AA6" s="77" t="s">
        <v>861</v>
      </c>
      <c r="AB6" s="77" t="s">
        <v>644</v>
      </c>
      <c r="AC6" s="77" t="s">
        <v>862</v>
      </c>
      <c r="AD6" s="72">
        <v>1.2565581079082599E-4</v>
      </c>
      <c r="AE6" s="72">
        <v>0</v>
      </c>
      <c r="AF6" s="51" t="s">
        <v>138</v>
      </c>
      <c r="AG6" s="40"/>
      <c r="AH6" s="41"/>
    </row>
    <row r="7" spans="1:34" ht="15" customHeight="1" x14ac:dyDescent="0.25">
      <c r="A7" s="39">
        <v>4</v>
      </c>
      <c r="B7" s="72" t="s">
        <v>143</v>
      </c>
      <c r="C7" s="72">
        <v>1</v>
      </c>
      <c r="D7" s="71" t="s">
        <v>324</v>
      </c>
      <c r="E7" s="71" t="s">
        <v>325</v>
      </c>
      <c r="F7" s="71" t="s">
        <v>663</v>
      </c>
      <c r="G7" s="71" t="s">
        <v>327</v>
      </c>
      <c r="H7" s="71" t="s">
        <v>910</v>
      </c>
      <c r="I7" s="67">
        <v>50</v>
      </c>
      <c r="J7" s="74">
        <v>1.34E-2</v>
      </c>
      <c r="K7" s="74">
        <v>5.2</v>
      </c>
      <c r="L7" s="74" t="s">
        <v>138</v>
      </c>
      <c r="M7" s="74" t="s">
        <v>138</v>
      </c>
      <c r="N7" s="74" t="s">
        <v>138</v>
      </c>
      <c r="O7" s="74" t="s">
        <v>138</v>
      </c>
      <c r="P7" s="74" t="s">
        <v>138</v>
      </c>
      <c r="Q7" s="74" t="s">
        <v>138</v>
      </c>
      <c r="R7" s="74" t="s">
        <v>138</v>
      </c>
      <c r="S7" s="74" t="s">
        <v>138</v>
      </c>
      <c r="T7" s="40" t="s">
        <v>138</v>
      </c>
      <c r="U7" s="40" t="s">
        <v>138</v>
      </c>
      <c r="V7" s="77" t="s">
        <v>430</v>
      </c>
      <c r="W7" s="77" t="s">
        <v>430</v>
      </c>
      <c r="X7" s="77" t="s">
        <v>430</v>
      </c>
      <c r="Y7" s="77" t="s">
        <v>324</v>
      </c>
      <c r="Z7" s="77" t="s">
        <v>325</v>
      </c>
      <c r="AA7" s="77" t="s">
        <v>863</v>
      </c>
      <c r="AB7" s="77" t="s">
        <v>327</v>
      </c>
      <c r="AC7" s="77" t="s">
        <v>910</v>
      </c>
      <c r="AD7" s="72">
        <v>0.46651190890889699</v>
      </c>
      <c r="AE7" s="72">
        <v>0</v>
      </c>
      <c r="AF7" s="51" t="s">
        <v>138</v>
      </c>
      <c r="AG7" s="40"/>
      <c r="AH7" s="41"/>
    </row>
    <row r="8" spans="1:34" ht="15" customHeight="1" x14ac:dyDescent="0.25">
      <c r="A8" s="39">
        <v>5</v>
      </c>
      <c r="B8" s="72" t="s">
        <v>144</v>
      </c>
      <c r="C8" s="72">
        <v>1</v>
      </c>
      <c r="D8" s="71" t="s">
        <v>328</v>
      </c>
      <c r="E8" s="71" t="s">
        <v>329</v>
      </c>
      <c r="F8" s="71" t="s">
        <v>330</v>
      </c>
      <c r="G8" s="71" t="s">
        <v>331</v>
      </c>
      <c r="H8" s="71" t="s">
        <v>332</v>
      </c>
      <c r="I8" s="67">
        <v>10</v>
      </c>
      <c r="J8" s="74">
        <v>1.5599999999999999E-2</v>
      </c>
      <c r="K8" s="74">
        <v>6.3</v>
      </c>
      <c r="L8" s="74" t="s">
        <v>138</v>
      </c>
      <c r="M8" s="74" t="s">
        <v>138</v>
      </c>
      <c r="N8" s="74" t="s">
        <v>138</v>
      </c>
      <c r="O8" s="74" t="s">
        <v>138</v>
      </c>
      <c r="P8" s="74" t="s">
        <v>138</v>
      </c>
      <c r="Q8" s="74" t="s">
        <v>138</v>
      </c>
      <c r="R8" s="74" t="s">
        <v>138</v>
      </c>
      <c r="S8" s="74" t="s">
        <v>138</v>
      </c>
      <c r="T8" s="40" t="s">
        <v>138</v>
      </c>
      <c r="U8" s="40" t="s">
        <v>138</v>
      </c>
      <c r="V8" s="77" t="s">
        <v>430</v>
      </c>
      <c r="W8" s="77" t="s">
        <v>430</v>
      </c>
      <c r="X8" s="77" t="s">
        <v>430</v>
      </c>
      <c r="Y8" s="77" t="s">
        <v>328</v>
      </c>
      <c r="Z8" s="77" t="s">
        <v>329</v>
      </c>
      <c r="AA8" s="77" t="s">
        <v>330</v>
      </c>
      <c r="AB8" s="77" t="s">
        <v>331</v>
      </c>
      <c r="AC8" s="77" t="s">
        <v>332</v>
      </c>
      <c r="AD8" s="72">
        <v>0.11808862170182401</v>
      </c>
      <c r="AE8" s="72">
        <v>0</v>
      </c>
      <c r="AF8" s="51" t="s">
        <v>138</v>
      </c>
      <c r="AG8" s="40"/>
      <c r="AH8" s="41"/>
    </row>
    <row r="9" spans="1:34" ht="15" customHeight="1" x14ac:dyDescent="0.25">
      <c r="A9" s="39">
        <v>6</v>
      </c>
      <c r="B9" s="72" t="s">
        <v>369</v>
      </c>
      <c r="C9" s="72">
        <v>1</v>
      </c>
      <c r="D9" s="71" t="s">
        <v>324</v>
      </c>
      <c r="E9" s="71" t="s">
        <v>325</v>
      </c>
      <c r="F9" s="71" t="s">
        <v>326</v>
      </c>
      <c r="G9" s="71" t="s">
        <v>327</v>
      </c>
      <c r="H9" s="71" t="s">
        <v>646</v>
      </c>
      <c r="I9" s="72">
        <v>12</v>
      </c>
      <c r="J9" s="74">
        <v>1.78E-2</v>
      </c>
      <c r="K9" s="72">
        <v>1.1000000000000001</v>
      </c>
      <c r="L9" s="40" t="s">
        <v>138</v>
      </c>
      <c r="M9" s="40" t="s">
        <v>138</v>
      </c>
      <c r="N9" s="40" t="s">
        <v>138</v>
      </c>
      <c r="O9" s="40" t="s">
        <v>138</v>
      </c>
      <c r="P9" s="40" t="s">
        <v>138</v>
      </c>
      <c r="Q9" s="40" t="s">
        <v>138</v>
      </c>
      <c r="R9" s="40" t="s">
        <v>138</v>
      </c>
      <c r="S9" s="40" t="s">
        <v>138</v>
      </c>
      <c r="T9" s="40" t="s">
        <v>138</v>
      </c>
      <c r="U9" s="40" t="s">
        <v>138</v>
      </c>
      <c r="V9" s="77" t="s">
        <v>430</v>
      </c>
      <c r="W9" s="77" t="s">
        <v>430</v>
      </c>
      <c r="X9" s="77" t="s">
        <v>430</v>
      </c>
      <c r="Y9" s="77" t="s">
        <v>324</v>
      </c>
      <c r="Z9" s="77" t="s">
        <v>325</v>
      </c>
      <c r="AA9" s="77" t="s">
        <v>326</v>
      </c>
      <c r="AB9" s="77" t="s">
        <v>327</v>
      </c>
      <c r="AC9" s="77" t="s">
        <v>646</v>
      </c>
      <c r="AD9" s="72">
        <v>0.13997725926778701</v>
      </c>
      <c r="AE9" s="72">
        <v>0</v>
      </c>
      <c r="AF9" s="51" t="s">
        <v>138</v>
      </c>
      <c r="AG9" s="40"/>
      <c r="AH9" s="41"/>
    </row>
    <row r="10" spans="1:34" ht="15" customHeight="1" x14ac:dyDescent="0.25">
      <c r="A10" s="39">
        <v>7</v>
      </c>
      <c r="B10" s="72" t="s">
        <v>369</v>
      </c>
      <c r="C10" s="72">
        <v>1</v>
      </c>
      <c r="D10" s="71" t="s">
        <v>328</v>
      </c>
      <c r="E10" s="71" t="s">
        <v>329</v>
      </c>
      <c r="F10" s="71" t="s">
        <v>330</v>
      </c>
      <c r="G10" s="71" t="s">
        <v>331</v>
      </c>
      <c r="H10" s="71" t="s">
        <v>647</v>
      </c>
      <c r="I10" s="72">
        <v>14</v>
      </c>
      <c r="J10" s="74">
        <v>0.02</v>
      </c>
      <c r="K10" s="72">
        <v>2.4</v>
      </c>
      <c r="L10" s="40" t="s">
        <v>138</v>
      </c>
      <c r="M10" s="40" t="s">
        <v>138</v>
      </c>
      <c r="N10" s="40" t="s">
        <v>138</v>
      </c>
      <c r="O10" s="40" t="s">
        <v>138</v>
      </c>
      <c r="P10" s="40" t="s">
        <v>138</v>
      </c>
      <c r="Q10" s="40" t="s">
        <v>138</v>
      </c>
      <c r="R10" s="40" t="s">
        <v>138</v>
      </c>
      <c r="S10" s="40" t="s">
        <v>138</v>
      </c>
      <c r="T10" s="40" t="s">
        <v>138</v>
      </c>
      <c r="U10" s="40" t="s">
        <v>138</v>
      </c>
      <c r="V10" s="77" t="s">
        <v>430</v>
      </c>
      <c r="W10" s="77" t="s">
        <v>430</v>
      </c>
      <c r="X10" s="77" t="s">
        <v>430</v>
      </c>
      <c r="Y10" s="77" t="s">
        <v>328</v>
      </c>
      <c r="Z10" s="77" t="s">
        <v>329</v>
      </c>
      <c r="AA10" s="77" t="s">
        <v>330</v>
      </c>
      <c r="AB10" s="77" t="s">
        <v>331</v>
      </c>
      <c r="AC10" s="77" t="s">
        <v>647</v>
      </c>
      <c r="AD10" s="72">
        <v>0.161322630847752</v>
      </c>
      <c r="AE10" s="72">
        <v>0</v>
      </c>
      <c r="AF10" s="51" t="s">
        <v>138</v>
      </c>
      <c r="AG10" s="40"/>
      <c r="AH10" s="41"/>
    </row>
    <row r="11" spans="1:34" ht="15" customHeight="1" x14ac:dyDescent="0.25">
      <c r="A11" s="39">
        <v>8</v>
      </c>
      <c r="B11" s="72" t="s">
        <v>370</v>
      </c>
      <c r="C11" s="72">
        <v>1</v>
      </c>
      <c r="D11" s="71" t="s">
        <v>333</v>
      </c>
      <c r="E11" s="69" t="s">
        <v>334</v>
      </c>
      <c r="F11" s="68" t="s">
        <v>335</v>
      </c>
      <c r="G11" s="68" t="s">
        <v>333</v>
      </c>
      <c r="H11" s="68" t="s">
        <v>648</v>
      </c>
      <c r="I11" s="72">
        <v>13</v>
      </c>
      <c r="J11" s="74">
        <v>2.2200000000000001E-2</v>
      </c>
      <c r="K11" s="72">
        <v>4.3</v>
      </c>
      <c r="L11" s="40" t="s">
        <v>138</v>
      </c>
      <c r="M11" s="40" t="s">
        <v>138</v>
      </c>
      <c r="N11" s="40" t="s">
        <v>138</v>
      </c>
      <c r="O11" s="40" t="s">
        <v>138</v>
      </c>
      <c r="P11" s="40" t="s">
        <v>138</v>
      </c>
      <c r="Q11" s="40" t="s">
        <v>138</v>
      </c>
      <c r="R11" s="40" t="s">
        <v>138</v>
      </c>
      <c r="S11" s="40" t="s">
        <v>138</v>
      </c>
      <c r="T11" s="40" t="s">
        <v>138</v>
      </c>
      <c r="U11" s="40" t="s">
        <v>138</v>
      </c>
      <c r="V11" s="77" t="s">
        <v>430</v>
      </c>
      <c r="W11" s="77" t="s">
        <v>430</v>
      </c>
      <c r="X11" s="77" t="s">
        <v>430</v>
      </c>
      <c r="Y11" s="77" t="s">
        <v>333</v>
      </c>
      <c r="Z11" s="77" t="s">
        <v>334</v>
      </c>
      <c r="AA11" s="77" t="s">
        <v>335</v>
      </c>
      <c r="AB11" s="77" t="s">
        <v>333</v>
      </c>
      <c r="AC11" s="77" t="s">
        <v>648</v>
      </c>
      <c r="AD11" s="72">
        <v>0.15071700263787299</v>
      </c>
      <c r="AE11" s="72">
        <v>0</v>
      </c>
      <c r="AF11" s="51" t="s">
        <v>138</v>
      </c>
      <c r="AG11" s="40"/>
      <c r="AH11" s="41"/>
    </row>
    <row r="12" spans="1:34" ht="15" customHeight="1" x14ac:dyDescent="0.25">
      <c r="A12" s="39">
        <v>9</v>
      </c>
      <c r="B12" s="72" t="s">
        <v>369</v>
      </c>
      <c r="C12" s="72">
        <v>1</v>
      </c>
      <c r="D12" s="71" t="s">
        <v>337</v>
      </c>
      <c r="E12" s="68" t="s">
        <v>338</v>
      </c>
      <c r="F12" s="68" t="s">
        <v>339</v>
      </c>
      <c r="G12" s="68" t="s">
        <v>337</v>
      </c>
      <c r="H12" s="68" t="s">
        <v>649</v>
      </c>
      <c r="I12" s="72">
        <v>22</v>
      </c>
      <c r="J12" s="74">
        <v>2.4400000000000002E-2</v>
      </c>
      <c r="K12" s="72">
        <v>2.1</v>
      </c>
      <c r="L12" s="40" t="s">
        <v>138</v>
      </c>
      <c r="M12" s="40" t="s">
        <v>138</v>
      </c>
      <c r="N12" s="40" t="s">
        <v>138</v>
      </c>
      <c r="O12" s="40" t="s">
        <v>138</v>
      </c>
      <c r="P12" s="40" t="s">
        <v>138</v>
      </c>
      <c r="Q12" s="40" t="s">
        <v>138</v>
      </c>
      <c r="R12" s="40" t="s">
        <v>138</v>
      </c>
      <c r="S12" s="40" t="s">
        <v>138</v>
      </c>
      <c r="T12" s="40" t="s">
        <v>138</v>
      </c>
      <c r="U12" s="40" t="s">
        <v>138</v>
      </c>
      <c r="V12" s="77" t="s">
        <v>430</v>
      </c>
      <c r="W12" s="77" t="s">
        <v>430</v>
      </c>
      <c r="X12" s="77" t="s">
        <v>430</v>
      </c>
      <c r="Y12" s="77" t="s">
        <v>337</v>
      </c>
      <c r="Z12" s="77" t="s">
        <v>338</v>
      </c>
      <c r="AA12" s="77" t="s">
        <v>339</v>
      </c>
      <c r="AB12" s="77" t="s">
        <v>337</v>
      </c>
      <c r="AC12" s="77" t="s">
        <v>649</v>
      </c>
      <c r="AD12" s="72">
        <v>0.24153615935307901</v>
      </c>
      <c r="AE12" s="72">
        <v>0</v>
      </c>
      <c r="AF12" s="51" t="s">
        <v>138</v>
      </c>
      <c r="AG12" s="40"/>
      <c r="AH12" s="41"/>
    </row>
    <row r="13" spans="1:34" ht="15" customHeight="1" x14ac:dyDescent="0.25">
      <c r="A13" s="39">
        <v>10</v>
      </c>
      <c r="B13" s="72" t="s">
        <v>371</v>
      </c>
      <c r="C13" s="72">
        <v>1</v>
      </c>
      <c r="D13" s="71" t="s">
        <v>340</v>
      </c>
      <c r="E13" s="69" t="s">
        <v>341</v>
      </c>
      <c r="F13" s="68" t="s">
        <v>342</v>
      </c>
      <c r="G13" s="68" t="s">
        <v>343</v>
      </c>
      <c r="H13" s="68" t="s">
        <v>650</v>
      </c>
      <c r="I13" s="72">
        <v>31</v>
      </c>
      <c r="J13" s="74">
        <v>2.6599999999999999E-2</v>
      </c>
      <c r="K13" s="72">
        <v>1.1000000000000001</v>
      </c>
      <c r="L13" s="40" t="s">
        <v>138</v>
      </c>
      <c r="M13" s="40" t="s">
        <v>138</v>
      </c>
      <c r="N13" s="40" t="s">
        <v>138</v>
      </c>
      <c r="O13" s="40" t="s">
        <v>138</v>
      </c>
      <c r="P13" s="40" t="s">
        <v>138</v>
      </c>
      <c r="Q13" s="40" t="s">
        <v>138</v>
      </c>
      <c r="R13" s="40" t="s">
        <v>138</v>
      </c>
      <c r="S13" s="40" t="s">
        <v>138</v>
      </c>
      <c r="T13" s="40" t="s">
        <v>138</v>
      </c>
      <c r="U13" s="40" t="s">
        <v>138</v>
      </c>
      <c r="V13" s="77" t="s">
        <v>430</v>
      </c>
      <c r="W13" s="77" t="s">
        <v>430</v>
      </c>
      <c r="X13" s="77" t="s">
        <v>430</v>
      </c>
      <c r="Y13" s="77" t="s">
        <v>340</v>
      </c>
      <c r="Z13" s="77" t="s">
        <v>341</v>
      </c>
      <c r="AA13" s="77" t="s">
        <v>342</v>
      </c>
      <c r="AB13" s="77" t="s">
        <v>343</v>
      </c>
      <c r="AC13" s="77" t="s">
        <v>650</v>
      </c>
      <c r="AD13" s="72">
        <v>0.322643454118758</v>
      </c>
      <c r="AE13" s="72">
        <v>0</v>
      </c>
      <c r="AF13" s="51" t="s">
        <v>138</v>
      </c>
      <c r="AG13" s="40"/>
      <c r="AH13" s="41"/>
    </row>
    <row r="14" spans="1:34" ht="15" customHeight="1" x14ac:dyDescent="0.25">
      <c r="A14" s="39">
        <v>11</v>
      </c>
      <c r="B14" s="77" t="s">
        <v>372</v>
      </c>
      <c r="C14" s="72">
        <v>1</v>
      </c>
      <c r="D14" s="71" t="s">
        <v>344</v>
      </c>
      <c r="E14" s="68" t="s">
        <v>345</v>
      </c>
      <c r="F14" s="69" t="s">
        <v>346</v>
      </c>
      <c r="G14" s="69" t="s">
        <v>347</v>
      </c>
      <c r="H14" s="69" t="s">
        <v>651</v>
      </c>
      <c r="I14" s="72">
        <v>40</v>
      </c>
      <c r="J14" s="74">
        <v>2.8799999999999999E-2</v>
      </c>
      <c r="K14" s="72">
        <v>5.6</v>
      </c>
      <c r="L14" s="40" t="s">
        <v>138</v>
      </c>
      <c r="M14" s="40" t="s">
        <v>138</v>
      </c>
      <c r="N14" s="40" t="s">
        <v>138</v>
      </c>
      <c r="O14" s="40" t="s">
        <v>138</v>
      </c>
      <c r="P14" s="40" t="s">
        <v>138</v>
      </c>
      <c r="Q14" s="40" t="s">
        <v>138</v>
      </c>
      <c r="R14" s="40" t="s">
        <v>138</v>
      </c>
      <c r="S14" s="40" t="s">
        <v>138</v>
      </c>
      <c r="T14" s="40" t="s">
        <v>138</v>
      </c>
      <c r="U14" s="40" t="s">
        <v>138</v>
      </c>
      <c r="V14" s="77" t="s">
        <v>430</v>
      </c>
      <c r="W14" s="77" t="s">
        <v>430</v>
      </c>
      <c r="X14" s="77" t="s">
        <v>430</v>
      </c>
      <c r="Y14" s="77" t="s">
        <v>344</v>
      </c>
      <c r="Z14" s="77" t="s">
        <v>345</v>
      </c>
      <c r="AA14" s="77" t="s">
        <v>346</v>
      </c>
      <c r="AB14" s="77" t="s">
        <v>347</v>
      </c>
      <c r="AC14" s="77" t="s">
        <v>651</v>
      </c>
      <c r="AD14" s="72">
        <v>0.39507743723572902</v>
      </c>
      <c r="AE14" s="72">
        <v>0</v>
      </c>
      <c r="AF14" s="51" t="s">
        <v>138</v>
      </c>
      <c r="AG14" s="40"/>
      <c r="AH14" s="41"/>
    </row>
    <row r="15" spans="1:34" ht="15" customHeight="1" x14ac:dyDescent="0.25">
      <c r="A15" s="39">
        <v>12</v>
      </c>
      <c r="B15" s="72" t="s">
        <v>369</v>
      </c>
      <c r="C15" s="72">
        <v>1</v>
      </c>
      <c r="D15" s="71" t="s">
        <v>349</v>
      </c>
      <c r="E15" s="68" t="s">
        <v>350</v>
      </c>
      <c r="F15" s="68" t="s">
        <v>351</v>
      </c>
      <c r="G15" s="68" t="s">
        <v>352</v>
      </c>
      <c r="H15" s="68" t="s">
        <v>353</v>
      </c>
      <c r="I15" s="72">
        <v>49</v>
      </c>
      <c r="J15" s="74">
        <v>3.1E-2</v>
      </c>
      <c r="K15" s="72">
        <v>7.9</v>
      </c>
      <c r="L15" s="40" t="s">
        <v>138</v>
      </c>
      <c r="M15" s="40" t="s">
        <v>138</v>
      </c>
      <c r="N15" s="40" t="s">
        <v>138</v>
      </c>
      <c r="O15" s="40" t="s">
        <v>138</v>
      </c>
      <c r="P15" s="40" t="s">
        <v>138</v>
      </c>
      <c r="Q15" s="40" t="s">
        <v>138</v>
      </c>
      <c r="R15" s="40" t="s">
        <v>138</v>
      </c>
      <c r="S15" s="40" t="s">
        <v>138</v>
      </c>
      <c r="T15" s="40" t="s">
        <v>138</v>
      </c>
      <c r="U15" s="40" t="s">
        <v>138</v>
      </c>
      <c r="V15" s="77" t="s">
        <v>430</v>
      </c>
      <c r="W15" s="77" t="s">
        <v>430</v>
      </c>
      <c r="X15" s="77" t="s">
        <v>430</v>
      </c>
      <c r="Y15" s="77" t="s">
        <v>349</v>
      </c>
      <c r="Z15" s="77" t="s">
        <v>350</v>
      </c>
      <c r="AA15" s="77" t="s">
        <v>351</v>
      </c>
      <c r="AB15" s="77" t="s">
        <v>352</v>
      </c>
      <c r="AC15" s="77" t="s">
        <v>353</v>
      </c>
      <c r="AD15" s="72">
        <v>0.45976560030845198</v>
      </c>
      <c r="AE15" s="72">
        <v>0</v>
      </c>
      <c r="AF15" s="51" t="s">
        <v>138</v>
      </c>
      <c r="AG15" s="40"/>
      <c r="AH15" s="41"/>
    </row>
    <row r="16" spans="1:34" ht="15" customHeight="1" x14ac:dyDescent="0.25">
      <c r="A16" s="39">
        <v>13</v>
      </c>
      <c r="B16" s="77" t="s">
        <v>373</v>
      </c>
      <c r="C16" s="72">
        <v>1</v>
      </c>
      <c r="D16" s="71" t="s">
        <v>354</v>
      </c>
      <c r="E16" s="69" t="s">
        <v>355</v>
      </c>
      <c r="F16" s="69" t="s">
        <v>356</v>
      </c>
      <c r="G16" s="69" t="s">
        <v>357</v>
      </c>
      <c r="H16" s="69" t="s">
        <v>358</v>
      </c>
      <c r="I16" s="72">
        <v>2</v>
      </c>
      <c r="J16" s="74">
        <v>3.32E-2</v>
      </c>
      <c r="K16" s="72">
        <v>8.3000000000000007</v>
      </c>
      <c r="L16" s="40" t="s">
        <v>138</v>
      </c>
      <c r="M16" s="40" t="s">
        <v>138</v>
      </c>
      <c r="N16" s="40" t="s">
        <v>138</v>
      </c>
      <c r="O16" s="40" t="s">
        <v>138</v>
      </c>
      <c r="P16" s="40" t="s">
        <v>138</v>
      </c>
      <c r="Q16" s="40" t="s">
        <v>138</v>
      </c>
      <c r="R16" s="40" t="s">
        <v>138</v>
      </c>
      <c r="S16" s="40" t="s">
        <v>138</v>
      </c>
      <c r="T16" s="40" t="s">
        <v>138</v>
      </c>
      <c r="U16" s="40" t="s">
        <v>138</v>
      </c>
      <c r="V16" s="77" t="s">
        <v>430</v>
      </c>
      <c r="W16" s="77" t="s">
        <v>430</v>
      </c>
      <c r="X16" s="77" t="s">
        <v>430</v>
      </c>
      <c r="Y16" s="77" t="s">
        <v>354</v>
      </c>
      <c r="Z16" s="77" t="s">
        <v>355</v>
      </c>
      <c r="AA16" s="77" t="s">
        <v>356</v>
      </c>
      <c r="AB16" s="77" t="s">
        <v>357</v>
      </c>
      <c r="AC16" s="77" t="s">
        <v>358</v>
      </c>
      <c r="AD16" s="72">
        <v>2.4819543215556999E-2</v>
      </c>
      <c r="AE16" s="72">
        <v>0</v>
      </c>
      <c r="AF16" s="51" t="s">
        <v>138</v>
      </c>
      <c r="AG16" s="40"/>
      <c r="AH16" s="41"/>
    </row>
    <row r="17" spans="1:34" ht="15" customHeight="1" x14ac:dyDescent="0.25">
      <c r="A17" s="39">
        <v>14</v>
      </c>
      <c r="B17" s="72" t="s">
        <v>369</v>
      </c>
      <c r="C17" s="72">
        <v>1</v>
      </c>
      <c r="D17" s="71" t="s">
        <v>359</v>
      </c>
      <c r="E17" s="68" t="s">
        <v>360</v>
      </c>
      <c r="F17" s="68" t="s">
        <v>361</v>
      </c>
      <c r="G17" s="68" t="s">
        <v>362</v>
      </c>
      <c r="H17" s="68" t="s">
        <v>363</v>
      </c>
      <c r="I17" s="72">
        <v>5</v>
      </c>
      <c r="J17" s="74">
        <v>3.5400000000000001E-2</v>
      </c>
      <c r="K17" s="72">
        <v>1</v>
      </c>
      <c r="L17" s="40" t="s">
        <v>138</v>
      </c>
      <c r="M17" s="40" t="s">
        <v>138</v>
      </c>
      <c r="N17" s="40" t="s">
        <v>138</v>
      </c>
      <c r="O17" s="40" t="s">
        <v>138</v>
      </c>
      <c r="P17" s="40" t="s">
        <v>138</v>
      </c>
      <c r="Q17" s="40" t="s">
        <v>138</v>
      </c>
      <c r="R17" s="40" t="s">
        <v>138</v>
      </c>
      <c r="S17" s="40" t="s">
        <v>138</v>
      </c>
      <c r="T17" s="40" t="s">
        <v>138</v>
      </c>
      <c r="U17" s="40" t="s">
        <v>138</v>
      </c>
      <c r="V17" s="77" t="s">
        <v>430</v>
      </c>
      <c r="W17" s="77" t="s">
        <v>430</v>
      </c>
      <c r="X17" s="77" t="s">
        <v>430</v>
      </c>
      <c r="Y17" s="77" t="s">
        <v>359</v>
      </c>
      <c r="Z17" s="77" t="s">
        <v>360</v>
      </c>
      <c r="AA17" s="77" t="s">
        <v>361</v>
      </c>
      <c r="AB17" s="77" t="s">
        <v>362</v>
      </c>
      <c r="AC17" s="77" t="s">
        <v>363</v>
      </c>
      <c r="AD17" s="72">
        <v>6.08986325757074E-2</v>
      </c>
      <c r="AE17" s="72">
        <v>0</v>
      </c>
      <c r="AF17" s="51" t="s">
        <v>138</v>
      </c>
      <c r="AG17" s="40"/>
      <c r="AH17" s="41"/>
    </row>
    <row r="18" spans="1:34" ht="15" customHeight="1" x14ac:dyDescent="0.25">
      <c r="A18" s="39">
        <v>15</v>
      </c>
      <c r="B18" s="77" t="s">
        <v>374</v>
      </c>
      <c r="C18" s="72">
        <v>1</v>
      </c>
      <c r="D18" s="71" t="s">
        <v>364</v>
      </c>
      <c r="E18" s="68" t="s">
        <v>365</v>
      </c>
      <c r="F18" s="69" t="s">
        <v>366</v>
      </c>
      <c r="G18" s="69" t="s">
        <v>367</v>
      </c>
      <c r="H18" s="69" t="s">
        <v>368</v>
      </c>
      <c r="I18" s="72">
        <v>8</v>
      </c>
      <c r="J18" s="74">
        <v>3.7600000000000001E-2</v>
      </c>
      <c r="K18" s="72">
        <v>2</v>
      </c>
      <c r="L18" s="40" t="s">
        <v>138</v>
      </c>
      <c r="M18" s="40" t="s">
        <v>138</v>
      </c>
      <c r="N18" s="40" t="s">
        <v>138</v>
      </c>
      <c r="O18" s="40" t="s">
        <v>138</v>
      </c>
      <c r="P18" s="40" t="s">
        <v>138</v>
      </c>
      <c r="Q18" s="40" t="s">
        <v>138</v>
      </c>
      <c r="R18" s="40" t="s">
        <v>138</v>
      </c>
      <c r="S18" s="40" t="s">
        <v>138</v>
      </c>
      <c r="T18" s="40" t="s">
        <v>138</v>
      </c>
      <c r="U18" s="40" t="s">
        <v>138</v>
      </c>
      <c r="V18" s="77" t="s">
        <v>430</v>
      </c>
      <c r="W18" s="77" t="s">
        <v>430</v>
      </c>
      <c r="X18" s="77" t="s">
        <v>430</v>
      </c>
      <c r="Y18" s="77" t="s">
        <v>364</v>
      </c>
      <c r="Z18" s="77" t="s">
        <v>365</v>
      </c>
      <c r="AA18" s="77" t="s">
        <v>366</v>
      </c>
      <c r="AB18" s="77" t="s">
        <v>367</v>
      </c>
      <c r="AC18" s="77" t="s">
        <v>368</v>
      </c>
      <c r="AD18" s="72">
        <v>9.5642891361678806E-2</v>
      </c>
      <c r="AE18" s="72">
        <v>0</v>
      </c>
      <c r="AF18" s="51" t="s">
        <v>138</v>
      </c>
      <c r="AG18" s="40"/>
      <c r="AH18" s="41"/>
    </row>
    <row r="19" spans="1:34" ht="15" customHeight="1" x14ac:dyDescent="0.25">
      <c r="A19" s="39">
        <v>16</v>
      </c>
      <c r="B19" s="77" t="s">
        <v>420</v>
      </c>
      <c r="C19" s="72">
        <v>1</v>
      </c>
      <c r="D19" s="71" t="s">
        <v>383</v>
      </c>
      <c r="E19" s="68" t="s">
        <v>397</v>
      </c>
      <c r="F19" s="68" t="s">
        <v>375</v>
      </c>
      <c r="G19" s="68" t="s">
        <v>383</v>
      </c>
      <c r="H19" s="68" t="s">
        <v>412</v>
      </c>
      <c r="I19" s="72">
        <v>40</v>
      </c>
      <c r="J19" s="76">
        <v>1.25E-4</v>
      </c>
      <c r="K19" s="72">
        <v>8.6</v>
      </c>
      <c r="L19" s="40" t="s">
        <v>138</v>
      </c>
      <c r="M19" s="40" t="s">
        <v>138</v>
      </c>
      <c r="N19" s="40" t="s">
        <v>138</v>
      </c>
      <c r="O19" s="40" t="s">
        <v>138</v>
      </c>
      <c r="P19" s="40" t="s">
        <v>138</v>
      </c>
      <c r="Q19" s="40" t="s">
        <v>138</v>
      </c>
      <c r="R19" s="40" t="s">
        <v>138</v>
      </c>
      <c r="S19" s="40" t="s">
        <v>138</v>
      </c>
      <c r="T19" s="40" t="s">
        <v>138</v>
      </c>
      <c r="U19" s="40" t="s">
        <v>138</v>
      </c>
      <c r="V19" s="77" t="s">
        <v>430</v>
      </c>
      <c r="W19" s="77" t="s">
        <v>430</v>
      </c>
      <c r="X19" s="77" t="s">
        <v>430</v>
      </c>
      <c r="Y19" s="77" t="s">
        <v>439</v>
      </c>
      <c r="Z19" s="77" t="s">
        <v>440</v>
      </c>
      <c r="AA19" s="77" t="s">
        <v>441</v>
      </c>
      <c r="AB19" s="77" t="s">
        <v>439</v>
      </c>
      <c r="AC19" s="77" t="s">
        <v>442</v>
      </c>
      <c r="AD19" s="72">
        <v>0.39507743723572902</v>
      </c>
      <c r="AE19" s="72">
        <v>0</v>
      </c>
      <c r="AF19" s="51" t="s">
        <v>138</v>
      </c>
      <c r="AG19" s="40"/>
      <c r="AH19" s="41"/>
    </row>
    <row r="20" spans="1:34" ht="15" customHeight="1" x14ac:dyDescent="0.25">
      <c r="A20" s="39">
        <v>17</v>
      </c>
      <c r="B20" s="77" t="s">
        <v>421</v>
      </c>
      <c r="C20" s="72">
        <v>1</v>
      </c>
      <c r="D20" s="71" t="s">
        <v>384</v>
      </c>
      <c r="E20" s="68" t="s">
        <v>398</v>
      </c>
      <c r="F20" s="68" t="s">
        <v>376</v>
      </c>
      <c r="G20" s="68" t="s">
        <v>384</v>
      </c>
      <c r="H20" s="68" t="s">
        <v>413</v>
      </c>
      <c r="I20" s="72">
        <v>49</v>
      </c>
      <c r="J20" s="76">
        <v>0.46660000000000001</v>
      </c>
      <c r="K20" s="72">
        <v>1</v>
      </c>
      <c r="L20" s="40" t="s">
        <v>138</v>
      </c>
      <c r="M20" s="40" t="s">
        <v>138</v>
      </c>
      <c r="N20" s="40" t="s">
        <v>138</v>
      </c>
      <c r="O20" s="40" t="s">
        <v>138</v>
      </c>
      <c r="P20" s="40" t="s">
        <v>138</v>
      </c>
      <c r="Q20" s="40" t="s">
        <v>138</v>
      </c>
      <c r="R20" s="40" t="s">
        <v>138</v>
      </c>
      <c r="S20" s="40" t="s">
        <v>138</v>
      </c>
      <c r="T20" s="40" t="s">
        <v>138</v>
      </c>
      <c r="U20" s="40" t="s">
        <v>138</v>
      </c>
      <c r="V20" s="77" t="s">
        <v>430</v>
      </c>
      <c r="W20" s="77" t="s">
        <v>430</v>
      </c>
      <c r="X20" s="77" t="s">
        <v>430</v>
      </c>
      <c r="Y20" s="77" t="s">
        <v>443</v>
      </c>
      <c r="Z20" s="77" t="s">
        <v>444</v>
      </c>
      <c r="AA20" s="77" t="s">
        <v>445</v>
      </c>
      <c r="AB20" s="77" t="s">
        <v>443</v>
      </c>
      <c r="AC20" s="77" t="s">
        <v>446</v>
      </c>
      <c r="AD20" s="72">
        <v>0.45976560030845198</v>
      </c>
      <c r="AE20" s="72">
        <v>0</v>
      </c>
      <c r="AF20" s="51" t="s">
        <v>138</v>
      </c>
      <c r="AG20" s="40"/>
      <c r="AH20" s="41"/>
    </row>
    <row r="21" spans="1:34" ht="15" customHeight="1" x14ac:dyDescent="0.25">
      <c r="A21" s="39">
        <v>18</v>
      </c>
      <c r="B21" s="77" t="s">
        <v>422</v>
      </c>
      <c r="C21" s="72">
        <v>1</v>
      </c>
      <c r="D21" s="71" t="s">
        <v>391</v>
      </c>
      <c r="E21" s="68" t="s">
        <v>399</v>
      </c>
      <c r="F21" s="68" t="s">
        <v>377</v>
      </c>
      <c r="G21" s="68" t="s">
        <v>385</v>
      </c>
      <c r="H21" s="68" t="s">
        <v>414</v>
      </c>
      <c r="I21" s="72">
        <v>2</v>
      </c>
      <c r="J21" s="67">
        <v>7.9399999999999998E-2</v>
      </c>
      <c r="K21" s="72">
        <v>2</v>
      </c>
      <c r="L21" s="40" t="s">
        <v>138</v>
      </c>
      <c r="M21" s="40" t="s">
        <v>138</v>
      </c>
      <c r="N21" s="40" t="s">
        <v>138</v>
      </c>
      <c r="O21" s="40" t="s">
        <v>138</v>
      </c>
      <c r="P21" s="40" t="s">
        <v>138</v>
      </c>
      <c r="Q21" s="40" t="s">
        <v>138</v>
      </c>
      <c r="R21" s="40" t="s">
        <v>138</v>
      </c>
      <c r="S21" s="40" t="s">
        <v>138</v>
      </c>
      <c r="T21" s="40" t="s">
        <v>138</v>
      </c>
      <c r="U21" s="40" t="s">
        <v>138</v>
      </c>
      <c r="V21" s="77" t="s">
        <v>430</v>
      </c>
      <c r="W21" s="77" t="s">
        <v>430</v>
      </c>
      <c r="X21" s="77" t="s">
        <v>430</v>
      </c>
      <c r="Y21" s="77" t="s">
        <v>447</v>
      </c>
      <c r="Z21" s="77" t="s">
        <v>448</v>
      </c>
      <c r="AA21" s="77" t="s">
        <v>449</v>
      </c>
      <c r="AB21" s="77" t="s">
        <v>450</v>
      </c>
      <c r="AC21" s="77" t="s">
        <v>451</v>
      </c>
      <c r="AD21" s="72">
        <v>2.4819543215556999E-2</v>
      </c>
      <c r="AE21" s="72">
        <v>0</v>
      </c>
      <c r="AF21" s="51" t="s">
        <v>138</v>
      </c>
      <c r="AG21" s="40"/>
      <c r="AH21" s="41"/>
    </row>
    <row r="22" spans="1:34" ht="15" customHeight="1" x14ac:dyDescent="0.25">
      <c r="A22" s="39">
        <v>19</v>
      </c>
      <c r="B22" s="77" t="s">
        <v>423</v>
      </c>
      <c r="C22" s="72">
        <v>1</v>
      </c>
      <c r="D22" s="68" t="s">
        <v>392</v>
      </c>
      <c r="E22" s="68" t="s">
        <v>400</v>
      </c>
      <c r="F22" s="68" t="s">
        <v>378</v>
      </c>
      <c r="G22" s="68" t="s">
        <v>386</v>
      </c>
      <c r="H22" s="68" t="s">
        <v>415</v>
      </c>
      <c r="I22" s="72">
        <v>5</v>
      </c>
      <c r="J22" s="74">
        <v>8.1600000000000006E-2</v>
      </c>
      <c r="K22" s="76">
        <v>0</v>
      </c>
      <c r="L22" s="40" t="s">
        <v>138</v>
      </c>
      <c r="M22" s="40" t="s">
        <v>138</v>
      </c>
      <c r="N22" s="40" t="s">
        <v>138</v>
      </c>
      <c r="O22" s="40" t="s">
        <v>138</v>
      </c>
      <c r="P22" s="40" t="s">
        <v>138</v>
      </c>
      <c r="Q22" s="40" t="s">
        <v>138</v>
      </c>
      <c r="R22" s="40" t="s">
        <v>138</v>
      </c>
      <c r="S22" s="40" t="s">
        <v>138</v>
      </c>
      <c r="T22" s="40" t="s">
        <v>138</v>
      </c>
      <c r="U22" s="40" t="s">
        <v>138</v>
      </c>
      <c r="V22" s="77" t="s">
        <v>430</v>
      </c>
      <c r="W22" s="77" t="s">
        <v>430</v>
      </c>
      <c r="X22" s="77" t="s">
        <v>430</v>
      </c>
      <c r="Y22" s="77" t="s">
        <v>864</v>
      </c>
      <c r="Z22" s="77" t="s">
        <v>452</v>
      </c>
      <c r="AA22" s="77" t="s">
        <v>453</v>
      </c>
      <c r="AB22" s="77" t="s">
        <v>454</v>
      </c>
      <c r="AC22" s="77" t="s">
        <v>455</v>
      </c>
      <c r="AD22" s="72">
        <v>6.08986325757074E-2</v>
      </c>
      <c r="AE22" s="72">
        <v>0</v>
      </c>
      <c r="AF22" s="51" t="s">
        <v>138</v>
      </c>
      <c r="AG22" s="40"/>
      <c r="AH22" s="41"/>
    </row>
    <row r="23" spans="1:34" ht="15" customHeight="1" x14ac:dyDescent="0.25">
      <c r="A23" s="39">
        <v>20</v>
      </c>
      <c r="B23" s="77" t="s">
        <v>424</v>
      </c>
      <c r="C23" s="72">
        <v>1</v>
      </c>
      <c r="D23" s="68" t="s">
        <v>393</v>
      </c>
      <c r="E23" s="68" t="s">
        <v>401</v>
      </c>
      <c r="F23" s="68" t="s">
        <v>379</v>
      </c>
      <c r="G23" s="68" t="s">
        <v>387</v>
      </c>
      <c r="H23" s="68" t="s">
        <v>416</v>
      </c>
      <c r="I23" s="72">
        <v>8</v>
      </c>
      <c r="J23" s="74">
        <v>8.3799999999999999E-2</v>
      </c>
      <c r="K23" s="76">
        <v>10</v>
      </c>
      <c r="L23" s="40" t="s">
        <v>138</v>
      </c>
      <c r="M23" s="40" t="s">
        <v>138</v>
      </c>
      <c r="N23" s="40" t="s">
        <v>138</v>
      </c>
      <c r="O23" s="40" t="s">
        <v>138</v>
      </c>
      <c r="P23" s="40" t="s">
        <v>138</v>
      </c>
      <c r="Q23" s="40" t="s">
        <v>138</v>
      </c>
      <c r="R23" s="40" t="s">
        <v>138</v>
      </c>
      <c r="S23" s="40" t="s">
        <v>138</v>
      </c>
      <c r="T23" s="40" t="s">
        <v>138</v>
      </c>
      <c r="U23" s="40" t="s">
        <v>138</v>
      </c>
      <c r="V23" s="77" t="s">
        <v>430</v>
      </c>
      <c r="W23" s="77" t="s">
        <v>430</v>
      </c>
      <c r="X23" s="77" t="s">
        <v>430</v>
      </c>
      <c r="Y23" s="77" t="s">
        <v>865</v>
      </c>
      <c r="Z23" s="77" t="s">
        <v>456</v>
      </c>
      <c r="AA23" s="77" t="s">
        <v>457</v>
      </c>
      <c r="AB23" s="77" t="s">
        <v>458</v>
      </c>
      <c r="AC23" s="77" t="s">
        <v>459</v>
      </c>
      <c r="AD23" s="72">
        <v>9.5642891361678806E-2</v>
      </c>
      <c r="AE23" s="72">
        <v>0</v>
      </c>
      <c r="AF23" s="51" t="s">
        <v>138</v>
      </c>
      <c r="AG23" s="40"/>
      <c r="AH23" s="41"/>
    </row>
    <row r="24" spans="1:34" ht="15" customHeight="1" x14ac:dyDescent="0.25">
      <c r="A24" s="39">
        <v>21</v>
      </c>
      <c r="B24" s="77" t="s">
        <v>425</v>
      </c>
      <c r="C24" s="72">
        <v>1</v>
      </c>
      <c r="D24" s="68" t="s">
        <v>394</v>
      </c>
      <c r="E24" s="68" t="s">
        <v>402</v>
      </c>
      <c r="F24" s="68" t="s">
        <v>380</v>
      </c>
      <c r="G24" s="68" t="s">
        <v>388</v>
      </c>
      <c r="H24" s="68" t="s">
        <v>417</v>
      </c>
      <c r="I24" s="72">
        <v>11</v>
      </c>
      <c r="J24" s="74">
        <v>8.5999999999999993E-2</v>
      </c>
      <c r="K24" s="67">
        <v>6.01</v>
      </c>
      <c r="L24" s="40" t="s">
        <v>138</v>
      </c>
      <c r="M24" s="40" t="s">
        <v>138</v>
      </c>
      <c r="N24" s="40" t="s">
        <v>138</v>
      </c>
      <c r="O24" s="40" t="s">
        <v>138</v>
      </c>
      <c r="P24" s="40" t="s">
        <v>138</v>
      </c>
      <c r="Q24" s="40" t="s">
        <v>138</v>
      </c>
      <c r="R24" s="40" t="s">
        <v>138</v>
      </c>
      <c r="S24" s="40" t="s">
        <v>138</v>
      </c>
      <c r="T24" s="40" t="s">
        <v>138</v>
      </c>
      <c r="U24" s="40" t="s">
        <v>138</v>
      </c>
      <c r="V24" s="77" t="s">
        <v>430</v>
      </c>
      <c r="W24" s="77" t="s">
        <v>430</v>
      </c>
      <c r="X24" s="77" t="s">
        <v>430</v>
      </c>
      <c r="Y24" s="77" t="s">
        <v>866</v>
      </c>
      <c r="Z24" s="77" t="s">
        <v>460</v>
      </c>
      <c r="AA24" s="77" t="s">
        <v>461</v>
      </c>
      <c r="AB24" s="77" t="s">
        <v>462</v>
      </c>
      <c r="AC24" s="77" t="s">
        <v>463</v>
      </c>
      <c r="AD24" s="72">
        <v>0.12910170476287999</v>
      </c>
      <c r="AE24" s="72">
        <v>0</v>
      </c>
      <c r="AF24" s="51" t="s">
        <v>138</v>
      </c>
      <c r="AG24" s="40"/>
      <c r="AH24" s="41"/>
    </row>
    <row r="25" spans="1:34" ht="15" customHeight="1" x14ac:dyDescent="0.25">
      <c r="A25" s="39">
        <v>22</v>
      </c>
      <c r="B25" s="77" t="s">
        <v>426</v>
      </c>
      <c r="C25" s="72">
        <v>1</v>
      </c>
      <c r="D25" s="68" t="s">
        <v>395</v>
      </c>
      <c r="E25" s="68" t="s">
        <v>403</v>
      </c>
      <c r="F25" s="68" t="s">
        <v>381</v>
      </c>
      <c r="G25" s="68" t="s">
        <v>389</v>
      </c>
      <c r="H25" s="68" t="s">
        <v>418</v>
      </c>
      <c r="I25" s="72">
        <v>14</v>
      </c>
      <c r="J25" s="74">
        <v>8.8200000000000001E-2</v>
      </c>
      <c r="K25" s="178">
        <v>0</v>
      </c>
      <c r="L25" s="40" t="s">
        <v>138</v>
      </c>
      <c r="M25" s="40" t="s">
        <v>138</v>
      </c>
      <c r="N25" s="40" t="s">
        <v>138</v>
      </c>
      <c r="O25" s="40" t="s">
        <v>138</v>
      </c>
      <c r="P25" s="40" t="s">
        <v>138</v>
      </c>
      <c r="Q25" s="40" t="s">
        <v>138</v>
      </c>
      <c r="R25" s="40" t="s">
        <v>138</v>
      </c>
      <c r="S25" s="40" t="s">
        <v>138</v>
      </c>
      <c r="T25" s="40" t="s">
        <v>138</v>
      </c>
      <c r="U25" s="40" t="s">
        <v>138</v>
      </c>
      <c r="V25" s="77" t="s">
        <v>430</v>
      </c>
      <c r="W25" s="77" t="s">
        <v>430</v>
      </c>
      <c r="X25" s="77" t="s">
        <v>430</v>
      </c>
      <c r="Y25" s="77" t="s">
        <v>867</v>
      </c>
      <c r="Z25" s="77" t="s">
        <v>464</v>
      </c>
      <c r="AA25" s="77" t="s">
        <v>465</v>
      </c>
      <c r="AB25" s="77" t="s">
        <v>466</v>
      </c>
      <c r="AC25" s="77" t="s">
        <v>467</v>
      </c>
      <c r="AD25" s="72">
        <v>0.161322630847752</v>
      </c>
      <c r="AE25" s="72">
        <v>0</v>
      </c>
      <c r="AF25" s="51" t="s">
        <v>138</v>
      </c>
      <c r="AG25" s="40"/>
      <c r="AH25" s="41"/>
    </row>
    <row r="26" spans="1:34" ht="15" customHeight="1" x14ac:dyDescent="0.25">
      <c r="A26" s="39">
        <v>23</v>
      </c>
      <c r="B26" s="77" t="s">
        <v>427</v>
      </c>
      <c r="C26" s="72">
        <v>1</v>
      </c>
      <c r="D26" s="68" t="s">
        <v>396</v>
      </c>
      <c r="E26" s="68" t="s">
        <v>404</v>
      </c>
      <c r="F26" s="68" t="s">
        <v>382</v>
      </c>
      <c r="G26" s="68" t="s">
        <v>390</v>
      </c>
      <c r="H26" s="68" t="s">
        <v>419</v>
      </c>
      <c r="I26" s="72">
        <v>17</v>
      </c>
      <c r="J26" s="74">
        <v>9.0399999999999994E-2</v>
      </c>
      <c r="K26" s="178">
        <v>7</v>
      </c>
      <c r="L26" s="40" t="s">
        <v>138</v>
      </c>
      <c r="M26" s="40" t="s">
        <v>138</v>
      </c>
      <c r="N26" s="40" t="s">
        <v>138</v>
      </c>
      <c r="O26" s="40" t="s">
        <v>138</v>
      </c>
      <c r="P26" s="40" t="s">
        <v>138</v>
      </c>
      <c r="Q26" s="40" t="s">
        <v>138</v>
      </c>
      <c r="R26" s="40" t="s">
        <v>138</v>
      </c>
      <c r="S26" s="40" t="s">
        <v>138</v>
      </c>
      <c r="T26" s="40" t="s">
        <v>138</v>
      </c>
      <c r="U26" s="40" t="s">
        <v>138</v>
      </c>
      <c r="V26" s="77" t="s">
        <v>430</v>
      </c>
      <c r="W26" s="77" t="s">
        <v>430</v>
      </c>
      <c r="X26" s="77" t="s">
        <v>430</v>
      </c>
      <c r="Y26" s="77" t="s">
        <v>868</v>
      </c>
      <c r="Z26" s="77" t="s">
        <v>468</v>
      </c>
      <c r="AA26" s="77" t="s">
        <v>469</v>
      </c>
      <c r="AB26" s="77" t="s">
        <v>470</v>
      </c>
      <c r="AC26" s="77" t="s">
        <v>471</v>
      </c>
      <c r="AD26" s="72">
        <v>0.19235146816239099</v>
      </c>
      <c r="AE26" s="72">
        <v>0</v>
      </c>
      <c r="AF26" s="51" t="s">
        <v>138</v>
      </c>
      <c r="AG26" s="40"/>
      <c r="AH26" s="41"/>
    </row>
    <row r="27" spans="1:34" ht="15" customHeight="1" x14ac:dyDescent="0.25">
      <c r="A27" s="39">
        <v>24</v>
      </c>
      <c r="B27" s="72" t="s">
        <v>369</v>
      </c>
      <c r="C27" s="72">
        <v>1</v>
      </c>
      <c r="D27" s="68" t="s">
        <v>383</v>
      </c>
      <c r="E27" s="68" t="s">
        <v>397</v>
      </c>
      <c r="F27" s="68" t="s">
        <v>375</v>
      </c>
      <c r="G27" s="68" t="s">
        <v>383</v>
      </c>
      <c r="H27" s="68" t="s">
        <v>412</v>
      </c>
      <c r="I27" s="72">
        <v>20</v>
      </c>
      <c r="J27" s="74">
        <v>9.2600000000000002E-2</v>
      </c>
      <c r="K27" s="72">
        <v>9</v>
      </c>
      <c r="L27" s="40" t="s">
        <v>138</v>
      </c>
      <c r="M27" s="40" t="s">
        <v>138</v>
      </c>
      <c r="N27" s="40" t="s">
        <v>138</v>
      </c>
      <c r="O27" s="40" t="s">
        <v>138</v>
      </c>
      <c r="P27" s="40" t="s">
        <v>138</v>
      </c>
      <c r="Q27" s="40" t="s">
        <v>138</v>
      </c>
      <c r="R27" s="40" t="s">
        <v>138</v>
      </c>
      <c r="S27" s="40" t="s">
        <v>138</v>
      </c>
      <c r="T27" s="40" t="s">
        <v>138</v>
      </c>
      <c r="U27" s="40" t="s">
        <v>138</v>
      </c>
      <c r="V27" s="77" t="s">
        <v>430</v>
      </c>
      <c r="W27" s="77" t="s">
        <v>430</v>
      </c>
      <c r="X27" s="77" t="s">
        <v>430</v>
      </c>
      <c r="Y27" s="77" t="s">
        <v>439</v>
      </c>
      <c r="Z27" s="77" t="s">
        <v>440</v>
      </c>
      <c r="AA27" s="77" t="s">
        <v>441</v>
      </c>
      <c r="AB27" s="77" t="s">
        <v>439</v>
      </c>
      <c r="AC27" s="77" t="s">
        <v>442</v>
      </c>
      <c r="AD27" s="72">
        <v>0.22223232082821101</v>
      </c>
      <c r="AE27" s="72">
        <v>0</v>
      </c>
      <c r="AF27" s="51" t="s">
        <v>138</v>
      </c>
      <c r="AG27" s="40"/>
      <c r="AH27" s="41"/>
    </row>
    <row r="28" spans="1:34" ht="15" customHeight="1" x14ac:dyDescent="0.25">
      <c r="A28" s="39">
        <v>25</v>
      </c>
      <c r="B28" s="72" t="s">
        <v>369</v>
      </c>
      <c r="C28" s="72">
        <v>1</v>
      </c>
      <c r="D28" s="68" t="s">
        <v>384</v>
      </c>
      <c r="E28" s="68" t="s">
        <v>398</v>
      </c>
      <c r="F28" s="68" t="s">
        <v>376</v>
      </c>
      <c r="G28" s="68" t="s">
        <v>384</v>
      </c>
      <c r="H28" s="68" t="s">
        <v>413</v>
      </c>
      <c r="I28" s="72">
        <v>23</v>
      </c>
      <c r="J28" s="74">
        <v>9.4799999999999995E-2</v>
      </c>
      <c r="K28" s="72">
        <v>2.2000000000000002</v>
      </c>
      <c r="L28" s="40" t="s">
        <v>138</v>
      </c>
      <c r="M28" s="40" t="s">
        <v>138</v>
      </c>
      <c r="N28" s="40" t="s">
        <v>138</v>
      </c>
      <c r="O28" s="40" t="s">
        <v>138</v>
      </c>
      <c r="P28" s="40" t="s">
        <v>138</v>
      </c>
      <c r="Q28" s="40" t="s">
        <v>138</v>
      </c>
      <c r="R28" s="40" t="s">
        <v>138</v>
      </c>
      <c r="S28" s="40" t="s">
        <v>138</v>
      </c>
      <c r="T28" s="40" t="s">
        <v>138</v>
      </c>
      <c r="U28" s="40" t="s">
        <v>138</v>
      </c>
      <c r="V28" s="77" t="s">
        <v>430</v>
      </c>
      <c r="W28" s="77" t="s">
        <v>430</v>
      </c>
      <c r="X28" s="77" t="s">
        <v>430</v>
      </c>
      <c r="Y28" s="77" t="s">
        <v>443</v>
      </c>
      <c r="Z28" s="77" t="s">
        <v>444</v>
      </c>
      <c r="AA28" s="77" t="s">
        <v>445</v>
      </c>
      <c r="AB28" s="77" t="s">
        <v>443</v>
      </c>
      <c r="AC28" s="77" t="s">
        <v>446</v>
      </c>
      <c r="AD28" s="72">
        <v>0.25100766123115997</v>
      </c>
      <c r="AE28" s="72">
        <v>0</v>
      </c>
      <c r="AF28" s="51" t="s">
        <v>138</v>
      </c>
      <c r="AG28" s="40"/>
      <c r="AH28" s="41"/>
    </row>
    <row r="29" spans="1:34" ht="15" customHeight="1" x14ac:dyDescent="0.25">
      <c r="A29" s="39">
        <v>26</v>
      </c>
      <c r="B29" s="72" t="s">
        <v>369</v>
      </c>
      <c r="C29" s="72">
        <v>1</v>
      </c>
      <c r="D29" s="68" t="s">
        <v>391</v>
      </c>
      <c r="E29" s="68" t="s">
        <v>399</v>
      </c>
      <c r="F29" s="68" t="s">
        <v>377</v>
      </c>
      <c r="G29" s="68" t="s">
        <v>385</v>
      </c>
      <c r="H29" s="68" t="s">
        <v>414</v>
      </c>
      <c r="I29" s="72">
        <v>26</v>
      </c>
      <c r="J29" s="74">
        <v>9.7000000000000003E-2</v>
      </c>
      <c r="K29" s="72">
        <v>1.1000000000000001</v>
      </c>
      <c r="L29" s="40" t="s">
        <v>138</v>
      </c>
      <c r="M29" s="40" t="s">
        <v>138</v>
      </c>
      <c r="N29" s="40" t="s">
        <v>138</v>
      </c>
      <c r="O29" s="40" t="s">
        <v>138</v>
      </c>
      <c r="P29" s="40" t="s">
        <v>138</v>
      </c>
      <c r="Q29" s="40" t="s">
        <v>138</v>
      </c>
      <c r="R29" s="40" t="s">
        <v>138</v>
      </c>
      <c r="S29" s="40" t="s">
        <v>138</v>
      </c>
      <c r="T29" s="40" t="s">
        <v>138</v>
      </c>
      <c r="U29" s="40" t="s">
        <v>138</v>
      </c>
      <c r="V29" s="77" t="s">
        <v>430</v>
      </c>
      <c r="W29" s="77" t="s">
        <v>430</v>
      </c>
      <c r="X29" s="77" t="s">
        <v>430</v>
      </c>
      <c r="Y29" s="77" t="s">
        <v>447</v>
      </c>
      <c r="Z29" s="77" t="s">
        <v>448</v>
      </c>
      <c r="AA29" s="77" t="s">
        <v>449</v>
      </c>
      <c r="AB29" s="77" t="s">
        <v>450</v>
      </c>
      <c r="AC29" s="77" t="s">
        <v>451</v>
      </c>
      <c r="AD29" s="72">
        <v>0.27871839039160101</v>
      </c>
      <c r="AE29" s="72">
        <v>0</v>
      </c>
      <c r="AF29" s="51" t="s">
        <v>138</v>
      </c>
      <c r="AG29" s="40"/>
      <c r="AH29" s="41"/>
    </row>
    <row r="30" spans="1:34" ht="15" customHeight="1" x14ac:dyDescent="0.25">
      <c r="A30" s="39">
        <v>27</v>
      </c>
      <c r="B30" s="72" t="s">
        <v>369</v>
      </c>
      <c r="C30" s="72">
        <v>1</v>
      </c>
      <c r="D30" s="68" t="s">
        <v>392</v>
      </c>
      <c r="E30" s="68" t="s">
        <v>400</v>
      </c>
      <c r="F30" s="68" t="s">
        <v>378</v>
      </c>
      <c r="G30" s="68" t="s">
        <v>386</v>
      </c>
      <c r="H30" s="68" t="s">
        <v>415</v>
      </c>
      <c r="I30" s="72">
        <v>29</v>
      </c>
      <c r="J30" s="74">
        <v>9.9199999999999997E-2</v>
      </c>
      <c r="K30" s="72">
        <v>5.2</v>
      </c>
      <c r="L30" s="40" t="s">
        <v>138</v>
      </c>
      <c r="M30" s="40" t="s">
        <v>138</v>
      </c>
      <c r="N30" s="40" t="s">
        <v>138</v>
      </c>
      <c r="O30" s="40" t="s">
        <v>138</v>
      </c>
      <c r="P30" s="40" t="s">
        <v>138</v>
      </c>
      <c r="Q30" s="40" t="s">
        <v>138</v>
      </c>
      <c r="R30" s="40" t="s">
        <v>138</v>
      </c>
      <c r="S30" s="40" t="s">
        <v>138</v>
      </c>
      <c r="T30" s="40" t="s">
        <v>138</v>
      </c>
      <c r="U30" s="40" t="s">
        <v>138</v>
      </c>
      <c r="V30" s="77" t="s">
        <v>430</v>
      </c>
      <c r="W30" s="77" t="s">
        <v>430</v>
      </c>
      <c r="X30" s="77" t="s">
        <v>430</v>
      </c>
      <c r="Y30" s="77" t="s">
        <v>864</v>
      </c>
      <c r="Z30" s="77" t="s">
        <v>452</v>
      </c>
      <c r="AA30" s="77" t="s">
        <v>453</v>
      </c>
      <c r="AB30" s="77" t="s">
        <v>454</v>
      </c>
      <c r="AC30" s="77" t="s">
        <v>455</v>
      </c>
      <c r="AD30" s="72">
        <v>0.30540389610067098</v>
      </c>
      <c r="AE30" s="72">
        <v>0</v>
      </c>
      <c r="AF30" s="51" t="s">
        <v>138</v>
      </c>
      <c r="AG30" s="40"/>
      <c r="AH30" s="41"/>
    </row>
    <row r="31" spans="1:34" ht="15" customHeight="1" x14ac:dyDescent="0.25">
      <c r="A31" s="39">
        <v>28</v>
      </c>
      <c r="B31" s="72" t="s">
        <v>369</v>
      </c>
      <c r="C31" s="72">
        <v>1</v>
      </c>
      <c r="D31" s="68" t="s">
        <v>393</v>
      </c>
      <c r="E31" s="68" t="s">
        <v>401</v>
      </c>
      <c r="F31" s="68" t="s">
        <v>379</v>
      </c>
      <c r="G31" s="68" t="s">
        <v>387</v>
      </c>
      <c r="H31" s="68" t="s">
        <v>416</v>
      </c>
      <c r="I31" s="72">
        <v>32</v>
      </c>
      <c r="J31" s="74">
        <v>0.1014</v>
      </c>
      <c r="K31" s="72">
        <v>7.1</v>
      </c>
      <c r="L31" s="40" t="s">
        <v>138</v>
      </c>
      <c r="M31" s="40" t="s">
        <v>138</v>
      </c>
      <c r="N31" s="40" t="s">
        <v>138</v>
      </c>
      <c r="O31" s="40" t="s">
        <v>138</v>
      </c>
      <c r="P31" s="40" t="s">
        <v>138</v>
      </c>
      <c r="Q31" s="40" t="s">
        <v>138</v>
      </c>
      <c r="R31" s="40" t="s">
        <v>138</v>
      </c>
      <c r="S31" s="40" t="s">
        <v>138</v>
      </c>
      <c r="T31" s="40" t="s">
        <v>138</v>
      </c>
      <c r="U31" s="40" t="s">
        <v>138</v>
      </c>
      <c r="V31" s="77" t="s">
        <v>430</v>
      </c>
      <c r="W31" s="77" t="s">
        <v>430</v>
      </c>
      <c r="X31" s="77" t="s">
        <v>430</v>
      </c>
      <c r="Y31" s="77" t="s">
        <v>865</v>
      </c>
      <c r="Z31" s="77" t="s">
        <v>456</v>
      </c>
      <c r="AA31" s="77" t="s">
        <v>457</v>
      </c>
      <c r="AB31" s="77" t="s">
        <v>458</v>
      </c>
      <c r="AC31" s="77" t="s">
        <v>459</v>
      </c>
      <c r="AD31" s="72">
        <v>0.33110210890574499</v>
      </c>
      <c r="AE31" s="72">
        <v>0</v>
      </c>
      <c r="AF31" s="51" t="s">
        <v>138</v>
      </c>
      <c r="AG31" s="40"/>
      <c r="AH31" s="41"/>
    </row>
    <row r="32" spans="1:34" ht="15" customHeight="1" x14ac:dyDescent="0.25">
      <c r="A32" s="39">
        <v>29</v>
      </c>
      <c r="B32" s="72" t="s">
        <v>369</v>
      </c>
      <c r="C32" s="72">
        <v>1</v>
      </c>
      <c r="D32" s="68" t="s">
        <v>394</v>
      </c>
      <c r="E32" s="68" t="s">
        <v>402</v>
      </c>
      <c r="F32" s="68" t="s">
        <v>380</v>
      </c>
      <c r="G32" s="68" t="s">
        <v>388</v>
      </c>
      <c r="H32" s="68" t="s">
        <v>417</v>
      </c>
      <c r="I32" s="72">
        <v>35</v>
      </c>
      <c r="J32" s="74">
        <v>0.1036</v>
      </c>
      <c r="K32" s="72">
        <v>8.3000000000000007</v>
      </c>
      <c r="L32" s="40" t="s">
        <v>138</v>
      </c>
      <c r="M32" s="40" t="s">
        <v>138</v>
      </c>
      <c r="N32" s="40" t="s">
        <v>138</v>
      </c>
      <c r="O32" s="40" t="s">
        <v>138</v>
      </c>
      <c r="P32" s="40" t="s">
        <v>138</v>
      </c>
      <c r="Q32" s="40" t="s">
        <v>138</v>
      </c>
      <c r="R32" s="40" t="s">
        <v>138</v>
      </c>
      <c r="S32" s="40" t="s">
        <v>138</v>
      </c>
      <c r="T32" s="40" t="s">
        <v>138</v>
      </c>
      <c r="U32" s="40" t="s">
        <v>138</v>
      </c>
      <c r="V32" s="77" t="s">
        <v>430</v>
      </c>
      <c r="W32" s="77" t="s">
        <v>430</v>
      </c>
      <c r="X32" s="77" t="s">
        <v>430</v>
      </c>
      <c r="Y32" s="77" t="s">
        <v>866</v>
      </c>
      <c r="Z32" s="77" t="s">
        <v>460</v>
      </c>
      <c r="AA32" s="77" t="s">
        <v>461</v>
      </c>
      <c r="AB32" s="77" t="s">
        <v>462</v>
      </c>
      <c r="AC32" s="77" t="s">
        <v>463</v>
      </c>
      <c r="AD32" s="72">
        <v>0.35584955602459201</v>
      </c>
      <c r="AE32" s="72">
        <v>0</v>
      </c>
      <c r="AF32" s="51" t="s">
        <v>138</v>
      </c>
      <c r="AG32" s="40"/>
      <c r="AH32" s="41"/>
    </row>
    <row r="33" spans="1:34" ht="15" customHeight="1" x14ac:dyDescent="0.25">
      <c r="A33" s="39">
        <v>30</v>
      </c>
      <c r="B33" s="72" t="s">
        <v>369</v>
      </c>
      <c r="C33" s="72">
        <v>1</v>
      </c>
      <c r="D33" s="68" t="s">
        <v>395</v>
      </c>
      <c r="E33" s="68" t="s">
        <v>403</v>
      </c>
      <c r="F33" s="68" t="s">
        <v>381</v>
      </c>
      <c r="G33" s="68" t="s">
        <v>389</v>
      </c>
      <c r="H33" s="68" t="s">
        <v>418</v>
      </c>
      <c r="I33" s="72">
        <v>38</v>
      </c>
      <c r="J33" s="74">
        <v>0.10580000000000001</v>
      </c>
      <c r="K33" s="72">
        <v>1</v>
      </c>
      <c r="L33" s="40" t="s">
        <v>138</v>
      </c>
      <c r="M33" s="40" t="s">
        <v>138</v>
      </c>
      <c r="N33" s="40" t="s">
        <v>138</v>
      </c>
      <c r="O33" s="40" t="s">
        <v>138</v>
      </c>
      <c r="P33" s="40" t="s">
        <v>138</v>
      </c>
      <c r="Q33" s="40" t="s">
        <v>138</v>
      </c>
      <c r="R33" s="40" t="s">
        <v>138</v>
      </c>
      <c r="S33" s="40" t="s">
        <v>138</v>
      </c>
      <c r="T33" s="40" t="s">
        <v>138</v>
      </c>
      <c r="U33" s="40" t="s">
        <v>138</v>
      </c>
      <c r="V33" s="77" t="s">
        <v>430</v>
      </c>
      <c r="W33" s="77" t="s">
        <v>430</v>
      </c>
      <c r="X33" s="77" t="s">
        <v>430</v>
      </c>
      <c r="Y33" s="77" t="s">
        <v>867</v>
      </c>
      <c r="Z33" s="77" t="s">
        <v>464</v>
      </c>
      <c r="AA33" s="77" t="s">
        <v>465</v>
      </c>
      <c r="AB33" s="77" t="s">
        <v>466</v>
      </c>
      <c r="AC33" s="77" t="s">
        <v>467</v>
      </c>
      <c r="AD33" s="72">
        <v>0.379681413264843</v>
      </c>
      <c r="AE33" s="72">
        <v>0</v>
      </c>
      <c r="AF33" s="51" t="s">
        <v>138</v>
      </c>
      <c r="AG33" s="40"/>
      <c r="AH33" s="41"/>
    </row>
    <row r="34" spans="1:34" ht="15" customHeight="1" x14ac:dyDescent="0.25">
      <c r="A34" s="39">
        <v>31</v>
      </c>
      <c r="B34" s="72" t="s">
        <v>369</v>
      </c>
      <c r="C34" s="72">
        <v>1</v>
      </c>
      <c r="D34" s="68" t="s">
        <v>396</v>
      </c>
      <c r="E34" s="68" t="s">
        <v>404</v>
      </c>
      <c r="F34" s="68" t="s">
        <v>382</v>
      </c>
      <c r="G34" s="68" t="s">
        <v>390</v>
      </c>
      <c r="H34" s="68" t="s">
        <v>419</v>
      </c>
      <c r="I34" s="72">
        <v>41</v>
      </c>
      <c r="J34" s="74">
        <v>0.108</v>
      </c>
      <c r="K34" s="72">
        <v>2</v>
      </c>
      <c r="L34" s="40" t="s">
        <v>138</v>
      </c>
      <c r="M34" s="40" t="s">
        <v>138</v>
      </c>
      <c r="N34" s="40" t="s">
        <v>138</v>
      </c>
      <c r="O34" s="40" t="s">
        <v>138</v>
      </c>
      <c r="P34" s="40" t="s">
        <v>138</v>
      </c>
      <c r="Q34" s="40" t="s">
        <v>138</v>
      </c>
      <c r="R34" s="40" t="s">
        <v>138</v>
      </c>
      <c r="S34" s="40" t="s">
        <v>138</v>
      </c>
      <c r="T34" s="40" t="s">
        <v>138</v>
      </c>
      <c r="U34" s="40" t="s">
        <v>138</v>
      </c>
      <c r="V34" s="77" t="s">
        <v>430</v>
      </c>
      <c r="W34" s="77" t="s">
        <v>430</v>
      </c>
      <c r="X34" s="77" t="s">
        <v>430</v>
      </c>
      <c r="Y34" s="77" t="s">
        <v>868</v>
      </c>
      <c r="Z34" s="77" t="s">
        <v>468</v>
      </c>
      <c r="AA34" s="77" t="s">
        <v>469</v>
      </c>
      <c r="AB34" s="77" t="s">
        <v>470</v>
      </c>
      <c r="AC34" s="77" t="s">
        <v>471</v>
      </c>
      <c r="AD34" s="72">
        <v>0.40263155502258202</v>
      </c>
      <c r="AE34" s="72">
        <v>0</v>
      </c>
      <c r="AF34" s="51" t="s">
        <v>138</v>
      </c>
      <c r="AG34" s="40"/>
      <c r="AH34" s="41"/>
    </row>
    <row r="35" spans="1:34" ht="15" customHeight="1" x14ac:dyDescent="0.25">
      <c r="A35" s="39">
        <v>32</v>
      </c>
      <c r="B35" s="72" t="s">
        <v>484</v>
      </c>
      <c r="C35" s="72">
        <v>1</v>
      </c>
      <c r="D35" s="69" t="s">
        <v>436</v>
      </c>
      <c r="E35" s="68" t="s">
        <v>403</v>
      </c>
      <c r="F35" s="71" t="s">
        <v>381</v>
      </c>
      <c r="G35" s="68" t="s">
        <v>660</v>
      </c>
      <c r="H35" s="68" t="s">
        <v>652</v>
      </c>
      <c r="I35" s="72">
        <v>38</v>
      </c>
      <c r="J35" s="74">
        <v>0.10580000000000001</v>
      </c>
      <c r="K35" s="72">
        <v>2</v>
      </c>
      <c r="L35" s="40" t="s">
        <v>138</v>
      </c>
      <c r="M35" s="40" t="s">
        <v>138</v>
      </c>
      <c r="N35" s="40" t="s">
        <v>138</v>
      </c>
      <c r="O35" s="40" t="s">
        <v>138</v>
      </c>
      <c r="P35" s="40" t="s">
        <v>138</v>
      </c>
      <c r="Q35" s="40" t="s">
        <v>138</v>
      </c>
      <c r="R35" s="40" t="s">
        <v>138</v>
      </c>
      <c r="S35" s="40" t="s">
        <v>138</v>
      </c>
      <c r="T35" s="40" t="s">
        <v>138</v>
      </c>
      <c r="U35" s="40" t="s">
        <v>138</v>
      </c>
      <c r="V35" s="77" t="s">
        <v>430</v>
      </c>
      <c r="W35" s="77" t="s">
        <v>430</v>
      </c>
      <c r="X35" s="77" t="s">
        <v>430</v>
      </c>
      <c r="Y35" s="77" t="s">
        <v>428</v>
      </c>
      <c r="Z35" s="77" t="s">
        <v>464</v>
      </c>
      <c r="AA35" s="77" t="s">
        <v>465</v>
      </c>
      <c r="AB35" s="77" t="s">
        <v>869</v>
      </c>
      <c r="AC35" s="77" t="s">
        <v>870</v>
      </c>
      <c r="AD35" s="72">
        <v>0.379681413264843</v>
      </c>
      <c r="AE35" s="72">
        <v>0</v>
      </c>
      <c r="AF35" s="51" t="s">
        <v>138</v>
      </c>
      <c r="AG35" s="40"/>
      <c r="AH35" s="41"/>
    </row>
    <row r="36" spans="1:34" ht="15" customHeight="1" x14ac:dyDescent="0.25">
      <c r="A36" s="39">
        <v>33</v>
      </c>
      <c r="B36" s="72" t="s">
        <v>485</v>
      </c>
      <c r="C36" s="72">
        <v>1</v>
      </c>
      <c r="D36" s="69" t="s">
        <v>172</v>
      </c>
      <c r="E36" s="68" t="s">
        <v>403</v>
      </c>
      <c r="F36" s="71" t="s">
        <v>382</v>
      </c>
      <c r="G36" s="71" t="s">
        <v>658</v>
      </c>
      <c r="H36" s="68" t="s">
        <v>653</v>
      </c>
      <c r="I36" s="72">
        <v>41</v>
      </c>
      <c r="J36" s="74">
        <v>0.108</v>
      </c>
      <c r="K36" s="74">
        <v>9</v>
      </c>
      <c r="L36" s="40" t="s">
        <v>138</v>
      </c>
      <c r="M36" s="40" t="s">
        <v>138</v>
      </c>
      <c r="N36" s="40" t="s">
        <v>138</v>
      </c>
      <c r="O36" s="40" t="s">
        <v>138</v>
      </c>
      <c r="P36" s="40" t="s">
        <v>138</v>
      </c>
      <c r="Q36" s="40" t="s">
        <v>138</v>
      </c>
      <c r="R36" s="40" t="s">
        <v>138</v>
      </c>
      <c r="S36" s="40" t="s">
        <v>138</v>
      </c>
      <c r="T36" s="40" t="s">
        <v>138</v>
      </c>
      <c r="U36" s="40" t="s">
        <v>138</v>
      </c>
      <c r="V36" s="77" t="s">
        <v>430</v>
      </c>
      <c r="W36" s="77" t="s">
        <v>430</v>
      </c>
      <c r="X36" s="77" t="s">
        <v>430</v>
      </c>
      <c r="Y36" s="77" t="s">
        <v>430</v>
      </c>
      <c r="Z36" s="77" t="s">
        <v>464</v>
      </c>
      <c r="AA36" s="77" t="s">
        <v>469</v>
      </c>
      <c r="AB36" s="77" t="s">
        <v>871</v>
      </c>
      <c r="AC36" s="77" t="s">
        <v>872</v>
      </c>
      <c r="AD36" s="72">
        <v>0.40263155502258202</v>
      </c>
      <c r="AE36" s="72">
        <v>0</v>
      </c>
      <c r="AF36" s="51" t="s">
        <v>138</v>
      </c>
      <c r="AG36" s="40"/>
      <c r="AH36" s="41"/>
    </row>
    <row r="37" spans="1:34" ht="15" customHeight="1" x14ac:dyDescent="0.25">
      <c r="A37" s="39">
        <v>34</v>
      </c>
      <c r="B37" s="72" t="s">
        <v>486</v>
      </c>
      <c r="C37" s="72">
        <v>1</v>
      </c>
      <c r="D37" s="69" t="s">
        <v>1268</v>
      </c>
      <c r="E37" s="68" t="s">
        <v>404</v>
      </c>
      <c r="F37" s="71" t="s">
        <v>375</v>
      </c>
      <c r="G37" s="71" t="s">
        <v>659</v>
      </c>
      <c r="H37" s="68" t="s">
        <v>654</v>
      </c>
      <c r="I37" s="72">
        <v>20</v>
      </c>
      <c r="J37" s="74">
        <v>9.2600000000000002E-2</v>
      </c>
      <c r="K37" s="72">
        <v>2</v>
      </c>
      <c r="L37" s="40" t="s">
        <v>138</v>
      </c>
      <c r="M37" s="40" t="s">
        <v>138</v>
      </c>
      <c r="N37" s="40" t="s">
        <v>138</v>
      </c>
      <c r="O37" s="40" t="s">
        <v>138</v>
      </c>
      <c r="P37" s="40" t="s">
        <v>138</v>
      </c>
      <c r="Q37" s="40" t="s">
        <v>138</v>
      </c>
      <c r="R37" s="40" t="s">
        <v>138</v>
      </c>
      <c r="S37" s="40" t="s">
        <v>138</v>
      </c>
      <c r="T37" s="40" t="s">
        <v>138</v>
      </c>
      <c r="U37" s="40" t="s">
        <v>138</v>
      </c>
      <c r="V37" s="77" t="s">
        <v>430</v>
      </c>
      <c r="W37" s="77" t="s">
        <v>430</v>
      </c>
      <c r="X37" s="77" t="s">
        <v>430</v>
      </c>
      <c r="Y37" s="77" t="s">
        <v>1269</v>
      </c>
      <c r="Z37" s="77" t="s">
        <v>468</v>
      </c>
      <c r="AA37" s="77" t="s">
        <v>441</v>
      </c>
      <c r="AB37" s="77" t="s">
        <v>873</v>
      </c>
      <c r="AC37" s="77" t="s">
        <v>874</v>
      </c>
      <c r="AD37" s="72">
        <v>0.22223232082821101</v>
      </c>
      <c r="AE37" s="72">
        <v>0</v>
      </c>
      <c r="AF37" s="51" t="s">
        <v>138</v>
      </c>
      <c r="AG37" s="40"/>
      <c r="AH37" s="41"/>
    </row>
    <row r="38" spans="1:34" ht="15" customHeight="1" x14ac:dyDescent="0.25">
      <c r="A38" s="39">
        <v>35</v>
      </c>
      <c r="B38" s="72" t="s">
        <v>488</v>
      </c>
      <c r="C38" s="72">
        <v>1</v>
      </c>
      <c r="D38" s="71" t="s">
        <v>393</v>
      </c>
      <c r="E38" s="69" t="s">
        <v>435</v>
      </c>
      <c r="F38" s="71" t="s">
        <v>381</v>
      </c>
      <c r="G38" s="68" t="s">
        <v>660</v>
      </c>
      <c r="H38" s="68" t="s">
        <v>655</v>
      </c>
      <c r="I38" s="72">
        <v>23</v>
      </c>
      <c r="J38" s="74">
        <v>9.4799999999999995E-2</v>
      </c>
      <c r="K38" s="74">
        <v>9</v>
      </c>
      <c r="L38" s="40" t="s">
        <v>138</v>
      </c>
      <c r="M38" s="40" t="s">
        <v>138</v>
      </c>
      <c r="N38" s="40" t="s">
        <v>138</v>
      </c>
      <c r="O38" s="40" t="s">
        <v>138</v>
      </c>
      <c r="P38" s="40" t="s">
        <v>138</v>
      </c>
      <c r="Q38" s="40" t="s">
        <v>138</v>
      </c>
      <c r="R38" s="40" t="s">
        <v>138</v>
      </c>
      <c r="S38" s="40" t="s">
        <v>138</v>
      </c>
      <c r="T38" s="40" t="s">
        <v>138</v>
      </c>
      <c r="U38" s="40" t="s">
        <v>138</v>
      </c>
      <c r="V38" s="77" t="s">
        <v>430</v>
      </c>
      <c r="W38" s="77" t="s">
        <v>430</v>
      </c>
      <c r="X38" s="77" t="s">
        <v>430</v>
      </c>
      <c r="Y38" s="77" t="s">
        <v>865</v>
      </c>
      <c r="Z38" s="77" t="s">
        <v>431</v>
      </c>
      <c r="AA38" s="77" t="s">
        <v>465</v>
      </c>
      <c r="AB38" s="77" t="s">
        <v>869</v>
      </c>
      <c r="AC38" s="77" t="s">
        <v>875</v>
      </c>
      <c r="AD38" s="72">
        <v>0.25100766123115997</v>
      </c>
      <c r="AE38" s="72">
        <v>0</v>
      </c>
      <c r="AF38" s="51" t="s">
        <v>138</v>
      </c>
      <c r="AG38" s="40"/>
      <c r="AH38" s="41"/>
    </row>
    <row r="39" spans="1:34" ht="15" customHeight="1" x14ac:dyDescent="0.25">
      <c r="A39" s="39">
        <v>36</v>
      </c>
      <c r="B39" s="72" t="s">
        <v>489</v>
      </c>
      <c r="C39" s="72">
        <v>1</v>
      </c>
      <c r="D39" s="71" t="s">
        <v>394</v>
      </c>
      <c r="E39" s="69" t="s">
        <v>173</v>
      </c>
      <c r="F39" s="71" t="s">
        <v>381</v>
      </c>
      <c r="G39" s="71" t="s">
        <v>658</v>
      </c>
      <c r="H39" s="71" t="s">
        <v>656</v>
      </c>
      <c r="I39" s="72">
        <v>26</v>
      </c>
      <c r="J39" s="74">
        <v>9.7000000000000003E-2</v>
      </c>
      <c r="K39" s="74">
        <v>2.2000000000000002</v>
      </c>
      <c r="L39" s="40" t="s">
        <v>138</v>
      </c>
      <c r="M39" s="40" t="s">
        <v>138</v>
      </c>
      <c r="N39" s="40" t="s">
        <v>138</v>
      </c>
      <c r="O39" s="40" t="s">
        <v>138</v>
      </c>
      <c r="P39" s="40" t="s">
        <v>138</v>
      </c>
      <c r="Q39" s="40" t="s">
        <v>138</v>
      </c>
      <c r="R39" s="40" t="s">
        <v>138</v>
      </c>
      <c r="S39" s="40" t="s">
        <v>138</v>
      </c>
      <c r="T39" s="40" t="s">
        <v>138</v>
      </c>
      <c r="U39" s="40" t="s">
        <v>138</v>
      </c>
      <c r="V39" s="77" t="s">
        <v>430</v>
      </c>
      <c r="W39" s="77" t="s">
        <v>430</v>
      </c>
      <c r="X39" s="77" t="s">
        <v>430</v>
      </c>
      <c r="Y39" s="77" t="s">
        <v>866</v>
      </c>
      <c r="Z39" s="77" t="s">
        <v>429</v>
      </c>
      <c r="AA39" s="77" t="s">
        <v>465</v>
      </c>
      <c r="AB39" s="77" t="s">
        <v>871</v>
      </c>
      <c r="AC39" s="77" t="s">
        <v>876</v>
      </c>
      <c r="AD39" s="72">
        <v>0.27871839039160101</v>
      </c>
      <c r="AE39" s="72">
        <v>0</v>
      </c>
      <c r="AF39" s="51" t="s">
        <v>138</v>
      </c>
      <c r="AG39" s="40"/>
      <c r="AH39" s="41"/>
    </row>
    <row r="40" spans="1:34" ht="15" customHeight="1" x14ac:dyDescent="0.25">
      <c r="A40" s="39">
        <v>37</v>
      </c>
      <c r="B40" s="72" t="s">
        <v>490</v>
      </c>
      <c r="C40" s="72">
        <v>1</v>
      </c>
      <c r="D40" s="71" t="s">
        <v>395</v>
      </c>
      <c r="E40" s="69" t="s">
        <v>172</v>
      </c>
      <c r="F40" s="71" t="s">
        <v>381</v>
      </c>
      <c r="G40" s="71" t="s">
        <v>659</v>
      </c>
      <c r="H40" s="68" t="s">
        <v>652</v>
      </c>
      <c r="I40" s="72">
        <v>29</v>
      </c>
      <c r="J40" s="74">
        <v>9.9199999999999997E-2</v>
      </c>
      <c r="K40" s="74">
        <v>1.1000000000000001</v>
      </c>
      <c r="L40" s="40" t="s">
        <v>138</v>
      </c>
      <c r="M40" s="40" t="s">
        <v>138</v>
      </c>
      <c r="N40" s="40" t="s">
        <v>138</v>
      </c>
      <c r="O40" s="40" t="s">
        <v>138</v>
      </c>
      <c r="P40" s="40" t="s">
        <v>138</v>
      </c>
      <c r="Q40" s="40" t="s">
        <v>138</v>
      </c>
      <c r="R40" s="40" t="s">
        <v>138</v>
      </c>
      <c r="S40" s="40" t="s">
        <v>138</v>
      </c>
      <c r="T40" s="40" t="s">
        <v>138</v>
      </c>
      <c r="U40" s="40" t="s">
        <v>138</v>
      </c>
      <c r="V40" s="77" t="s">
        <v>430</v>
      </c>
      <c r="W40" s="77" t="s">
        <v>430</v>
      </c>
      <c r="X40" s="77" t="s">
        <v>430</v>
      </c>
      <c r="Y40" s="77" t="s">
        <v>867</v>
      </c>
      <c r="Z40" s="77" t="s">
        <v>430</v>
      </c>
      <c r="AA40" s="77" t="s">
        <v>465</v>
      </c>
      <c r="AB40" s="77" t="s">
        <v>873</v>
      </c>
      <c r="AC40" s="77" t="s">
        <v>870</v>
      </c>
      <c r="AD40" s="72">
        <v>0.30540389610067098</v>
      </c>
      <c r="AE40" s="72">
        <v>0</v>
      </c>
      <c r="AF40" s="51" t="s">
        <v>138</v>
      </c>
      <c r="AG40" s="40"/>
      <c r="AH40" s="41"/>
    </row>
    <row r="41" spans="1:34" ht="15" customHeight="1" x14ac:dyDescent="0.25">
      <c r="A41" s="39">
        <v>38</v>
      </c>
      <c r="B41" s="72" t="s">
        <v>491</v>
      </c>
      <c r="C41" s="72">
        <v>1</v>
      </c>
      <c r="D41" s="71" t="s">
        <v>396</v>
      </c>
      <c r="E41" s="69" t="s">
        <v>174</v>
      </c>
      <c r="F41" s="71" t="s">
        <v>382</v>
      </c>
      <c r="G41" s="68" t="s">
        <v>660</v>
      </c>
      <c r="H41" s="68" t="s">
        <v>653</v>
      </c>
      <c r="I41" s="72">
        <v>32</v>
      </c>
      <c r="J41" s="74">
        <v>0.1014</v>
      </c>
      <c r="K41" s="74">
        <v>5.9</v>
      </c>
      <c r="L41" s="40" t="s">
        <v>138</v>
      </c>
      <c r="M41" s="40" t="s">
        <v>138</v>
      </c>
      <c r="N41" s="40" t="s">
        <v>138</v>
      </c>
      <c r="O41" s="40" t="s">
        <v>138</v>
      </c>
      <c r="P41" s="40" t="s">
        <v>138</v>
      </c>
      <c r="Q41" s="40" t="s">
        <v>138</v>
      </c>
      <c r="R41" s="40" t="s">
        <v>138</v>
      </c>
      <c r="S41" s="40" t="s">
        <v>138</v>
      </c>
      <c r="T41" s="40" t="s">
        <v>138</v>
      </c>
      <c r="U41" s="40" t="s">
        <v>138</v>
      </c>
      <c r="V41" s="77" t="s">
        <v>430</v>
      </c>
      <c r="W41" s="77" t="s">
        <v>430</v>
      </c>
      <c r="X41" s="77" t="s">
        <v>430</v>
      </c>
      <c r="Y41" s="77" t="s">
        <v>868</v>
      </c>
      <c r="Z41" s="77" t="s">
        <v>877</v>
      </c>
      <c r="AA41" s="77" t="s">
        <v>469</v>
      </c>
      <c r="AB41" s="77" t="s">
        <v>869</v>
      </c>
      <c r="AC41" s="77" t="s">
        <v>872</v>
      </c>
      <c r="AD41" s="72">
        <v>0.33110210890574499</v>
      </c>
      <c r="AE41" s="72">
        <v>0</v>
      </c>
      <c r="AF41" s="51" t="s">
        <v>138</v>
      </c>
      <c r="AG41" s="40"/>
      <c r="AH41" s="41"/>
    </row>
    <row r="42" spans="1:34" ht="15" customHeight="1" x14ac:dyDescent="0.25">
      <c r="A42" s="39">
        <v>39</v>
      </c>
      <c r="B42" s="72" t="s">
        <v>492</v>
      </c>
      <c r="C42" s="72">
        <v>1</v>
      </c>
      <c r="D42" s="71" t="s">
        <v>383</v>
      </c>
      <c r="E42" s="69" t="s">
        <v>487</v>
      </c>
      <c r="F42" s="71" t="s">
        <v>375</v>
      </c>
      <c r="G42" s="71" t="s">
        <v>658</v>
      </c>
      <c r="H42" s="68" t="s">
        <v>654</v>
      </c>
      <c r="I42" s="72">
        <v>35</v>
      </c>
      <c r="J42" s="74">
        <v>0.1036</v>
      </c>
      <c r="K42" s="74">
        <v>7.7</v>
      </c>
      <c r="L42" s="40" t="s">
        <v>138</v>
      </c>
      <c r="M42" s="40" t="s">
        <v>138</v>
      </c>
      <c r="N42" s="40" t="s">
        <v>138</v>
      </c>
      <c r="O42" s="40" t="s">
        <v>138</v>
      </c>
      <c r="P42" s="40" t="s">
        <v>138</v>
      </c>
      <c r="Q42" s="40" t="s">
        <v>138</v>
      </c>
      <c r="R42" s="40" t="s">
        <v>138</v>
      </c>
      <c r="S42" s="40" t="s">
        <v>138</v>
      </c>
      <c r="T42" s="40" t="s">
        <v>138</v>
      </c>
      <c r="U42" s="40" t="s">
        <v>138</v>
      </c>
      <c r="V42" s="77" t="s">
        <v>430</v>
      </c>
      <c r="W42" s="77" t="s">
        <v>430</v>
      </c>
      <c r="X42" s="77" t="s">
        <v>430</v>
      </c>
      <c r="Y42" s="77" t="s">
        <v>439</v>
      </c>
      <c r="Z42" s="77" t="s">
        <v>878</v>
      </c>
      <c r="AA42" s="77" t="s">
        <v>441</v>
      </c>
      <c r="AB42" s="77" t="s">
        <v>871</v>
      </c>
      <c r="AC42" s="77" t="s">
        <v>874</v>
      </c>
      <c r="AD42" s="72">
        <v>0.35584955602459201</v>
      </c>
      <c r="AE42" s="72">
        <v>0</v>
      </c>
      <c r="AF42" s="51" t="s">
        <v>138</v>
      </c>
      <c r="AG42" s="40"/>
      <c r="AH42" s="41"/>
    </row>
    <row r="43" spans="1:34" ht="15" customHeight="1" x14ac:dyDescent="0.25">
      <c r="A43" s="39">
        <v>40</v>
      </c>
      <c r="B43" s="72" t="s">
        <v>494</v>
      </c>
      <c r="C43" s="72">
        <v>1</v>
      </c>
      <c r="D43" s="68" t="s">
        <v>395</v>
      </c>
      <c r="E43" s="71" t="s">
        <v>404</v>
      </c>
      <c r="F43" s="69" t="s">
        <v>172</v>
      </c>
      <c r="G43" s="71" t="s">
        <v>659</v>
      </c>
      <c r="H43" s="68" t="s">
        <v>655</v>
      </c>
      <c r="I43" s="72">
        <v>38</v>
      </c>
      <c r="J43" s="74">
        <v>0.10580000000000001</v>
      </c>
      <c r="K43" s="74">
        <v>8.8000000000000007</v>
      </c>
      <c r="L43" s="40" t="s">
        <v>138</v>
      </c>
      <c r="M43" s="40" t="s">
        <v>138</v>
      </c>
      <c r="N43" s="40" t="s">
        <v>138</v>
      </c>
      <c r="O43" s="40" t="s">
        <v>138</v>
      </c>
      <c r="P43" s="40" t="s">
        <v>138</v>
      </c>
      <c r="Q43" s="40" t="s">
        <v>138</v>
      </c>
      <c r="R43" s="40" t="s">
        <v>138</v>
      </c>
      <c r="S43" s="40" t="s">
        <v>138</v>
      </c>
      <c r="T43" s="40" t="s">
        <v>138</v>
      </c>
      <c r="U43" s="40" t="s">
        <v>138</v>
      </c>
      <c r="V43" s="77" t="s">
        <v>430</v>
      </c>
      <c r="W43" s="77" t="s">
        <v>430</v>
      </c>
      <c r="X43" s="77" t="s">
        <v>430</v>
      </c>
      <c r="Y43" s="77" t="s">
        <v>867</v>
      </c>
      <c r="Z43" s="77" t="s">
        <v>468</v>
      </c>
      <c r="AA43" s="77" t="s">
        <v>430</v>
      </c>
      <c r="AB43" s="77" t="s">
        <v>873</v>
      </c>
      <c r="AC43" s="77" t="s">
        <v>875</v>
      </c>
      <c r="AD43" s="72">
        <v>0.379681413264843</v>
      </c>
      <c r="AE43" s="72">
        <v>0</v>
      </c>
      <c r="AF43" s="51" t="s">
        <v>138</v>
      </c>
      <c r="AG43" s="40"/>
      <c r="AH43" s="41"/>
    </row>
    <row r="44" spans="1:34" ht="15" customHeight="1" x14ac:dyDescent="0.25">
      <c r="A44" s="39">
        <v>41</v>
      </c>
      <c r="B44" s="72" t="s">
        <v>495</v>
      </c>
      <c r="C44" s="72">
        <v>1</v>
      </c>
      <c r="D44" s="68" t="s">
        <v>396</v>
      </c>
      <c r="E44" s="71" t="s">
        <v>397</v>
      </c>
      <c r="F44" s="69" t="s">
        <v>434</v>
      </c>
      <c r="G44" s="68" t="s">
        <v>660</v>
      </c>
      <c r="H44" s="71" t="s">
        <v>656</v>
      </c>
      <c r="I44" s="72">
        <v>41</v>
      </c>
      <c r="J44" s="74">
        <v>0.108</v>
      </c>
      <c r="K44" s="74">
        <v>1</v>
      </c>
      <c r="L44" s="40" t="s">
        <v>138</v>
      </c>
      <c r="M44" s="40" t="s">
        <v>138</v>
      </c>
      <c r="N44" s="40" t="s">
        <v>138</v>
      </c>
      <c r="O44" s="40" t="s">
        <v>138</v>
      </c>
      <c r="P44" s="40" t="s">
        <v>138</v>
      </c>
      <c r="Q44" s="40" t="s">
        <v>138</v>
      </c>
      <c r="R44" s="40" t="s">
        <v>138</v>
      </c>
      <c r="S44" s="40" t="s">
        <v>138</v>
      </c>
      <c r="T44" s="40" t="s">
        <v>138</v>
      </c>
      <c r="U44" s="40" t="s">
        <v>138</v>
      </c>
      <c r="V44" s="77" t="s">
        <v>430</v>
      </c>
      <c r="W44" s="77" t="s">
        <v>430</v>
      </c>
      <c r="X44" s="77" t="s">
        <v>430</v>
      </c>
      <c r="Y44" s="77" t="s">
        <v>868</v>
      </c>
      <c r="Z44" s="77" t="s">
        <v>440</v>
      </c>
      <c r="AA44" s="77" t="s">
        <v>438</v>
      </c>
      <c r="AB44" s="77" t="s">
        <v>869</v>
      </c>
      <c r="AC44" s="77" t="s">
        <v>876</v>
      </c>
      <c r="AD44" s="72">
        <v>0.40263155502258202</v>
      </c>
      <c r="AE44" s="72">
        <v>0</v>
      </c>
      <c r="AF44" s="51" t="s">
        <v>138</v>
      </c>
      <c r="AG44" s="40"/>
      <c r="AH44" s="41"/>
    </row>
    <row r="45" spans="1:34" ht="15" customHeight="1" x14ac:dyDescent="0.25">
      <c r="A45" s="39">
        <v>42</v>
      </c>
      <c r="B45" s="72" t="s">
        <v>496</v>
      </c>
      <c r="C45" s="72">
        <v>1</v>
      </c>
      <c r="D45" s="71" t="s">
        <v>393</v>
      </c>
      <c r="E45" s="68" t="s">
        <v>403</v>
      </c>
      <c r="F45" s="69" t="s">
        <v>1265</v>
      </c>
      <c r="G45" s="68" t="s">
        <v>661</v>
      </c>
      <c r="H45" s="71" t="s">
        <v>417</v>
      </c>
      <c r="I45" s="74">
        <v>20</v>
      </c>
      <c r="J45" s="74">
        <v>9.2600000000000002E-2</v>
      </c>
      <c r="K45" s="74">
        <v>2</v>
      </c>
      <c r="L45" s="40" t="s">
        <v>138</v>
      </c>
      <c r="M45" s="40" t="s">
        <v>138</v>
      </c>
      <c r="N45" s="40" t="s">
        <v>138</v>
      </c>
      <c r="O45" s="40" t="s">
        <v>138</v>
      </c>
      <c r="P45" s="40" t="s">
        <v>138</v>
      </c>
      <c r="Q45" s="40" t="s">
        <v>138</v>
      </c>
      <c r="R45" s="40" t="s">
        <v>138</v>
      </c>
      <c r="S45" s="40" t="s">
        <v>138</v>
      </c>
      <c r="T45" s="40" t="s">
        <v>138</v>
      </c>
      <c r="U45" s="40" t="s">
        <v>138</v>
      </c>
      <c r="V45" s="77" t="s">
        <v>430</v>
      </c>
      <c r="W45" s="77" t="s">
        <v>430</v>
      </c>
      <c r="X45" s="77" t="s">
        <v>430</v>
      </c>
      <c r="Y45" s="77" t="s">
        <v>865</v>
      </c>
      <c r="Z45" s="77" t="s">
        <v>464</v>
      </c>
      <c r="AA45" s="77" t="s">
        <v>1270</v>
      </c>
      <c r="AB45" s="77" t="s">
        <v>879</v>
      </c>
      <c r="AC45" s="77" t="s">
        <v>463</v>
      </c>
      <c r="AD45" s="72">
        <v>0.22223232082821101</v>
      </c>
      <c r="AE45" s="72">
        <v>0</v>
      </c>
      <c r="AF45" s="51" t="s">
        <v>138</v>
      </c>
      <c r="AG45" s="40"/>
      <c r="AH45" s="41"/>
    </row>
    <row r="46" spans="1:34" ht="15" customHeight="1" x14ac:dyDescent="0.25">
      <c r="A46" s="39">
        <v>43</v>
      </c>
      <c r="B46" s="72" t="s">
        <v>497</v>
      </c>
      <c r="C46" s="72">
        <v>1</v>
      </c>
      <c r="D46" s="71" t="s">
        <v>394</v>
      </c>
      <c r="E46" s="68" t="s">
        <v>404</v>
      </c>
      <c r="F46" s="71" t="s">
        <v>381</v>
      </c>
      <c r="G46" s="69" t="s">
        <v>432</v>
      </c>
      <c r="H46" s="71" t="s">
        <v>418</v>
      </c>
      <c r="I46" s="74">
        <v>23</v>
      </c>
      <c r="J46" s="74">
        <v>9.4799999999999995E-2</v>
      </c>
      <c r="K46" s="74">
        <v>9</v>
      </c>
      <c r="L46" s="40" t="s">
        <v>138</v>
      </c>
      <c r="M46" s="40" t="s">
        <v>138</v>
      </c>
      <c r="N46" s="40" t="s">
        <v>138</v>
      </c>
      <c r="O46" s="40" t="s">
        <v>138</v>
      </c>
      <c r="P46" s="40" t="s">
        <v>138</v>
      </c>
      <c r="Q46" s="40" t="s">
        <v>138</v>
      </c>
      <c r="R46" s="40" t="s">
        <v>138</v>
      </c>
      <c r="S46" s="40" t="s">
        <v>138</v>
      </c>
      <c r="T46" s="40" t="s">
        <v>138</v>
      </c>
      <c r="U46" s="40" t="s">
        <v>138</v>
      </c>
      <c r="V46" s="77" t="s">
        <v>430</v>
      </c>
      <c r="W46" s="77" t="s">
        <v>430</v>
      </c>
      <c r="X46" s="77" t="s">
        <v>430</v>
      </c>
      <c r="Y46" s="77" t="s">
        <v>866</v>
      </c>
      <c r="Z46" s="77" t="s">
        <v>468</v>
      </c>
      <c r="AA46" s="77" t="s">
        <v>465</v>
      </c>
      <c r="AB46" s="77" t="s">
        <v>261</v>
      </c>
      <c r="AC46" s="77" t="s">
        <v>467</v>
      </c>
      <c r="AD46" s="72">
        <v>0.25100766123115997</v>
      </c>
      <c r="AE46" s="72">
        <v>0</v>
      </c>
      <c r="AF46" s="51" t="s">
        <v>138</v>
      </c>
      <c r="AG46" s="40"/>
      <c r="AH46" s="41"/>
    </row>
    <row r="47" spans="1:34" ht="15" customHeight="1" x14ac:dyDescent="0.25">
      <c r="A47" s="39">
        <v>44</v>
      </c>
      <c r="B47" s="72" t="s">
        <v>498</v>
      </c>
      <c r="C47" s="72">
        <v>1</v>
      </c>
      <c r="D47" s="71" t="s">
        <v>395</v>
      </c>
      <c r="E47" s="71" t="s">
        <v>404</v>
      </c>
      <c r="F47" s="71" t="s">
        <v>382</v>
      </c>
      <c r="G47" s="69" t="s">
        <v>172</v>
      </c>
      <c r="H47" s="71" t="s">
        <v>414</v>
      </c>
      <c r="I47" s="74">
        <v>26</v>
      </c>
      <c r="J47" s="74">
        <v>9.7000000000000003E-2</v>
      </c>
      <c r="K47" s="72">
        <v>1</v>
      </c>
      <c r="L47" s="40" t="s">
        <v>138</v>
      </c>
      <c r="M47" s="40" t="s">
        <v>138</v>
      </c>
      <c r="N47" s="40" t="s">
        <v>138</v>
      </c>
      <c r="O47" s="40" t="s">
        <v>138</v>
      </c>
      <c r="P47" s="40" t="s">
        <v>138</v>
      </c>
      <c r="Q47" s="40" t="s">
        <v>138</v>
      </c>
      <c r="R47" s="40" t="s">
        <v>138</v>
      </c>
      <c r="S47" s="40" t="s">
        <v>138</v>
      </c>
      <c r="T47" s="40" t="s">
        <v>138</v>
      </c>
      <c r="U47" s="40" t="s">
        <v>138</v>
      </c>
      <c r="V47" s="77" t="s">
        <v>430</v>
      </c>
      <c r="W47" s="77" t="s">
        <v>430</v>
      </c>
      <c r="X47" s="77" t="s">
        <v>430</v>
      </c>
      <c r="Y47" s="77" t="s">
        <v>867</v>
      </c>
      <c r="Z47" s="77" t="s">
        <v>468</v>
      </c>
      <c r="AA47" s="77" t="s">
        <v>469</v>
      </c>
      <c r="AB47" s="77" t="s">
        <v>430</v>
      </c>
      <c r="AC47" s="77" t="s">
        <v>451</v>
      </c>
      <c r="AD47" s="72">
        <v>0.27871839039160101</v>
      </c>
      <c r="AE47" s="72">
        <v>0</v>
      </c>
      <c r="AF47" s="51" t="s">
        <v>138</v>
      </c>
      <c r="AG47" s="40"/>
      <c r="AH47" s="41"/>
    </row>
    <row r="48" spans="1:34" ht="15" customHeight="1" x14ac:dyDescent="0.25">
      <c r="A48" s="39">
        <v>45</v>
      </c>
      <c r="B48" s="72" t="s">
        <v>500</v>
      </c>
      <c r="C48" s="72">
        <v>1</v>
      </c>
      <c r="D48" s="71" t="s">
        <v>396</v>
      </c>
      <c r="E48" s="71" t="s">
        <v>404</v>
      </c>
      <c r="F48" s="71" t="s">
        <v>375</v>
      </c>
      <c r="G48" s="69" t="s">
        <v>1266</v>
      </c>
      <c r="H48" s="71" t="s">
        <v>415</v>
      </c>
      <c r="I48" s="74">
        <v>29</v>
      </c>
      <c r="J48" s="74">
        <v>9.9199999999999997E-2</v>
      </c>
      <c r="K48" s="72">
        <v>2</v>
      </c>
      <c r="L48" s="40" t="s">
        <v>138</v>
      </c>
      <c r="M48" s="40" t="s">
        <v>138</v>
      </c>
      <c r="N48" s="40" t="s">
        <v>138</v>
      </c>
      <c r="O48" s="40" t="s">
        <v>138</v>
      </c>
      <c r="P48" s="40" t="s">
        <v>138</v>
      </c>
      <c r="Q48" s="40" t="s">
        <v>138</v>
      </c>
      <c r="R48" s="40" t="s">
        <v>138</v>
      </c>
      <c r="S48" s="40" t="s">
        <v>138</v>
      </c>
      <c r="T48" s="40" t="s">
        <v>138</v>
      </c>
      <c r="U48" s="40" t="s">
        <v>138</v>
      </c>
      <c r="V48" s="77" t="s">
        <v>430</v>
      </c>
      <c r="W48" s="77" t="s">
        <v>430</v>
      </c>
      <c r="X48" s="77" t="s">
        <v>430</v>
      </c>
      <c r="Y48" s="77" t="s">
        <v>868</v>
      </c>
      <c r="Z48" s="77" t="s">
        <v>468</v>
      </c>
      <c r="AA48" s="77" t="s">
        <v>441</v>
      </c>
      <c r="AB48" s="77" t="s">
        <v>1271</v>
      </c>
      <c r="AC48" s="77" t="s">
        <v>455</v>
      </c>
      <c r="AD48" s="72">
        <v>0.30540389610067098</v>
      </c>
      <c r="AE48" s="72">
        <v>0</v>
      </c>
      <c r="AF48" s="51" t="s">
        <v>138</v>
      </c>
      <c r="AG48" s="40"/>
      <c r="AH48" s="41"/>
    </row>
    <row r="49" spans="1:34" ht="15" customHeight="1" x14ac:dyDescent="0.25">
      <c r="A49" s="39">
        <v>46</v>
      </c>
      <c r="B49" s="72" t="s">
        <v>501</v>
      </c>
      <c r="C49" s="72">
        <v>1</v>
      </c>
      <c r="D49" s="71" t="s">
        <v>383</v>
      </c>
      <c r="E49" s="71" t="s">
        <v>397</v>
      </c>
      <c r="F49" s="71" t="s">
        <v>381</v>
      </c>
      <c r="G49" s="71" t="s">
        <v>658</v>
      </c>
      <c r="H49" s="69" t="s">
        <v>433</v>
      </c>
      <c r="I49" s="74">
        <v>32</v>
      </c>
      <c r="J49" s="74">
        <v>0.1014</v>
      </c>
      <c r="K49" s="72">
        <v>1.1000000000000001</v>
      </c>
      <c r="L49" s="40" t="s">
        <v>138</v>
      </c>
      <c r="M49" s="40" t="s">
        <v>138</v>
      </c>
      <c r="N49" s="40" t="s">
        <v>138</v>
      </c>
      <c r="O49" s="40" t="s">
        <v>138</v>
      </c>
      <c r="P49" s="40" t="s">
        <v>138</v>
      </c>
      <c r="Q49" s="40" t="s">
        <v>138</v>
      </c>
      <c r="R49" s="40" t="s">
        <v>138</v>
      </c>
      <c r="S49" s="40" t="s">
        <v>138</v>
      </c>
      <c r="T49" s="40" t="s">
        <v>138</v>
      </c>
      <c r="U49" s="40" t="s">
        <v>138</v>
      </c>
      <c r="V49" s="77" t="s">
        <v>430</v>
      </c>
      <c r="W49" s="77" t="s">
        <v>430</v>
      </c>
      <c r="X49" s="77" t="s">
        <v>430</v>
      </c>
      <c r="Y49" s="77" t="s">
        <v>439</v>
      </c>
      <c r="Z49" s="77" t="s">
        <v>440</v>
      </c>
      <c r="AA49" s="77" t="s">
        <v>465</v>
      </c>
      <c r="AB49" s="77" t="s">
        <v>871</v>
      </c>
      <c r="AC49" s="77" t="s">
        <v>437</v>
      </c>
      <c r="AD49" s="72">
        <v>0.33110210890574499</v>
      </c>
      <c r="AE49" s="72">
        <v>0</v>
      </c>
      <c r="AF49" s="51" t="s">
        <v>138</v>
      </c>
      <c r="AG49" s="40"/>
      <c r="AH49" s="41"/>
    </row>
    <row r="50" spans="1:34" ht="15" customHeight="1" x14ac:dyDescent="0.25">
      <c r="A50" s="39">
        <v>47</v>
      </c>
      <c r="B50" s="72" t="s">
        <v>502</v>
      </c>
      <c r="C50" s="72">
        <v>1</v>
      </c>
      <c r="D50" s="68" t="s">
        <v>395</v>
      </c>
      <c r="E50" s="68" t="s">
        <v>403</v>
      </c>
      <c r="F50" s="71" t="s">
        <v>381</v>
      </c>
      <c r="G50" s="71" t="s">
        <v>659</v>
      </c>
      <c r="H50" s="69" t="s">
        <v>434</v>
      </c>
      <c r="I50" s="74">
        <v>35</v>
      </c>
      <c r="J50" s="74">
        <v>0.1036</v>
      </c>
      <c r="K50" s="72">
        <v>2</v>
      </c>
      <c r="L50" s="40" t="s">
        <v>138</v>
      </c>
      <c r="M50" s="40" t="s">
        <v>138</v>
      </c>
      <c r="N50" s="40" t="s">
        <v>138</v>
      </c>
      <c r="O50" s="40" t="s">
        <v>138</v>
      </c>
      <c r="P50" s="40" t="s">
        <v>138</v>
      </c>
      <c r="Q50" s="40" t="s">
        <v>138</v>
      </c>
      <c r="R50" s="40" t="s">
        <v>138</v>
      </c>
      <c r="S50" s="40" t="s">
        <v>138</v>
      </c>
      <c r="T50" s="40" t="s">
        <v>138</v>
      </c>
      <c r="U50" s="40" t="s">
        <v>138</v>
      </c>
      <c r="V50" s="77" t="s">
        <v>430</v>
      </c>
      <c r="W50" s="77" t="s">
        <v>430</v>
      </c>
      <c r="X50" s="77" t="s">
        <v>430</v>
      </c>
      <c r="Y50" s="77" t="s">
        <v>867</v>
      </c>
      <c r="Z50" s="77" t="s">
        <v>464</v>
      </c>
      <c r="AA50" s="77" t="s">
        <v>465</v>
      </c>
      <c r="AB50" s="77" t="s">
        <v>873</v>
      </c>
      <c r="AC50" s="77" t="s">
        <v>438</v>
      </c>
      <c r="AD50" s="72">
        <v>0.35584955602459201</v>
      </c>
      <c r="AE50" s="72">
        <v>0</v>
      </c>
      <c r="AF50" s="51" t="s">
        <v>138</v>
      </c>
      <c r="AG50" s="40"/>
      <c r="AH50" s="41"/>
    </row>
    <row r="51" spans="1:34" ht="15" customHeight="1" thickBot="1" x14ac:dyDescent="0.3">
      <c r="A51" s="42">
        <v>48</v>
      </c>
      <c r="B51" s="73" t="s">
        <v>503</v>
      </c>
      <c r="C51" s="73">
        <v>1</v>
      </c>
      <c r="D51" s="70" t="s">
        <v>396</v>
      </c>
      <c r="E51" s="70" t="s">
        <v>404</v>
      </c>
      <c r="F51" s="81" t="s">
        <v>382</v>
      </c>
      <c r="G51" s="70" t="s">
        <v>660</v>
      </c>
      <c r="H51" s="188" t="s">
        <v>1267</v>
      </c>
      <c r="I51" s="75">
        <v>38</v>
      </c>
      <c r="J51" s="75">
        <v>0.10580000000000001</v>
      </c>
      <c r="K51" s="73">
        <v>1</v>
      </c>
      <c r="L51" s="43" t="s">
        <v>138</v>
      </c>
      <c r="M51" s="43" t="s">
        <v>138</v>
      </c>
      <c r="N51" s="43" t="s">
        <v>138</v>
      </c>
      <c r="O51" s="43" t="s">
        <v>138</v>
      </c>
      <c r="P51" s="43" t="s">
        <v>138</v>
      </c>
      <c r="Q51" s="43" t="s">
        <v>138</v>
      </c>
      <c r="R51" s="43" t="s">
        <v>138</v>
      </c>
      <c r="S51" s="43" t="s">
        <v>138</v>
      </c>
      <c r="T51" s="43" t="s">
        <v>138</v>
      </c>
      <c r="U51" s="43" t="s">
        <v>138</v>
      </c>
      <c r="V51" s="78" t="s">
        <v>430</v>
      </c>
      <c r="W51" s="78" t="s">
        <v>430</v>
      </c>
      <c r="X51" s="78" t="s">
        <v>430</v>
      </c>
      <c r="Y51" s="78" t="s">
        <v>868</v>
      </c>
      <c r="Z51" s="78" t="s">
        <v>468</v>
      </c>
      <c r="AA51" s="78" t="s">
        <v>469</v>
      </c>
      <c r="AB51" s="78" t="s">
        <v>869</v>
      </c>
      <c r="AC51" s="78" t="s">
        <v>1272</v>
      </c>
      <c r="AD51" s="73">
        <v>0.379681413264843</v>
      </c>
      <c r="AE51" s="73">
        <v>0</v>
      </c>
      <c r="AF51" s="52" t="s">
        <v>138</v>
      </c>
      <c r="AG51" s="43"/>
      <c r="AH51" s="44"/>
    </row>
    <row r="52" spans="1:34" ht="15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</row>
    <row r="53" spans="1:34" ht="15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</row>
    <row r="54" spans="1:34" ht="15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</row>
    <row r="55" spans="1:34" ht="15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</row>
    <row r="56" spans="1:34" ht="15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</row>
    <row r="57" spans="1:34" ht="15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</row>
    <row r="58" spans="1:34" ht="15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</row>
    <row r="59" spans="1:34" ht="15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</row>
    <row r="60" spans="1:34" ht="15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</row>
    <row r="61" spans="1:34" ht="15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</row>
    <row r="62" spans="1:34" ht="15" customHeight="1" x14ac:dyDescent="0.25">
      <c r="V62"/>
    </row>
    <row r="63" spans="1:34" ht="15" customHeight="1" x14ac:dyDescent="0.25">
      <c r="V63"/>
    </row>
    <row r="64" spans="1:34" ht="15" customHeight="1" x14ac:dyDescent="0.25">
      <c r="V64"/>
    </row>
    <row r="65" spans="22:22" ht="15" customHeight="1" x14ac:dyDescent="0.25">
      <c r="V65"/>
    </row>
    <row r="66" spans="22:22" ht="15" customHeight="1" x14ac:dyDescent="0.25">
      <c r="V66"/>
    </row>
    <row r="67" spans="22:22" ht="15" customHeight="1" x14ac:dyDescent="0.25">
      <c r="V67"/>
    </row>
    <row r="68" spans="22:22" ht="15" customHeight="1" x14ac:dyDescent="0.25">
      <c r="V68"/>
    </row>
    <row r="69" spans="22:22" ht="15" customHeight="1" x14ac:dyDescent="0.25">
      <c r="V69"/>
    </row>
    <row r="70" spans="22:22" ht="15" customHeight="1" x14ac:dyDescent="0.25">
      <c r="V70"/>
    </row>
    <row r="71" spans="22:22" ht="15" customHeight="1" x14ac:dyDescent="0.25">
      <c r="V71"/>
    </row>
    <row r="72" spans="22:22" ht="15" customHeight="1" x14ac:dyDescent="0.25">
      <c r="V72"/>
    </row>
    <row r="73" spans="22:22" ht="15" customHeight="1" x14ac:dyDescent="0.25">
      <c r="V73"/>
    </row>
    <row r="74" spans="22:22" ht="15" customHeight="1" x14ac:dyDescent="0.25">
      <c r="V74"/>
    </row>
    <row r="75" spans="22:22" ht="15" customHeight="1" x14ac:dyDescent="0.25">
      <c r="V75"/>
    </row>
    <row r="76" spans="22:22" ht="15" customHeight="1" x14ac:dyDescent="0.25">
      <c r="V76"/>
    </row>
    <row r="77" spans="22:22" ht="15" customHeight="1" x14ac:dyDescent="0.25">
      <c r="V77"/>
    </row>
    <row r="78" spans="22:22" ht="15" customHeight="1" x14ac:dyDescent="0.25">
      <c r="V78"/>
    </row>
    <row r="79" spans="22:22" ht="15" customHeight="1" x14ac:dyDescent="0.25">
      <c r="V79"/>
    </row>
    <row r="80" spans="22:22" ht="15" customHeight="1" x14ac:dyDescent="0.25">
      <c r="V80"/>
    </row>
    <row r="81" spans="22:22" ht="15" customHeight="1" x14ac:dyDescent="0.25">
      <c r="V81"/>
    </row>
    <row r="82" spans="22:22" ht="15" customHeight="1" x14ac:dyDescent="0.25">
      <c r="V82"/>
    </row>
    <row r="83" spans="22:22" ht="15" customHeight="1" x14ac:dyDescent="0.25">
      <c r="V83"/>
    </row>
    <row r="84" spans="22:22" ht="15" customHeight="1" x14ac:dyDescent="0.25">
      <c r="V84"/>
    </row>
    <row r="85" spans="22:22" ht="15" customHeight="1" x14ac:dyDescent="0.25">
      <c r="V85"/>
    </row>
    <row r="86" spans="22:22" ht="15" customHeight="1" x14ac:dyDescent="0.25">
      <c r="V86"/>
    </row>
    <row r="87" spans="22:22" ht="15" customHeight="1" x14ac:dyDescent="0.25">
      <c r="V87"/>
    </row>
    <row r="88" spans="22:22" ht="15" customHeight="1" x14ac:dyDescent="0.25">
      <c r="V88"/>
    </row>
    <row r="89" spans="22:22" ht="15" customHeight="1" x14ac:dyDescent="0.25">
      <c r="V89"/>
    </row>
    <row r="90" spans="22:22" ht="15" customHeight="1" x14ac:dyDescent="0.25">
      <c r="V90"/>
    </row>
    <row r="91" spans="22:22" ht="15" customHeight="1" x14ac:dyDescent="0.25">
      <c r="V91"/>
    </row>
    <row r="92" spans="22:22" ht="15" customHeight="1" x14ac:dyDescent="0.25">
      <c r="V92"/>
    </row>
    <row r="93" spans="22:22" ht="15" customHeight="1" x14ac:dyDescent="0.25">
      <c r="V93"/>
    </row>
    <row r="94" spans="22:22" ht="15" customHeight="1" x14ac:dyDescent="0.25">
      <c r="V94"/>
    </row>
    <row r="95" spans="22:22" ht="15" customHeight="1" x14ac:dyDescent="0.25">
      <c r="V95"/>
    </row>
    <row r="96" spans="22:22" ht="15" customHeight="1" x14ac:dyDescent="0.25">
      <c r="V96"/>
    </row>
    <row r="97" spans="22:22" ht="15" customHeight="1" x14ac:dyDescent="0.25">
      <c r="V97"/>
    </row>
    <row r="98" spans="22:22" ht="15" customHeight="1" x14ac:dyDescent="0.25">
      <c r="V98"/>
    </row>
    <row r="99" spans="22:22" ht="15" customHeight="1" x14ac:dyDescent="0.25">
      <c r="V99"/>
    </row>
    <row r="100" spans="22:22" ht="15" customHeight="1" x14ac:dyDescent="0.25">
      <c r="V100"/>
    </row>
    <row r="101" spans="22:22" ht="15" customHeight="1" x14ac:dyDescent="0.25">
      <c r="V101"/>
    </row>
    <row r="102" spans="22:22" ht="15" customHeight="1" x14ac:dyDescent="0.25">
      <c r="V102"/>
    </row>
    <row r="103" spans="22:22" ht="15" customHeight="1" x14ac:dyDescent="0.25">
      <c r="V103"/>
    </row>
    <row r="104" spans="22:22" ht="15" customHeight="1" x14ac:dyDescent="0.25">
      <c r="V104"/>
    </row>
    <row r="105" spans="22:22" ht="15" customHeight="1" x14ac:dyDescent="0.25">
      <c r="V105"/>
    </row>
    <row r="106" spans="22:22" ht="15" customHeight="1" x14ac:dyDescent="0.25">
      <c r="V106"/>
    </row>
    <row r="107" spans="22:22" ht="15" customHeight="1" x14ac:dyDescent="0.25">
      <c r="V107"/>
    </row>
    <row r="108" spans="22:22" ht="15" customHeight="1" x14ac:dyDescent="0.25">
      <c r="V108"/>
    </row>
    <row r="109" spans="22:22" ht="15" customHeight="1" x14ac:dyDescent="0.25">
      <c r="V109"/>
    </row>
    <row r="110" spans="22:22" ht="15" customHeight="1" x14ac:dyDescent="0.25">
      <c r="V110"/>
    </row>
    <row r="111" spans="22:22" ht="15" customHeight="1" x14ac:dyDescent="0.25">
      <c r="V111"/>
    </row>
    <row r="112" spans="22:22" ht="15" customHeight="1" x14ac:dyDescent="0.25">
      <c r="V112"/>
    </row>
    <row r="113" spans="22:22" ht="15" customHeight="1" x14ac:dyDescent="0.25">
      <c r="V113"/>
    </row>
    <row r="114" spans="22:22" ht="15" customHeight="1" x14ac:dyDescent="0.25">
      <c r="V114"/>
    </row>
    <row r="115" spans="22:22" ht="15" customHeight="1" x14ac:dyDescent="0.25">
      <c r="V115"/>
    </row>
    <row r="116" spans="22:22" ht="15" customHeight="1" x14ac:dyDescent="0.25">
      <c r="V116"/>
    </row>
    <row r="117" spans="22:22" ht="15" customHeight="1" x14ac:dyDescent="0.25">
      <c r="V117"/>
    </row>
    <row r="118" spans="22:22" ht="15" customHeight="1" x14ac:dyDescent="0.25">
      <c r="V118"/>
    </row>
    <row r="119" spans="22:22" ht="15" customHeight="1" x14ac:dyDescent="0.25">
      <c r="V119"/>
    </row>
    <row r="120" spans="22:22" ht="15" customHeight="1" x14ac:dyDescent="0.25">
      <c r="V120"/>
    </row>
    <row r="121" spans="22:22" ht="15" customHeight="1" x14ac:dyDescent="0.25">
      <c r="V121"/>
    </row>
    <row r="122" spans="22:22" ht="15" customHeight="1" x14ac:dyDescent="0.25">
      <c r="V122"/>
    </row>
    <row r="123" spans="22:22" ht="15" customHeight="1" x14ac:dyDescent="0.25">
      <c r="V123"/>
    </row>
    <row r="124" spans="22:22" ht="15" customHeight="1" x14ac:dyDescent="0.25">
      <c r="V124"/>
    </row>
    <row r="125" spans="22:22" ht="15" customHeight="1" x14ac:dyDescent="0.25">
      <c r="V125"/>
    </row>
    <row r="126" spans="22:22" ht="15" customHeight="1" x14ac:dyDescent="0.25">
      <c r="V126"/>
    </row>
    <row r="127" spans="22:22" ht="15" customHeight="1" x14ac:dyDescent="0.25">
      <c r="V127"/>
    </row>
    <row r="128" spans="22:22" ht="15" customHeight="1" x14ac:dyDescent="0.25">
      <c r="V128"/>
    </row>
    <row r="129" spans="22:22" ht="15" customHeight="1" x14ac:dyDescent="0.25">
      <c r="V129"/>
    </row>
    <row r="130" spans="22:22" ht="15" customHeight="1" x14ac:dyDescent="0.25">
      <c r="V130"/>
    </row>
    <row r="131" spans="22:22" ht="15" customHeight="1" x14ac:dyDescent="0.25">
      <c r="V131"/>
    </row>
    <row r="132" spans="22:22" ht="15" customHeight="1" x14ac:dyDescent="0.25">
      <c r="V132"/>
    </row>
    <row r="133" spans="22:22" ht="15" customHeight="1" x14ac:dyDescent="0.25">
      <c r="V133"/>
    </row>
    <row r="134" spans="22:22" ht="15" customHeight="1" x14ac:dyDescent="0.25">
      <c r="V134"/>
    </row>
    <row r="135" spans="22:22" ht="15" customHeight="1" x14ac:dyDescent="0.25">
      <c r="V135"/>
    </row>
    <row r="136" spans="22:22" ht="15" customHeight="1" x14ac:dyDescent="0.25">
      <c r="V136"/>
    </row>
    <row r="137" spans="22:22" ht="15" customHeight="1" x14ac:dyDescent="0.25">
      <c r="V137"/>
    </row>
    <row r="138" spans="22:22" ht="15" customHeight="1" x14ac:dyDescent="0.25">
      <c r="V138"/>
    </row>
    <row r="139" spans="22:22" ht="15" customHeight="1" x14ac:dyDescent="0.25">
      <c r="V139"/>
    </row>
    <row r="140" spans="22:22" ht="15" customHeight="1" x14ac:dyDescent="0.25">
      <c r="V140"/>
    </row>
    <row r="141" spans="22:22" ht="15" customHeight="1" x14ac:dyDescent="0.25">
      <c r="V141"/>
    </row>
    <row r="142" spans="22:22" ht="15" customHeight="1" x14ac:dyDescent="0.25">
      <c r="V142"/>
    </row>
    <row r="143" spans="22:22" ht="15" customHeight="1" x14ac:dyDescent="0.25">
      <c r="V143"/>
    </row>
    <row r="144" spans="22:22" ht="15" customHeight="1" x14ac:dyDescent="0.25">
      <c r="V144"/>
    </row>
    <row r="145" spans="22:22" ht="15" customHeight="1" x14ac:dyDescent="0.25">
      <c r="V145"/>
    </row>
    <row r="146" spans="22:22" ht="15" customHeight="1" x14ac:dyDescent="0.25">
      <c r="V146"/>
    </row>
    <row r="147" spans="22:22" ht="15" customHeight="1" x14ac:dyDescent="0.25">
      <c r="V147"/>
    </row>
    <row r="148" spans="22:22" ht="15" customHeight="1" x14ac:dyDescent="0.25">
      <c r="V148"/>
    </row>
    <row r="149" spans="22:22" ht="15" customHeight="1" x14ac:dyDescent="0.25">
      <c r="V149"/>
    </row>
    <row r="150" spans="22:22" ht="15" customHeight="1" x14ac:dyDescent="0.25">
      <c r="V150"/>
    </row>
    <row r="151" spans="22:22" ht="15" customHeight="1" x14ac:dyDescent="0.25">
      <c r="V151"/>
    </row>
    <row r="152" spans="22:22" ht="15" customHeight="1" x14ac:dyDescent="0.25">
      <c r="V152"/>
    </row>
    <row r="153" spans="22:22" ht="15" customHeight="1" x14ac:dyDescent="0.25">
      <c r="V153"/>
    </row>
    <row r="154" spans="22:22" ht="15" customHeight="1" x14ac:dyDescent="0.25">
      <c r="V154"/>
    </row>
    <row r="155" spans="22:22" ht="15" customHeight="1" x14ac:dyDescent="0.25">
      <c r="V155"/>
    </row>
    <row r="156" spans="22:22" ht="15" customHeight="1" x14ac:dyDescent="0.25">
      <c r="V156"/>
    </row>
    <row r="157" spans="22:22" ht="15" customHeight="1" x14ac:dyDescent="0.25">
      <c r="V157"/>
    </row>
    <row r="158" spans="22:22" ht="15" customHeight="1" x14ac:dyDescent="0.25">
      <c r="V158"/>
    </row>
    <row r="159" spans="22:22" ht="15" customHeight="1" x14ac:dyDescent="0.25">
      <c r="V159"/>
    </row>
    <row r="160" spans="22:22" ht="15" customHeight="1" x14ac:dyDescent="0.25">
      <c r="V160"/>
    </row>
    <row r="161" spans="22:22" ht="15" customHeight="1" x14ac:dyDescent="0.25">
      <c r="V161"/>
    </row>
    <row r="162" spans="22:22" ht="15" customHeight="1" x14ac:dyDescent="0.25">
      <c r="V162"/>
    </row>
    <row r="163" spans="22:22" ht="15" customHeight="1" x14ac:dyDescent="0.25">
      <c r="V163"/>
    </row>
    <row r="164" spans="22:22" ht="15" customHeight="1" x14ac:dyDescent="0.25">
      <c r="V164"/>
    </row>
    <row r="165" spans="22:22" ht="15" customHeight="1" x14ac:dyDescent="0.25">
      <c r="V165"/>
    </row>
    <row r="166" spans="22:22" ht="15" customHeight="1" x14ac:dyDescent="0.25">
      <c r="V166"/>
    </row>
    <row r="167" spans="22:22" ht="15" customHeight="1" x14ac:dyDescent="0.25">
      <c r="V167"/>
    </row>
    <row r="168" spans="22:22" ht="15" customHeight="1" x14ac:dyDescent="0.25">
      <c r="V168"/>
    </row>
    <row r="169" spans="22:22" ht="15" customHeight="1" x14ac:dyDescent="0.25">
      <c r="V169"/>
    </row>
    <row r="170" spans="22:22" ht="15" customHeight="1" x14ac:dyDescent="0.25">
      <c r="V170"/>
    </row>
    <row r="171" spans="22:22" ht="15" customHeight="1" x14ac:dyDescent="0.25">
      <c r="V171"/>
    </row>
    <row r="172" spans="22:22" ht="15" customHeight="1" x14ac:dyDescent="0.25">
      <c r="V172"/>
    </row>
    <row r="173" spans="22:22" ht="15" customHeight="1" x14ac:dyDescent="0.25">
      <c r="V173"/>
    </row>
    <row r="174" spans="22:22" ht="15" customHeight="1" x14ac:dyDescent="0.25">
      <c r="V174"/>
    </row>
    <row r="175" spans="22:22" ht="15" customHeight="1" x14ac:dyDescent="0.25">
      <c r="V175"/>
    </row>
    <row r="176" spans="22:22" ht="15" customHeight="1" x14ac:dyDescent="0.25">
      <c r="V176"/>
    </row>
    <row r="177" spans="22:22" ht="15" customHeight="1" x14ac:dyDescent="0.25">
      <c r="V177"/>
    </row>
    <row r="178" spans="22:22" ht="15" customHeight="1" x14ac:dyDescent="0.25">
      <c r="V178"/>
    </row>
    <row r="179" spans="22:22" ht="15" customHeight="1" x14ac:dyDescent="0.25">
      <c r="V179"/>
    </row>
    <row r="180" spans="22:22" ht="15" customHeight="1" x14ac:dyDescent="0.25">
      <c r="V180"/>
    </row>
    <row r="181" spans="22:22" ht="15" customHeight="1" x14ac:dyDescent="0.25">
      <c r="V181"/>
    </row>
    <row r="182" spans="22:22" ht="15" customHeight="1" x14ac:dyDescent="0.25">
      <c r="V182"/>
    </row>
    <row r="183" spans="22:22" ht="15" customHeight="1" x14ac:dyDescent="0.25">
      <c r="V183"/>
    </row>
    <row r="184" spans="22:22" ht="15" customHeight="1" x14ac:dyDescent="0.25">
      <c r="V184"/>
    </row>
    <row r="185" spans="22:22" ht="15" customHeight="1" x14ac:dyDescent="0.25">
      <c r="V185"/>
    </row>
    <row r="186" spans="22:22" ht="15" customHeight="1" x14ac:dyDescent="0.25">
      <c r="V186"/>
    </row>
    <row r="187" spans="22:22" ht="15" customHeight="1" x14ac:dyDescent="0.25">
      <c r="V187"/>
    </row>
    <row r="188" spans="22:22" ht="15" customHeight="1" x14ac:dyDescent="0.25">
      <c r="V188"/>
    </row>
    <row r="189" spans="22:22" x14ac:dyDescent="0.25">
      <c r="V189"/>
    </row>
    <row r="190" spans="22:22" x14ac:dyDescent="0.25">
      <c r="V190"/>
    </row>
    <row r="191" spans="22:22" x14ac:dyDescent="0.25">
      <c r="V191"/>
    </row>
    <row r="192" spans="22:22" x14ac:dyDescent="0.25">
      <c r="V192"/>
    </row>
    <row r="193" spans="22:22" x14ac:dyDescent="0.25">
      <c r="V193"/>
    </row>
    <row r="194" spans="22:22" x14ac:dyDescent="0.25">
      <c r="V194"/>
    </row>
    <row r="195" spans="22:22" x14ac:dyDescent="0.25">
      <c r="V195"/>
    </row>
    <row r="196" spans="22:22" x14ac:dyDescent="0.25">
      <c r="V196"/>
    </row>
    <row r="197" spans="22:22" x14ac:dyDescent="0.25">
      <c r="V197"/>
    </row>
    <row r="198" spans="22:22" x14ac:dyDescent="0.25">
      <c r="V198"/>
    </row>
    <row r="199" spans="22:22" x14ac:dyDescent="0.25">
      <c r="V199"/>
    </row>
    <row r="200" spans="22:22" x14ac:dyDescent="0.25">
      <c r="V200"/>
    </row>
    <row r="201" spans="22:22" x14ac:dyDescent="0.25">
      <c r="V201"/>
    </row>
    <row r="202" spans="22:22" x14ac:dyDescent="0.25">
      <c r="V202"/>
    </row>
    <row r="203" spans="22:22" x14ac:dyDescent="0.25">
      <c r="V203"/>
    </row>
    <row r="204" spans="22:22" x14ac:dyDescent="0.25">
      <c r="V204"/>
    </row>
    <row r="205" spans="22:22" x14ac:dyDescent="0.25">
      <c r="V205"/>
    </row>
    <row r="206" spans="22:22" x14ac:dyDescent="0.25">
      <c r="V206"/>
    </row>
    <row r="207" spans="22:22" x14ac:dyDescent="0.25">
      <c r="V207"/>
    </row>
    <row r="208" spans="22:22" x14ac:dyDescent="0.25">
      <c r="V208"/>
    </row>
    <row r="209" spans="22:22" x14ac:dyDescent="0.25">
      <c r="V209"/>
    </row>
    <row r="210" spans="22:22" x14ac:dyDescent="0.25">
      <c r="V210"/>
    </row>
    <row r="211" spans="22:22" x14ac:dyDescent="0.25">
      <c r="V211"/>
    </row>
    <row r="212" spans="22:22" x14ac:dyDescent="0.25">
      <c r="V212"/>
    </row>
    <row r="213" spans="22:22" x14ac:dyDescent="0.25">
      <c r="V213"/>
    </row>
    <row r="214" spans="22:22" x14ac:dyDescent="0.25">
      <c r="V214"/>
    </row>
    <row r="215" spans="22:22" x14ac:dyDescent="0.25">
      <c r="V215"/>
    </row>
    <row r="216" spans="22:22" x14ac:dyDescent="0.25">
      <c r="V216"/>
    </row>
    <row r="217" spans="22:22" x14ac:dyDescent="0.25">
      <c r="V217"/>
    </row>
    <row r="218" spans="22:22" x14ac:dyDescent="0.25">
      <c r="V218"/>
    </row>
    <row r="219" spans="22:22" x14ac:dyDescent="0.25">
      <c r="V219"/>
    </row>
    <row r="220" spans="22:22" x14ac:dyDescent="0.25">
      <c r="V220"/>
    </row>
    <row r="221" spans="22:22" x14ac:dyDescent="0.25">
      <c r="V221"/>
    </row>
    <row r="222" spans="22:22" x14ac:dyDescent="0.25">
      <c r="V222"/>
    </row>
    <row r="223" spans="22:22" x14ac:dyDescent="0.25">
      <c r="V223"/>
    </row>
    <row r="224" spans="22:22" x14ac:dyDescent="0.25">
      <c r="V224"/>
    </row>
    <row r="225" spans="22:22" x14ac:dyDescent="0.25">
      <c r="V225"/>
    </row>
    <row r="226" spans="22:22" x14ac:dyDescent="0.25">
      <c r="V226"/>
    </row>
    <row r="227" spans="22:22" x14ac:dyDescent="0.25">
      <c r="V227"/>
    </row>
    <row r="228" spans="22:22" x14ac:dyDescent="0.25">
      <c r="V228"/>
    </row>
    <row r="229" spans="22:22" x14ac:dyDescent="0.25">
      <c r="V229"/>
    </row>
    <row r="230" spans="22:22" x14ac:dyDescent="0.25">
      <c r="V230"/>
    </row>
    <row r="231" spans="22:22" x14ac:dyDescent="0.25">
      <c r="V231"/>
    </row>
    <row r="232" spans="22:22" x14ac:dyDescent="0.25">
      <c r="V232"/>
    </row>
    <row r="233" spans="22:22" x14ac:dyDescent="0.25">
      <c r="V233"/>
    </row>
    <row r="234" spans="22:22" x14ac:dyDescent="0.25">
      <c r="V234"/>
    </row>
    <row r="235" spans="22:22" x14ac:dyDescent="0.25">
      <c r="V235"/>
    </row>
    <row r="236" spans="22:22" x14ac:dyDescent="0.25">
      <c r="V236"/>
    </row>
    <row r="237" spans="22:22" x14ac:dyDescent="0.25">
      <c r="V237"/>
    </row>
    <row r="238" spans="22:22" x14ac:dyDescent="0.25">
      <c r="V238"/>
    </row>
    <row r="239" spans="22:22" x14ac:dyDescent="0.25">
      <c r="V239"/>
    </row>
    <row r="240" spans="22:22" x14ac:dyDescent="0.25">
      <c r="V240"/>
    </row>
    <row r="241" spans="22:22" x14ac:dyDescent="0.25">
      <c r="V241"/>
    </row>
    <row r="242" spans="22:22" x14ac:dyDescent="0.25">
      <c r="V242"/>
    </row>
    <row r="243" spans="22:22" x14ac:dyDescent="0.25">
      <c r="V243"/>
    </row>
    <row r="244" spans="22:22" x14ac:dyDescent="0.25">
      <c r="V244"/>
    </row>
    <row r="245" spans="22:22" x14ac:dyDescent="0.25">
      <c r="V245"/>
    </row>
    <row r="246" spans="22:22" x14ac:dyDescent="0.25">
      <c r="V246"/>
    </row>
    <row r="247" spans="22:22" x14ac:dyDescent="0.25">
      <c r="V247"/>
    </row>
    <row r="248" spans="22:22" x14ac:dyDescent="0.25">
      <c r="V248"/>
    </row>
    <row r="249" spans="22:22" x14ac:dyDescent="0.25">
      <c r="V249"/>
    </row>
    <row r="250" spans="22:22" x14ac:dyDescent="0.25">
      <c r="V250"/>
    </row>
    <row r="251" spans="22:22" x14ac:dyDescent="0.25">
      <c r="V251"/>
    </row>
    <row r="252" spans="22:22" x14ac:dyDescent="0.25">
      <c r="V252"/>
    </row>
    <row r="253" spans="22:22" x14ac:dyDescent="0.25">
      <c r="V253"/>
    </row>
    <row r="254" spans="22:22" x14ac:dyDescent="0.25">
      <c r="V254"/>
    </row>
  </sheetData>
  <sheetProtection sheet="1" objects="1" scenarios="1"/>
  <mergeCells count="2">
    <mergeCell ref="A1:B1"/>
    <mergeCell ref="A2:B2"/>
  </mergeCells>
  <hyperlinks>
    <hyperlink ref="A1" location="'StabilityComp2_Init1'!A1" display="'StabilityComp2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6" t="s">
        <v>912</v>
      </c>
      <c r="B7" s="196"/>
      <c r="C7" s="196"/>
      <c r="D7" s="196"/>
      <c r="E7" s="196"/>
      <c r="F7" s="19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6" t="s">
        <v>39</v>
      </c>
      <c r="B9" s="217"/>
      <c r="C9" s="218"/>
      <c r="D9" s="1"/>
      <c r="E9" s="1"/>
      <c r="F9" s="1"/>
    </row>
    <row r="10" spans="1:6" ht="15.75" thickBot="1" x14ac:dyDescent="0.3">
      <c r="A10" s="13" t="s">
        <v>36</v>
      </c>
      <c r="B10" s="219">
        <v>24</v>
      </c>
      <c r="C10" s="220"/>
      <c r="D10" s="1"/>
      <c r="E10" s="1"/>
      <c r="F10" s="1"/>
    </row>
    <row r="11" spans="1:6" ht="15.75" thickBot="1" x14ac:dyDescent="0.3">
      <c r="A11" s="13" t="s">
        <v>37</v>
      </c>
      <c r="B11" s="219">
        <v>3</v>
      </c>
      <c r="C11" s="220"/>
      <c r="D11" s="1"/>
      <c r="E11" s="1"/>
      <c r="F11" s="1"/>
    </row>
    <row r="12" spans="1:6" ht="15.75" thickBot="1" x14ac:dyDescent="0.3">
      <c r="A12" s="13" t="s">
        <v>38</v>
      </c>
      <c r="B12" s="221" t="s">
        <v>209</v>
      </c>
      <c r="C12" s="22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80" t="s">
        <v>42</v>
      </c>
    </row>
    <row r="16" spans="1:6" x14ac:dyDescent="0.25">
      <c r="A16" s="183" t="s">
        <v>43</v>
      </c>
      <c r="B16" s="184" t="s">
        <v>44</v>
      </c>
      <c r="C16" s="185" t="s">
        <v>45</v>
      </c>
      <c r="D16" s="187" t="s">
        <v>46</v>
      </c>
      <c r="E16" s="186" t="s">
        <v>47</v>
      </c>
      <c r="F16" s="14" t="s">
        <v>43</v>
      </c>
    </row>
    <row r="17" spans="1:6" x14ac:dyDescent="0.25">
      <c r="A17" s="26" t="s">
        <v>79</v>
      </c>
      <c r="B17" s="15" t="s">
        <v>1197</v>
      </c>
      <c r="C17" s="16">
        <v>2</v>
      </c>
      <c r="D17" s="17" t="s">
        <v>150</v>
      </c>
      <c r="E17" s="18" t="s">
        <v>147</v>
      </c>
      <c r="F17" s="19"/>
    </row>
    <row r="18" spans="1:6" x14ac:dyDescent="0.25">
      <c r="A18" s="26" t="s">
        <v>79</v>
      </c>
      <c r="B18" s="15" t="s">
        <v>117</v>
      </c>
      <c r="C18" s="16">
        <v>48</v>
      </c>
      <c r="D18" s="17" t="s">
        <v>151</v>
      </c>
      <c r="E18" s="18" t="s">
        <v>145</v>
      </c>
      <c r="F18" s="19"/>
    </row>
    <row r="19" spans="1:6" x14ac:dyDescent="0.25">
      <c r="A19" s="26" t="s">
        <v>79</v>
      </c>
      <c r="B19" s="15" t="s">
        <v>318</v>
      </c>
      <c r="C19" s="16">
        <v>4</v>
      </c>
      <c r="D19" s="17" t="s">
        <v>152</v>
      </c>
      <c r="E19" s="18" t="s">
        <v>146</v>
      </c>
      <c r="F19" s="19"/>
    </row>
    <row r="20" spans="1:6" x14ac:dyDescent="0.25">
      <c r="A20" s="15"/>
      <c r="B20" s="15"/>
      <c r="C20" s="16"/>
      <c r="D20" s="17" t="s">
        <v>148</v>
      </c>
      <c r="E20" s="18"/>
      <c r="F20" s="19"/>
    </row>
    <row r="21" spans="1:6" x14ac:dyDescent="0.25">
      <c r="A21" s="15"/>
      <c r="B21" s="15"/>
      <c r="C21" s="16"/>
      <c r="D21" s="17" t="s">
        <v>149</v>
      </c>
      <c r="E21" s="18"/>
      <c r="F21" s="19"/>
    </row>
    <row r="22" spans="1:6" x14ac:dyDescent="0.25">
      <c r="A22" s="15"/>
      <c r="B22" s="15"/>
      <c r="C22" s="16"/>
      <c r="D22" s="17" t="s">
        <v>147</v>
      </c>
      <c r="E22" s="18"/>
      <c r="F22" s="19"/>
    </row>
    <row r="23" spans="1:6" x14ac:dyDescent="0.25">
      <c r="A23" s="15"/>
      <c r="B23" s="15"/>
      <c r="C23" s="16"/>
      <c r="D23" s="17" t="s">
        <v>145</v>
      </c>
      <c r="E23" s="18"/>
      <c r="F23" s="19"/>
    </row>
    <row r="24" spans="1:6" x14ac:dyDescent="0.25">
      <c r="A24" s="15"/>
      <c r="B24" s="15"/>
      <c r="C24" s="16"/>
      <c r="D24" s="17" t="s">
        <v>146</v>
      </c>
      <c r="E24" s="18"/>
      <c r="F24" s="19"/>
    </row>
    <row r="25" spans="1:6" x14ac:dyDescent="0.25">
      <c r="A25" s="15"/>
      <c r="B25" s="15"/>
      <c r="C25" s="16"/>
      <c r="D25" s="17" t="s">
        <v>155</v>
      </c>
      <c r="E25" s="18"/>
      <c r="F25" s="19"/>
    </row>
    <row r="26" spans="1:6" x14ac:dyDescent="0.25">
      <c r="A26" s="15"/>
      <c r="B26" s="15"/>
      <c r="C26" s="16"/>
      <c r="D26" s="17" t="s">
        <v>97</v>
      </c>
      <c r="E26" s="18"/>
      <c r="F26" s="19"/>
    </row>
    <row r="27" spans="1:6" x14ac:dyDescent="0.25">
      <c r="A27" s="15"/>
      <c r="B27" s="15"/>
      <c r="C27" s="16"/>
      <c r="D27" s="17" t="s">
        <v>98</v>
      </c>
      <c r="E27" s="18"/>
      <c r="F27" s="19"/>
    </row>
    <row r="28" spans="1:6" x14ac:dyDescent="0.25">
      <c r="A28" s="15"/>
      <c r="B28" s="15"/>
      <c r="C28" s="16"/>
      <c r="D28" s="17" t="s">
        <v>99</v>
      </c>
      <c r="E28" s="18"/>
      <c r="F28" s="19"/>
    </row>
    <row r="29" spans="1:6" x14ac:dyDescent="0.25">
      <c r="A29" s="15"/>
      <c r="B29" s="15"/>
      <c r="C29" s="16"/>
      <c r="D29" s="17" t="s">
        <v>100</v>
      </c>
      <c r="E29" s="18"/>
      <c r="F29" s="19"/>
    </row>
    <row r="30" spans="1:6" x14ac:dyDescent="0.25">
      <c r="A30" s="15"/>
      <c r="B30" s="15"/>
      <c r="C30" s="16"/>
      <c r="D30" s="17" t="s">
        <v>101</v>
      </c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 t="s">
        <v>192</v>
      </c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67"/>
      <c r="B168" s="167"/>
      <c r="C168" s="169"/>
      <c r="D168" s="171"/>
      <c r="E168" s="172"/>
      <c r="F168" s="175"/>
    </row>
    <row r="169" spans="1:6" x14ac:dyDescent="0.25">
      <c r="A169" s="167"/>
      <c r="B169" s="167"/>
      <c r="C169" s="169"/>
      <c r="D169" s="171"/>
      <c r="E169" s="172"/>
      <c r="F169" s="175"/>
    </row>
    <row r="170" spans="1:6" x14ac:dyDescent="0.25">
      <c r="A170" s="167"/>
      <c r="B170" s="167"/>
      <c r="C170" s="169"/>
      <c r="D170" s="171"/>
      <c r="E170" s="172"/>
      <c r="F170" s="175"/>
    </row>
    <row r="171" spans="1:6" x14ac:dyDescent="0.25">
      <c r="A171" s="167"/>
      <c r="B171" s="167"/>
      <c r="C171" s="169"/>
      <c r="D171" s="171"/>
      <c r="E171" s="172"/>
      <c r="F171" s="175"/>
    </row>
    <row r="172" spans="1:6" x14ac:dyDescent="0.25">
      <c r="A172" s="167"/>
      <c r="B172" s="167"/>
      <c r="C172" s="169"/>
      <c r="D172" s="171"/>
      <c r="E172" s="172"/>
      <c r="F172" s="175"/>
    </row>
    <row r="173" spans="1:6" x14ac:dyDescent="0.25">
      <c r="A173" s="167"/>
      <c r="B173" s="167"/>
      <c r="C173" s="169"/>
      <c r="D173" s="171"/>
      <c r="E173" s="172"/>
      <c r="F173" s="175"/>
    </row>
    <row r="174" spans="1:6" x14ac:dyDescent="0.25">
      <c r="A174" s="167"/>
      <c r="B174" s="167"/>
      <c r="C174" s="169"/>
      <c r="D174" s="171"/>
      <c r="E174" s="172"/>
      <c r="F174" s="175"/>
    </row>
    <row r="175" spans="1:6" x14ac:dyDescent="0.25">
      <c r="A175" s="167"/>
      <c r="B175" s="167"/>
      <c r="C175" s="169"/>
      <c r="D175" s="171"/>
      <c r="E175" s="172"/>
      <c r="F175" s="175"/>
    </row>
    <row r="176" spans="1:6" x14ac:dyDescent="0.25">
      <c r="A176" s="167"/>
      <c r="B176" s="167"/>
      <c r="C176" s="169"/>
      <c r="D176" s="171"/>
      <c r="E176" s="172"/>
      <c r="F176" s="175"/>
    </row>
    <row r="177" spans="1:6" x14ac:dyDescent="0.25">
      <c r="A177" s="167"/>
      <c r="B177" s="167"/>
      <c r="C177" s="169"/>
      <c r="D177" s="171"/>
      <c r="E177" s="172"/>
      <c r="F177" s="175"/>
    </row>
    <row r="178" spans="1:6" x14ac:dyDescent="0.25">
      <c r="A178" s="168"/>
      <c r="B178" s="168"/>
      <c r="C178" s="170"/>
      <c r="D178" s="173"/>
      <c r="E178" s="174"/>
      <c r="F178" s="176"/>
    </row>
    <row r="179" spans="1:6" x14ac:dyDescent="0.25">
      <c r="A179" s="168"/>
      <c r="B179" s="168"/>
      <c r="C179" s="170"/>
      <c r="D179" s="173"/>
      <c r="E179" s="174"/>
      <c r="F179" s="176"/>
    </row>
    <row r="180" spans="1:6" x14ac:dyDescent="0.25">
      <c r="A180" s="168"/>
      <c r="B180" s="168"/>
      <c r="C180" s="170"/>
      <c r="D180" s="173"/>
      <c r="E180" s="174"/>
      <c r="F180" s="176"/>
    </row>
    <row r="181" spans="1:6" x14ac:dyDescent="0.25">
      <c r="A181" s="168"/>
      <c r="B181" s="168"/>
      <c r="C181" s="170"/>
      <c r="D181" s="173"/>
      <c r="E181" s="174"/>
      <c r="F181" s="176"/>
    </row>
    <row r="182" spans="1:6" x14ac:dyDescent="0.25">
      <c r="A182" s="168"/>
      <c r="B182" s="168"/>
      <c r="C182" s="170"/>
      <c r="D182" s="173"/>
      <c r="E182" s="174"/>
      <c r="F182" s="176"/>
    </row>
    <row r="183" spans="1:6" x14ac:dyDescent="0.25">
      <c r="A183" s="168"/>
      <c r="B183" s="168"/>
      <c r="C183" s="170"/>
      <c r="D183" s="173"/>
      <c r="E183" s="174"/>
      <c r="F183" s="176"/>
    </row>
    <row r="184" spans="1:6" x14ac:dyDescent="0.25">
      <c r="A184" s="168"/>
      <c r="B184" s="168"/>
      <c r="C184" s="170"/>
      <c r="D184" s="173"/>
      <c r="E184" s="174"/>
      <c r="F184" s="176"/>
    </row>
    <row r="185" spans="1:6" x14ac:dyDescent="0.25">
      <c r="A185" s="168"/>
      <c r="B185" s="168"/>
      <c r="C185" s="170"/>
      <c r="D185" s="173"/>
      <c r="E185" s="174"/>
      <c r="F185" s="176"/>
    </row>
    <row r="186" spans="1:6" x14ac:dyDescent="0.25">
      <c r="A186" s="168"/>
      <c r="B186" s="168"/>
      <c r="C186" s="170"/>
      <c r="D186" s="173"/>
      <c r="E186" s="174"/>
      <c r="F186" s="176"/>
    </row>
    <row r="187" spans="1:6" x14ac:dyDescent="0.25">
      <c r="A187" s="168"/>
      <c r="B187" s="168"/>
      <c r="C187" s="170"/>
      <c r="D187" s="173"/>
      <c r="E187" s="174"/>
      <c r="F187" s="176"/>
    </row>
    <row r="188" spans="1:6" x14ac:dyDescent="0.25">
      <c r="A188" s="168"/>
      <c r="B188" s="168"/>
      <c r="C188" s="170"/>
      <c r="D188" s="173"/>
      <c r="E188" s="174"/>
      <c r="F188" s="176"/>
    </row>
    <row r="189" spans="1:6" x14ac:dyDescent="0.25">
      <c r="A189" s="168"/>
      <c r="B189" s="168"/>
      <c r="C189" s="170"/>
      <c r="D189" s="173"/>
      <c r="E189" s="174"/>
      <c r="F189" s="176"/>
    </row>
    <row r="190" spans="1:6" x14ac:dyDescent="0.25">
      <c r="A190" s="168"/>
      <c r="B190" s="168"/>
      <c r="C190" s="170"/>
      <c r="D190" s="173"/>
      <c r="E190" s="174"/>
      <c r="F190" s="176"/>
    </row>
    <row r="191" spans="1:6" x14ac:dyDescent="0.25">
      <c r="A191" s="168"/>
      <c r="B191" s="168"/>
      <c r="C191" s="170"/>
      <c r="D191" s="173"/>
      <c r="E191" s="174"/>
      <c r="F191" s="176"/>
    </row>
    <row r="192" spans="1:6" x14ac:dyDescent="0.25">
      <c r="A192" s="168"/>
      <c r="B192" s="168"/>
      <c r="C192" s="170"/>
      <c r="D192" s="173"/>
      <c r="E192" s="174"/>
      <c r="F192" s="176"/>
    </row>
    <row r="193" spans="1:6" x14ac:dyDescent="0.25">
      <c r="A193" s="168"/>
      <c r="B193" s="168"/>
      <c r="C193" s="170"/>
      <c r="D193" s="173"/>
      <c r="E193" s="174"/>
      <c r="F193" s="176"/>
    </row>
    <row r="194" spans="1:6" x14ac:dyDescent="0.25">
      <c r="A194" s="168"/>
      <c r="B194" s="168"/>
      <c r="C194" s="170"/>
      <c r="D194" s="173"/>
      <c r="E194" s="174"/>
      <c r="F194" s="176"/>
    </row>
    <row r="195" spans="1:6" x14ac:dyDescent="0.25">
      <c r="A195" s="168"/>
      <c r="B195" s="168"/>
      <c r="C195" s="170"/>
      <c r="D195" s="173"/>
      <c r="E195" s="174"/>
      <c r="F195" s="176"/>
    </row>
    <row r="196" spans="1:6" x14ac:dyDescent="0.25">
      <c r="A196" s="168"/>
      <c r="B196" s="168"/>
      <c r="C196" s="170"/>
      <c r="D196" s="173"/>
      <c r="E196" s="174"/>
      <c r="F196" s="176"/>
    </row>
    <row r="197" spans="1:6" x14ac:dyDescent="0.25">
      <c r="A197" s="168"/>
      <c r="B197" s="168"/>
      <c r="C197" s="170"/>
      <c r="D197" s="173"/>
      <c r="E197" s="174"/>
      <c r="F197" s="176"/>
    </row>
    <row r="198" spans="1:6" x14ac:dyDescent="0.25">
      <c r="A198" s="168"/>
      <c r="B198" s="168"/>
      <c r="C198" s="170"/>
      <c r="D198" s="173"/>
      <c r="E198" s="174"/>
      <c r="F198" s="176"/>
    </row>
    <row r="199" spans="1:6" x14ac:dyDescent="0.25">
      <c r="A199" s="168"/>
      <c r="B199" s="168"/>
      <c r="C199" s="170"/>
      <c r="D199" s="173"/>
      <c r="E199" s="174"/>
      <c r="F199" s="176"/>
    </row>
    <row r="200" spans="1:6" x14ac:dyDescent="0.25">
      <c r="A200" s="168"/>
      <c r="B200" s="168"/>
      <c r="C200" s="170"/>
      <c r="D200" s="173"/>
      <c r="E200" s="174"/>
      <c r="F200" s="176"/>
    </row>
    <row r="201" spans="1:6" x14ac:dyDescent="0.25">
      <c r="A201" s="168"/>
      <c r="B201" s="168"/>
      <c r="C201" s="170"/>
      <c r="D201" s="173"/>
      <c r="E201" s="174"/>
      <c r="F201" s="176"/>
    </row>
    <row r="202" spans="1:6" x14ac:dyDescent="0.25">
      <c r="A202" s="168"/>
      <c r="B202" s="168"/>
      <c r="C202" s="170"/>
      <c r="D202" s="173"/>
      <c r="E202" s="174"/>
      <c r="F202" s="176"/>
    </row>
    <row r="203" spans="1:6" x14ac:dyDescent="0.25">
      <c r="A203" s="168"/>
      <c r="B203" s="168"/>
      <c r="C203" s="170"/>
      <c r="D203" s="173"/>
      <c r="E203" s="174"/>
      <c r="F203" s="176"/>
    </row>
    <row r="204" spans="1:6" x14ac:dyDescent="0.25">
      <c r="A204" s="168"/>
      <c r="B204" s="168"/>
      <c r="C204" s="170"/>
      <c r="D204" s="173"/>
      <c r="E204" s="174"/>
      <c r="F204" s="176"/>
    </row>
    <row r="205" spans="1:6" x14ac:dyDescent="0.25">
      <c r="A205" s="168"/>
      <c r="B205" s="168"/>
      <c r="C205" s="170"/>
      <c r="D205" s="173"/>
      <c r="E205" s="174"/>
      <c r="F205" s="176"/>
    </row>
    <row r="206" spans="1:6" x14ac:dyDescent="0.25">
      <c r="A206" s="168"/>
      <c r="B206" s="168"/>
      <c r="C206" s="170"/>
      <c r="D206" s="173"/>
      <c r="E206" s="174"/>
      <c r="F206" s="176"/>
    </row>
    <row r="207" spans="1:6" x14ac:dyDescent="0.25">
      <c r="A207" s="168"/>
      <c r="B207" s="168"/>
      <c r="C207" s="170"/>
      <c r="D207" s="173"/>
      <c r="E207" s="174"/>
      <c r="F207" s="176"/>
    </row>
    <row r="208" spans="1:6" x14ac:dyDescent="0.25">
      <c r="A208" s="168"/>
      <c r="B208" s="168"/>
      <c r="C208" s="170"/>
      <c r="D208" s="173"/>
      <c r="E208" s="174"/>
      <c r="F208" s="176"/>
    </row>
    <row r="209" spans="1:6" x14ac:dyDescent="0.25">
      <c r="A209" s="168"/>
      <c r="B209" s="168"/>
      <c r="C209" s="170"/>
      <c r="D209" s="173"/>
      <c r="E209" s="174"/>
      <c r="F209" s="176"/>
    </row>
    <row r="210" spans="1:6" x14ac:dyDescent="0.25">
      <c r="A210" s="168"/>
      <c r="B210" s="168"/>
      <c r="C210" s="170"/>
      <c r="D210" s="173"/>
      <c r="E210" s="174"/>
      <c r="F210" s="176"/>
    </row>
    <row r="211" spans="1:6" x14ac:dyDescent="0.25">
      <c r="A211" s="168"/>
      <c r="B211" s="168"/>
      <c r="C211" s="170"/>
      <c r="D211" s="173"/>
      <c r="E211" s="174"/>
      <c r="F211" s="176"/>
    </row>
    <row r="212" spans="1:6" x14ac:dyDescent="0.25">
      <c r="A212" s="168"/>
      <c r="B212" s="168"/>
      <c r="C212" s="170"/>
      <c r="D212" s="173"/>
      <c r="E212" s="174"/>
      <c r="F212" s="176"/>
    </row>
    <row r="213" spans="1:6" x14ac:dyDescent="0.25">
      <c r="A213" s="168"/>
      <c r="B213" s="168"/>
      <c r="C213" s="170"/>
      <c r="D213" s="173"/>
      <c r="E213" s="174"/>
      <c r="F213" s="176"/>
    </row>
    <row r="214" spans="1:6" x14ac:dyDescent="0.25">
      <c r="A214" s="168"/>
      <c r="B214" s="168"/>
      <c r="C214" s="170"/>
      <c r="D214" s="173"/>
      <c r="E214" s="174"/>
      <c r="F214" s="176"/>
    </row>
    <row r="215" spans="1:6" x14ac:dyDescent="0.25">
      <c r="A215" s="168"/>
      <c r="B215" s="168"/>
      <c r="C215" s="170"/>
      <c r="D215" s="173"/>
      <c r="E215" s="174"/>
      <c r="F215" s="176"/>
    </row>
    <row r="216" spans="1:6" x14ac:dyDescent="0.25">
      <c r="A216" s="168"/>
      <c r="B216" s="168"/>
      <c r="C216" s="170"/>
      <c r="D216" s="173"/>
      <c r="E216" s="174"/>
      <c r="F216" s="176"/>
    </row>
    <row r="217" spans="1:6" x14ac:dyDescent="0.25">
      <c r="A217" s="168"/>
      <c r="B217" s="168"/>
      <c r="C217" s="170"/>
      <c r="D217" s="173"/>
      <c r="E217" s="174"/>
      <c r="F217" s="176"/>
    </row>
    <row r="218" spans="1:6" x14ac:dyDescent="0.25">
      <c r="A218" s="168"/>
      <c r="B218" s="168"/>
      <c r="C218" s="170"/>
      <c r="D218" s="173"/>
      <c r="E218" s="174"/>
      <c r="F218" s="176"/>
    </row>
    <row r="219" spans="1:6" x14ac:dyDescent="0.25">
      <c r="A219" s="168"/>
      <c r="B219" s="168"/>
      <c r="C219" s="170"/>
      <c r="D219" s="173"/>
      <c r="E219" s="174"/>
      <c r="F219" s="176"/>
    </row>
    <row r="220" spans="1:6" x14ac:dyDescent="0.25">
      <c r="A220" s="168"/>
      <c r="B220" s="168"/>
      <c r="C220" s="170"/>
      <c r="D220" s="173"/>
      <c r="E220" s="174"/>
      <c r="F220" s="176"/>
    </row>
    <row r="221" spans="1:6" x14ac:dyDescent="0.25">
      <c r="A221" s="168"/>
      <c r="B221" s="168"/>
      <c r="C221" s="170"/>
      <c r="D221" s="173"/>
      <c r="E221" s="174"/>
      <c r="F221" s="176"/>
    </row>
    <row r="222" spans="1:6" x14ac:dyDescent="0.25">
      <c r="A222" s="168"/>
      <c r="B222" s="168"/>
      <c r="C222" s="170"/>
      <c r="D222" s="173"/>
      <c r="E222" s="174"/>
      <c r="F222" s="176"/>
    </row>
    <row r="223" spans="1:6" x14ac:dyDescent="0.25">
      <c r="A223" s="168"/>
      <c r="B223" s="168"/>
      <c r="C223" s="170"/>
      <c r="D223" s="173"/>
      <c r="E223" s="174"/>
      <c r="F223" s="176"/>
    </row>
    <row r="224" spans="1:6" x14ac:dyDescent="0.25">
      <c r="A224" s="168"/>
      <c r="B224" s="168"/>
      <c r="C224" s="170"/>
      <c r="D224" s="173"/>
      <c r="E224" s="174"/>
      <c r="F224" s="176"/>
    </row>
    <row r="225" spans="1:6" x14ac:dyDescent="0.25">
      <c r="A225" s="168"/>
      <c r="B225" s="168"/>
      <c r="C225" s="170"/>
      <c r="D225" s="173"/>
      <c r="E225" s="174"/>
      <c r="F225" s="176"/>
    </row>
    <row r="226" spans="1:6" x14ac:dyDescent="0.25">
      <c r="A226" s="168"/>
      <c r="B226" s="168"/>
      <c r="C226" s="170"/>
      <c r="D226" s="173"/>
      <c r="E226" s="174"/>
      <c r="F226" s="176"/>
    </row>
    <row r="227" spans="1:6" x14ac:dyDescent="0.25">
      <c r="A227" s="168"/>
      <c r="B227" s="168"/>
      <c r="C227" s="170"/>
      <c r="D227" s="173"/>
      <c r="E227" s="174"/>
      <c r="F227" s="176"/>
    </row>
    <row r="228" spans="1:6" x14ac:dyDescent="0.25">
      <c r="A228" s="168"/>
      <c r="B228" s="168"/>
      <c r="C228" s="170"/>
      <c r="D228" s="173"/>
      <c r="E228" s="174"/>
      <c r="F228" s="176"/>
    </row>
    <row r="229" spans="1:6" x14ac:dyDescent="0.25">
      <c r="A229" s="168"/>
      <c r="B229" s="168"/>
      <c r="C229" s="170"/>
      <c r="D229" s="173"/>
      <c r="E229" s="174"/>
      <c r="F229" s="176"/>
    </row>
    <row r="230" spans="1:6" x14ac:dyDescent="0.25">
      <c r="A230" s="168"/>
      <c r="B230" s="168"/>
      <c r="C230" s="170"/>
      <c r="D230" s="173"/>
      <c r="E230" s="174"/>
      <c r="F230" s="176"/>
    </row>
    <row r="231" spans="1:6" x14ac:dyDescent="0.25">
      <c r="A231" s="168"/>
      <c r="B231" s="168"/>
      <c r="C231" s="170"/>
      <c r="D231" s="173"/>
      <c r="E231" s="174"/>
      <c r="F231" s="176"/>
    </row>
    <row r="232" spans="1:6" x14ac:dyDescent="0.25">
      <c r="A232" s="168"/>
      <c r="B232" s="168"/>
      <c r="C232" s="170"/>
      <c r="D232" s="173"/>
      <c r="E232" s="174"/>
      <c r="F232" s="176"/>
    </row>
    <row r="233" spans="1:6" x14ac:dyDescent="0.25">
      <c r="A233" s="168"/>
      <c r="B233" s="168"/>
      <c r="C233" s="170"/>
      <c r="D233" s="173"/>
      <c r="E233" s="174"/>
      <c r="F233" s="176"/>
    </row>
    <row r="234" spans="1:6" x14ac:dyDescent="0.25">
      <c r="A234" s="168"/>
      <c r="B234" s="168"/>
      <c r="C234" s="170"/>
      <c r="D234" s="173"/>
      <c r="E234" s="174"/>
      <c r="F234" s="176"/>
    </row>
    <row r="235" spans="1:6" x14ac:dyDescent="0.25">
      <c r="A235" s="168"/>
      <c r="B235" s="168"/>
      <c r="C235" s="170"/>
      <c r="D235" s="173"/>
      <c r="E235" s="174"/>
      <c r="F235" s="176"/>
    </row>
    <row r="236" spans="1:6" x14ac:dyDescent="0.25">
      <c r="A236" s="168"/>
      <c r="B236" s="168"/>
      <c r="C236" s="170"/>
      <c r="D236" s="173"/>
      <c r="E236" s="174"/>
      <c r="F236" s="176"/>
    </row>
    <row r="237" spans="1:6" x14ac:dyDescent="0.25">
      <c r="A237" s="168"/>
      <c r="B237" s="168"/>
      <c r="C237" s="170"/>
      <c r="D237" s="173"/>
      <c r="E237" s="174"/>
      <c r="F237" s="176"/>
    </row>
    <row r="238" spans="1:6" x14ac:dyDescent="0.25">
      <c r="A238" s="168"/>
      <c r="B238" s="168"/>
      <c r="C238" s="170"/>
      <c r="D238" s="173"/>
      <c r="E238" s="174"/>
      <c r="F238" s="176"/>
    </row>
    <row r="239" spans="1:6" x14ac:dyDescent="0.25">
      <c r="A239" s="168"/>
      <c r="B239" s="168"/>
      <c r="C239" s="170"/>
      <c r="D239" s="173"/>
      <c r="E239" s="174"/>
      <c r="F239" s="176"/>
    </row>
    <row r="240" spans="1:6" x14ac:dyDescent="0.25">
      <c r="A240" s="168"/>
      <c r="B240" s="168"/>
      <c r="C240" s="170"/>
      <c r="D240" s="173"/>
      <c r="E240" s="174"/>
      <c r="F240" s="176"/>
    </row>
    <row r="241" spans="1:6" x14ac:dyDescent="0.25">
      <c r="A241" s="168"/>
      <c r="B241" s="168"/>
      <c r="C241" s="170"/>
      <c r="D241" s="173"/>
      <c r="E241" s="174"/>
      <c r="F241" s="176"/>
    </row>
    <row r="242" spans="1:6" x14ac:dyDescent="0.25">
      <c r="A242" s="168"/>
      <c r="B242" s="168"/>
      <c r="C242" s="170"/>
      <c r="D242" s="173"/>
      <c r="E242" s="174"/>
      <c r="F242" s="176"/>
    </row>
    <row r="243" spans="1:6" x14ac:dyDescent="0.25">
      <c r="A243" s="168"/>
      <c r="B243" s="168"/>
      <c r="C243" s="170"/>
      <c r="D243" s="173"/>
      <c r="E243" s="174"/>
      <c r="F243" s="176"/>
    </row>
    <row r="244" spans="1:6" x14ac:dyDescent="0.25">
      <c r="A244" s="168"/>
      <c r="B244" s="168"/>
      <c r="C244" s="170"/>
      <c r="D244" s="173"/>
      <c r="E244" s="174"/>
      <c r="F244" s="176"/>
    </row>
    <row r="245" spans="1:6" x14ac:dyDescent="0.25">
      <c r="A245" s="168"/>
      <c r="B245" s="168"/>
      <c r="C245" s="170"/>
      <c r="D245" s="173"/>
      <c r="E245" s="174"/>
      <c r="F245" s="176"/>
    </row>
    <row r="246" spans="1:6" x14ac:dyDescent="0.25">
      <c r="A246" s="168"/>
      <c r="B246" s="168"/>
      <c r="C246" s="170"/>
      <c r="D246" s="173"/>
      <c r="E246" s="174"/>
      <c r="F246" s="176"/>
    </row>
    <row r="247" spans="1:6" x14ac:dyDescent="0.25">
      <c r="A247" s="168"/>
      <c r="B247" s="168"/>
      <c r="C247" s="170"/>
      <c r="D247" s="173"/>
      <c r="E247" s="174"/>
      <c r="F247" s="176"/>
    </row>
    <row r="248" spans="1:6" x14ac:dyDescent="0.25">
      <c r="A248" s="168"/>
      <c r="B248" s="168"/>
      <c r="C248" s="170"/>
      <c r="D248" s="173"/>
      <c r="E248" s="174"/>
      <c r="F248" s="176"/>
    </row>
    <row r="249" spans="1:6" x14ac:dyDescent="0.25">
      <c r="A249" s="168"/>
      <c r="B249" s="168"/>
      <c r="C249" s="170"/>
      <c r="D249" s="173"/>
      <c r="E249" s="174"/>
      <c r="F249" s="176"/>
    </row>
    <row r="250" spans="1:6" x14ac:dyDescent="0.25">
      <c r="A250" s="168"/>
      <c r="B250" s="168"/>
      <c r="C250" s="170"/>
      <c r="D250" s="173"/>
      <c r="E250" s="174"/>
      <c r="F250" s="176"/>
    </row>
    <row r="251" spans="1:6" x14ac:dyDescent="0.25">
      <c r="A251" s="168"/>
      <c r="B251" s="168"/>
      <c r="C251" s="170"/>
      <c r="D251" s="173"/>
      <c r="E251" s="174"/>
      <c r="F251" s="176"/>
    </row>
    <row r="252" spans="1:6" x14ac:dyDescent="0.25">
      <c r="A252" s="168"/>
      <c r="B252" s="168"/>
      <c r="C252" s="170"/>
      <c r="D252" s="173"/>
      <c r="E252" s="174"/>
      <c r="F252" s="176"/>
    </row>
    <row r="253" spans="1:6" x14ac:dyDescent="0.25">
      <c r="A253" s="168"/>
      <c r="B253" s="168"/>
      <c r="C253" s="170"/>
      <c r="D253" s="173"/>
      <c r="E253" s="174"/>
      <c r="F253" s="176"/>
    </row>
    <row r="254" spans="1:6" x14ac:dyDescent="0.25">
      <c r="A254" s="168"/>
      <c r="B254" s="168"/>
      <c r="C254" s="170"/>
      <c r="D254" s="173"/>
      <c r="E254" s="174"/>
      <c r="F254" s="176"/>
    </row>
    <row r="255" spans="1:6" x14ac:dyDescent="0.25">
      <c r="A255" s="168"/>
      <c r="B255" s="168"/>
      <c r="C255" s="170"/>
      <c r="D255" s="173"/>
      <c r="E255" s="174"/>
      <c r="F255" s="176"/>
    </row>
    <row r="256" spans="1:6" x14ac:dyDescent="0.25">
      <c r="A256" s="168"/>
      <c r="B256" s="168"/>
      <c r="C256" s="170"/>
      <c r="D256" s="173"/>
      <c r="E256" s="174"/>
      <c r="F256" s="176"/>
    </row>
    <row r="257" spans="1:6" x14ac:dyDescent="0.25">
      <c r="A257" s="168"/>
      <c r="B257" s="168"/>
      <c r="C257" s="170"/>
      <c r="D257" s="173"/>
      <c r="E257" s="174"/>
      <c r="F257" s="176"/>
    </row>
    <row r="258" spans="1:6" x14ac:dyDescent="0.25">
      <c r="A258" s="168"/>
      <c r="B258" s="168"/>
      <c r="C258" s="170"/>
      <c r="D258" s="173"/>
      <c r="E258" s="174"/>
      <c r="F258" s="176"/>
    </row>
    <row r="259" spans="1:6" x14ac:dyDescent="0.25">
      <c r="A259" s="168"/>
      <c r="B259" s="168"/>
      <c r="C259" s="170"/>
      <c r="D259" s="173"/>
      <c r="E259" s="174"/>
      <c r="F259" s="176"/>
    </row>
    <row r="260" spans="1:6" x14ac:dyDescent="0.25">
      <c r="A260" s="168"/>
      <c r="B260" s="168"/>
      <c r="C260" s="170"/>
      <c r="D260" s="173"/>
      <c r="E260" s="174"/>
      <c r="F260" s="176"/>
    </row>
    <row r="261" spans="1:6" x14ac:dyDescent="0.25">
      <c r="A261" s="168"/>
      <c r="B261" s="168"/>
      <c r="C261" s="170"/>
      <c r="D261" s="173"/>
      <c r="E261" s="174"/>
      <c r="F261" s="176"/>
    </row>
    <row r="262" spans="1:6" x14ac:dyDescent="0.25">
      <c r="A262" s="168"/>
      <c r="B262" s="168"/>
      <c r="C262" s="170"/>
      <c r="D262" s="173"/>
      <c r="E262" s="174"/>
      <c r="F262" s="176"/>
    </row>
    <row r="263" spans="1:6" x14ac:dyDescent="0.25">
      <c r="A263" s="168"/>
      <c r="B263" s="168"/>
      <c r="C263" s="170"/>
      <c r="D263" s="173"/>
      <c r="E263" s="174"/>
      <c r="F263" s="176"/>
    </row>
    <row r="264" spans="1:6" x14ac:dyDescent="0.25">
      <c r="A264" s="168"/>
      <c r="B264" s="168"/>
      <c r="C264" s="170"/>
      <c r="D264" s="173"/>
      <c r="E264" s="174"/>
      <c r="F264" s="176"/>
    </row>
    <row r="265" spans="1:6" x14ac:dyDescent="0.25">
      <c r="A265" s="168"/>
      <c r="B265" s="168"/>
      <c r="C265" s="170"/>
      <c r="D265" s="173"/>
      <c r="E265" s="174"/>
      <c r="F265" s="176"/>
    </row>
    <row r="266" spans="1:6" x14ac:dyDescent="0.25">
      <c r="A266" s="168"/>
      <c r="B266" s="168"/>
      <c r="C266" s="170"/>
      <c r="D266" s="173"/>
      <c r="E266" s="174"/>
      <c r="F266" s="176"/>
    </row>
    <row r="267" spans="1:6" x14ac:dyDescent="0.25">
      <c r="A267" s="168"/>
      <c r="B267" s="168"/>
      <c r="C267" s="170"/>
      <c r="D267" s="173"/>
      <c r="E267" s="174"/>
      <c r="F267" s="176"/>
    </row>
    <row r="268" spans="1:6" x14ac:dyDescent="0.25">
      <c r="A268" s="168"/>
      <c r="B268" s="168"/>
      <c r="C268" s="170"/>
      <c r="D268" s="173"/>
      <c r="E268" s="174"/>
      <c r="F268" s="176"/>
    </row>
    <row r="269" spans="1:6" x14ac:dyDescent="0.25">
      <c r="A269" s="168"/>
      <c r="B269" s="168"/>
      <c r="C269" s="170"/>
      <c r="D269" s="173"/>
      <c r="E269" s="174"/>
      <c r="F269" s="176"/>
    </row>
    <row r="270" spans="1:6" x14ac:dyDescent="0.25">
      <c r="A270" s="168"/>
      <c r="B270" s="168"/>
      <c r="C270" s="170"/>
      <c r="D270" s="173"/>
      <c r="E270" s="174"/>
      <c r="F270" s="176"/>
    </row>
    <row r="271" spans="1:6" x14ac:dyDescent="0.25">
      <c r="A271" s="168"/>
      <c r="B271" s="168"/>
      <c r="C271" s="170"/>
      <c r="D271" s="173"/>
      <c r="E271" s="174"/>
      <c r="F271" s="176"/>
    </row>
    <row r="272" spans="1:6" x14ac:dyDescent="0.25">
      <c r="A272" s="168"/>
      <c r="B272" s="168"/>
      <c r="C272" s="170"/>
      <c r="D272" s="173"/>
      <c r="E272" s="174"/>
      <c r="F272" s="176"/>
    </row>
    <row r="273" spans="1:6" x14ac:dyDescent="0.25">
      <c r="A273" s="168"/>
      <c r="B273" s="168"/>
      <c r="C273" s="170"/>
      <c r="D273" s="173"/>
      <c r="E273" s="174"/>
      <c r="F273" s="176"/>
    </row>
    <row r="274" spans="1:6" x14ac:dyDescent="0.25">
      <c r="A274" s="168"/>
      <c r="B274" s="168"/>
      <c r="C274" s="170"/>
      <c r="D274" s="173"/>
      <c r="E274" s="174"/>
      <c r="F274" s="176"/>
    </row>
    <row r="275" spans="1:6" x14ac:dyDescent="0.25">
      <c r="A275" s="168"/>
      <c r="B275" s="168"/>
      <c r="C275" s="170"/>
      <c r="D275" s="173"/>
      <c r="E275" s="174"/>
      <c r="F275" s="176"/>
    </row>
    <row r="276" spans="1:6" x14ac:dyDescent="0.25">
      <c r="A276" s="168"/>
      <c r="B276" s="168"/>
      <c r="C276" s="170"/>
      <c r="D276" s="173"/>
      <c r="E276" s="174"/>
      <c r="F276" s="176"/>
    </row>
    <row r="277" spans="1:6" x14ac:dyDescent="0.25">
      <c r="A277" s="168"/>
      <c r="B277" s="168"/>
      <c r="C277" s="170"/>
      <c r="D277" s="173"/>
      <c r="E277" s="174"/>
      <c r="F277" s="176"/>
    </row>
    <row r="278" spans="1:6" x14ac:dyDescent="0.25">
      <c r="A278" s="168"/>
      <c r="B278" s="168"/>
      <c r="C278" s="170"/>
      <c r="D278" s="173"/>
      <c r="E278" s="174"/>
      <c r="F278" s="176"/>
    </row>
    <row r="279" spans="1:6" x14ac:dyDescent="0.25">
      <c r="A279" s="168"/>
      <c r="B279" s="168"/>
      <c r="C279" s="170"/>
      <c r="D279" s="173"/>
      <c r="E279" s="174"/>
      <c r="F279" s="176"/>
    </row>
    <row r="280" spans="1:6" x14ac:dyDescent="0.25">
      <c r="A280" s="168"/>
      <c r="B280" s="168"/>
      <c r="C280" s="170"/>
      <c r="D280" s="173"/>
      <c r="E280" s="174"/>
      <c r="F280" s="176"/>
    </row>
    <row r="281" spans="1:6" x14ac:dyDescent="0.25">
      <c r="A281" s="168"/>
      <c r="B281" s="168"/>
      <c r="C281" s="170"/>
      <c r="D281" s="173"/>
      <c r="E281" s="174"/>
      <c r="F281" s="176"/>
    </row>
    <row r="282" spans="1:6" x14ac:dyDescent="0.25">
      <c r="A282" s="168"/>
      <c r="B282" s="168"/>
      <c r="C282" s="170"/>
      <c r="D282" s="173"/>
      <c r="E282" s="174"/>
      <c r="F282" s="176"/>
    </row>
    <row r="283" spans="1:6" x14ac:dyDescent="0.25">
      <c r="A283" s="168"/>
      <c r="B283" s="168"/>
      <c r="C283" s="170"/>
      <c r="D283" s="173"/>
      <c r="E283" s="174"/>
      <c r="F283" s="176"/>
    </row>
    <row r="284" spans="1:6" x14ac:dyDescent="0.25">
      <c r="A284" s="168"/>
      <c r="B284" s="168"/>
      <c r="C284" s="170"/>
      <c r="D284" s="173"/>
      <c r="E284" s="174"/>
      <c r="F284" s="176"/>
    </row>
    <row r="285" spans="1:6" x14ac:dyDescent="0.25">
      <c r="A285" s="168"/>
      <c r="B285" s="168"/>
      <c r="C285" s="170"/>
      <c r="D285" s="173"/>
      <c r="E285" s="174"/>
      <c r="F285" s="176"/>
    </row>
    <row r="286" spans="1:6" x14ac:dyDescent="0.25">
      <c r="A286" s="168"/>
      <c r="B286" s="168"/>
      <c r="C286" s="170"/>
      <c r="D286" s="173"/>
      <c r="E286" s="174"/>
      <c r="F286" s="176"/>
    </row>
    <row r="287" spans="1:6" x14ac:dyDescent="0.25">
      <c r="A287" s="168"/>
      <c r="B287" s="168"/>
      <c r="C287" s="170"/>
      <c r="D287" s="173"/>
      <c r="E287" s="174"/>
      <c r="F287" s="176"/>
    </row>
    <row r="288" spans="1:6" x14ac:dyDescent="0.25">
      <c r="A288" s="168"/>
      <c r="B288" s="168"/>
      <c r="C288" s="170"/>
      <c r="D288" s="173"/>
      <c r="E288" s="174"/>
      <c r="F288" s="176"/>
    </row>
    <row r="289" spans="1:6" x14ac:dyDescent="0.25">
      <c r="A289" s="168"/>
      <c r="B289" s="168"/>
      <c r="C289" s="170"/>
      <c r="D289" s="173"/>
      <c r="E289" s="174"/>
      <c r="F289" s="176"/>
    </row>
    <row r="290" spans="1:6" x14ac:dyDescent="0.25">
      <c r="A290" s="168"/>
      <c r="B290" s="168"/>
      <c r="C290" s="170"/>
      <c r="D290" s="173"/>
      <c r="E290" s="174"/>
      <c r="F290" s="176"/>
    </row>
    <row r="291" spans="1:6" x14ac:dyDescent="0.25">
      <c r="A291" s="168"/>
      <c r="B291" s="168"/>
      <c r="C291" s="170"/>
      <c r="D291" s="173"/>
      <c r="E291" s="174"/>
      <c r="F291" s="176"/>
    </row>
    <row r="292" spans="1:6" x14ac:dyDescent="0.25">
      <c r="A292" s="168"/>
      <c r="B292" s="168"/>
      <c r="C292" s="170"/>
      <c r="D292" s="173"/>
      <c r="E292" s="174"/>
      <c r="F292" s="176"/>
    </row>
    <row r="293" spans="1:6" x14ac:dyDescent="0.25">
      <c r="A293" s="168"/>
      <c r="B293" s="168"/>
      <c r="C293" s="170"/>
      <c r="D293" s="173"/>
      <c r="E293" s="174"/>
      <c r="F293" s="176"/>
    </row>
    <row r="294" spans="1:6" x14ac:dyDescent="0.25">
      <c r="A294" s="168"/>
      <c r="B294" s="168"/>
      <c r="C294" s="170"/>
      <c r="D294" s="173"/>
      <c r="E294" s="174"/>
      <c r="F294" s="176"/>
    </row>
    <row r="295" spans="1:6" x14ac:dyDescent="0.25">
      <c r="A295" s="168"/>
      <c r="B295" s="168"/>
      <c r="C295" s="170"/>
      <c r="D295" s="173"/>
      <c r="E295" s="174"/>
      <c r="F295" s="176"/>
    </row>
    <row r="296" spans="1:6" x14ac:dyDescent="0.25">
      <c r="A296" s="168"/>
      <c r="B296" s="168"/>
      <c r="C296" s="170"/>
      <c r="D296" s="173"/>
      <c r="E296" s="174"/>
      <c r="F296" s="176"/>
    </row>
    <row r="297" spans="1:6" x14ac:dyDescent="0.25">
      <c r="A297" s="168"/>
      <c r="B297" s="168"/>
      <c r="C297" s="170"/>
      <c r="D297" s="173"/>
      <c r="E297" s="174"/>
      <c r="F297" s="176"/>
    </row>
    <row r="298" spans="1:6" x14ac:dyDescent="0.25">
      <c r="A298" s="168"/>
      <c r="B298" s="168"/>
      <c r="C298" s="170"/>
      <c r="D298" s="173"/>
      <c r="E298" s="174"/>
      <c r="F298" s="176"/>
    </row>
    <row r="299" spans="1:6" x14ac:dyDescent="0.25">
      <c r="A299" s="168"/>
      <c r="B299" s="168"/>
      <c r="C299" s="170"/>
      <c r="D299" s="173"/>
      <c r="E299" s="174"/>
      <c r="F299" s="176"/>
    </row>
    <row r="300" spans="1:6" x14ac:dyDescent="0.25">
      <c r="A300" s="168"/>
      <c r="B300" s="168"/>
      <c r="C300" s="170"/>
      <c r="D300" s="173"/>
      <c r="E300" s="174"/>
      <c r="F300" s="176"/>
    </row>
    <row r="301" spans="1:6" x14ac:dyDescent="0.25">
      <c r="A301" s="168"/>
      <c r="B301" s="168"/>
      <c r="C301" s="170"/>
      <c r="D301" s="173"/>
      <c r="E301" s="174"/>
      <c r="F301" s="176"/>
    </row>
    <row r="302" spans="1:6" x14ac:dyDescent="0.25">
      <c r="A302" s="168"/>
      <c r="B302" s="168"/>
      <c r="C302" s="170"/>
      <c r="D302" s="173"/>
      <c r="E302" s="174"/>
      <c r="F302" s="176"/>
    </row>
    <row r="303" spans="1:6" x14ac:dyDescent="0.25">
      <c r="A303" s="168"/>
      <c r="B303" s="168"/>
      <c r="C303" s="170"/>
      <c r="D303" s="173"/>
      <c r="E303" s="174"/>
      <c r="F303" s="176"/>
    </row>
    <row r="304" spans="1:6" x14ac:dyDescent="0.25">
      <c r="A304" s="168"/>
      <c r="B304" s="168"/>
      <c r="C304" s="170"/>
      <c r="D304" s="173"/>
      <c r="E304" s="174"/>
      <c r="F304" s="176"/>
    </row>
    <row r="305" spans="1:6" x14ac:dyDescent="0.25">
      <c r="A305" s="168"/>
      <c r="B305" s="168"/>
      <c r="C305" s="170"/>
      <c r="D305" s="173"/>
      <c r="E305" s="174"/>
      <c r="F305" s="176"/>
    </row>
    <row r="306" spans="1:6" x14ac:dyDescent="0.25">
      <c r="A306" s="168"/>
      <c r="B306" s="168"/>
      <c r="C306" s="170"/>
      <c r="D306" s="173"/>
      <c r="E306" s="174"/>
      <c r="F306" s="176"/>
    </row>
    <row r="307" spans="1:6" x14ac:dyDescent="0.25">
      <c r="A307" s="168"/>
      <c r="B307" s="168"/>
      <c r="C307" s="170"/>
      <c r="D307" s="173"/>
      <c r="E307" s="174"/>
      <c r="F307" s="176"/>
    </row>
    <row r="308" spans="1:6" x14ac:dyDescent="0.25">
      <c r="A308" s="168"/>
      <c r="B308" s="168"/>
      <c r="C308" s="170"/>
      <c r="D308" s="173"/>
      <c r="E308" s="174"/>
      <c r="F308" s="176"/>
    </row>
    <row r="309" spans="1:6" x14ac:dyDescent="0.25">
      <c r="A309" s="168"/>
      <c r="B309" s="168"/>
      <c r="C309" s="170"/>
      <c r="D309" s="173"/>
      <c r="E309" s="174"/>
      <c r="F309" s="176"/>
    </row>
    <row r="310" spans="1:6" x14ac:dyDescent="0.25">
      <c r="A310" s="168"/>
      <c r="B310" s="168"/>
      <c r="C310" s="170"/>
      <c r="D310" s="173"/>
      <c r="E310" s="174"/>
      <c r="F310" s="176"/>
    </row>
    <row r="311" spans="1:6" x14ac:dyDescent="0.25">
      <c r="A311" s="168"/>
      <c r="B311" s="168"/>
      <c r="C311" s="170"/>
      <c r="D311" s="173"/>
      <c r="E311" s="174"/>
      <c r="F311" s="176"/>
    </row>
    <row r="312" spans="1:6" x14ac:dyDescent="0.25">
      <c r="A312" s="168"/>
      <c r="B312" s="168"/>
      <c r="C312" s="170"/>
      <c r="D312" s="173"/>
      <c r="E312" s="174"/>
      <c r="F312" s="176"/>
    </row>
    <row r="313" spans="1:6" x14ac:dyDescent="0.25">
      <c r="A313" s="168"/>
      <c r="B313" s="168"/>
      <c r="C313" s="170"/>
      <c r="D313" s="173"/>
      <c r="E313" s="174"/>
      <c r="F313" s="176"/>
    </row>
    <row r="314" spans="1:6" x14ac:dyDescent="0.25">
      <c r="A314" s="168"/>
      <c r="B314" s="168"/>
      <c r="C314" s="170"/>
      <c r="D314" s="173"/>
      <c r="E314" s="174"/>
      <c r="F314" s="176"/>
    </row>
    <row r="315" spans="1:6" x14ac:dyDescent="0.25">
      <c r="A315" s="168"/>
      <c r="B315" s="168"/>
      <c r="C315" s="170"/>
      <c r="D315" s="173"/>
      <c r="E315" s="174"/>
      <c r="F315" s="176"/>
    </row>
    <row r="316" spans="1:6" x14ac:dyDescent="0.25">
      <c r="A316" s="168"/>
      <c r="B316" s="168"/>
      <c r="C316" s="170"/>
      <c r="D316" s="173"/>
      <c r="E316" s="174"/>
      <c r="F316" s="176"/>
    </row>
    <row r="317" spans="1:6" x14ac:dyDescent="0.25">
      <c r="A317" s="168"/>
      <c r="B317" s="168"/>
      <c r="C317" s="170"/>
      <c r="D317" s="173"/>
      <c r="E317" s="174"/>
      <c r="F317" s="17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ApplyStabilityComp2() b'!A1" display="'ApplyStabilityComp2() b'!A1"/>
    <hyperlink ref="B12" location="'cals'!A1" display="'cals'!A1"/>
    <hyperlink ref="A19" location="'ApplyStabilityComp2() p'!A1" display="'ApplyStabilityComp2() p'!A1"/>
    <hyperlink ref="A17" location="'ApplyStabilityComp2() m'!A1" display="'ApplyStabilityComp2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205"/>
  <sheetViews>
    <sheetView workbookViewId="0">
      <selection sqref="A1:B1"/>
    </sheetView>
  </sheetViews>
  <sheetFormatPr defaultRowHeight="15" x14ac:dyDescent="0.25"/>
  <cols>
    <col min="1" max="1" width="8.140625" style="66" bestFit="1" customWidth="1"/>
    <col min="2" max="2" width="63.85546875" bestFit="1" customWidth="1"/>
    <col min="3" max="3" width="6.28515625" style="66" bestFit="1" customWidth="1"/>
    <col min="4" max="4" width="5.7109375" style="66" bestFit="1" customWidth="1"/>
    <col min="5" max="5" width="4" style="66" bestFit="1" customWidth="1"/>
    <col min="6" max="6" width="3.28515625" style="66" bestFit="1" customWidth="1"/>
    <col min="7" max="7" width="67" style="66" bestFit="1" customWidth="1"/>
    <col min="8" max="8" width="69.85546875" style="66" bestFit="1" customWidth="1"/>
    <col min="9" max="9" width="67" style="66" bestFit="1" customWidth="1"/>
    <col min="10" max="10" width="65.7109375" style="66" bestFit="1" customWidth="1"/>
    <col min="11" max="11" width="75.85546875" style="66" bestFit="1" customWidth="1"/>
    <col min="12" max="14" width="69.85546875" style="66" bestFit="1" customWidth="1"/>
    <col min="15" max="15" width="41.28515625" style="66" bestFit="1" customWidth="1"/>
    <col min="16" max="17" width="67.140625" style="66" bestFit="1" customWidth="1"/>
    <col min="18" max="18" width="60" style="66" bestFit="1" customWidth="1"/>
    <col min="19" max="19" width="67.140625" style="66" bestFit="1" customWidth="1"/>
    <col min="20" max="20" width="64.140625" style="66" bestFit="1" customWidth="1"/>
    <col min="21" max="21" width="5.7109375" style="66" bestFit="1" customWidth="1"/>
    <col min="22" max="24" width="3.28515625" style="66" bestFit="1" customWidth="1"/>
    <col min="25" max="25" width="12.7109375" style="66" bestFit="1" customWidth="1"/>
    <col min="26" max="28" width="71.28515625" style="66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222" t="s">
        <v>79</v>
      </c>
      <c r="B1" s="223"/>
      <c r="C1" s="48" t="s">
        <v>139</v>
      </c>
      <c r="D1" s="53" t="s">
        <v>138</v>
      </c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46"/>
      <c r="AD1" s="46"/>
      <c r="AE1" s="47"/>
    </row>
    <row r="2" spans="1:31" ht="60" customHeight="1" x14ac:dyDescent="0.25">
      <c r="A2" s="224" t="s">
        <v>1197</v>
      </c>
      <c r="B2" s="225"/>
      <c r="C2" s="182" t="s">
        <v>257</v>
      </c>
      <c r="D2" s="49" t="s">
        <v>157</v>
      </c>
      <c r="E2" s="49" t="s">
        <v>157</v>
      </c>
      <c r="F2" s="49" t="s">
        <v>157</v>
      </c>
      <c r="G2" s="49" t="s">
        <v>129</v>
      </c>
      <c r="H2" s="49" t="s">
        <v>129</v>
      </c>
      <c r="I2" s="49" t="s">
        <v>129</v>
      </c>
      <c r="J2" s="49" t="s">
        <v>129</v>
      </c>
      <c r="K2" s="49" t="s">
        <v>129</v>
      </c>
      <c r="L2" s="49" t="s">
        <v>129</v>
      </c>
      <c r="M2" s="49" t="s">
        <v>129</v>
      </c>
      <c r="N2" s="49" t="s">
        <v>129</v>
      </c>
      <c r="O2" s="49" t="s">
        <v>129</v>
      </c>
      <c r="P2" s="49" t="s">
        <v>129</v>
      </c>
      <c r="Q2" s="49" t="s">
        <v>129</v>
      </c>
      <c r="R2" s="49" t="s">
        <v>129</v>
      </c>
      <c r="S2" s="49" t="s">
        <v>129</v>
      </c>
      <c r="T2" s="49" t="s">
        <v>129</v>
      </c>
      <c r="U2" s="56" t="s">
        <v>158</v>
      </c>
      <c r="V2" s="56" t="s">
        <v>130</v>
      </c>
      <c r="W2" s="30" t="s">
        <v>130</v>
      </c>
      <c r="X2" s="30" t="s">
        <v>130</v>
      </c>
      <c r="Y2" s="31" t="s">
        <v>159</v>
      </c>
      <c r="Z2" s="31" t="s">
        <v>132</v>
      </c>
      <c r="AA2" s="31" t="s">
        <v>132</v>
      </c>
      <c r="AB2" s="31" t="s">
        <v>132</v>
      </c>
      <c r="AC2" s="32" t="s">
        <v>20</v>
      </c>
      <c r="AD2" s="32" t="s">
        <v>135</v>
      </c>
      <c r="AE2" s="33" t="s">
        <v>137</v>
      </c>
    </row>
    <row r="3" spans="1:31" ht="230.25" x14ac:dyDescent="0.25">
      <c r="A3" s="34" t="s">
        <v>127</v>
      </c>
      <c r="B3" s="35" t="s">
        <v>128</v>
      </c>
      <c r="C3" s="62"/>
      <c r="D3" s="55" t="s">
        <v>83</v>
      </c>
      <c r="E3" s="55" t="s">
        <v>85</v>
      </c>
      <c r="F3" s="55" t="s">
        <v>86</v>
      </c>
      <c r="G3" s="36" t="s">
        <v>150</v>
      </c>
      <c r="H3" s="36" t="s">
        <v>151</v>
      </c>
      <c r="I3" s="36" t="s">
        <v>152</v>
      </c>
      <c r="J3" s="36" t="s">
        <v>148</v>
      </c>
      <c r="K3" s="36" t="s">
        <v>149</v>
      </c>
      <c r="L3" s="36" t="s">
        <v>147</v>
      </c>
      <c r="M3" s="36" t="s">
        <v>145</v>
      </c>
      <c r="N3" s="36" t="s">
        <v>146</v>
      </c>
      <c r="O3" s="36" t="s">
        <v>155</v>
      </c>
      <c r="P3" s="36" t="s">
        <v>97</v>
      </c>
      <c r="Q3" s="36" t="s">
        <v>98</v>
      </c>
      <c r="R3" s="36" t="s">
        <v>99</v>
      </c>
      <c r="S3" s="36" t="s">
        <v>100</v>
      </c>
      <c r="T3" s="36" t="s">
        <v>101</v>
      </c>
      <c r="U3" s="37" t="s">
        <v>79</v>
      </c>
      <c r="V3" s="37" t="s">
        <v>147</v>
      </c>
      <c r="W3" s="37" t="s">
        <v>145</v>
      </c>
      <c r="X3" s="37" t="s">
        <v>146</v>
      </c>
      <c r="Y3" s="38" t="s">
        <v>79</v>
      </c>
      <c r="Z3" s="38" t="s">
        <v>147</v>
      </c>
      <c r="AA3" s="38" t="s">
        <v>145</v>
      </c>
      <c r="AB3" s="38" t="s">
        <v>146</v>
      </c>
      <c r="AC3" s="32" t="s">
        <v>134</v>
      </c>
      <c r="AD3" s="32" t="s">
        <v>136</v>
      </c>
      <c r="AE3" s="33"/>
    </row>
    <row r="4" spans="1:31" ht="15" customHeight="1" x14ac:dyDescent="0.25">
      <c r="A4" s="39">
        <v>1</v>
      </c>
      <c r="B4" s="72" t="s">
        <v>1202</v>
      </c>
      <c r="C4" s="72">
        <v>3</v>
      </c>
      <c r="D4" s="72">
        <v>4</v>
      </c>
      <c r="E4" s="72">
        <v>0.9</v>
      </c>
      <c r="F4" s="72">
        <v>1</v>
      </c>
      <c r="G4" s="72" t="s">
        <v>777</v>
      </c>
      <c r="H4" s="72" t="s">
        <v>778</v>
      </c>
      <c r="I4" s="72" t="s">
        <v>779</v>
      </c>
      <c r="J4" s="72" t="s">
        <v>780</v>
      </c>
      <c r="K4" s="68" t="s">
        <v>781</v>
      </c>
      <c r="L4" s="72" t="s">
        <v>797</v>
      </c>
      <c r="M4" s="72" t="s">
        <v>832</v>
      </c>
      <c r="N4" s="72" t="s">
        <v>812</v>
      </c>
      <c r="O4" s="68" t="s">
        <v>173</v>
      </c>
      <c r="P4" s="68" t="s">
        <v>359</v>
      </c>
      <c r="Q4" s="68" t="s">
        <v>360</v>
      </c>
      <c r="R4" s="68" t="s">
        <v>361</v>
      </c>
      <c r="S4" s="68" t="s">
        <v>362</v>
      </c>
      <c r="T4" s="68" t="s">
        <v>363</v>
      </c>
      <c r="U4" s="65" t="s">
        <v>138</v>
      </c>
      <c r="V4" s="65" t="s">
        <v>138</v>
      </c>
      <c r="W4" s="65" t="s">
        <v>138</v>
      </c>
      <c r="X4" s="65" t="s">
        <v>138</v>
      </c>
      <c r="Y4" s="74">
        <v>8.7998046875</v>
      </c>
      <c r="Z4" s="118" t="s">
        <v>891</v>
      </c>
      <c r="AA4" s="118" t="s">
        <v>934</v>
      </c>
      <c r="AB4" s="118" t="s">
        <v>935</v>
      </c>
      <c r="AC4" s="51" t="s">
        <v>138</v>
      </c>
      <c r="AD4" s="40"/>
      <c r="AE4" s="41"/>
    </row>
    <row r="5" spans="1:31" ht="15" customHeight="1" thickBot="1" x14ac:dyDescent="0.3">
      <c r="A5" s="42">
        <v>2</v>
      </c>
      <c r="B5" s="73" t="s">
        <v>1203</v>
      </c>
      <c r="C5" s="73">
        <v>3</v>
      </c>
      <c r="D5" s="73">
        <v>-3.08</v>
      </c>
      <c r="E5" s="73">
        <v>0.5</v>
      </c>
      <c r="F5" s="73">
        <v>0</v>
      </c>
      <c r="G5" s="73" t="s">
        <v>746</v>
      </c>
      <c r="H5" s="70" t="s">
        <v>747</v>
      </c>
      <c r="I5" s="73" t="s">
        <v>748</v>
      </c>
      <c r="J5" s="70" t="s">
        <v>749</v>
      </c>
      <c r="K5" s="73" t="s">
        <v>750</v>
      </c>
      <c r="L5" s="70" t="s">
        <v>751</v>
      </c>
      <c r="M5" s="70" t="s">
        <v>752</v>
      </c>
      <c r="N5" s="70" t="s">
        <v>753</v>
      </c>
      <c r="O5" s="84" t="s">
        <v>532</v>
      </c>
      <c r="P5" s="70" t="s">
        <v>395</v>
      </c>
      <c r="Q5" s="70" t="s">
        <v>403</v>
      </c>
      <c r="R5" s="70" t="s">
        <v>381</v>
      </c>
      <c r="S5" s="70" t="s">
        <v>389</v>
      </c>
      <c r="T5" s="70" t="s">
        <v>418</v>
      </c>
      <c r="U5" s="43" t="s">
        <v>138</v>
      </c>
      <c r="V5" s="43" t="s">
        <v>138</v>
      </c>
      <c r="W5" s="43" t="s">
        <v>138</v>
      </c>
      <c r="X5" s="43" t="s">
        <v>138</v>
      </c>
      <c r="Y5" s="73">
        <v>-8.7998046875</v>
      </c>
      <c r="Z5" s="78" t="s">
        <v>899</v>
      </c>
      <c r="AA5" s="78" t="s">
        <v>950</v>
      </c>
      <c r="AB5" s="78" t="s">
        <v>951</v>
      </c>
      <c r="AC5" s="52" t="s">
        <v>138</v>
      </c>
      <c r="AD5" s="43"/>
      <c r="AE5" s="44"/>
    </row>
    <row r="6" spans="1:31" ht="15" customHeight="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</row>
    <row r="7" spans="1:31" ht="15" customHeigh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</row>
    <row r="8" spans="1:31" ht="15" customHeight="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</row>
    <row r="9" spans="1:31" ht="15" customHeight="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</row>
    <row r="10" spans="1:31" ht="15" customHeight="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</row>
    <row r="11" spans="1:31" ht="15" customHeight="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</row>
    <row r="12" spans="1:31" ht="15" customHeight="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</row>
    <row r="13" spans="1:31" ht="15" customHeight="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</row>
    <row r="14" spans="1:31" ht="15" customHeight="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</row>
    <row r="15" spans="1:31" ht="15" customHeight="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</row>
    <row r="16" spans="1:31" ht="15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ht="15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ht="15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ht="15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ht="15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ht="15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ht="15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ht="15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ht="15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ht="15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ht="15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ht="15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ht="15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ht="15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ht="15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ht="15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ht="15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ht="15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ht="15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ht="15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ht="15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ht="15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</sheetData>
  <sheetProtection sheet="1" objects="1" scenarios="1"/>
  <mergeCells count="2">
    <mergeCell ref="A1:B1"/>
    <mergeCell ref="A2:B2"/>
  </mergeCells>
  <hyperlinks>
    <hyperlink ref="A1" location="'ApplyStabilityComp2'!A1" display="'ApplyStabilityComp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20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25.28515625" bestFit="1" customWidth="1"/>
    <col min="3" max="3" width="6.28515625" bestFit="1" customWidth="1"/>
    <col min="4" max="4" width="7.7109375" bestFit="1" customWidth="1"/>
    <col min="5" max="5" width="4" bestFit="1" customWidth="1"/>
    <col min="6" max="6" width="3.28515625" bestFit="1" customWidth="1"/>
    <col min="7" max="7" width="68.28515625" bestFit="1" customWidth="1"/>
    <col min="8" max="8" width="71.28515625" bestFit="1" customWidth="1"/>
    <col min="9" max="9" width="68.28515625" bestFit="1" customWidth="1"/>
    <col min="10" max="10" width="67.140625" bestFit="1" customWidth="1"/>
    <col min="11" max="11" width="75.85546875" bestFit="1" customWidth="1"/>
    <col min="12" max="14" width="69.85546875" bestFit="1" customWidth="1"/>
    <col min="15" max="15" width="42.42578125" bestFit="1" customWidth="1"/>
    <col min="16" max="16" width="71.28515625" style="66" bestFit="1" customWidth="1"/>
    <col min="17" max="17" width="74.28515625" style="66" bestFit="1" customWidth="1"/>
    <col min="18" max="18" width="60" style="66" bestFit="1" customWidth="1"/>
    <col min="19" max="19" width="71.28515625" style="66" bestFit="1" customWidth="1"/>
    <col min="20" max="20" width="64.140625" style="66" bestFit="1" customWidth="1"/>
    <col min="21" max="21" width="5.7109375" bestFit="1" customWidth="1"/>
    <col min="22" max="24" width="3.28515625" style="66" bestFit="1" customWidth="1"/>
    <col min="25" max="25" width="12.7109375" bestFit="1" customWidth="1"/>
    <col min="26" max="28" width="71.28515625" style="66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222" t="s">
        <v>79</v>
      </c>
      <c r="B1" s="223"/>
      <c r="C1" s="48" t="s">
        <v>139</v>
      </c>
      <c r="D1" s="53" t="s">
        <v>138</v>
      </c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46"/>
      <c r="AD1" s="46"/>
      <c r="AE1" s="47"/>
    </row>
    <row r="2" spans="1:31" ht="60" customHeight="1" x14ac:dyDescent="0.25">
      <c r="A2" s="224" t="s">
        <v>318</v>
      </c>
      <c r="B2" s="225"/>
      <c r="C2" s="182" t="s">
        <v>257</v>
      </c>
      <c r="D2" s="49" t="s">
        <v>157</v>
      </c>
      <c r="E2" s="49" t="s">
        <v>157</v>
      </c>
      <c r="F2" s="49" t="s">
        <v>157</v>
      </c>
      <c r="G2" s="49" t="s">
        <v>129</v>
      </c>
      <c r="H2" s="49" t="s">
        <v>129</v>
      </c>
      <c r="I2" s="49" t="s">
        <v>129</v>
      </c>
      <c r="J2" s="49" t="s">
        <v>129</v>
      </c>
      <c r="K2" s="49" t="s">
        <v>129</v>
      </c>
      <c r="L2" s="49" t="s">
        <v>129</v>
      </c>
      <c r="M2" s="49" t="s">
        <v>129</v>
      </c>
      <c r="N2" s="49" t="s">
        <v>129</v>
      </c>
      <c r="O2" s="49" t="s">
        <v>129</v>
      </c>
      <c r="P2" s="49" t="s">
        <v>129</v>
      </c>
      <c r="Q2" s="49" t="s">
        <v>129</v>
      </c>
      <c r="R2" s="49" t="s">
        <v>129</v>
      </c>
      <c r="S2" s="49" t="s">
        <v>129</v>
      </c>
      <c r="T2" s="49" t="s">
        <v>129</v>
      </c>
      <c r="U2" s="56" t="s">
        <v>158</v>
      </c>
      <c r="V2" s="56" t="s">
        <v>130</v>
      </c>
      <c r="W2" s="56" t="s">
        <v>130</v>
      </c>
      <c r="X2" s="56" t="s">
        <v>130</v>
      </c>
      <c r="Y2" s="31" t="s">
        <v>159</v>
      </c>
      <c r="Z2" s="31" t="s">
        <v>132</v>
      </c>
      <c r="AA2" s="31" t="s">
        <v>132</v>
      </c>
      <c r="AB2" s="31" t="s">
        <v>132</v>
      </c>
      <c r="AC2" s="32" t="s">
        <v>20</v>
      </c>
      <c r="AD2" s="32" t="s">
        <v>135</v>
      </c>
      <c r="AE2" s="33" t="s">
        <v>137</v>
      </c>
    </row>
    <row r="3" spans="1:31" ht="230.25" x14ac:dyDescent="0.25">
      <c r="A3" s="34" t="s">
        <v>127</v>
      </c>
      <c r="B3" s="35" t="s">
        <v>128</v>
      </c>
      <c r="C3" s="62"/>
      <c r="D3" s="55" t="s">
        <v>83</v>
      </c>
      <c r="E3" s="55" t="s">
        <v>85</v>
      </c>
      <c r="F3" s="55" t="s">
        <v>86</v>
      </c>
      <c r="G3" s="36" t="s">
        <v>150</v>
      </c>
      <c r="H3" s="36" t="s">
        <v>151</v>
      </c>
      <c r="I3" s="36" t="s">
        <v>152</v>
      </c>
      <c r="J3" s="36" t="s">
        <v>148</v>
      </c>
      <c r="K3" s="36" t="s">
        <v>149</v>
      </c>
      <c r="L3" s="36" t="s">
        <v>147</v>
      </c>
      <c r="M3" s="36" t="s">
        <v>145</v>
      </c>
      <c r="N3" s="36" t="s">
        <v>146</v>
      </c>
      <c r="O3" s="36" t="s">
        <v>155</v>
      </c>
      <c r="P3" s="36" t="s">
        <v>97</v>
      </c>
      <c r="Q3" s="36" t="s">
        <v>98</v>
      </c>
      <c r="R3" s="36" t="s">
        <v>99</v>
      </c>
      <c r="S3" s="36" t="s">
        <v>100</v>
      </c>
      <c r="T3" s="36" t="s">
        <v>101</v>
      </c>
      <c r="U3" s="37" t="s">
        <v>79</v>
      </c>
      <c r="V3" s="37" t="s">
        <v>147</v>
      </c>
      <c r="W3" s="37" t="s">
        <v>145</v>
      </c>
      <c r="X3" s="37" t="s">
        <v>146</v>
      </c>
      <c r="Y3" s="38" t="s">
        <v>79</v>
      </c>
      <c r="Z3" s="38" t="s">
        <v>147</v>
      </c>
      <c r="AA3" s="38" t="s">
        <v>145</v>
      </c>
      <c r="AB3" s="38" t="s">
        <v>146</v>
      </c>
      <c r="AC3" s="32" t="s">
        <v>134</v>
      </c>
      <c r="AD3" s="32" t="s">
        <v>136</v>
      </c>
      <c r="AE3" s="33"/>
    </row>
    <row r="4" spans="1:31" ht="15" customHeight="1" x14ac:dyDescent="0.25">
      <c r="A4" s="39">
        <v>1</v>
      </c>
      <c r="B4" s="72" t="s">
        <v>1297</v>
      </c>
      <c r="C4" s="178">
        <v>3</v>
      </c>
      <c r="D4" s="178">
        <v>4</v>
      </c>
      <c r="E4" s="178">
        <v>0.9</v>
      </c>
      <c r="F4" s="178">
        <v>1</v>
      </c>
      <c r="G4" s="178" t="s">
        <v>777</v>
      </c>
      <c r="H4" s="178" t="s">
        <v>778</v>
      </c>
      <c r="I4" s="178" t="s">
        <v>779</v>
      </c>
      <c r="J4" s="178" t="s">
        <v>780</v>
      </c>
      <c r="K4" s="179" t="s">
        <v>781</v>
      </c>
      <c r="L4" s="178" t="s">
        <v>797</v>
      </c>
      <c r="M4" s="178" t="s">
        <v>832</v>
      </c>
      <c r="N4" s="178" t="s">
        <v>812</v>
      </c>
      <c r="O4" s="179" t="s">
        <v>173</v>
      </c>
      <c r="P4" s="179" t="s">
        <v>359</v>
      </c>
      <c r="Q4" s="179" t="s">
        <v>360</v>
      </c>
      <c r="R4" s="179" t="s">
        <v>361</v>
      </c>
      <c r="S4" s="179" t="s">
        <v>362</v>
      </c>
      <c r="T4" s="179" t="s">
        <v>363</v>
      </c>
      <c r="U4" s="65" t="s">
        <v>138</v>
      </c>
      <c r="V4" s="65" t="s">
        <v>138</v>
      </c>
      <c r="W4" s="65" t="s">
        <v>138</v>
      </c>
      <c r="X4" s="65" t="s">
        <v>138</v>
      </c>
      <c r="Y4" s="74">
        <v>8.7998046875</v>
      </c>
      <c r="Z4" s="118" t="s">
        <v>891</v>
      </c>
      <c r="AA4" s="118" t="s">
        <v>934</v>
      </c>
      <c r="AB4" s="118" t="s">
        <v>935</v>
      </c>
      <c r="AC4" s="51" t="s">
        <v>138</v>
      </c>
      <c r="AD4" s="40"/>
      <c r="AE4" s="41"/>
    </row>
    <row r="5" spans="1:31" ht="15" customHeight="1" x14ac:dyDescent="0.25">
      <c r="A5" s="39">
        <v>2</v>
      </c>
      <c r="B5" s="72" t="s">
        <v>664</v>
      </c>
      <c r="C5" s="178">
        <v>3</v>
      </c>
      <c r="D5" s="178">
        <v>-3.08</v>
      </c>
      <c r="E5" s="178">
        <v>0.5</v>
      </c>
      <c r="F5" s="178">
        <v>0</v>
      </c>
      <c r="G5" s="178" t="s">
        <v>746</v>
      </c>
      <c r="H5" s="179" t="s">
        <v>747</v>
      </c>
      <c r="I5" s="178" t="s">
        <v>748</v>
      </c>
      <c r="J5" s="179" t="s">
        <v>749</v>
      </c>
      <c r="K5" s="178" t="s">
        <v>750</v>
      </c>
      <c r="L5" s="179" t="s">
        <v>751</v>
      </c>
      <c r="M5" s="179" t="s">
        <v>752</v>
      </c>
      <c r="N5" s="179" t="s">
        <v>753</v>
      </c>
      <c r="O5" s="190" t="s">
        <v>532</v>
      </c>
      <c r="P5" s="179" t="s">
        <v>395</v>
      </c>
      <c r="Q5" s="179" t="s">
        <v>403</v>
      </c>
      <c r="R5" s="179" t="s">
        <v>381</v>
      </c>
      <c r="S5" s="179" t="s">
        <v>389</v>
      </c>
      <c r="T5" s="179" t="s">
        <v>418</v>
      </c>
      <c r="U5" s="40" t="s">
        <v>138</v>
      </c>
      <c r="V5" s="40" t="s">
        <v>138</v>
      </c>
      <c r="W5" s="40" t="s">
        <v>138</v>
      </c>
      <c r="X5" s="40" t="s">
        <v>138</v>
      </c>
      <c r="Y5" s="72">
        <v>-8.7998046875</v>
      </c>
      <c r="Z5" s="77" t="s">
        <v>899</v>
      </c>
      <c r="AA5" s="77" t="s">
        <v>950</v>
      </c>
      <c r="AB5" s="77" t="s">
        <v>951</v>
      </c>
      <c r="AC5" s="51" t="s">
        <v>138</v>
      </c>
      <c r="AD5" s="40"/>
      <c r="AE5" s="41"/>
    </row>
    <row r="6" spans="1:31" x14ac:dyDescent="0.25">
      <c r="A6" s="39">
        <v>3</v>
      </c>
      <c r="B6" s="72" t="s">
        <v>1296</v>
      </c>
      <c r="C6" s="178">
        <v>3</v>
      </c>
      <c r="D6" s="178">
        <v>10.275</v>
      </c>
      <c r="E6" s="178">
        <v>1</v>
      </c>
      <c r="F6" s="178">
        <v>1</v>
      </c>
      <c r="G6" s="178" t="s">
        <v>346</v>
      </c>
      <c r="H6" s="179" t="s">
        <v>347</v>
      </c>
      <c r="I6" s="178" t="s">
        <v>348</v>
      </c>
      <c r="J6" s="179" t="s">
        <v>344</v>
      </c>
      <c r="K6" s="178" t="s">
        <v>345</v>
      </c>
      <c r="L6" s="179" t="s">
        <v>717</v>
      </c>
      <c r="M6" s="179" t="s">
        <v>718</v>
      </c>
      <c r="N6" s="179" t="s">
        <v>719</v>
      </c>
      <c r="O6" s="179" t="s">
        <v>173</v>
      </c>
      <c r="P6" s="179" t="s">
        <v>172</v>
      </c>
      <c r="Q6" s="179" t="s">
        <v>173</v>
      </c>
      <c r="R6" s="179" t="s">
        <v>434</v>
      </c>
      <c r="S6" s="179" t="s">
        <v>172</v>
      </c>
      <c r="T6" s="179" t="s">
        <v>434</v>
      </c>
      <c r="U6" s="40" t="s">
        <v>138</v>
      </c>
      <c r="V6" s="40" t="s">
        <v>138</v>
      </c>
      <c r="W6" s="40" t="s">
        <v>138</v>
      </c>
      <c r="X6" s="40" t="s">
        <v>138</v>
      </c>
      <c r="Y6" s="72">
        <v>8.7998046875</v>
      </c>
      <c r="Z6" s="77" t="s">
        <v>881</v>
      </c>
      <c r="AA6" s="77" t="s">
        <v>719</v>
      </c>
      <c r="AB6" s="77" t="s">
        <v>915</v>
      </c>
      <c r="AC6" s="51" t="s">
        <v>138</v>
      </c>
      <c r="AD6" s="40"/>
      <c r="AE6" s="41"/>
    </row>
    <row r="7" spans="1:31" ht="18.75" customHeight="1" thickBot="1" x14ac:dyDescent="0.3">
      <c r="A7" s="42">
        <v>4</v>
      </c>
      <c r="B7" s="73" t="s">
        <v>1295</v>
      </c>
      <c r="C7" s="178">
        <v>3</v>
      </c>
      <c r="D7" s="178">
        <v>-10.275</v>
      </c>
      <c r="E7" s="178">
        <v>0.2</v>
      </c>
      <c r="F7" s="178">
        <v>0</v>
      </c>
      <c r="G7" s="178" t="s">
        <v>777</v>
      </c>
      <c r="H7" s="178" t="s">
        <v>778</v>
      </c>
      <c r="I7" s="178" t="s">
        <v>779</v>
      </c>
      <c r="J7" s="178" t="s">
        <v>780</v>
      </c>
      <c r="K7" s="179" t="s">
        <v>781</v>
      </c>
      <c r="L7" s="178" t="s">
        <v>784</v>
      </c>
      <c r="M7" s="178" t="s">
        <v>507</v>
      </c>
      <c r="N7" s="178" t="s">
        <v>805</v>
      </c>
      <c r="O7" s="190" t="s">
        <v>515</v>
      </c>
      <c r="P7" s="179" t="s">
        <v>642</v>
      </c>
      <c r="Q7" s="179" t="s">
        <v>643</v>
      </c>
      <c r="R7" s="179" t="s">
        <v>662</v>
      </c>
      <c r="S7" s="179" t="s">
        <v>644</v>
      </c>
      <c r="T7" s="179" t="s">
        <v>645</v>
      </c>
      <c r="U7" s="43" t="s">
        <v>138</v>
      </c>
      <c r="V7" s="43" t="s">
        <v>138</v>
      </c>
      <c r="W7" s="43" t="s">
        <v>138</v>
      </c>
      <c r="X7" s="43" t="s">
        <v>138</v>
      </c>
      <c r="Y7" s="73">
        <v>2.14453125</v>
      </c>
      <c r="Z7" s="78" t="s">
        <v>882</v>
      </c>
      <c r="AA7" s="78" t="s">
        <v>916</v>
      </c>
      <c r="AB7" s="78" t="s">
        <v>917</v>
      </c>
      <c r="AC7" s="52" t="s">
        <v>138</v>
      </c>
      <c r="AD7" s="43"/>
      <c r="AE7" s="44"/>
    </row>
    <row r="8" spans="1:3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</row>
    <row r="9" spans="1:3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</row>
    <row r="10" spans="1:3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</row>
    <row r="11" spans="1:3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</row>
    <row r="12" spans="1:3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</row>
    <row r="13" spans="1:3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</row>
    <row r="14" spans="1:3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</row>
    <row r="15" spans="1:3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</row>
    <row r="16" spans="1:3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</row>
    <row r="17" spans="1:3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</row>
    <row r="18" spans="1:31" x14ac:dyDescent="0.25">
      <c r="P18"/>
      <c r="Q18"/>
      <c r="R18"/>
      <c r="S18"/>
      <c r="T18"/>
      <c r="V18"/>
      <c r="W18"/>
      <c r="X18"/>
      <c r="Z18"/>
      <c r="AA18"/>
      <c r="AB18"/>
    </row>
    <row r="19" spans="1:31" x14ac:dyDescent="0.25">
      <c r="P19"/>
      <c r="Q19"/>
      <c r="R19"/>
      <c r="S19"/>
      <c r="T19"/>
      <c r="V19"/>
      <c r="W19"/>
      <c r="X19"/>
      <c r="Z19"/>
      <c r="AA19"/>
      <c r="AB19"/>
    </row>
    <row r="20" spans="1:31" x14ac:dyDescent="0.25">
      <c r="P20"/>
      <c r="Q20"/>
      <c r="R20"/>
      <c r="S20"/>
      <c r="T20"/>
      <c r="V20"/>
      <c r="W20"/>
      <c r="X20"/>
      <c r="Z20"/>
      <c r="AA20"/>
      <c r="AB20"/>
    </row>
    <row r="21" spans="1:31" x14ac:dyDescent="0.25">
      <c r="P21"/>
      <c r="Q21"/>
      <c r="R21"/>
      <c r="S21"/>
      <c r="T21"/>
      <c r="V21"/>
      <c r="W21"/>
      <c r="X21"/>
      <c r="Z21"/>
      <c r="AA21"/>
      <c r="AB21"/>
    </row>
    <row r="22" spans="1:31" x14ac:dyDescent="0.25">
      <c r="P22"/>
      <c r="Q22"/>
      <c r="R22"/>
      <c r="S22"/>
      <c r="T22"/>
      <c r="V22"/>
      <c r="W22"/>
      <c r="X22"/>
      <c r="Z22"/>
      <c r="AA22"/>
      <c r="AB22"/>
    </row>
    <row r="23" spans="1:31" x14ac:dyDescent="0.25">
      <c r="P23"/>
      <c r="Q23"/>
      <c r="R23"/>
      <c r="S23"/>
      <c r="T23"/>
      <c r="V23"/>
      <c r="W23"/>
      <c r="X23"/>
      <c r="Z23"/>
      <c r="AA23"/>
      <c r="AB23"/>
    </row>
    <row r="24" spans="1:31" x14ac:dyDescent="0.25">
      <c r="P24"/>
      <c r="Q24"/>
      <c r="R24"/>
      <c r="S24"/>
      <c r="T24"/>
      <c r="V24"/>
      <c r="W24"/>
      <c r="X24"/>
      <c r="Z24"/>
      <c r="AA24"/>
      <c r="AB24"/>
    </row>
    <row r="25" spans="1:31" x14ac:dyDescent="0.25">
      <c r="P25"/>
      <c r="Q25"/>
      <c r="R25"/>
      <c r="S25"/>
      <c r="T25"/>
      <c r="V25"/>
      <c r="W25"/>
      <c r="X25"/>
      <c r="Z25"/>
      <c r="AA25"/>
      <c r="AB25"/>
    </row>
    <row r="26" spans="1:31" x14ac:dyDescent="0.25">
      <c r="P26"/>
      <c r="Q26"/>
      <c r="R26"/>
      <c r="S26"/>
      <c r="T26"/>
      <c r="V26"/>
      <c r="W26"/>
      <c r="X26"/>
      <c r="Z26"/>
      <c r="AA26"/>
      <c r="AB26"/>
    </row>
    <row r="27" spans="1:31" x14ac:dyDescent="0.25">
      <c r="P27"/>
      <c r="Q27"/>
      <c r="R27"/>
      <c r="S27"/>
      <c r="T27"/>
      <c r="V27"/>
      <c r="W27"/>
      <c r="X27"/>
      <c r="Z27"/>
      <c r="AA27"/>
      <c r="AB27"/>
    </row>
    <row r="28" spans="1:31" x14ac:dyDescent="0.25">
      <c r="P28"/>
      <c r="Q28"/>
      <c r="R28"/>
      <c r="S28"/>
      <c r="T28"/>
      <c r="V28"/>
      <c r="W28"/>
      <c r="X28"/>
      <c r="Z28"/>
      <c r="AA28"/>
      <c r="AB28"/>
    </row>
    <row r="29" spans="1:31" x14ac:dyDescent="0.25">
      <c r="P29"/>
      <c r="Q29"/>
      <c r="R29"/>
      <c r="S29"/>
      <c r="T29"/>
      <c r="V29"/>
      <c r="W29"/>
      <c r="X29"/>
      <c r="Z29"/>
      <c r="AA29"/>
      <c r="AB29"/>
    </row>
    <row r="30" spans="1:31" x14ac:dyDescent="0.25">
      <c r="P30"/>
      <c r="Q30"/>
      <c r="R30"/>
      <c r="S30"/>
      <c r="T30"/>
      <c r="V30"/>
      <c r="W30"/>
      <c r="X30"/>
      <c r="Z30"/>
      <c r="AA30"/>
      <c r="AB30"/>
    </row>
    <row r="31" spans="1:31" x14ac:dyDescent="0.25">
      <c r="P31"/>
      <c r="Q31"/>
      <c r="R31"/>
      <c r="S31"/>
      <c r="T31"/>
      <c r="V31"/>
      <c r="W31"/>
      <c r="X31"/>
      <c r="Z31"/>
      <c r="AA31"/>
      <c r="AB31"/>
    </row>
    <row r="32" spans="1:31" x14ac:dyDescent="0.25">
      <c r="P32"/>
      <c r="Q32"/>
      <c r="R32"/>
      <c r="S32"/>
      <c r="T32"/>
      <c r="V32"/>
      <c r="W32"/>
      <c r="X32"/>
      <c r="Z32"/>
      <c r="AA32"/>
      <c r="AB32"/>
    </row>
    <row r="33" spans="16:28" x14ac:dyDescent="0.25">
      <c r="P33"/>
      <c r="Q33"/>
      <c r="R33"/>
      <c r="S33"/>
      <c r="T33"/>
      <c r="V33"/>
      <c r="W33"/>
      <c r="X33"/>
      <c r="Z33"/>
      <c r="AA33"/>
      <c r="AB33"/>
    </row>
    <row r="34" spans="16:28" x14ac:dyDescent="0.25">
      <c r="P34"/>
      <c r="Q34"/>
      <c r="R34"/>
      <c r="S34"/>
      <c r="T34"/>
      <c r="V34"/>
      <c r="W34"/>
      <c r="X34"/>
      <c r="Z34"/>
      <c r="AA34"/>
      <c r="AB34"/>
    </row>
    <row r="35" spans="16:28" x14ac:dyDescent="0.25">
      <c r="P35"/>
      <c r="Q35"/>
      <c r="R35"/>
      <c r="S35"/>
      <c r="T35"/>
      <c r="V35"/>
      <c r="W35"/>
      <c r="X35"/>
      <c r="Z35"/>
      <c r="AA35"/>
      <c r="AB35"/>
    </row>
    <row r="36" spans="16:28" x14ac:dyDescent="0.25">
      <c r="P36"/>
      <c r="Q36"/>
      <c r="R36"/>
      <c r="S36"/>
      <c r="T36"/>
      <c r="V36"/>
      <c r="W36"/>
      <c r="X36"/>
      <c r="Z36"/>
      <c r="AA36"/>
      <c r="AB36"/>
    </row>
    <row r="37" spans="16:28" x14ac:dyDescent="0.25">
      <c r="P37"/>
      <c r="Q37"/>
      <c r="R37"/>
      <c r="S37"/>
      <c r="T37"/>
      <c r="V37"/>
      <c r="W37"/>
      <c r="X37"/>
      <c r="Z37"/>
      <c r="AA37"/>
      <c r="AB37"/>
    </row>
    <row r="38" spans="16:28" x14ac:dyDescent="0.25">
      <c r="P38"/>
      <c r="Q38"/>
      <c r="R38"/>
      <c r="S38"/>
      <c r="T38"/>
      <c r="V38"/>
      <c r="W38"/>
      <c r="X38"/>
      <c r="Z38"/>
      <c r="AA38"/>
      <c r="AB38"/>
    </row>
    <row r="39" spans="16:28" x14ac:dyDescent="0.25">
      <c r="P39"/>
      <c r="Q39"/>
      <c r="R39"/>
      <c r="S39"/>
      <c r="T39"/>
      <c r="V39"/>
      <c r="W39"/>
      <c r="X39"/>
      <c r="Z39"/>
      <c r="AA39"/>
      <c r="AB39"/>
    </row>
    <row r="40" spans="16:28" x14ac:dyDescent="0.25">
      <c r="P40"/>
      <c r="Q40"/>
      <c r="R40"/>
      <c r="S40"/>
      <c r="T40"/>
      <c r="V40"/>
      <c r="W40"/>
      <c r="X40"/>
      <c r="Z40"/>
      <c r="AA40"/>
      <c r="AB40"/>
    </row>
    <row r="41" spans="16:28" x14ac:dyDescent="0.25">
      <c r="P41"/>
      <c r="Q41"/>
      <c r="R41"/>
      <c r="S41"/>
      <c r="T41"/>
      <c r="V41"/>
      <c r="W41"/>
      <c r="X41"/>
      <c r="Z41"/>
      <c r="AA41"/>
      <c r="AB41"/>
    </row>
    <row r="42" spans="16:28" x14ac:dyDescent="0.25">
      <c r="P42"/>
      <c r="Q42"/>
      <c r="R42"/>
      <c r="S42"/>
      <c r="T42"/>
      <c r="V42"/>
      <c r="W42"/>
      <c r="X42"/>
      <c r="Z42"/>
      <c r="AA42"/>
      <c r="AB42"/>
    </row>
    <row r="43" spans="16:28" x14ac:dyDescent="0.25">
      <c r="P43"/>
      <c r="Q43"/>
      <c r="R43"/>
      <c r="S43"/>
      <c r="T43"/>
      <c r="V43"/>
      <c r="W43"/>
      <c r="X43"/>
      <c r="Z43"/>
      <c r="AA43"/>
      <c r="AB43"/>
    </row>
    <row r="44" spans="16:28" x14ac:dyDescent="0.25">
      <c r="P44"/>
      <c r="Q44"/>
      <c r="R44"/>
      <c r="S44"/>
      <c r="T44"/>
      <c r="V44"/>
      <c r="W44"/>
      <c r="X44"/>
      <c r="Z44"/>
      <c r="AA44"/>
      <c r="AB44"/>
    </row>
    <row r="45" spans="16:28" x14ac:dyDescent="0.25">
      <c r="P45"/>
      <c r="Q45"/>
      <c r="R45"/>
      <c r="S45"/>
      <c r="T45"/>
      <c r="V45"/>
      <c r="W45"/>
      <c r="X45"/>
      <c r="Z45"/>
      <c r="AA45"/>
      <c r="AB45"/>
    </row>
    <row r="46" spans="16:28" x14ac:dyDescent="0.25">
      <c r="P46"/>
      <c r="Q46"/>
      <c r="R46"/>
      <c r="S46"/>
      <c r="T46"/>
      <c r="V46"/>
      <c r="W46"/>
      <c r="X46"/>
      <c r="Z46"/>
      <c r="AA46"/>
      <c r="AB46"/>
    </row>
    <row r="47" spans="16:28" x14ac:dyDescent="0.25">
      <c r="P47"/>
      <c r="Q47"/>
      <c r="R47"/>
      <c r="S47"/>
      <c r="T47"/>
      <c r="V47"/>
      <c r="W47"/>
      <c r="X47"/>
      <c r="Z47"/>
      <c r="AA47"/>
      <c r="AB47"/>
    </row>
    <row r="48" spans="16:28" x14ac:dyDescent="0.25">
      <c r="P48"/>
      <c r="Q48"/>
      <c r="R48"/>
      <c r="S48"/>
      <c r="T48"/>
      <c r="V48"/>
      <c r="W48"/>
      <c r="X48"/>
      <c r="Z48"/>
      <c r="AA48"/>
      <c r="AB48"/>
    </row>
    <row r="49" spans="16:28" x14ac:dyDescent="0.25">
      <c r="P49"/>
      <c r="Q49"/>
      <c r="R49"/>
      <c r="S49"/>
      <c r="T49"/>
      <c r="V49"/>
      <c r="W49"/>
      <c r="X49"/>
      <c r="Z49"/>
      <c r="AA49"/>
      <c r="AB49"/>
    </row>
    <row r="50" spans="16:28" x14ac:dyDescent="0.25">
      <c r="P50"/>
      <c r="Q50"/>
      <c r="R50"/>
      <c r="S50"/>
      <c r="T50"/>
      <c r="V50"/>
      <c r="W50"/>
      <c r="X50"/>
      <c r="Z50"/>
      <c r="AA50"/>
      <c r="AB50"/>
    </row>
    <row r="51" spans="16:28" x14ac:dyDescent="0.25">
      <c r="P51"/>
      <c r="Q51"/>
      <c r="R51"/>
      <c r="S51"/>
      <c r="T51"/>
      <c r="V51"/>
      <c r="W51"/>
      <c r="X51"/>
      <c r="Z51"/>
      <c r="AA51"/>
      <c r="AB51"/>
    </row>
    <row r="52" spans="16:28" x14ac:dyDescent="0.25">
      <c r="P52"/>
      <c r="Q52"/>
      <c r="R52"/>
      <c r="S52"/>
      <c r="T52"/>
      <c r="V52"/>
      <c r="W52"/>
      <c r="X52"/>
      <c r="Z52"/>
      <c r="AA52"/>
      <c r="AB52"/>
    </row>
    <row r="53" spans="16:28" x14ac:dyDescent="0.25">
      <c r="P53"/>
      <c r="Q53"/>
      <c r="R53"/>
      <c r="S53"/>
      <c r="T53"/>
      <c r="V53"/>
      <c r="W53"/>
      <c r="X53"/>
      <c r="Z53"/>
      <c r="AA53"/>
      <c r="AB53"/>
    </row>
    <row r="54" spans="16:28" x14ac:dyDescent="0.25">
      <c r="P54"/>
      <c r="Q54"/>
      <c r="R54"/>
      <c r="S54"/>
      <c r="T54"/>
      <c r="V54"/>
      <c r="W54"/>
      <c r="X54"/>
      <c r="Z54"/>
      <c r="AA54"/>
      <c r="AB54"/>
    </row>
    <row r="55" spans="16:28" x14ac:dyDescent="0.25">
      <c r="P55"/>
      <c r="Q55"/>
      <c r="R55"/>
      <c r="S55"/>
      <c r="T55"/>
      <c r="V55"/>
      <c r="W55"/>
      <c r="X55"/>
      <c r="Z55"/>
      <c r="AA55"/>
      <c r="AB55"/>
    </row>
    <row r="56" spans="16:28" x14ac:dyDescent="0.25">
      <c r="P56"/>
      <c r="Q56"/>
      <c r="R56"/>
      <c r="S56"/>
      <c r="T56"/>
      <c r="V56"/>
      <c r="W56"/>
      <c r="X56"/>
      <c r="Z56"/>
      <c r="AA56"/>
      <c r="AB56"/>
    </row>
    <row r="57" spans="16:28" x14ac:dyDescent="0.25">
      <c r="P57"/>
      <c r="Q57"/>
      <c r="R57"/>
      <c r="S57"/>
      <c r="T57"/>
      <c r="V57"/>
      <c r="W57"/>
      <c r="X57"/>
      <c r="Z57"/>
      <c r="AA57"/>
      <c r="AB57"/>
    </row>
    <row r="58" spans="16:28" x14ac:dyDescent="0.25">
      <c r="P58"/>
      <c r="Q58"/>
      <c r="R58"/>
      <c r="S58"/>
      <c r="T58"/>
      <c r="V58"/>
      <c r="W58"/>
      <c r="X58"/>
      <c r="Z58"/>
      <c r="AA58"/>
      <c r="AB58"/>
    </row>
    <row r="59" spans="16:28" x14ac:dyDescent="0.25">
      <c r="P59"/>
      <c r="Q59"/>
      <c r="R59"/>
      <c r="S59"/>
      <c r="T59"/>
      <c r="V59"/>
      <c r="W59"/>
      <c r="X59"/>
      <c r="Z59"/>
      <c r="AA59"/>
      <c r="AB59"/>
    </row>
    <row r="60" spans="16:28" x14ac:dyDescent="0.25">
      <c r="P60"/>
      <c r="Q60"/>
      <c r="R60"/>
      <c r="S60"/>
      <c r="T60"/>
      <c r="V60"/>
      <c r="W60"/>
      <c r="X60"/>
      <c r="Z60"/>
      <c r="AA60"/>
      <c r="AB60"/>
    </row>
    <row r="61" spans="16:28" x14ac:dyDescent="0.25">
      <c r="P61"/>
      <c r="Q61"/>
      <c r="R61"/>
      <c r="S61"/>
      <c r="T61"/>
      <c r="V61"/>
      <c r="W61"/>
      <c r="X61"/>
      <c r="Z61"/>
      <c r="AA61"/>
      <c r="AB61"/>
    </row>
    <row r="62" spans="16:28" x14ac:dyDescent="0.25">
      <c r="P62"/>
      <c r="Q62"/>
      <c r="R62"/>
      <c r="S62"/>
      <c r="T62"/>
      <c r="V62"/>
      <c r="W62"/>
      <c r="X62"/>
      <c r="Z62"/>
      <c r="AA62"/>
      <c r="AB62"/>
    </row>
    <row r="63" spans="16:28" x14ac:dyDescent="0.25">
      <c r="P63"/>
      <c r="Q63"/>
      <c r="R63"/>
      <c r="S63"/>
      <c r="T63"/>
      <c r="V63"/>
      <c r="W63"/>
      <c r="X63"/>
      <c r="Z63"/>
      <c r="AA63"/>
      <c r="AB63"/>
    </row>
    <row r="64" spans="16:28" x14ac:dyDescent="0.25">
      <c r="P64"/>
      <c r="Q64"/>
      <c r="R64"/>
      <c r="S64"/>
      <c r="T64"/>
      <c r="V64"/>
      <c r="W64"/>
      <c r="X64"/>
      <c r="Z64"/>
      <c r="AA64"/>
      <c r="AB64"/>
    </row>
    <row r="65" spans="16:28" x14ac:dyDescent="0.25">
      <c r="P65"/>
      <c r="Q65"/>
      <c r="R65"/>
      <c r="S65"/>
      <c r="T65"/>
      <c r="V65"/>
      <c r="W65"/>
      <c r="X65"/>
      <c r="Z65"/>
      <c r="AA65"/>
      <c r="AB65"/>
    </row>
    <row r="66" spans="16:28" x14ac:dyDescent="0.25">
      <c r="P66"/>
      <c r="Q66"/>
      <c r="R66"/>
      <c r="S66"/>
      <c r="T66"/>
      <c r="V66"/>
      <c r="W66"/>
      <c r="X66"/>
      <c r="Z66"/>
      <c r="AA66"/>
      <c r="AB66"/>
    </row>
    <row r="67" spans="16:28" x14ac:dyDescent="0.25">
      <c r="P67"/>
      <c r="Q67"/>
      <c r="R67"/>
      <c r="S67"/>
      <c r="T67"/>
      <c r="V67"/>
      <c r="W67"/>
      <c r="X67"/>
      <c r="Z67"/>
      <c r="AA67"/>
      <c r="AB67"/>
    </row>
    <row r="68" spans="16:28" x14ac:dyDescent="0.25">
      <c r="P68"/>
      <c r="Q68"/>
      <c r="R68"/>
      <c r="S68"/>
      <c r="T68"/>
      <c r="V68"/>
      <c r="W68"/>
      <c r="X68"/>
      <c r="Z68"/>
      <c r="AA68"/>
      <c r="AB68"/>
    </row>
    <row r="69" spans="16:28" x14ac:dyDescent="0.25">
      <c r="P69"/>
      <c r="Q69"/>
      <c r="R69"/>
      <c r="S69"/>
      <c r="T69"/>
      <c r="V69"/>
      <c r="W69"/>
      <c r="X69"/>
      <c r="Z69"/>
      <c r="AA69"/>
      <c r="AB69"/>
    </row>
    <row r="70" spans="16:28" x14ac:dyDescent="0.25">
      <c r="P70"/>
      <c r="Q70"/>
      <c r="R70"/>
      <c r="S70"/>
      <c r="T70"/>
      <c r="V70"/>
      <c r="W70"/>
      <c r="X70"/>
      <c r="Z70"/>
      <c r="AA70"/>
      <c r="AB70"/>
    </row>
    <row r="71" spans="16:28" x14ac:dyDescent="0.25">
      <c r="P71"/>
      <c r="Q71"/>
      <c r="R71"/>
      <c r="S71"/>
      <c r="T71"/>
      <c r="V71"/>
      <c r="W71"/>
      <c r="X71"/>
      <c r="Z71"/>
      <c r="AA71"/>
      <c r="AB71"/>
    </row>
    <row r="72" spans="16:28" x14ac:dyDescent="0.25">
      <c r="P72"/>
      <c r="Q72"/>
      <c r="R72"/>
      <c r="S72"/>
      <c r="T72"/>
      <c r="V72"/>
      <c r="W72"/>
      <c r="X72"/>
      <c r="Z72"/>
      <c r="AA72"/>
      <c r="AB72"/>
    </row>
    <row r="73" spans="16:28" x14ac:dyDescent="0.25">
      <c r="P73"/>
      <c r="Q73"/>
      <c r="R73"/>
      <c r="S73"/>
      <c r="T73"/>
      <c r="V73"/>
      <c r="W73"/>
      <c r="X73"/>
      <c r="Z73"/>
      <c r="AA73"/>
      <c r="AB73"/>
    </row>
    <row r="74" spans="16:28" x14ac:dyDescent="0.25">
      <c r="P74"/>
      <c r="Q74"/>
      <c r="R74"/>
      <c r="S74"/>
      <c r="T74"/>
      <c r="V74"/>
      <c r="W74"/>
      <c r="X74"/>
      <c r="Z74"/>
      <c r="AA74"/>
      <c r="AB74"/>
    </row>
    <row r="75" spans="16:28" x14ac:dyDescent="0.25">
      <c r="P75"/>
      <c r="Q75"/>
      <c r="R75"/>
      <c r="S75"/>
      <c r="T75"/>
      <c r="V75"/>
      <c r="W75"/>
      <c r="X75"/>
      <c r="Z75"/>
      <c r="AA75"/>
      <c r="AB75"/>
    </row>
    <row r="76" spans="16:28" x14ac:dyDescent="0.25">
      <c r="P76"/>
      <c r="Q76"/>
      <c r="R76"/>
      <c r="S76"/>
      <c r="T76"/>
      <c r="V76"/>
      <c r="W76"/>
      <c r="X76"/>
      <c r="Z76"/>
      <c r="AA76"/>
      <c r="AB76"/>
    </row>
    <row r="77" spans="16:28" x14ac:dyDescent="0.25">
      <c r="P77"/>
      <c r="Q77"/>
      <c r="R77"/>
      <c r="S77"/>
      <c r="T77"/>
      <c r="V77"/>
      <c r="W77"/>
      <c r="X77"/>
      <c r="Z77"/>
      <c r="AA77"/>
      <c r="AB77"/>
    </row>
    <row r="78" spans="16:28" x14ac:dyDescent="0.25">
      <c r="P78"/>
      <c r="Q78"/>
      <c r="R78"/>
      <c r="S78"/>
      <c r="T78"/>
      <c r="V78"/>
      <c r="W78"/>
      <c r="X78"/>
      <c r="Z78"/>
      <c r="AA78"/>
      <c r="AB78"/>
    </row>
    <row r="79" spans="16:28" x14ac:dyDescent="0.25">
      <c r="P79"/>
      <c r="Q79"/>
      <c r="R79"/>
      <c r="S79"/>
      <c r="T79"/>
      <c r="V79"/>
      <c r="W79"/>
      <c r="X79"/>
      <c r="Z79"/>
      <c r="AA79"/>
      <c r="AB79"/>
    </row>
    <row r="80" spans="16:28" x14ac:dyDescent="0.25">
      <c r="P80"/>
      <c r="Q80"/>
      <c r="R80"/>
      <c r="S80"/>
      <c r="T80"/>
      <c r="V80"/>
      <c r="W80"/>
      <c r="X80"/>
      <c r="Z80"/>
      <c r="AA80"/>
      <c r="AB80"/>
    </row>
    <row r="81" spans="16:28" x14ac:dyDescent="0.25">
      <c r="P81"/>
      <c r="Q81"/>
      <c r="R81"/>
      <c r="S81"/>
      <c r="T81"/>
      <c r="V81"/>
      <c r="W81"/>
      <c r="X81"/>
      <c r="Z81"/>
      <c r="AA81"/>
      <c r="AB81"/>
    </row>
    <row r="82" spans="16:28" x14ac:dyDescent="0.25">
      <c r="P82"/>
      <c r="Q82"/>
      <c r="R82"/>
      <c r="S82"/>
      <c r="T82"/>
      <c r="V82"/>
      <c r="W82"/>
      <c r="X82"/>
      <c r="Z82"/>
      <c r="AA82"/>
      <c r="AB82"/>
    </row>
    <row r="83" spans="16:28" x14ac:dyDescent="0.25">
      <c r="P83"/>
      <c r="Q83"/>
      <c r="R83"/>
      <c r="S83"/>
      <c r="T83"/>
      <c r="V83"/>
      <c r="W83"/>
      <c r="X83"/>
      <c r="Z83"/>
      <c r="AA83"/>
      <c r="AB83"/>
    </row>
    <row r="84" spans="16:28" x14ac:dyDescent="0.25">
      <c r="P84"/>
      <c r="Q84"/>
      <c r="R84"/>
      <c r="S84"/>
      <c r="T84"/>
      <c r="V84"/>
      <c r="W84"/>
      <c r="X84"/>
      <c r="Z84"/>
      <c r="AA84"/>
      <c r="AB84"/>
    </row>
    <row r="85" spans="16:28" x14ac:dyDescent="0.25">
      <c r="P85"/>
      <c r="Q85"/>
      <c r="R85"/>
      <c r="S85"/>
      <c r="T85"/>
      <c r="V85"/>
      <c r="W85"/>
      <c r="X85"/>
      <c r="Z85"/>
      <c r="AA85"/>
      <c r="AB85"/>
    </row>
    <row r="86" spans="16:28" x14ac:dyDescent="0.25">
      <c r="P86"/>
      <c r="Q86"/>
      <c r="R86"/>
      <c r="S86"/>
      <c r="T86"/>
      <c r="V86"/>
      <c r="W86"/>
      <c r="X86"/>
      <c r="Z86"/>
      <c r="AA86"/>
      <c r="AB86"/>
    </row>
    <row r="87" spans="16:28" x14ac:dyDescent="0.25">
      <c r="P87"/>
      <c r="Q87"/>
      <c r="R87"/>
      <c r="S87"/>
      <c r="T87"/>
      <c r="V87"/>
      <c r="W87"/>
      <c r="X87"/>
      <c r="Z87"/>
      <c r="AA87"/>
      <c r="AB87"/>
    </row>
    <row r="88" spans="16:28" x14ac:dyDescent="0.25">
      <c r="P88"/>
      <c r="Q88"/>
      <c r="R88"/>
      <c r="S88"/>
      <c r="T88"/>
      <c r="V88"/>
      <c r="W88"/>
      <c r="X88"/>
      <c r="Z88"/>
      <c r="AA88"/>
      <c r="AB88"/>
    </row>
    <row r="89" spans="16:28" x14ac:dyDescent="0.25">
      <c r="P89"/>
      <c r="Q89"/>
      <c r="R89"/>
      <c r="S89"/>
      <c r="T89"/>
      <c r="V89"/>
      <c r="W89"/>
      <c r="X89"/>
      <c r="Z89"/>
      <c r="AA89"/>
      <c r="AB89"/>
    </row>
    <row r="90" spans="16:28" x14ac:dyDescent="0.25">
      <c r="P90"/>
      <c r="Q90"/>
      <c r="R90"/>
      <c r="S90"/>
      <c r="T90"/>
      <c r="V90"/>
      <c r="W90"/>
      <c r="X90"/>
      <c r="Z90"/>
      <c r="AA90"/>
      <c r="AB90"/>
    </row>
    <row r="91" spans="16:28" x14ac:dyDescent="0.25">
      <c r="P91"/>
      <c r="Q91"/>
      <c r="R91"/>
      <c r="S91"/>
      <c r="T91"/>
      <c r="V91"/>
      <c r="W91"/>
      <c r="X91"/>
      <c r="Z91"/>
      <c r="AA91"/>
      <c r="AB91"/>
    </row>
    <row r="92" spans="16:28" x14ac:dyDescent="0.25">
      <c r="P92"/>
      <c r="Q92"/>
      <c r="R92"/>
      <c r="S92"/>
      <c r="T92"/>
      <c r="V92"/>
      <c r="W92"/>
      <c r="X92"/>
      <c r="Z92"/>
      <c r="AA92"/>
      <c r="AB92"/>
    </row>
    <row r="93" spans="16:28" x14ac:dyDescent="0.25">
      <c r="P93"/>
      <c r="Q93"/>
      <c r="R93"/>
      <c r="S93"/>
      <c r="T93"/>
      <c r="V93"/>
      <c r="W93"/>
      <c r="X93"/>
      <c r="Z93"/>
      <c r="AA93"/>
      <c r="AB93"/>
    </row>
    <row r="94" spans="16:28" x14ac:dyDescent="0.25">
      <c r="P94"/>
      <c r="Q94"/>
      <c r="R94"/>
      <c r="S94"/>
      <c r="T94"/>
      <c r="V94"/>
      <c r="W94"/>
      <c r="X94"/>
      <c r="Z94"/>
      <c r="AA94"/>
      <c r="AB94"/>
    </row>
    <row r="95" spans="16:28" x14ac:dyDescent="0.25">
      <c r="P95"/>
      <c r="Q95"/>
      <c r="R95"/>
      <c r="S95"/>
      <c r="T95"/>
      <c r="V95"/>
      <c r="W95"/>
      <c r="X95"/>
      <c r="Z95"/>
      <c r="AA95"/>
      <c r="AB95"/>
    </row>
    <row r="96" spans="16:28" x14ac:dyDescent="0.25">
      <c r="P96"/>
      <c r="Q96"/>
      <c r="R96"/>
      <c r="S96"/>
      <c r="T96"/>
      <c r="V96"/>
      <c r="W96"/>
      <c r="X96"/>
      <c r="Z96"/>
      <c r="AA96"/>
      <c r="AB96"/>
    </row>
    <row r="97" spans="16:28" x14ac:dyDescent="0.25">
      <c r="P97"/>
      <c r="Q97"/>
      <c r="R97"/>
      <c r="S97"/>
      <c r="T97"/>
      <c r="V97"/>
      <c r="W97"/>
      <c r="X97"/>
      <c r="Z97"/>
      <c r="AA97"/>
      <c r="AB97"/>
    </row>
    <row r="98" spans="16:28" x14ac:dyDescent="0.25">
      <c r="P98"/>
      <c r="Q98"/>
      <c r="R98"/>
      <c r="S98"/>
      <c r="T98"/>
      <c r="V98"/>
      <c r="W98"/>
      <c r="X98"/>
      <c r="Z98"/>
      <c r="AA98"/>
      <c r="AB98"/>
    </row>
    <row r="99" spans="16:28" x14ac:dyDescent="0.25">
      <c r="P99"/>
      <c r="Q99"/>
      <c r="R99"/>
      <c r="S99"/>
      <c r="T99"/>
      <c r="V99"/>
      <c r="W99"/>
      <c r="X99"/>
      <c r="Z99"/>
      <c r="AA99"/>
      <c r="AB99"/>
    </row>
    <row r="100" spans="16:28" x14ac:dyDescent="0.25">
      <c r="P100"/>
      <c r="Q100"/>
      <c r="R100"/>
      <c r="S100"/>
      <c r="T100"/>
      <c r="V100"/>
      <c r="W100"/>
      <c r="X100"/>
      <c r="Z100"/>
      <c r="AA100"/>
      <c r="AB100"/>
    </row>
    <row r="101" spans="16:28" x14ac:dyDescent="0.25">
      <c r="P101"/>
      <c r="Q101"/>
      <c r="R101"/>
      <c r="S101"/>
      <c r="T101"/>
      <c r="V101"/>
      <c r="W101"/>
      <c r="X101"/>
      <c r="Z101"/>
      <c r="AA101"/>
      <c r="AB101"/>
    </row>
    <row r="102" spans="16:28" x14ac:dyDescent="0.25">
      <c r="P102"/>
      <c r="Q102"/>
      <c r="R102"/>
      <c r="S102"/>
      <c r="T102"/>
      <c r="V102"/>
      <c r="W102"/>
      <c r="X102"/>
      <c r="Z102"/>
      <c r="AA102"/>
      <c r="AB102"/>
    </row>
    <row r="103" spans="16:28" x14ac:dyDescent="0.25">
      <c r="P103"/>
      <c r="Q103"/>
      <c r="R103"/>
      <c r="S103"/>
      <c r="T103"/>
      <c r="V103"/>
      <c r="W103"/>
      <c r="X103"/>
      <c r="Z103"/>
      <c r="AA103"/>
      <c r="AB103"/>
    </row>
    <row r="104" spans="16:28" x14ac:dyDescent="0.25">
      <c r="P104"/>
      <c r="Q104"/>
      <c r="R104"/>
      <c r="S104"/>
      <c r="T104"/>
      <c r="V104"/>
      <c r="W104"/>
      <c r="X104"/>
      <c r="Z104"/>
      <c r="AA104"/>
      <c r="AB104"/>
    </row>
    <row r="105" spans="16:28" x14ac:dyDescent="0.25">
      <c r="P105"/>
      <c r="Q105"/>
      <c r="R105"/>
      <c r="S105"/>
      <c r="T105"/>
      <c r="V105"/>
      <c r="W105"/>
      <c r="X105"/>
      <c r="Z105"/>
      <c r="AA105"/>
      <c r="AB105"/>
    </row>
    <row r="106" spans="16:28" x14ac:dyDescent="0.25">
      <c r="P106"/>
      <c r="Q106"/>
      <c r="R106"/>
      <c r="S106"/>
      <c r="T106"/>
      <c r="V106"/>
      <c r="W106"/>
      <c r="X106"/>
      <c r="Z106"/>
      <c r="AA106"/>
      <c r="AB106"/>
    </row>
    <row r="107" spans="16:28" x14ac:dyDescent="0.25">
      <c r="P107"/>
      <c r="Q107"/>
      <c r="R107"/>
      <c r="S107"/>
      <c r="T107"/>
      <c r="V107"/>
      <c r="W107"/>
      <c r="X107"/>
      <c r="Z107"/>
      <c r="AA107"/>
      <c r="AB107"/>
    </row>
    <row r="108" spans="16:28" x14ac:dyDescent="0.25">
      <c r="P108"/>
      <c r="Q108"/>
      <c r="R108"/>
      <c r="S108"/>
      <c r="T108"/>
      <c r="V108"/>
      <c r="W108"/>
      <c r="X108"/>
      <c r="Z108"/>
      <c r="AA108"/>
      <c r="AB108"/>
    </row>
    <row r="109" spans="16:28" x14ac:dyDescent="0.25">
      <c r="P109"/>
      <c r="Q109"/>
      <c r="R109"/>
      <c r="S109"/>
      <c r="T109"/>
      <c r="V109"/>
      <c r="W109"/>
      <c r="X109"/>
      <c r="Z109"/>
      <c r="AA109"/>
      <c r="AB109"/>
    </row>
    <row r="110" spans="16:28" x14ac:dyDescent="0.25">
      <c r="P110"/>
      <c r="Q110"/>
      <c r="R110"/>
      <c r="S110"/>
      <c r="T110"/>
      <c r="V110"/>
      <c r="W110"/>
      <c r="X110"/>
      <c r="Z110"/>
      <c r="AA110"/>
      <c r="AB110"/>
    </row>
    <row r="111" spans="16:28" x14ac:dyDescent="0.25">
      <c r="P111"/>
      <c r="Q111"/>
      <c r="R111"/>
      <c r="S111"/>
      <c r="T111"/>
      <c r="V111"/>
      <c r="W111"/>
      <c r="X111"/>
      <c r="Z111"/>
      <c r="AA111"/>
      <c r="AB111"/>
    </row>
    <row r="112" spans="16:28" x14ac:dyDescent="0.25">
      <c r="P112"/>
      <c r="Q112"/>
      <c r="R112"/>
      <c r="S112"/>
      <c r="T112"/>
      <c r="V112"/>
      <c r="W112"/>
      <c r="X112"/>
      <c r="Z112"/>
      <c r="AA112"/>
      <c r="AB112"/>
    </row>
    <row r="113" spans="16:28" x14ac:dyDescent="0.25">
      <c r="P113"/>
      <c r="Q113"/>
      <c r="R113"/>
      <c r="S113"/>
      <c r="T113"/>
      <c r="V113"/>
      <c r="W113"/>
      <c r="X113"/>
      <c r="Z113"/>
      <c r="AA113"/>
      <c r="AB113"/>
    </row>
    <row r="114" spans="16:28" x14ac:dyDescent="0.25">
      <c r="P114"/>
      <c r="Q114"/>
      <c r="R114"/>
      <c r="S114"/>
      <c r="T114"/>
      <c r="V114"/>
      <c r="W114"/>
      <c r="X114"/>
      <c r="Z114"/>
      <c r="AA114"/>
      <c r="AB114"/>
    </row>
    <row r="115" spans="16:28" x14ac:dyDescent="0.25">
      <c r="P115"/>
      <c r="Q115"/>
      <c r="R115"/>
      <c r="S115"/>
      <c r="T115"/>
      <c r="V115"/>
      <c r="W115"/>
      <c r="X115"/>
      <c r="Z115"/>
      <c r="AA115"/>
      <c r="AB115"/>
    </row>
    <row r="116" spans="16:28" x14ac:dyDescent="0.25">
      <c r="P116"/>
      <c r="Q116"/>
      <c r="R116"/>
      <c r="S116"/>
      <c r="T116"/>
      <c r="V116"/>
      <c r="W116"/>
      <c r="X116"/>
      <c r="Z116"/>
      <c r="AA116"/>
      <c r="AB116"/>
    </row>
    <row r="117" spans="16:28" x14ac:dyDescent="0.25">
      <c r="P117"/>
      <c r="Q117"/>
      <c r="R117"/>
      <c r="S117"/>
      <c r="T117"/>
      <c r="V117"/>
      <c r="W117"/>
      <c r="X117"/>
      <c r="Z117"/>
      <c r="AA117"/>
      <c r="AB117"/>
    </row>
    <row r="118" spans="16:28" x14ac:dyDescent="0.25">
      <c r="P118"/>
      <c r="Q118"/>
      <c r="R118"/>
      <c r="S118"/>
      <c r="T118"/>
      <c r="V118"/>
      <c r="W118"/>
      <c r="X118"/>
      <c r="Z118"/>
      <c r="AA118"/>
      <c r="AB118"/>
    </row>
    <row r="119" spans="16:28" x14ac:dyDescent="0.25">
      <c r="P119"/>
      <c r="Q119"/>
      <c r="R119"/>
      <c r="S119"/>
      <c r="T119"/>
      <c r="V119"/>
      <c r="W119"/>
      <c r="X119"/>
      <c r="Z119"/>
      <c r="AA119"/>
      <c r="AB119"/>
    </row>
    <row r="120" spans="16:28" x14ac:dyDescent="0.25">
      <c r="P120"/>
      <c r="Q120"/>
      <c r="R120"/>
      <c r="S120"/>
      <c r="T120"/>
      <c r="V120"/>
      <c r="W120"/>
      <c r="X120"/>
      <c r="Z120"/>
      <c r="AA120"/>
      <c r="AB120"/>
    </row>
    <row r="121" spans="16:28" x14ac:dyDescent="0.25">
      <c r="P121"/>
      <c r="Q121"/>
      <c r="R121"/>
      <c r="S121"/>
      <c r="T121"/>
      <c r="V121"/>
      <c r="W121"/>
      <c r="X121"/>
      <c r="Z121"/>
      <c r="AA121"/>
      <c r="AB121"/>
    </row>
    <row r="122" spans="16:28" x14ac:dyDescent="0.25">
      <c r="P122"/>
      <c r="Q122"/>
      <c r="R122"/>
      <c r="S122"/>
      <c r="T122"/>
      <c r="V122"/>
      <c r="W122"/>
      <c r="X122"/>
      <c r="Z122"/>
      <c r="AA122"/>
      <c r="AB122"/>
    </row>
    <row r="123" spans="16:28" x14ac:dyDescent="0.25">
      <c r="P123"/>
      <c r="Q123"/>
      <c r="R123"/>
      <c r="S123"/>
      <c r="T123"/>
      <c r="V123"/>
      <c r="W123"/>
      <c r="X123"/>
      <c r="Z123"/>
      <c r="AA123"/>
      <c r="AB123"/>
    </row>
    <row r="124" spans="16:28" x14ac:dyDescent="0.25">
      <c r="P124"/>
      <c r="Q124"/>
      <c r="R124"/>
      <c r="S124"/>
      <c r="T124"/>
      <c r="V124"/>
      <c r="W124"/>
      <c r="X124"/>
      <c r="Z124"/>
      <c r="AA124"/>
      <c r="AB124"/>
    </row>
    <row r="125" spans="16:28" x14ac:dyDescent="0.25">
      <c r="P125"/>
      <c r="Q125"/>
      <c r="R125"/>
      <c r="S125"/>
      <c r="T125"/>
      <c r="V125"/>
      <c r="W125"/>
      <c r="X125"/>
      <c r="Z125"/>
      <c r="AA125"/>
      <c r="AB125"/>
    </row>
    <row r="126" spans="16:28" x14ac:dyDescent="0.25">
      <c r="P126"/>
      <c r="Q126"/>
      <c r="R126"/>
      <c r="S126"/>
      <c r="T126"/>
      <c r="V126"/>
      <c r="W126"/>
      <c r="X126"/>
      <c r="Z126"/>
      <c r="AA126"/>
      <c r="AB126"/>
    </row>
    <row r="127" spans="16:28" x14ac:dyDescent="0.25">
      <c r="P127"/>
      <c r="Q127"/>
      <c r="R127"/>
      <c r="S127"/>
      <c r="T127"/>
      <c r="V127"/>
      <c r="W127"/>
      <c r="X127"/>
      <c r="Z127"/>
      <c r="AA127"/>
      <c r="AB127"/>
    </row>
    <row r="128" spans="16:28" x14ac:dyDescent="0.25">
      <c r="P128"/>
      <c r="Q128"/>
      <c r="R128"/>
      <c r="S128"/>
      <c r="T128"/>
      <c r="V128"/>
      <c r="W128"/>
      <c r="X128"/>
      <c r="Z128"/>
      <c r="AA128"/>
      <c r="AB128"/>
    </row>
    <row r="129" spans="16:28" x14ac:dyDescent="0.25">
      <c r="P129"/>
      <c r="Q129"/>
      <c r="R129"/>
      <c r="S129"/>
      <c r="T129"/>
      <c r="V129"/>
      <c r="W129"/>
      <c r="X129"/>
      <c r="Z129"/>
      <c r="AA129"/>
      <c r="AB129"/>
    </row>
    <row r="130" spans="16:28" x14ac:dyDescent="0.25">
      <c r="P130"/>
      <c r="Q130"/>
      <c r="R130"/>
      <c r="S130"/>
      <c r="T130"/>
      <c r="V130"/>
      <c r="W130"/>
      <c r="X130"/>
      <c r="Z130"/>
      <c r="AA130"/>
      <c r="AB130"/>
    </row>
    <row r="131" spans="16:28" x14ac:dyDescent="0.25">
      <c r="P131"/>
      <c r="Q131"/>
      <c r="R131"/>
      <c r="S131"/>
      <c r="T131"/>
      <c r="V131"/>
      <c r="W131"/>
      <c r="X131"/>
      <c r="Z131"/>
      <c r="AA131"/>
      <c r="AB131"/>
    </row>
    <row r="132" spans="16:28" x14ac:dyDescent="0.25">
      <c r="P132"/>
      <c r="Q132"/>
      <c r="R132"/>
      <c r="S132"/>
      <c r="T132"/>
      <c r="V132"/>
      <c r="W132"/>
      <c r="X132"/>
      <c r="Z132"/>
      <c r="AA132"/>
      <c r="AB132"/>
    </row>
    <row r="133" spans="16:28" x14ac:dyDescent="0.25">
      <c r="P133"/>
      <c r="Q133"/>
      <c r="R133"/>
      <c r="S133"/>
      <c r="T133"/>
      <c r="V133"/>
      <c r="W133"/>
      <c r="X133"/>
      <c r="Z133"/>
      <c r="AA133"/>
      <c r="AB133"/>
    </row>
    <row r="134" spans="16:28" x14ac:dyDescent="0.25">
      <c r="P134"/>
      <c r="Q134"/>
      <c r="R134"/>
      <c r="S134"/>
      <c r="T134"/>
      <c r="V134"/>
      <c r="W134"/>
      <c r="X134"/>
      <c r="Z134"/>
      <c r="AA134"/>
      <c r="AB134"/>
    </row>
    <row r="135" spans="16:28" x14ac:dyDescent="0.25">
      <c r="P135"/>
      <c r="Q135"/>
      <c r="R135"/>
      <c r="S135"/>
      <c r="T135"/>
      <c r="V135"/>
      <c r="W135"/>
      <c r="X135"/>
      <c r="Z135"/>
      <c r="AA135"/>
      <c r="AB135"/>
    </row>
    <row r="136" spans="16:28" x14ac:dyDescent="0.25">
      <c r="P136"/>
      <c r="Q136"/>
      <c r="R136"/>
      <c r="S136"/>
      <c r="T136"/>
      <c r="V136"/>
      <c r="W136"/>
      <c r="X136"/>
      <c r="Z136"/>
      <c r="AA136"/>
      <c r="AB136"/>
    </row>
    <row r="137" spans="16:28" x14ac:dyDescent="0.25">
      <c r="P137"/>
      <c r="Q137"/>
      <c r="R137"/>
      <c r="S137"/>
      <c r="T137"/>
      <c r="V137"/>
      <c r="W137"/>
      <c r="X137"/>
      <c r="Z137"/>
      <c r="AA137"/>
      <c r="AB137"/>
    </row>
    <row r="138" spans="16:28" x14ac:dyDescent="0.25">
      <c r="P138"/>
      <c r="Q138"/>
      <c r="R138"/>
      <c r="S138"/>
      <c r="T138"/>
      <c r="V138"/>
      <c r="W138"/>
      <c r="X138"/>
      <c r="Z138"/>
      <c r="AA138"/>
      <c r="AB138"/>
    </row>
    <row r="139" spans="16:28" x14ac:dyDescent="0.25">
      <c r="P139"/>
      <c r="Q139"/>
      <c r="R139"/>
      <c r="S139"/>
      <c r="T139"/>
      <c r="V139"/>
      <c r="W139"/>
      <c r="X139"/>
      <c r="Z139"/>
      <c r="AA139"/>
      <c r="AB139"/>
    </row>
    <row r="140" spans="16:28" x14ac:dyDescent="0.25">
      <c r="P140"/>
      <c r="Q140"/>
      <c r="R140"/>
      <c r="S140"/>
      <c r="T140"/>
      <c r="V140"/>
      <c r="W140"/>
      <c r="X140"/>
      <c r="Z140"/>
      <c r="AA140"/>
      <c r="AB140"/>
    </row>
    <row r="141" spans="16:28" x14ac:dyDescent="0.25">
      <c r="P141"/>
      <c r="Q141"/>
      <c r="R141"/>
      <c r="S141"/>
      <c r="T141"/>
      <c r="V141"/>
      <c r="W141"/>
      <c r="X141"/>
      <c r="Z141"/>
      <c r="AA141"/>
      <c r="AB141"/>
    </row>
    <row r="142" spans="16:28" x14ac:dyDescent="0.25">
      <c r="P142"/>
      <c r="Q142"/>
      <c r="R142"/>
      <c r="S142"/>
      <c r="T142"/>
      <c r="V142"/>
      <c r="W142"/>
      <c r="X142"/>
      <c r="Z142"/>
      <c r="AA142"/>
      <c r="AB142"/>
    </row>
    <row r="143" spans="16:28" x14ac:dyDescent="0.25">
      <c r="P143"/>
      <c r="Q143"/>
      <c r="R143"/>
      <c r="S143"/>
      <c r="T143"/>
      <c r="V143"/>
      <c r="W143"/>
      <c r="X143"/>
      <c r="Z143"/>
      <c r="AA143"/>
      <c r="AB143"/>
    </row>
    <row r="144" spans="16:28" x14ac:dyDescent="0.25">
      <c r="P144"/>
      <c r="Q144"/>
      <c r="R144"/>
      <c r="S144"/>
      <c r="T144"/>
      <c r="V144"/>
      <c r="W144"/>
      <c r="X144"/>
      <c r="Z144"/>
      <c r="AA144"/>
      <c r="AB144"/>
    </row>
    <row r="145" spans="16:28" x14ac:dyDescent="0.25">
      <c r="P145"/>
      <c r="Q145"/>
      <c r="R145"/>
      <c r="S145"/>
      <c r="T145"/>
      <c r="V145"/>
      <c r="W145"/>
      <c r="X145"/>
      <c r="Z145"/>
      <c r="AA145"/>
      <c r="AB145"/>
    </row>
    <row r="146" spans="16:28" x14ac:dyDescent="0.25">
      <c r="P146"/>
      <c r="Q146"/>
      <c r="R146"/>
      <c r="S146"/>
      <c r="T146"/>
      <c r="V146"/>
      <c r="W146"/>
      <c r="X146"/>
      <c r="Z146"/>
      <c r="AA146"/>
      <c r="AB146"/>
    </row>
    <row r="147" spans="16:28" x14ac:dyDescent="0.25">
      <c r="P147"/>
      <c r="Q147"/>
      <c r="R147"/>
      <c r="S147"/>
      <c r="T147"/>
      <c r="V147"/>
      <c r="W147"/>
      <c r="X147"/>
      <c r="Z147"/>
      <c r="AA147"/>
      <c r="AB147"/>
    </row>
    <row r="148" spans="16:28" x14ac:dyDescent="0.25">
      <c r="P148"/>
      <c r="Q148"/>
      <c r="R148"/>
      <c r="S148"/>
      <c r="T148"/>
      <c r="V148"/>
      <c r="W148"/>
      <c r="X148"/>
      <c r="Z148"/>
      <c r="AA148"/>
      <c r="AB148"/>
    </row>
    <row r="149" spans="16:28" x14ac:dyDescent="0.25">
      <c r="P149"/>
      <c r="Q149"/>
      <c r="R149"/>
      <c r="S149"/>
      <c r="T149"/>
      <c r="V149"/>
      <c r="W149"/>
      <c r="X149"/>
      <c r="Z149"/>
      <c r="AA149"/>
      <c r="AB149"/>
    </row>
    <row r="150" spans="16:28" x14ac:dyDescent="0.25">
      <c r="P150"/>
      <c r="Q150"/>
      <c r="R150"/>
      <c r="S150"/>
      <c r="T150"/>
      <c r="V150"/>
      <c r="W150"/>
      <c r="X150"/>
      <c r="Z150"/>
      <c r="AA150"/>
      <c r="AB150"/>
    </row>
    <row r="151" spans="16:28" x14ac:dyDescent="0.25">
      <c r="P151"/>
      <c r="Q151"/>
      <c r="R151"/>
      <c r="S151"/>
      <c r="T151"/>
      <c r="V151"/>
      <c r="W151"/>
      <c r="X151"/>
      <c r="Z151"/>
      <c r="AA151"/>
      <c r="AB151"/>
    </row>
    <row r="152" spans="16:28" x14ac:dyDescent="0.25">
      <c r="P152"/>
      <c r="Q152"/>
      <c r="R152"/>
      <c r="S152"/>
      <c r="T152"/>
      <c r="V152"/>
      <c r="W152"/>
      <c r="X152"/>
      <c r="Z152"/>
      <c r="AA152"/>
      <c r="AB152"/>
    </row>
    <row r="153" spans="16:28" x14ac:dyDescent="0.25">
      <c r="P153"/>
      <c r="Q153"/>
      <c r="R153"/>
      <c r="S153"/>
      <c r="T153"/>
      <c r="V153"/>
      <c r="W153"/>
      <c r="X153"/>
      <c r="Z153"/>
      <c r="AA153"/>
      <c r="AB153"/>
    </row>
    <row r="154" spans="16:28" x14ac:dyDescent="0.25">
      <c r="P154"/>
      <c r="Q154"/>
      <c r="R154"/>
      <c r="S154"/>
      <c r="T154"/>
      <c r="V154"/>
      <c r="W154"/>
      <c r="X154"/>
      <c r="Z154"/>
      <c r="AA154"/>
      <c r="AB154"/>
    </row>
    <row r="155" spans="16:28" x14ac:dyDescent="0.25">
      <c r="P155"/>
      <c r="Q155"/>
      <c r="R155"/>
      <c r="S155"/>
      <c r="T155"/>
      <c r="V155"/>
      <c r="W155"/>
      <c r="X155"/>
      <c r="Z155"/>
      <c r="AA155"/>
      <c r="AB155"/>
    </row>
    <row r="156" spans="16:28" x14ac:dyDescent="0.25">
      <c r="P156"/>
      <c r="Q156"/>
      <c r="R156"/>
      <c r="S156"/>
      <c r="T156"/>
      <c r="V156"/>
      <c r="W156"/>
      <c r="X156"/>
      <c r="Z156"/>
      <c r="AA156"/>
      <c r="AB156"/>
    </row>
    <row r="157" spans="16:28" x14ac:dyDescent="0.25">
      <c r="P157"/>
      <c r="Q157"/>
      <c r="R157"/>
      <c r="S157"/>
      <c r="T157"/>
      <c r="V157"/>
      <c r="W157"/>
      <c r="X157"/>
      <c r="Z157"/>
      <c r="AA157"/>
      <c r="AB157"/>
    </row>
    <row r="158" spans="16:28" x14ac:dyDescent="0.25">
      <c r="P158"/>
      <c r="Q158"/>
      <c r="R158"/>
      <c r="S158"/>
      <c r="T158"/>
      <c r="V158"/>
      <c r="W158"/>
      <c r="X158"/>
      <c r="Z158"/>
      <c r="AA158"/>
      <c r="AB158"/>
    </row>
    <row r="159" spans="16:28" x14ac:dyDescent="0.25">
      <c r="P159"/>
      <c r="Q159"/>
      <c r="R159"/>
      <c r="S159"/>
      <c r="T159"/>
      <c r="V159"/>
      <c r="W159"/>
      <c r="X159"/>
      <c r="Z159"/>
      <c r="AA159"/>
      <c r="AB159"/>
    </row>
    <row r="160" spans="16:28" x14ac:dyDescent="0.25">
      <c r="P160"/>
      <c r="Q160"/>
      <c r="R160"/>
      <c r="S160"/>
      <c r="T160"/>
      <c r="V160"/>
      <c r="W160"/>
      <c r="X160"/>
      <c r="Z160"/>
      <c r="AA160"/>
      <c r="AB160"/>
    </row>
    <row r="161" spans="16:28" x14ac:dyDescent="0.25">
      <c r="P161"/>
      <c r="Q161"/>
      <c r="R161"/>
      <c r="S161"/>
      <c r="T161"/>
      <c r="V161"/>
      <c r="W161"/>
      <c r="X161"/>
      <c r="Z161"/>
      <c r="AA161"/>
      <c r="AB161"/>
    </row>
    <row r="162" spans="16:28" x14ac:dyDescent="0.25">
      <c r="P162"/>
      <c r="Q162"/>
      <c r="R162"/>
      <c r="S162"/>
      <c r="T162"/>
      <c r="V162"/>
      <c r="W162"/>
      <c r="X162"/>
      <c r="Z162"/>
      <c r="AA162"/>
      <c r="AB162"/>
    </row>
    <row r="163" spans="16:28" x14ac:dyDescent="0.25">
      <c r="P163"/>
      <c r="Q163"/>
      <c r="R163"/>
      <c r="S163"/>
      <c r="T163"/>
      <c r="V163"/>
      <c r="W163"/>
      <c r="X163"/>
      <c r="Z163"/>
      <c r="AA163"/>
      <c r="AB163"/>
    </row>
    <row r="164" spans="16:28" x14ac:dyDescent="0.25">
      <c r="P164"/>
      <c r="Q164"/>
      <c r="R164"/>
      <c r="S164"/>
      <c r="T164"/>
      <c r="V164"/>
      <c r="W164"/>
      <c r="X164"/>
      <c r="Z164"/>
      <c r="AA164"/>
      <c r="AB164"/>
    </row>
    <row r="165" spans="16:28" x14ac:dyDescent="0.25">
      <c r="P165"/>
      <c r="Q165"/>
      <c r="R165"/>
      <c r="S165"/>
      <c r="T165"/>
      <c r="V165"/>
      <c r="W165"/>
      <c r="X165"/>
      <c r="Z165"/>
      <c r="AA165"/>
      <c r="AB165"/>
    </row>
    <row r="166" spans="16:28" x14ac:dyDescent="0.25">
      <c r="P166"/>
      <c r="Q166"/>
      <c r="R166"/>
      <c r="S166"/>
      <c r="T166"/>
      <c r="V166"/>
      <c r="W166"/>
      <c r="X166"/>
      <c r="Z166"/>
      <c r="AA166"/>
      <c r="AB166"/>
    </row>
    <row r="167" spans="16:28" x14ac:dyDescent="0.25">
      <c r="P167"/>
      <c r="Q167"/>
      <c r="R167"/>
      <c r="S167"/>
      <c r="T167"/>
      <c r="V167"/>
      <c r="W167"/>
      <c r="X167"/>
      <c r="Z167"/>
      <c r="AA167"/>
      <c r="AB167"/>
    </row>
    <row r="168" spans="16:28" x14ac:dyDescent="0.25">
      <c r="P168"/>
      <c r="Q168"/>
      <c r="R168"/>
      <c r="S168"/>
      <c r="T168"/>
      <c r="V168"/>
      <c r="W168"/>
      <c r="X168"/>
      <c r="Z168"/>
      <c r="AA168"/>
      <c r="AB168"/>
    </row>
    <row r="169" spans="16:28" x14ac:dyDescent="0.25">
      <c r="P169"/>
      <c r="Q169"/>
      <c r="R169"/>
      <c r="S169"/>
      <c r="T169"/>
      <c r="V169"/>
      <c r="W169"/>
      <c r="X169"/>
      <c r="Z169"/>
      <c r="AA169"/>
      <c r="AB169"/>
    </row>
    <row r="170" spans="16:28" x14ac:dyDescent="0.25">
      <c r="P170"/>
      <c r="Q170"/>
      <c r="R170"/>
      <c r="S170"/>
      <c r="T170"/>
      <c r="V170"/>
      <c r="W170"/>
      <c r="X170"/>
      <c r="Z170"/>
      <c r="AA170"/>
      <c r="AB170"/>
    </row>
    <row r="171" spans="16:28" x14ac:dyDescent="0.25">
      <c r="P171"/>
      <c r="Q171"/>
      <c r="R171"/>
      <c r="S171"/>
      <c r="T171"/>
      <c r="V171"/>
      <c r="W171"/>
      <c r="X171"/>
      <c r="Z171"/>
      <c r="AA171"/>
      <c r="AB171"/>
    </row>
    <row r="172" spans="16:28" x14ac:dyDescent="0.25">
      <c r="P172"/>
      <c r="Q172"/>
      <c r="R172"/>
      <c r="S172"/>
      <c r="T172"/>
      <c r="V172"/>
      <c r="W172"/>
      <c r="X172"/>
      <c r="Z172"/>
      <c r="AA172"/>
      <c r="AB172"/>
    </row>
    <row r="173" spans="16:28" x14ac:dyDescent="0.25">
      <c r="P173"/>
      <c r="Q173"/>
      <c r="R173"/>
      <c r="S173"/>
      <c r="T173"/>
      <c r="V173"/>
      <c r="W173"/>
      <c r="X173"/>
      <c r="Z173"/>
      <c r="AA173"/>
      <c r="AB173"/>
    </row>
    <row r="174" spans="16:28" x14ac:dyDescent="0.25">
      <c r="P174"/>
      <c r="Q174"/>
      <c r="R174"/>
      <c r="S174"/>
      <c r="T174"/>
      <c r="V174"/>
      <c r="W174"/>
      <c r="X174"/>
      <c r="Z174"/>
      <c r="AA174"/>
      <c r="AB174"/>
    </row>
    <row r="175" spans="16:28" x14ac:dyDescent="0.25">
      <c r="P175"/>
      <c r="Q175"/>
      <c r="R175"/>
      <c r="S175"/>
      <c r="T175"/>
      <c r="V175"/>
      <c r="W175"/>
      <c r="X175"/>
      <c r="Z175"/>
      <c r="AA175"/>
      <c r="AB175"/>
    </row>
    <row r="176" spans="16:28" x14ac:dyDescent="0.25">
      <c r="P176"/>
      <c r="Q176"/>
      <c r="R176"/>
      <c r="S176"/>
      <c r="T176"/>
      <c r="V176"/>
      <c r="W176"/>
      <c r="X176"/>
      <c r="Z176"/>
      <c r="AA176"/>
      <c r="AB176"/>
    </row>
    <row r="177" spans="16:28" x14ac:dyDescent="0.25">
      <c r="P177"/>
      <c r="Q177"/>
      <c r="R177"/>
      <c r="S177"/>
      <c r="T177"/>
      <c r="V177"/>
      <c r="W177"/>
      <c r="X177"/>
      <c r="Z177"/>
      <c r="AA177"/>
      <c r="AB177"/>
    </row>
    <row r="178" spans="16:28" x14ac:dyDescent="0.25">
      <c r="P178"/>
      <c r="Q178"/>
      <c r="R178"/>
      <c r="S178"/>
      <c r="T178"/>
      <c r="V178"/>
      <c r="W178"/>
      <c r="X178"/>
      <c r="Z178"/>
      <c r="AA178"/>
      <c r="AB178"/>
    </row>
    <row r="179" spans="16:28" x14ac:dyDescent="0.25">
      <c r="P179"/>
      <c r="Q179"/>
      <c r="R179"/>
      <c r="S179"/>
      <c r="T179"/>
      <c r="V179"/>
      <c r="W179"/>
      <c r="X179"/>
      <c r="Z179"/>
      <c r="AA179"/>
      <c r="AB179"/>
    </row>
    <row r="180" spans="16:28" x14ac:dyDescent="0.25">
      <c r="P180"/>
      <c r="Q180"/>
      <c r="R180"/>
      <c r="S180"/>
      <c r="T180"/>
      <c r="V180"/>
      <c r="W180"/>
      <c r="X180"/>
      <c r="Z180"/>
      <c r="AA180"/>
      <c r="AB180"/>
    </row>
    <row r="181" spans="16:28" x14ac:dyDescent="0.25">
      <c r="P181"/>
      <c r="Q181"/>
      <c r="R181"/>
      <c r="S181"/>
      <c r="T181"/>
      <c r="V181"/>
      <c r="W181"/>
      <c r="X181"/>
      <c r="Z181"/>
      <c r="AA181"/>
      <c r="AB181"/>
    </row>
    <row r="182" spans="16:28" x14ac:dyDescent="0.25">
      <c r="P182"/>
      <c r="Q182"/>
      <c r="R182"/>
      <c r="S182"/>
      <c r="T182"/>
      <c r="V182"/>
      <c r="W182"/>
      <c r="X182"/>
      <c r="Z182"/>
      <c r="AA182"/>
      <c r="AB182"/>
    </row>
    <row r="183" spans="16:28" x14ac:dyDescent="0.25">
      <c r="P183"/>
      <c r="Q183"/>
      <c r="R183"/>
      <c r="S183"/>
      <c r="T183"/>
      <c r="V183"/>
      <c r="W183"/>
      <c r="X183"/>
      <c r="Z183"/>
      <c r="AA183"/>
      <c r="AB183"/>
    </row>
    <row r="184" spans="16:28" x14ac:dyDescent="0.25">
      <c r="P184"/>
      <c r="Q184"/>
      <c r="R184"/>
      <c r="S184"/>
      <c r="T184"/>
      <c r="V184"/>
      <c r="W184"/>
      <c r="X184"/>
      <c r="Z184"/>
      <c r="AA184"/>
      <c r="AB184"/>
    </row>
    <row r="185" spans="16:28" x14ac:dyDescent="0.25">
      <c r="P185"/>
      <c r="Q185"/>
      <c r="R185"/>
      <c r="S185"/>
      <c r="T185"/>
      <c r="V185"/>
      <c r="W185"/>
      <c r="X185"/>
      <c r="Z185"/>
      <c r="AA185"/>
      <c r="AB185"/>
    </row>
    <row r="186" spans="16:28" x14ac:dyDescent="0.25">
      <c r="P186"/>
      <c r="Q186"/>
      <c r="R186"/>
      <c r="S186"/>
      <c r="T186"/>
      <c r="V186"/>
      <c r="W186"/>
      <c r="X186"/>
      <c r="Z186"/>
      <c r="AA186"/>
      <c r="AB186"/>
    </row>
    <row r="187" spans="16:28" x14ac:dyDescent="0.25">
      <c r="P187"/>
      <c r="Q187"/>
      <c r="R187"/>
      <c r="S187"/>
      <c r="T187"/>
      <c r="V187"/>
      <c r="W187"/>
      <c r="X187"/>
      <c r="Z187"/>
      <c r="AA187"/>
      <c r="AB187"/>
    </row>
    <row r="188" spans="16:28" x14ac:dyDescent="0.25">
      <c r="P188"/>
      <c r="Q188"/>
      <c r="R188"/>
      <c r="S188"/>
      <c r="T188"/>
      <c r="V188"/>
      <c r="W188"/>
      <c r="X188"/>
      <c r="Z188"/>
      <c r="AA188"/>
      <c r="AB188"/>
    </row>
    <row r="189" spans="16:28" x14ac:dyDescent="0.25">
      <c r="P189"/>
      <c r="Q189"/>
      <c r="R189"/>
      <c r="S189"/>
      <c r="T189"/>
      <c r="V189"/>
      <c r="W189"/>
      <c r="X189"/>
      <c r="Z189"/>
      <c r="AA189"/>
      <c r="AB189"/>
    </row>
    <row r="190" spans="16:28" x14ac:dyDescent="0.25">
      <c r="P190"/>
      <c r="Q190"/>
      <c r="R190"/>
      <c r="S190"/>
      <c r="T190"/>
      <c r="V190"/>
      <c r="W190"/>
      <c r="X190"/>
      <c r="Z190"/>
      <c r="AA190"/>
      <c r="AB190"/>
    </row>
    <row r="191" spans="16:28" x14ac:dyDescent="0.25">
      <c r="P191"/>
      <c r="Q191"/>
      <c r="R191"/>
      <c r="S191"/>
      <c r="T191"/>
      <c r="V191"/>
      <c r="W191"/>
      <c r="X191"/>
      <c r="Z191"/>
      <c r="AA191"/>
      <c r="AB191"/>
    </row>
    <row r="192" spans="16:28" x14ac:dyDescent="0.25">
      <c r="P192"/>
      <c r="Q192"/>
      <c r="R192"/>
      <c r="S192"/>
      <c r="T192"/>
      <c r="V192"/>
      <c r="W192"/>
      <c r="X192"/>
      <c r="Z192"/>
      <c r="AA192"/>
      <c r="AB192"/>
    </row>
    <row r="193" spans="16:28" x14ac:dyDescent="0.25">
      <c r="P193"/>
      <c r="Q193"/>
      <c r="R193"/>
      <c r="S193"/>
      <c r="T193"/>
      <c r="V193"/>
      <c r="W193"/>
      <c r="X193"/>
      <c r="Z193"/>
      <c r="AA193"/>
      <c r="AB193"/>
    </row>
    <row r="194" spans="16:28" x14ac:dyDescent="0.25">
      <c r="P194"/>
      <c r="Q194"/>
      <c r="R194"/>
      <c r="S194"/>
      <c r="T194"/>
      <c r="V194"/>
      <c r="W194"/>
      <c r="X194"/>
      <c r="Z194"/>
      <c r="AA194"/>
      <c r="AB194"/>
    </row>
    <row r="195" spans="16:28" x14ac:dyDescent="0.25">
      <c r="P195"/>
      <c r="Q195"/>
      <c r="R195"/>
      <c r="S195"/>
      <c r="T195"/>
      <c r="V195"/>
      <c r="W195"/>
      <c r="X195"/>
      <c r="Z195"/>
      <c r="AA195"/>
      <c r="AB195"/>
    </row>
    <row r="196" spans="16:28" x14ac:dyDescent="0.25">
      <c r="P196"/>
      <c r="Q196"/>
      <c r="R196"/>
      <c r="S196"/>
      <c r="T196"/>
      <c r="V196"/>
      <c r="W196"/>
      <c r="X196"/>
      <c r="Z196"/>
      <c r="AA196"/>
      <c r="AB196"/>
    </row>
    <row r="197" spans="16:28" x14ac:dyDescent="0.25">
      <c r="P197"/>
      <c r="Q197"/>
      <c r="R197"/>
      <c r="S197"/>
      <c r="T197"/>
      <c r="V197"/>
      <c r="W197"/>
      <c r="X197"/>
      <c r="Z197"/>
      <c r="AA197"/>
      <c r="AB197"/>
    </row>
    <row r="198" spans="16:28" x14ac:dyDescent="0.25">
      <c r="P198"/>
      <c r="Q198"/>
      <c r="R198"/>
      <c r="S198"/>
      <c r="T198"/>
      <c r="V198"/>
      <c r="W198"/>
      <c r="X198"/>
      <c r="Z198"/>
      <c r="AA198"/>
      <c r="AB198"/>
    </row>
    <row r="199" spans="16:28" x14ac:dyDescent="0.25">
      <c r="P199"/>
      <c r="Q199"/>
      <c r="R199"/>
      <c r="S199"/>
      <c r="T199"/>
      <c r="V199"/>
      <c r="W199"/>
      <c r="X199"/>
      <c r="Z199"/>
      <c r="AA199"/>
      <c r="AB199"/>
    </row>
    <row r="200" spans="16:28" x14ac:dyDescent="0.25">
      <c r="P200"/>
      <c r="Q200"/>
      <c r="R200"/>
      <c r="S200"/>
      <c r="T200"/>
      <c r="V200"/>
      <c r="W200"/>
      <c r="X200"/>
      <c r="Z200"/>
      <c r="AA200"/>
      <c r="AB200"/>
    </row>
    <row r="201" spans="16:28" x14ac:dyDescent="0.25">
      <c r="P201"/>
      <c r="Q201"/>
      <c r="R201"/>
      <c r="S201"/>
      <c r="T201"/>
      <c r="V201"/>
      <c r="W201"/>
      <c r="X201"/>
      <c r="Z201"/>
      <c r="AA201"/>
      <c r="AB201"/>
    </row>
    <row r="202" spans="16:28" x14ac:dyDescent="0.25">
      <c r="P202"/>
      <c r="Q202"/>
      <c r="R202"/>
      <c r="S202"/>
      <c r="T202"/>
      <c r="V202"/>
      <c r="W202"/>
      <c r="X202"/>
      <c r="Z202"/>
      <c r="AA202"/>
      <c r="AB202"/>
    </row>
    <row r="203" spans="16:28" x14ac:dyDescent="0.25">
      <c r="P203"/>
      <c r="Q203"/>
      <c r="R203"/>
      <c r="S203"/>
      <c r="T203"/>
      <c r="V203"/>
      <c r="W203"/>
      <c r="X203"/>
      <c r="Z203"/>
      <c r="AA203"/>
      <c r="AB203"/>
    </row>
    <row r="204" spans="16:28" x14ac:dyDescent="0.25">
      <c r="P204"/>
      <c r="Q204"/>
      <c r="R204"/>
      <c r="S204"/>
      <c r="T204"/>
      <c r="V204"/>
      <c r="W204"/>
      <c r="X204"/>
      <c r="Z204"/>
      <c r="AA204"/>
      <c r="AB204"/>
    </row>
    <row r="205" spans="16:28" x14ac:dyDescent="0.25">
      <c r="P205"/>
      <c r="Q205"/>
      <c r="R205"/>
      <c r="S205"/>
      <c r="T205"/>
      <c r="V205"/>
      <c r="W205"/>
      <c r="X205"/>
      <c r="Z205"/>
      <c r="AA205"/>
      <c r="AB205"/>
    </row>
    <row r="206" spans="16:28" x14ac:dyDescent="0.25">
      <c r="P206"/>
      <c r="Q206"/>
      <c r="R206"/>
      <c r="S206"/>
      <c r="T206"/>
      <c r="V206"/>
      <c r="W206"/>
      <c r="X206"/>
      <c r="Z206"/>
      <c r="AA206"/>
      <c r="AB206"/>
    </row>
    <row r="207" spans="16:28" x14ac:dyDescent="0.25">
      <c r="P207"/>
      <c r="Q207"/>
      <c r="R207"/>
      <c r="S207"/>
      <c r="T207"/>
      <c r="V207"/>
      <c r="W207"/>
      <c r="X207"/>
      <c r="Z207"/>
      <c r="AA207"/>
      <c r="AB207"/>
    </row>
  </sheetData>
  <sheetProtection sheet="1" objects="1" scenarios="1"/>
  <mergeCells count="2">
    <mergeCell ref="A1:B1"/>
    <mergeCell ref="A2:B2"/>
  </mergeCells>
  <hyperlinks>
    <hyperlink ref="A1" location="'ApplyStabilityComp2'!A1" display="'ApplyStabilityComp2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251"/>
  <sheetViews>
    <sheetView zoomScaleNormal="100"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94.42578125" bestFit="1" customWidth="1"/>
    <col min="3" max="3" width="6.28515625" bestFit="1" customWidth="1"/>
    <col min="4" max="4" width="7.7109375" bestFit="1" customWidth="1"/>
    <col min="5" max="5" width="12" bestFit="1" customWidth="1"/>
    <col min="6" max="6" width="3.28515625" bestFit="1" customWidth="1"/>
    <col min="7" max="7" width="68.28515625" bestFit="1" customWidth="1"/>
    <col min="8" max="8" width="71.28515625" bestFit="1" customWidth="1"/>
    <col min="9" max="9" width="68.28515625" bestFit="1" customWidth="1"/>
    <col min="10" max="10" width="67.140625" bestFit="1" customWidth="1"/>
    <col min="11" max="11" width="75.85546875" bestFit="1" customWidth="1"/>
    <col min="12" max="14" width="71.28515625" bestFit="1" customWidth="1"/>
    <col min="15" max="15" width="42.42578125" bestFit="1" customWidth="1"/>
    <col min="16" max="17" width="75.42578125" style="66" bestFit="1" customWidth="1"/>
    <col min="18" max="18" width="68.85546875" style="66" bestFit="1" customWidth="1"/>
    <col min="19" max="19" width="71.28515625" style="66" bestFit="1" customWidth="1"/>
    <col min="20" max="20" width="68.28515625" style="66" bestFit="1" customWidth="1"/>
    <col min="21" max="21" width="5.7109375" bestFit="1" customWidth="1"/>
    <col min="22" max="24" width="3.28515625" style="66" bestFit="1" customWidth="1"/>
    <col min="25" max="25" width="12.7109375" bestFit="1" customWidth="1"/>
    <col min="26" max="27" width="71.28515625" style="66" bestFit="1" customWidth="1"/>
    <col min="28" max="28" width="73.5703125" style="66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ht="20.100000000000001" customHeight="1" x14ac:dyDescent="0.25">
      <c r="A1" s="222" t="s">
        <v>79</v>
      </c>
      <c r="B1" s="223"/>
      <c r="C1" s="48" t="s">
        <v>139</v>
      </c>
      <c r="D1" s="53" t="s">
        <v>138</v>
      </c>
      <c r="E1" s="53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46"/>
      <c r="AD1" s="46"/>
      <c r="AE1" s="47"/>
    </row>
    <row r="2" spans="1:31" ht="60" customHeight="1" x14ac:dyDescent="0.25">
      <c r="A2" s="224" t="s">
        <v>117</v>
      </c>
      <c r="B2" s="225"/>
      <c r="C2" s="182" t="s">
        <v>257</v>
      </c>
      <c r="D2" s="49" t="s">
        <v>157</v>
      </c>
      <c r="E2" s="49" t="s">
        <v>157</v>
      </c>
      <c r="F2" s="49" t="s">
        <v>157</v>
      </c>
      <c r="G2" s="49" t="s">
        <v>129</v>
      </c>
      <c r="H2" s="49" t="s">
        <v>129</v>
      </c>
      <c r="I2" s="49" t="s">
        <v>129</v>
      </c>
      <c r="J2" s="49" t="s">
        <v>129</v>
      </c>
      <c r="K2" s="49" t="s">
        <v>129</v>
      </c>
      <c r="L2" s="49" t="s">
        <v>129</v>
      </c>
      <c r="M2" s="49" t="s">
        <v>129</v>
      </c>
      <c r="N2" s="49" t="s">
        <v>129</v>
      </c>
      <c r="O2" s="49" t="s">
        <v>129</v>
      </c>
      <c r="P2" s="49" t="s">
        <v>129</v>
      </c>
      <c r="Q2" s="49" t="s">
        <v>129</v>
      </c>
      <c r="R2" s="49" t="s">
        <v>129</v>
      </c>
      <c r="S2" s="49" t="s">
        <v>129</v>
      </c>
      <c r="T2" s="49" t="s">
        <v>129</v>
      </c>
      <c r="U2" s="56" t="s">
        <v>158</v>
      </c>
      <c r="V2" s="56" t="s">
        <v>130</v>
      </c>
      <c r="W2" s="56" t="s">
        <v>130</v>
      </c>
      <c r="X2" s="56" t="s">
        <v>130</v>
      </c>
      <c r="Y2" s="31" t="s">
        <v>159</v>
      </c>
      <c r="Z2" s="31" t="s">
        <v>132</v>
      </c>
      <c r="AA2" s="31" t="s">
        <v>132</v>
      </c>
      <c r="AB2" s="31" t="s">
        <v>132</v>
      </c>
      <c r="AC2" s="32" t="s">
        <v>20</v>
      </c>
      <c r="AD2" s="32" t="s">
        <v>135</v>
      </c>
      <c r="AE2" s="33" t="s">
        <v>137</v>
      </c>
    </row>
    <row r="3" spans="1:31" ht="230.25" x14ac:dyDescent="0.25">
      <c r="A3" s="34" t="s">
        <v>127</v>
      </c>
      <c r="B3" s="35" t="s">
        <v>128</v>
      </c>
      <c r="C3" s="62"/>
      <c r="D3" s="55" t="s">
        <v>83</v>
      </c>
      <c r="E3" s="55" t="s">
        <v>85</v>
      </c>
      <c r="F3" s="55" t="s">
        <v>86</v>
      </c>
      <c r="G3" s="36" t="s">
        <v>150</v>
      </c>
      <c r="H3" s="36" t="s">
        <v>151</v>
      </c>
      <c r="I3" s="36" t="s">
        <v>152</v>
      </c>
      <c r="J3" s="36" t="s">
        <v>148</v>
      </c>
      <c r="K3" s="36" t="s">
        <v>149</v>
      </c>
      <c r="L3" s="36" t="s">
        <v>147</v>
      </c>
      <c r="M3" s="36" t="s">
        <v>145</v>
      </c>
      <c r="N3" s="36" t="s">
        <v>146</v>
      </c>
      <c r="O3" s="36" t="s">
        <v>155</v>
      </c>
      <c r="P3" s="36" t="s">
        <v>97</v>
      </c>
      <c r="Q3" s="36" t="s">
        <v>98</v>
      </c>
      <c r="R3" s="36" t="s">
        <v>99</v>
      </c>
      <c r="S3" s="36" t="s">
        <v>100</v>
      </c>
      <c r="T3" s="36" t="s">
        <v>101</v>
      </c>
      <c r="U3" s="37" t="s">
        <v>79</v>
      </c>
      <c r="V3" s="37" t="s">
        <v>147</v>
      </c>
      <c r="W3" s="37" t="s">
        <v>145</v>
      </c>
      <c r="X3" s="37" t="s">
        <v>146</v>
      </c>
      <c r="Y3" s="38" t="s">
        <v>79</v>
      </c>
      <c r="Z3" s="38" t="s">
        <v>147</v>
      </c>
      <c r="AA3" s="38" t="s">
        <v>145</v>
      </c>
      <c r="AB3" s="38" t="s">
        <v>146</v>
      </c>
      <c r="AC3" s="32" t="s">
        <v>134</v>
      </c>
      <c r="AD3" s="32" t="s">
        <v>136</v>
      </c>
      <c r="AE3" s="33"/>
    </row>
    <row r="4" spans="1:31" ht="17.25" customHeight="1" x14ac:dyDescent="0.25">
      <c r="A4" s="39">
        <v>1</v>
      </c>
      <c r="B4" s="72" t="s">
        <v>160</v>
      </c>
      <c r="C4" s="72">
        <v>1</v>
      </c>
      <c r="D4" s="67">
        <v>-10.275</v>
      </c>
      <c r="E4" s="67">
        <v>0</v>
      </c>
      <c r="F4" s="67">
        <v>0</v>
      </c>
      <c r="G4" s="67" t="s">
        <v>346</v>
      </c>
      <c r="H4" s="69" t="s">
        <v>347</v>
      </c>
      <c r="I4" s="69" t="s">
        <v>348</v>
      </c>
      <c r="J4" s="69" t="s">
        <v>344</v>
      </c>
      <c r="K4" s="69" t="s">
        <v>345</v>
      </c>
      <c r="L4" s="69" t="s">
        <v>714</v>
      </c>
      <c r="M4" s="69" t="s">
        <v>715</v>
      </c>
      <c r="N4" s="69" t="s">
        <v>716</v>
      </c>
      <c r="O4" s="69" t="s">
        <v>172</v>
      </c>
      <c r="P4" s="69" t="s">
        <v>436</v>
      </c>
      <c r="Q4" s="69" t="s">
        <v>435</v>
      </c>
      <c r="R4" s="69" t="s">
        <v>172</v>
      </c>
      <c r="S4" s="69" t="s">
        <v>432</v>
      </c>
      <c r="T4" s="69" t="s">
        <v>433</v>
      </c>
      <c r="U4" s="74" t="s">
        <v>138</v>
      </c>
      <c r="V4" s="74" t="s">
        <v>138</v>
      </c>
      <c r="W4" s="74" t="s">
        <v>138</v>
      </c>
      <c r="X4" s="74" t="s">
        <v>138</v>
      </c>
      <c r="Y4" s="74">
        <v>-8.7998046875</v>
      </c>
      <c r="Z4" s="118" t="s">
        <v>880</v>
      </c>
      <c r="AA4" s="118" t="s">
        <v>913</v>
      </c>
      <c r="AB4" s="118" t="s">
        <v>914</v>
      </c>
      <c r="AC4" s="51" t="s">
        <v>138</v>
      </c>
      <c r="AD4" s="40"/>
      <c r="AE4" s="41"/>
    </row>
    <row r="5" spans="1:31" ht="20.100000000000001" customHeight="1" x14ac:dyDescent="0.25">
      <c r="A5" s="39">
        <v>2</v>
      </c>
      <c r="B5" s="72" t="s">
        <v>161</v>
      </c>
      <c r="C5" s="72">
        <v>3</v>
      </c>
      <c r="D5" s="67">
        <v>10.275</v>
      </c>
      <c r="E5" s="67">
        <v>1</v>
      </c>
      <c r="F5" s="67">
        <v>1</v>
      </c>
      <c r="G5" s="67" t="s">
        <v>346</v>
      </c>
      <c r="H5" s="69" t="s">
        <v>347</v>
      </c>
      <c r="I5" s="67" t="s">
        <v>348</v>
      </c>
      <c r="J5" s="69" t="s">
        <v>344</v>
      </c>
      <c r="K5" s="67" t="s">
        <v>345</v>
      </c>
      <c r="L5" s="69" t="s">
        <v>717</v>
      </c>
      <c r="M5" s="69" t="s">
        <v>718</v>
      </c>
      <c r="N5" s="69" t="s">
        <v>719</v>
      </c>
      <c r="O5" s="69" t="s">
        <v>173</v>
      </c>
      <c r="P5" s="69" t="s">
        <v>172</v>
      </c>
      <c r="Q5" s="69" t="s">
        <v>173</v>
      </c>
      <c r="R5" s="69" t="s">
        <v>434</v>
      </c>
      <c r="S5" s="69" t="s">
        <v>172</v>
      </c>
      <c r="T5" s="69" t="s">
        <v>434</v>
      </c>
      <c r="U5" s="74" t="s">
        <v>138</v>
      </c>
      <c r="V5" s="74" t="s">
        <v>138</v>
      </c>
      <c r="W5" s="74" t="s">
        <v>138</v>
      </c>
      <c r="X5" s="74" t="s">
        <v>138</v>
      </c>
      <c r="Y5" s="74">
        <v>8.7998046875</v>
      </c>
      <c r="Z5" s="118" t="s">
        <v>881</v>
      </c>
      <c r="AA5" s="118" t="s">
        <v>719</v>
      </c>
      <c r="AB5" s="118" t="s">
        <v>915</v>
      </c>
      <c r="AC5" s="51" t="s">
        <v>138</v>
      </c>
      <c r="AD5" s="40"/>
      <c r="AE5" s="41"/>
    </row>
    <row r="6" spans="1:31" ht="20.100000000000001" customHeight="1" x14ac:dyDescent="0.25">
      <c r="A6" s="39">
        <v>3</v>
      </c>
      <c r="B6" s="72" t="s">
        <v>162</v>
      </c>
      <c r="C6" s="72">
        <v>3</v>
      </c>
      <c r="D6" s="67">
        <v>-10.275</v>
      </c>
      <c r="E6" s="72">
        <v>0.2</v>
      </c>
      <c r="F6" s="72">
        <v>0</v>
      </c>
      <c r="G6" s="72" t="s">
        <v>777</v>
      </c>
      <c r="H6" s="72" t="s">
        <v>778</v>
      </c>
      <c r="I6" s="72" t="s">
        <v>779</v>
      </c>
      <c r="J6" s="72" t="s">
        <v>780</v>
      </c>
      <c r="K6" s="68" t="s">
        <v>781</v>
      </c>
      <c r="L6" s="72" t="s">
        <v>784</v>
      </c>
      <c r="M6" s="72" t="s">
        <v>507</v>
      </c>
      <c r="N6" s="72" t="s">
        <v>805</v>
      </c>
      <c r="O6" s="64" t="s">
        <v>515</v>
      </c>
      <c r="P6" s="71" t="s">
        <v>642</v>
      </c>
      <c r="Q6" s="71" t="s">
        <v>643</v>
      </c>
      <c r="R6" s="71" t="s">
        <v>662</v>
      </c>
      <c r="S6" s="71" t="s">
        <v>644</v>
      </c>
      <c r="T6" s="71" t="s">
        <v>645</v>
      </c>
      <c r="U6" s="74" t="s">
        <v>138</v>
      </c>
      <c r="V6" s="74" t="s">
        <v>138</v>
      </c>
      <c r="W6" s="74" t="s">
        <v>138</v>
      </c>
      <c r="X6" s="74" t="s">
        <v>138</v>
      </c>
      <c r="Y6" s="74">
        <v>2.14453125</v>
      </c>
      <c r="Z6" s="118" t="s">
        <v>882</v>
      </c>
      <c r="AA6" s="118" t="s">
        <v>916</v>
      </c>
      <c r="AB6" s="118" t="s">
        <v>917</v>
      </c>
      <c r="AC6" s="51" t="s">
        <v>138</v>
      </c>
      <c r="AD6" s="40"/>
      <c r="AE6" s="41"/>
    </row>
    <row r="7" spans="1:31" ht="20.100000000000001" customHeight="1" x14ac:dyDescent="0.25">
      <c r="A7" s="39">
        <v>4</v>
      </c>
      <c r="B7" s="72" t="s">
        <v>163</v>
      </c>
      <c r="C7" s="72">
        <v>3</v>
      </c>
      <c r="D7" s="67">
        <v>10.275</v>
      </c>
      <c r="E7" s="72">
        <v>0.5</v>
      </c>
      <c r="F7" s="72">
        <v>0</v>
      </c>
      <c r="G7" s="72" t="s">
        <v>777</v>
      </c>
      <c r="H7" s="72" t="s">
        <v>778</v>
      </c>
      <c r="I7" s="72" t="s">
        <v>779</v>
      </c>
      <c r="J7" s="72" t="s">
        <v>780</v>
      </c>
      <c r="K7" s="68" t="s">
        <v>781</v>
      </c>
      <c r="L7" s="72" t="s">
        <v>785</v>
      </c>
      <c r="M7" s="72" t="s">
        <v>508</v>
      </c>
      <c r="N7" s="72" t="s">
        <v>806</v>
      </c>
      <c r="O7" s="64" t="s">
        <v>516</v>
      </c>
      <c r="P7" s="71" t="s">
        <v>324</v>
      </c>
      <c r="Q7" s="71" t="s">
        <v>325</v>
      </c>
      <c r="R7" s="71" t="s">
        <v>663</v>
      </c>
      <c r="S7" s="71" t="s">
        <v>327</v>
      </c>
      <c r="T7" s="71" t="s">
        <v>910</v>
      </c>
      <c r="U7" s="74" t="s">
        <v>138</v>
      </c>
      <c r="V7" s="74" t="s">
        <v>138</v>
      </c>
      <c r="W7" s="74" t="s">
        <v>138</v>
      </c>
      <c r="X7" s="74" t="s">
        <v>138</v>
      </c>
      <c r="Y7" s="74">
        <v>8.7998046875</v>
      </c>
      <c r="Z7" s="118" t="s">
        <v>883</v>
      </c>
      <c r="AA7" s="118" t="s">
        <v>918</v>
      </c>
      <c r="AB7" s="118" t="s">
        <v>919</v>
      </c>
      <c r="AC7" s="51" t="s">
        <v>138</v>
      </c>
      <c r="AD7" s="40"/>
      <c r="AE7" s="41"/>
    </row>
    <row r="8" spans="1:31" ht="20.100000000000001" customHeight="1" x14ac:dyDescent="0.25">
      <c r="A8" s="39">
        <v>5</v>
      </c>
      <c r="B8" s="72" t="s">
        <v>164</v>
      </c>
      <c r="C8" s="72">
        <v>3</v>
      </c>
      <c r="D8" s="67">
        <v>10.01</v>
      </c>
      <c r="E8" s="72">
        <v>0.7</v>
      </c>
      <c r="F8" s="72">
        <v>1</v>
      </c>
      <c r="G8" s="72" t="s">
        <v>777</v>
      </c>
      <c r="H8" s="72" t="s">
        <v>778</v>
      </c>
      <c r="I8" s="72" t="s">
        <v>779</v>
      </c>
      <c r="J8" s="72" t="s">
        <v>780</v>
      </c>
      <c r="K8" s="68" t="s">
        <v>781</v>
      </c>
      <c r="L8" s="72" t="s">
        <v>786</v>
      </c>
      <c r="M8" s="72" t="s">
        <v>509</v>
      </c>
      <c r="N8" s="72" t="s">
        <v>807</v>
      </c>
      <c r="O8" s="64" t="s">
        <v>517</v>
      </c>
      <c r="P8" s="71" t="s">
        <v>328</v>
      </c>
      <c r="Q8" s="71" t="s">
        <v>329</v>
      </c>
      <c r="R8" s="71" t="s">
        <v>330</v>
      </c>
      <c r="S8" s="71" t="s">
        <v>331</v>
      </c>
      <c r="T8" s="71" t="s">
        <v>332</v>
      </c>
      <c r="U8" s="74" t="s">
        <v>138</v>
      </c>
      <c r="V8" s="74" t="s">
        <v>138</v>
      </c>
      <c r="W8" s="74" t="s">
        <v>138</v>
      </c>
      <c r="X8" s="74" t="s">
        <v>138</v>
      </c>
      <c r="Y8" s="74">
        <v>8.7998046875</v>
      </c>
      <c r="Z8" s="118" t="s">
        <v>1275</v>
      </c>
      <c r="AA8" s="118" t="s">
        <v>1273</v>
      </c>
      <c r="AB8" s="118" t="s">
        <v>1274</v>
      </c>
      <c r="AC8" s="51" t="s">
        <v>138</v>
      </c>
      <c r="AD8" s="40"/>
      <c r="AE8" s="41"/>
    </row>
    <row r="9" spans="1:31" ht="20.100000000000001" customHeight="1" x14ac:dyDescent="0.25">
      <c r="A9" s="39">
        <v>6</v>
      </c>
      <c r="B9" s="72" t="s">
        <v>165</v>
      </c>
      <c r="C9" s="72">
        <v>3</v>
      </c>
      <c r="D9" s="67">
        <v>0</v>
      </c>
      <c r="E9" s="72">
        <v>0.9</v>
      </c>
      <c r="F9" s="72">
        <v>1</v>
      </c>
      <c r="G9" s="72" t="s">
        <v>777</v>
      </c>
      <c r="H9" s="72" t="s">
        <v>778</v>
      </c>
      <c r="I9" s="72" t="s">
        <v>779</v>
      </c>
      <c r="J9" s="72" t="s">
        <v>780</v>
      </c>
      <c r="K9" s="68" t="s">
        <v>781</v>
      </c>
      <c r="L9" s="72" t="s">
        <v>787</v>
      </c>
      <c r="M9" s="72" t="s">
        <v>504</v>
      </c>
      <c r="N9" s="72" t="s">
        <v>808</v>
      </c>
      <c r="O9" s="64" t="s">
        <v>518</v>
      </c>
      <c r="P9" s="71" t="s">
        <v>324</v>
      </c>
      <c r="Q9" s="71" t="s">
        <v>325</v>
      </c>
      <c r="R9" s="71" t="s">
        <v>326</v>
      </c>
      <c r="S9" s="71" t="s">
        <v>327</v>
      </c>
      <c r="T9" s="71" t="s">
        <v>646</v>
      </c>
      <c r="U9" s="74" t="s">
        <v>138</v>
      </c>
      <c r="V9" s="74" t="s">
        <v>138</v>
      </c>
      <c r="W9" s="74" t="s">
        <v>138</v>
      </c>
      <c r="X9" s="74" t="s">
        <v>138</v>
      </c>
      <c r="Y9" s="74">
        <v>8.7998046875</v>
      </c>
      <c r="Z9" s="118" t="s">
        <v>884</v>
      </c>
      <c r="AA9" s="118" t="s">
        <v>920</v>
      </c>
      <c r="AB9" s="118" t="s">
        <v>921</v>
      </c>
      <c r="AC9" s="51" t="s">
        <v>138</v>
      </c>
      <c r="AD9" s="40"/>
      <c r="AE9" s="41"/>
    </row>
    <row r="10" spans="1:31" ht="20.100000000000001" customHeight="1" x14ac:dyDescent="0.25">
      <c r="A10" s="39">
        <v>7</v>
      </c>
      <c r="B10" s="72" t="s">
        <v>166</v>
      </c>
      <c r="C10" s="72">
        <v>3</v>
      </c>
      <c r="D10" s="67">
        <v>-10.02</v>
      </c>
      <c r="E10" s="72">
        <v>0.5</v>
      </c>
      <c r="F10" s="72">
        <v>0</v>
      </c>
      <c r="G10" s="72" t="s">
        <v>777</v>
      </c>
      <c r="H10" s="72" t="s">
        <v>778</v>
      </c>
      <c r="I10" s="72" t="s">
        <v>779</v>
      </c>
      <c r="J10" s="72" t="s">
        <v>780</v>
      </c>
      <c r="K10" s="68" t="s">
        <v>781</v>
      </c>
      <c r="L10" s="72" t="s">
        <v>788</v>
      </c>
      <c r="M10" s="72" t="s">
        <v>505</v>
      </c>
      <c r="N10" s="72" t="s">
        <v>809</v>
      </c>
      <c r="O10" s="64" t="s">
        <v>519</v>
      </c>
      <c r="P10" s="71" t="s">
        <v>328</v>
      </c>
      <c r="Q10" s="71" t="s">
        <v>329</v>
      </c>
      <c r="R10" s="71" t="s">
        <v>330</v>
      </c>
      <c r="S10" s="71" t="s">
        <v>331</v>
      </c>
      <c r="T10" s="71" t="s">
        <v>647</v>
      </c>
      <c r="U10" s="74" t="s">
        <v>138</v>
      </c>
      <c r="V10" s="74" t="s">
        <v>138</v>
      </c>
      <c r="W10" s="74" t="s">
        <v>138</v>
      </c>
      <c r="X10" s="74" t="s">
        <v>138</v>
      </c>
      <c r="Y10" s="74">
        <v>-2.67724609375</v>
      </c>
      <c r="Z10" s="64" t="s">
        <v>1278</v>
      </c>
      <c r="AA10" s="118" t="s">
        <v>1276</v>
      </c>
      <c r="AB10" s="64" t="s">
        <v>1277</v>
      </c>
      <c r="AC10" s="51" t="s">
        <v>138</v>
      </c>
      <c r="AD10" s="40"/>
      <c r="AE10" s="41"/>
    </row>
    <row r="11" spans="1:31" ht="20.100000000000001" customHeight="1" x14ac:dyDescent="0.25">
      <c r="A11" s="39">
        <v>8</v>
      </c>
      <c r="B11" s="72" t="s">
        <v>167</v>
      </c>
      <c r="C11" s="72">
        <v>3</v>
      </c>
      <c r="D11" s="72">
        <v>1</v>
      </c>
      <c r="E11" s="67">
        <v>0</v>
      </c>
      <c r="F11" s="72">
        <v>0</v>
      </c>
      <c r="G11" s="72" t="s">
        <v>777</v>
      </c>
      <c r="H11" s="72" t="s">
        <v>778</v>
      </c>
      <c r="I11" s="72" t="s">
        <v>779</v>
      </c>
      <c r="J11" s="72" t="s">
        <v>780</v>
      </c>
      <c r="K11" s="68" t="s">
        <v>781</v>
      </c>
      <c r="L11" s="72" t="s">
        <v>791</v>
      </c>
      <c r="M11" s="72" t="s">
        <v>506</v>
      </c>
      <c r="N11" s="72" t="s">
        <v>810</v>
      </c>
      <c r="O11" s="64" t="s">
        <v>520</v>
      </c>
      <c r="P11" s="69" t="s">
        <v>333</v>
      </c>
      <c r="Q11" s="69" t="s">
        <v>334</v>
      </c>
      <c r="R11" s="68" t="s">
        <v>335</v>
      </c>
      <c r="S11" s="68" t="s">
        <v>333</v>
      </c>
      <c r="T11" s="68" t="s">
        <v>648</v>
      </c>
      <c r="U11" s="74" t="s">
        <v>138</v>
      </c>
      <c r="V11" s="74" t="s">
        <v>138</v>
      </c>
      <c r="W11" s="74" t="s">
        <v>138</v>
      </c>
      <c r="X11" s="74" t="s">
        <v>138</v>
      </c>
      <c r="Y11" s="74">
        <v>8.7998046875</v>
      </c>
      <c r="Z11" s="118" t="s">
        <v>885</v>
      </c>
      <c r="AA11" s="118" t="s">
        <v>922</v>
      </c>
      <c r="AB11" s="118" t="s">
        <v>923</v>
      </c>
      <c r="AC11" s="51" t="s">
        <v>138</v>
      </c>
      <c r="AD11" s="40"/>
      <c r="AE11" s="41"/>
    </row>
    <row r="12" spans="1:31" ht="20.100000000000001" customHeight="1" x14ac:dyDescent="0.25">
      <c r="A12" s="39">
        <v>9</v>
      </c>
      <c r="B12" s="72" t="s">
        <v>168</v>
      </c>
      <c r="C12" s="72">
        <v>3</v>
      </c>
      <c r="D12" s="74">
        <v>10.275</v>
      </c>
      <c r="E12" s="67">
        <v>1</v>
      </c>
      <c r="F12" s="74">
        <v>1</v>
      </c>
      <c r="G12" s="72" t="s">
        <v>777</v>
      </c>
      <c r="H12" s="72" t="s">
        <v>778</v>
      </c>
      <c r="I12" s="72" t="s">
        <v>779</v>
      </c>
      <c r="J12" s="72" t="s">
        <v>780</v>
      </c>
      <c r="K12" s="68" t="s">
        <v>781</v>
      </c>
      <c r="L12" s="72" t="s">
        <v>792</v>
      </c>
      <c r="M12" s="72" t="s">
        <v>828</v>
      </c>
      <c r="N12" s="72" t="s">
        <v>805</v>
      </c>
      <c r="O12" s="64" t="s">
        <v>521</v>
      </c>
      <c r="P12" s="68" t="s">
        <v>337</v>
      </c>
      <c r="Q12" s="68" t="s">
        <v>338</v>
      </c>
      <c r="R12" s="68" t="s">
        <v>339</v>
      </c>
      <c r="S12" s="68" t="s">
        <v>337</v>
      </c>
      <c r="T12" s="68" t="s">
        <v>649</v>
      </c>
      <c r="U12" s="74" t="s">
        <v>138</v>
      </c>
      <c r="V12" s="74" t="s">
        <v>138</v>
      </c>
      <c r="W12" s="74" t="s">
        <v>138</v>
      </c>
      <c r="X12" s="74" t="s">
        <v>138</v>
      </c>
      <c r="Y12" s="74">
        <v>8.7998046875</v>
      </c>
      <c r="Z12" s="118" t="s">
        <v>886</v>
      </c>
      <c r="AA12" s="118" t="s">
        <v>924</v>
      </c>
      <c r="AB12" s="118" t="s">
        <v>925</v>
      </c>
      <c r="AC12" s="51" t="s">
        <v>138</v>
      </c>
      <c r="AD12" s="40"/>
      <c r="AE12" s="41"/>
    </row>
    <row r="13" spans="1:31" ht="20.100000000000001" customHeight="1" x14ac:dyDescent="0.25">
      <c r="A13" s="39">
        <v>10</v>
      </c>
      <c r="B13" s="72" t="s">
        <v>169</v>
      </c>
      <c r="C13" s="72">
        <v>3</v>
      </c>
      <c r="D13" s="72">
        <v>4</v>
      </c>
      <c r="E13" s="67">
        <v>0.5</v>
      </c>
      <c r="F13" s="72">
        <v>0</v>
      </c>
      <c r="G13" s="72" t="s">
        <v>777</v>
      </c>
      <c r="H13" s="72" t="s">
        <v>778</v>
      </c>
      <c r="I13" s="72" t="s">
        <v>779</v>
      </c>
      <c r="J13" s="72" t="s">
        <v>780</v>
      </c>
      <c r="K13" s="68" t="s">
        <v>781</v>
      </c>
      <c r="L13" s="72" t="s">
        <v>793</v>
      </c>
      <c r="M13" s="72" t="s">
        <v>829</v>
      </c>
      <c r="N13" s="72" t="s">
        <v>806</v>
      </c>
      <c r="O13" s="64" t="s">
        <v>522</v>
      </c>
      <c r="P13" s="69" t="s">
        <v>340</v>
      </c>
      <c r="Q13" s="69" t="s">
        <v>341</v>
      </c>
      <c r="R13" s="68" t="s">
        <v>342</v>
      </c>
      <c r="S13" s="68" t="s">
        <v>343</v>
      </c>
      <c r="T13" s="68" t="s">
        <v>650</v>
      </c>
      <c r="U13" s="74" t="s">
        <v>138</v>
      </c>
      <c r="V13" s="74" t="s">
        <v>138</v>
      </c>
      <c r="W13" s="74" t="s">
        <v>138</v>
      </c>
      <c r="X13" s="74" t="s">
        <v>138</v>
      </c>
      <c r="Y13" s="74">
        <v>8.7998046875</v>
      </c>
      <c r="Z13" s="118" t="s">
        <v>887</v>
      </c>
      <c r="AA13" s="118" t="s">
        <v>926</v>
      </c>
      <c r="AB13" s="118" t="s">
        <v>927</v>
      </c>
      <c r="AC13" s="51" t="s">
        <v>138</v>
      </c>
      <c r="AD13" s="40"/>
      <c r="AE13" s="41"/>
    </row>
    <row r="14" spans="1:31" ht="20.100000000000001" customHeight="1" x14ac:dyDescent="0.25">
      <c r="A14" s="39">
        <v>11</v>
      </c>
      <c r="B14" s="72" t="s">
        <v>170</v>
      </c>
      <c r="C14" s="72">
        <v>3</v>
      </c>
      <c r="D14" s="72">
        <v>6</v>
      </c>
      <c r="E14" s="72">
        <v>1</v>
      </c>
      <c r="F14" s="67">
        <v>0</v>
      </c>
      <c r="G14" s="72" t="s">
        <v>777</v>
      </c>
      <c r="H14" s="72" t="s">
        <v>778</v>
      </c>
      <c r="I14" s="72" t="s">
        <v>779</v>
      </c>
      <c r="J14" s="72" t="s">
        <v>780</v>
      </c>
      <c r="K14" s="68" t="s">
        <v>781</v>
      </c>
      <c r="L14" s="72" t="s">
        <v>794</v>
      </c>
      <c r="M14" s="72" t="s">
        <v>830</v>
      </c>
      <c r="N14" s="72" t="s">
        <v>807</v>
      </c>
      <c r="O14" s="64" t="s">
        <v>523</v>
      </c>
      <c r="P14" s="68" t="s">
        <v>344</v>
      </c>
      <c r="Q14" s="68" t="s">
        <v>345</v>
      </c>
      <c r="R14" s="69" t="s">
        <v>346</v>
      </c>
      <c r="S14" s="69" t="s">
        <v>347</v>
      </c>
      <c r="T14" s="69" t="s">
        <v>651</v>
      </c>
      <c r="U14" s="74" t="s">
        <v>138</v>
      </c>
      <c r="V14" s="74" t="s">
        <v>138</v>
      </c>
      <c r="W14" s="74" t="s">
        <v>138</v>
      </c>
      <c r="X14" s="74" t="s">
        <v>138</v>
      </c>
      <c r="Y14" s="74">
        <v>8.7998046875</v>
      </c>
      <c r="Z14" s="118" t="s">
        <v>888</v>
      </c>
      <c r="AA14" s="118" t="s">
        <v>928</v>
      </c>
      <c r="AB14" s="118" t="s">
        <v>929</v>
      </c>
      <c r="AC14" s="51" t="s">
        <v>138</v>
      </c>
      <c r="AD14" s="40"/>
      <c r="AE14" s="41"/>
    </row>
    <row r="15" spans="1:31" ht="20.100000000000001" customHeight="1" x14ac:dyDescent="0.25">
      <c r="A15" s="39">
        <v>12</v>
      </c>
      <c r="B15" s="72" t="s">
        <v>171</v>
      </c>
      <c r="C15" s="72">
        <v>3</v>
      </c>
      <c r="D15" s="72">
        <v>5</v>
      </c>
      <c r="E15" s="72">
        <v>0</v>
      </c>
      <c r="F15" s="67">
        <v>1</v>
      </c>
      <c r="G15" s="72" t="s">
        <v>777</v>
      </c>
      <c r="H15" s="72" t="s">
        <v>778</v>
      </c>
      <c r="I15" s="72" t="s">
        <v>779</v>
      </c>
      <c r="J15" s="72" t="s">
        <v>780</v>
      </c>
      <c r="K15" s="68" t="s">
        <v>781</v>
      </c>
      <c r="L15" s="72" t="s">
        <v>795</v>
      </c>
      <c r="M15" s="72" t="s">
        <v>831</v>
      </c>
      <c r="N15" s="72" t="s">
        <v>808</v>
      </c>
      <c r="O15" s="64" t="s">
        <v>524</v>
      </c>
      <c r="P15" s="68" t="s">
        <v>349</v>
      </c>
      <c r="Q15" s="68" t="s">
        <v>350</v>
      </c>
      <c r="R15" s="68" t="s">
        <v>351</v>
      </c>
      <c r="S15" s="68" t="s">
        <v>352</v>
      </c>
      <c r="T15" s="68" t="s">
        <v>353</v>
      </c>
      <c r="U15" s="65" t="s">
        <v>138</v>
      </c>
      <c r="V15" s="65" t="s">
        <v>138</v>
      </c>
      <c r="W15" s="65" t="s">
        <v>138</v>
      </c>
      <c r="X15" s="65" t="s">
        <v>138</v>
      </c>
      <c r="Y15" s="74">
        <v>8.7998046875</v>
      </c>
      <c r="Z15" s="118" t="s">
        <v>889</v>
      </c>
      <c r="AA15" s="118" t="s">
        <v>930</v>
      </c>
      <c r="AB15" s="118" t="s">
        <v>931</v>
      </c>
      <c r="AC15" s="51" t="s">
        <v>138</v>
      </c>
      <c r="AD15" s="40"/>
      <c r="AE15" s="41"/>
    </row>
    <row r="16" spans="1:31" ht="20.100000000000001" customHeight="1" x14ac:dyDescent="0.25">
      <c r="A16" s="39">
        <v>13</v>
      </c>
      <c r="B16" s="72" t="s">
        <v>175</v>
      </c>
      <c r="C16" s="72">
        <v>3</v>
      </c>
      <c r="D16" s="72">
        <v>1</v>
      </c>
      <c r="E16" s="72">
        <v>0.7</v>
      </c>
      <c r="F16" s="72">
        <v>1</v>
      </c>
      <c r="G16" s="72" t="s">
        <v>777</v>
      </c>
      <c r="H16" s="72" t="s">
        <v>778</v>
      </c>
      <c r="I16" s="72" t="s">
        <v>779</v>
      </c>
      <c r="J16" s="72" t="s">
        <v>780</v>
      </c>
      <c r="K16" s="68" t="s">
        <v>781</v>
      </c>
      <c r="L16" s="68" t="s">
        <v>796</v>
      </c>
      <c r="M16" s="72" t="s">
        <v>834</v>
      </c>
      <c r="N16" s="68" t="s">
        <v>811</v>
      </c>
      <c r="O16" s="69" t="s">
        <v>172</v>
      </c>
      <c r="P16" s="69" t="s">
        <v>354</v>
      </c>
      <c r="Q16" s="69" t="s">
        <v>355</v>
      </c>
      <c r="R16" s="69" t="s">
        <v>356</v>
      </c>
      <c r="S16" s="69" t="s">
        <v>357</v>
      </c>
      <c r="T16" s="69" t="s">
        <v>358</v>
      </c>
      <c r="U16" s="65" t="s">
        <v>138</v>
      </c>
      <c r="V16" s="65" t="s">
        <v>138</v>
      </c>
      <c r="W16" s="65" t="s">
        <v>138</v>
      </c>
      <c r="X16" s="65" t="s">
        <v>138</v>
      </c>
      <c r="Y16" s="74">
        <v>8.7998046875</v>
      </c>
      <c r="Z16" s="118" t="s">
        <v>890</v>
      </c>
      <c r="AA16" s="118" t="s">
        <v>932</v>
      </c>
      <c r="AB16" s="118" t="s">
        <v>933</v>
      </c>
      <c r="AC16" s="51" t="s">
        <v>138</v>
      </c>
      <c r="AD16" s="40"/>
      <c r="AE16" s="41"/>
    </row>
    <row r="17" spans="1:31" ht="20.100000000000001" customHeight="1" x14ac:dyDescent="0.25">
      <c r="A17" s="39">
        <v>14</v>
      </c>
      <c r="B17" s="72" t="s">
        <v>176</v>
      </c>
      <c r="C17" s="72">
        <v>3</v>
      </c>
      <c r="D17" s="72">
        <v>4</v>
      </c>
      <c r="E17" s="72">
        <v>0.9</v>
      </c>
      <c r="F17" s="72">
        <v>1</v>
      </c>
      <c r="G17" s="72" t="s">
        <v>777</v>
      </c>
      <c r="H17" s="72" t="s">
        <v>778</v>
      </c>
      <c r="I17" s="72" t="s">
        <v>779</v>
      </c>
      <c r="J17" s="72" t="s">
        <v>780</v>
      </c>
      <c r="K17" s="68" t="s">
        <v>781</v>
      </c>
      <c r="L17" s="72" t="s">
        <v>797</v>
      </c>
      <c r="M17" s="72" t="s">
        <v>832</v>
      </c>
      <c r="N17" s="72" t="s">
        <v>812</v>
      </c>
      <c r="O17" s="69" t="s">
        <v>173</v>
      </c>
      <c r="P17" s="68" t="s">
        <v>359</v>
      </c>
      <c r="Q17" s="68" t="s">
        <v>360</v>
      </c>
      <c r="R17" s="68" t="s">
        <v>361</v>
      </c>
      <c r="S17" s="68" t="s">
        <v>362</v>
      </c>
      <c r="T17" s="68" t="s">
        <v>363</v>
      </c>
      <c r="U17" s="65" t="s">
        <v>138</v>
      </c>
      <c r="V17" s="65" t="s">
        <v>138</v>
      </c>
      <c r="W17" s="65" t="s">
        <v>138</v>
      </c>
      <c r="X17" s="65" t="s">
        <v>138</v>
      </c>
      <c r="Y17" s="74">
        <v>8.7998046875</v>
      </c>
      <c r="Z17" s="118" t="s">
        <v>891</v>
      </c>
      <c r="AA17" s="118" t="s">
        <v>934</v>
      </c>
      <c r="AB17" s="118" t="s">
        <v>935</v>
      </c>
      <c r="AC17" s="51" t="s">
        <v>138</v>
      </c>
      <c r="AD17" s="40"/>
      <c r="AE17" s="41"/>
    </row>
    <row r="18" spans="1:31" ht="20.100000000000001" customHeight="1" x14ac:dyDescent="0.25">
      <c r="A18" s="39">
        <v>15</v>
      </c>
      <c r="B18" s="72" t="s">
        <v>177</v>
      </c>
      <c r="C18" s="72">
        <v>3</v>
      </c>
      <c r="D18" s="74">
        <v>10</v>
      </c>
      <c r="E18" s="72">
        <v>0.7</v>
      </c>
      <c r="F18" s="72">
        <v>1</v>
      </c>
      <c r="G18" s="72" t="s">
        <v>777</v>
      </c>
      <c r="H18" s="72" t="s">
        <v>778</v>
      </c>
      <c r="I18" s="72" t="s">
        <v>779</v>
      </c>
      <c r="J18" s="72" t="s">
        <v>780</v>
      </c>
      <c r="K18" s="68" t="s">
        <v>781</v>
      </c>
      <c r="L18" s="72" t="s">
        <v>798</v>
      </c>
      <c r="M18" s="72" t="s">
        <v>831</v>
      </c>
      <c r="N18" s="72" t="s">
        <v>813</v>
      </c>
      <c r="O18" s="79" t="s">
        <v>525</v>
      </c>
      <c r="P18" s="68" t="s">
        <v>364</v>
      </c>
      <c r="Q18" s="68" t="s">
        <v>365</v>
      </c>
      <c r="R18" s="69" t="s">
        <v>366</v>
      </c>
      <c r="S18" s="69" t="s">
        <v>367</v>
      </c>
      <c r="T18" s="69" t="s">
        <v>368</v>
      </c>
      <c r="U18" s="74" t="s">
        <v>138</v>
      </c>
      <c r="V18" s="74" t="s">
        <v>138</v>
      </c>
      <c r="W18" s="74" t="s">
        <v>138</v>
      </c>
      <c r="X18" s="74" t="s">
        <v>138</v>
      </c>
      <c r="Y18" s="74">
        <v>8.7998046875</v>
      </c>
      <c r="Z18" s="118" t="s">
        <v>892</v>
      </c>
      <c r="AA18" s="118" t="s">
        <v>936</v>
      </c>
      <c r="AB18" s="118" t="s">
        <v>937</v>
      </c>
      <c r="AC18" s="51" t="s">
        <v>138</v>
      </c>
      <c r="AD18" s="40"/>
      <c r="AE18" s="41"/>
    </row>
    <row r="19" spans="1:31" ht="20.100000000000001" customHeight="1" x14ac:dyDescent="0.25">
      <c r="A19" s="39">
        <v>16</v>
      </c>
      <c r="B19" s="72" t="s">
        <v>842</v>
      </c>
      <c r="C19" s="72">
        <v>3</v>
      </c>
      <c r="D19" s="72">
        <v>-2.2999999999999998</v>
      </c>
      <c r="E19" s="72">
        <v>0.29998779296875</v>
      </c>
      <c r="F19" s="72">
        <v>1</v>
      </c>
      <c r="G19" s="72" t="s">
        <v>335</v>
      </c>
      <c r="H19" s="68" t="s">
        <v>333</v>
      </c>
      <c r="I19" s="72" t="s">
        <v>336</v>
      </c>
      <c r="J19" s="68" t="s">
        <v>333</v>
      </c>
      <c r="K19" s="72" t="s">
        <v>841</v>
      </c>
      <c r="L19" s="68" t="s">
        <v>720</v>
      </c>
      <c r="M19" s="68" t="s">
        <v>721</v>
      </c>
      <c r="N19" s="68" t="s">
        <v>722</v>
      </c>
      <c r="O19" s="64" t="s">
        <v>526</v>
      </c>
      <c r="P19" s="68" t="s">
        <v>383</v>
      </c>
      <c r="Q19" s="68" t="s">
        <v>397</v>
      </c>
      <c r="R19" s="68" t="s">
        <v>375</v>
      </c>
      <c r="S19" s="68" t="s">
        <v>383</v>
      </c>
      <c r="T19" s="68" t="s">
        <v>412</v>
      </c>
      <c r="U19" s="40" t="s">
        <v>138</v>
      </c>
      <c r="V19" s="40" t="s">
        <v>138</v>
      </c>
      <c r="W19" s="40" t="s">
        <v>138</v>
      </c>
      <c r="X19" s="40" t="s">
        <v>138</v>
      </c>
      <c r="Y19" s="72">
        <v>-8.7998046875</v>
      </c>
      <c r="Z19" s="77" t="s">
        <v>893</v>
      </c>
      <c r="AA19" s="77" t="s">
        <v>938</v>
      </c>
      <c r="AB19" s="77" t="s">
        <v>939</v>
      </c>
      <c r="AC19" s="51" t="s">
        <v>138</v>
      </c>
      <c r="AD19" s="40"/>
      <c r="AE19" s="41"/>
    </row>
    <row r="20" spans="1:31" ht="20.100000000000001" customHeight="1" x14ac:dyDescent="0.25">
      <c r="A20" s="39">
        <v>17</v>
      </c>
      <c r="B20" s="72" t="s">
        <v>843</v>
      </c>
      <c r="C20" s="72">
        <v>3</v>
      </c>
      <c r="D20" s="72">
        <v>-2.4300000000000002</v>
      </c>
      <c r="E20" s="72">
        <v>0.7</v>
      </c>
      <c r="F20" s="72">
        <v>0</v>
      </c>
      <c r="G20" s="72" t="s">
        <v>335</v>
      </c>
      <c r="H20" s="68" t="s">
        <v>333</v>
      </c>
      <c r="I20" s="72" t="s">
        <v>336</v>
      </c>
      <c r="J20" s="68" t="s">
        <v>333</v>
      </c>
      <c r="K20" s="72" t="s">
        <v>334</v>
      </c>
      <c r="L20" s="68" t="s">
        <v>723</v>
      </c>
      <c r="M20" s="68" t="s">
        <v>724</v>
      </c>
      <c r="N20" s="68" t="s">
        <v>725</v>
      </c>
      <c r="O20" s="64" t="s">
        <v>527</v>
      </c>
      <c r="P20" s="68" t="s">
        <v>384</v>
      </c>
      <c r="Q20" s="68" t="s">
        <v>398</v>
      </c>
      <c r="R20" s="68" t="s">
        <v>376</v>
      </c>
      <c r="S20" s="68" t="s">
        <v>384</v>
      </c>
      <c r="T20" s="68" t="s">
        <v>413</v>
      </c>
      <c r="U20" s="40" t="s">
        <v>138</v>
      </c>
      <c r="V20" s="40" t="s">
        <v>138</v>
      </c>
      <c r="W20" s="40" t="s">
        <v>138</v>
      </c>
      <c r="X20" s="40" t="s">
        <v>138</v>
      </c>
      <c r="Y20" s="72">
        <v>5.28857421875</v>
      </c>
      <c r="Z20" s="77" t="s">
        <v>894</v>
      </c>
      <c r="AA20" s="77" t="s">
        <v>940</v>
      </c>
      <c r="AB20" s="77" t="s">
        <v>941</v>
      </c>
      <c r="AC20" s="51" t="s">
        <v>138</v>
      </c>
      <c r="AD20" s="40"/>
      <c r="AE20" s="41"/>
    </row>
    <row r="21" spans="1:31" ht="20.100000000000001" customHeight="1" x14ac:dyDescent="0.25">
      <c r="A21" s="39">
        <v>18</v>
      </c>
      <c r="B21" s="72" t="s">
        <v>844</v>
      </c>
      <c r="C21" s="72">
        <v>3</v>
      </c>
      <c r="D21" s="72">
        <v>-2.56</v>
      </c>
      <c r="E21" s="72">
        <v>9.9900000000000003E-2</v>
      </c>
      <c r="F21" s="72">
        <v>0</v>
      </c>
      <c r="G21" s="72" t="s">
        <v>726</v>
      </c>
      <c r="H21" s="68" t="s">
        <v>727</v>
      </c>
      <c r="I21" s="72" t="s">
        <v>728</v>
      </c>
      <c r="J21" s="68" t="s">
        <v>727</v>
      </c>
      <c r="K21" s="72" t="s">
        <v>827</v>
      </c>
      <c r="L21" s="68" t="s">
        <v>729</v>
      </c>
      <c r="M21" s="68" t="s">
        <v>730</v>
      </c>
      <c r="N21" s="68" t="s">
        <v>731</v>
      </c>
      <c r="O21" s="64" t="s">
        <v>528</v>
      </c>
      <c r="P21" s="68" t="s">
        <v>391</v>
      </c>
      <c r="Q21" s="68" t="s">
        <v>399</v>
      </c>
      <c r="R21" s="68" t="s">
        <v>377</v>
      </c>
      <c r="S21" s="68" t="s">
        <v>385</v>
      </c>
      <c r="T21" s="68" t="s">
        <v>414</v>
      </c>
      <c r="U21" s="40" t="s">
        <v>138</v>
      </c>
      <c r="V21" s="40" t="s">
        <v>138</v>
      </c>
      <c r="W21" s="40" t="s">
        <v>138</v>
      </c>
      <c r="X21" s="40" t="s">
        <v>138</v>
      </c>
      <c r="Y21" s="72">
        <v>-6.4140625</v>
      </c>
      <c r="Z21" s="77" t="s">
        <v>895</v>
      </c>
      <c r="AA21" s="77" t="s">
        <v>942</v>
      </c>
      <c r="AB21" s="77" t="s">
        <v>943</v>
      </c>
      <c r="AC21" s="51" t="s">
        <v>138</v>
      </c>
      <c r="AD21" s="40"/>
      <c r="AE21" s="41"/>
    </row>
    <row r="22" spans="1:31" ht="20.100000000000001" customHeight="1" x14ac:dyDescent="0.25">
      <c r="A22" s="39">
        <v>19</v>
      </c>
      <c r="B22" s="72" t="s">
        <v>845</v>
      </c>
      <c r="C22" s="72">
        <v>3</v>
      </c>
      <c r="D22" s="72">
        <v>-2.69</v>
      </c>
      <c r="E22" s="72">
        <v>0.5</v>
      </c>
      <c r="F22" s="72">
        <v>1</v>
      </c>
      <c r="G22" s="72" t="s">
        <v>726</v>
      </c>
      <c r="H22" s="68" t="s">
        <v>727</v>
      </c>
      <c r="I22" s="72" t="s">
        <v>728</v>
      </c>
      <c r="J22" s="68" t="s">
        <v>727</v>
      </c>
      <c r="K22" s="72" t="s">
        <v>827</v>
      </c>
      <c r="L22" s="68" t="s">
        <v>732</v>
      </c>
      <c r="M22" s="68" t="s">
        <v>733</v>
      </c>
      <c r="N22" s="68" t="s">
        <v>734</v>
      </c>
      <c r="O22" s="64" t="s">
        <v>529</v>
      </c>
      <c r="P22" s="68" t="s">
        <v>392</v>
      </c>
      <c r="Q22" s="68" t="s">
        <v>400</v>
      </c>
      <c r="R22" s="68" t="s">
        <v>378</v>
      </c>
      <c r="S22" s="68" t="s">
        <v>386</v>
      </c>
      <c r="T22" s="68" t="s">
        <v>415</v>
      </c>
      <c r="U22" s="40" t="s">
        <v>138</v>
      </c>
      <c r="V22" s="40" t="s">
        <v>138</v>
      </c>
      <c r="W22" s="40" t="s">
        <v>138</v>
      </c>
      <c r="X22" s="40" t="s">
        <v>138</v>
      </c>
      <c r="Y22" s="72">
        <v>1.35888671875</v>
      </c>
      <c r="Z22" s="77" t="s">
        <v>896</v>
      </c>
      <c r="AA22" s="77" t="s">
        <v>944</v>
      </c>
      <c r="AB22" s="77" t="s">
        <v>945</v>
      </c>
      <c r="AC22" s="51" t="s">
        <v>138</v>
      </c>
      <c r="AD22" s="40"/>
      <c r="AE22" s="41"/>
    </row>
    <row r="23" spans="1:31" ht="20.100000000000001" customHeight="1" x14ac:dyDescent="0.25">
      <c r="A23" s="39">
        <v>20</v>
      </c>
      <c r="B23" s="72" t="s">
        <v>846</v>
      </c>
      <c r="C23" s="72">
        <v>3</v>
      </c>
      <c r="D23" s="72">
        <v>-2.82</v>
      </c>
      <c r="E23" s="72">
        <v>0.9</v>
      </c>
      <c r="F23" s="72">
        <v>1</v>
      </c>
      <c r="G23" s="72" t="s">
        <v>735</v>
      </c>
      <c r="H23" s="68" t="s">
        <v>736</v>
      </c>
      <c r="I23" s="72" t="s">
        <v>737</v>
      </c>
      <c r="J23" s="68" t="s">
        <v>738</v>
      </c>
      <c r="K23" s="68" t="s">
        <v>739</v>
      </c>
      <c r="L23" s="68" t="s">
        <v>740</v>
      </c>
      <c r="M23" s="68" t="s">
        <v>741</v>
      </c>
      <c r="N23" s="68" t="s">
        <v>742</v>
      </c>
      <c r="O23" s="64" t="s">
        <v>530</v>
      </c>
      <c r="P23" s="68" t="s">
        <v>393</v>
      </c>
      <c r="Q23" s="68" t="s">
        <v>401</v>
      </c>
      <c r="R23" s="68" t="s">
        <v>379</v>
      </c>
      <c r="S23" s="68" t="s">
        <v>387</v>
      </c>
      <c r="T23" s="68" t="s">
        <v>416</v>
      </c>
      <c r="U23" s="40" t="s">
        <v>138</v>
      </c>
      <c r="V23" s="40" t="s">
        <v>138</v>
      </c>
      <c r="W23" s="40" t="s">
        <v>138</v>
      </c>
      <c r="X23" s="40" t="s">
        <v>138</v>
      </c>
      <c r="Y23" s="72">
        <v>-8.7998046875</v>
      </c>
      <c r="Z23" s="77" t="s">
        <v>897</v>
      </c>
      <c r="AA23" s="77" t="s">
        <v>946</v>
      </c>
      <c r="AB23" s="77" t="s">
        <v>947</v>
      </c>
      <c r="AC23" s="51" t="s">
        <v>138</v>
      </c>
      <c r="AD23" s="40"/>
      <c r="AE23" s="41"/>
    </row>
    <row r="24" spans="1:31" ht="20.100000000000001" customHeight="1" x14ac:dyDescent="0.25">
      <c r="A24" s="39">
        <v>21</v>
      </c>
      <c r="B24" s="72" t="s">
        <v>847</v>
      </c>
      <c r="C24" s="72">
        <v>3</v>
      </c>
      <c r="D24" s="72">
        <v>-2.95</v>
      </c>
      <c r="E24" s="72">
        <v>0.2</v>
      </c>
      <c r="F24" s="72">
        <v>0</v>
      </c>
      <c r="G24" s="72" t="s">
        <v>735</v>
      </c>
      <c r="H24" s="68" t="s">
        <v>736</v>
      </c>
      <c r="I24" s="72" t="s">
        <v>737</v>
      </c>
      <c r="J24" s="68" t="s">
        <v>738</v>
      </c>
      <c r="K24" s="68" t="s">
        <v>739</v>
      </c>
      <c r="L24" s="68" t="s">
        <v>743</v>
      </c>
      <c r="M24" s="68" t="s">
        <v>744</v>
      </c>
      <c r="N24" s="68" t="s">
        <v>745</v>
      </c>
      <c r="O24" s="64" t="s">
        <v>531</v>
      </c>
      <c r="P24" s="68" t="s">
        <v>394</v>
      </c>
      <c r="Q24" s="68" t="s">
        <v>402</v>
      </c>
      <c r="R24" s="68" t="s">
        <v>380</v>
      </c>
      <c r="S24" s="68" t="s">
        <v>388</v>
      </c>
      <c r="T24" s="68" t="s">
        <v>417</v>
      </c>
      <c r="U24" s="40" t="s">
        <v>138</v>
      </c>
      <c r="V24" s="40" t="s">
        <v>138</v>
      </c>
      <c r="W24" s="40" t="s">
        <v>138</v>
      </c>
      <c r="X24" s="40" t="s">
        <v>138</v>
      </c>
      <c r="Y24" s="72">
        <v>8.7998046875</v>
      </c>
      <c r="Z24" s="77" t="s">
        <v>898</v>
      </c>
      <c r="AA24" s="77" t="s">
        <v>948</v>
      </c>
      <c r="AB24" s="77" t="s">
        <v>949</v>
      </c>
      <c r="AC24" s="51" t="s">
        <v>138</v>
      </c>
      <c r="AD24" s="40"/>
      <c r="AE24" s="41"/>
    </row>
    <row r="25" spans="1:31" ht="20.100000000000001" customHeight="1" x14ac:dyDescent="0.25">
      <c r="A25" s="39">
        <v>22</v>
      </c>
      <c r="B25" s="72" t="s">
        <v>848</v>
      </c>
      <c r="C25" s="72">
        <v>3</v>
      </c>
      <c r="D25" s="72">
        <v>-3.08</v>
      </c>
      <c r="E25" s="72">
        <v>0.5</v>
      </c>
      <c r="F25" s="72">
        <v>0</v>
      </c>
      <c r="G25" s="72" t="s">
        <v>746</v>
      </c>
      <c r="H25" s="68" t="s">
        <v>747</v>
      </c>
      <c r="I25" s="72" t="s">
        <v>748</v>
      </c>
      <c r="J25" s="68" t="s">
        <v>749</v>
      </c>
      <c r="K25" s="72" t="s">
        <v>750</v>
      </c>
      <c r="L25" s="68" t="s">
        <v>751</v>
      </c>
      <c r="M25" s="68" t="s">
        <v>752</v>
      </c>
      <c r="N25" s="68" t="s">
        <v>753</v>
      </c>
      <c r="O25" s="64" t="s">
        <v>532</v>
      </c>
      <c r="P25" s="68" t="s">
        <v>395</v>
      </c>
      <c r="Q25" s="68" t="s">
        <v>403</v>
      </c>
      <c r="R25" s="68" t="s">
        <v>381</v>
      </c>
      <c r="S25" s="68" t="s">
        <v>389</v>
      </c>
      <c r="T25" s="68" t="s">
        <v>418</v>
      </c>
      <c r="U25" s="40" t="s">
        <v>138</v>
      </c>
      <c r="V25" s="40" t="s">
        <v>138</v>
      </c>
      <c r="W25" s="40" t="s">
        <v>138</v>
      </c>
      <c r="X25" s="40" t="s">
        <v>138</v>
      </c>
      <c r="Y25" s="72">
        <v>-8.7998046875</v>
      </c>
      <c r="Z25" s="77" t="s">
        <v>899</v>
      </c>
      <c r="AA25" s="77" t="s">
        <v>950</v>
      </c>
      <c r="AB25" s="77" t="s">
        <v>951</v>
      </c>
      <c r="AC25" s="51" t="s">
        <v>138</v>
      </c>
      <c r="AD25" s="40"/>
      <c r="AE25" s="41"/>
    </row>
    <row r="26" spans="1:31" ht="20.100000000000001" customHeight="1" x14ac:dyDescent="0.25">
      <c r="A26" s="39">
        <v>23</v>
      </c>
      <c r="B26" s="72" t="s">
        <v>849</v>
      </c>
      <c r="C26" s="72">
        <v>3</v>
      </c>
      <c r="D26" s="72">
        <v>-3.21</v>
      </c>
      <c r="E26" s="72">
        <v>0.79998779296875</v>
      </c>
      <c r="F26" s="72">
        <v>1</v>
      </c>
      <c r="G26" s="72" t="s">
        <v>746</v>
      </c>
      <c r="H26" s="68" t="s">
        <v>747</v>
      </c>
      <c r="I26" s="72" t="s">
        <v>748</v>
      </c>
      <c r="J26" s="68" t="s">
        <v>749</v>
      </c>
      <c r="K26" s="72" t="s">
        <v>750</v>
      </c>
      <c r="L26" s="68" t="s">
        <v>754</v>
      </c>
      <c r="M26" s="68" t="s">
        <v>755</v>
      </c>
      <c r="N26" s="68" t="s">
        <v>756</v>
      </c>
      <c r="O26" s="64" t="s">
        <v>533</v>
      </c>
      <c r="P26" s="68" t="s">
        <v>396</v>
      </c>
      <c r="Q26" s="68" t="s">
        <v>404</v>
      </c>
      <c r="R26" s="68" t="s">
        <v>382</v>
      </c>
      <c r="S26" s="68" t="s">
        <v>390</v>
      </c>
      <c r="T26" s="68" t="s">
        <v>419</v>
      </c>
      <c r="U26" s="40" t="s">
        <v>138</v>
      </c>
      <c r="V26" s="40" t="s">
        <v>138</v>
      </c>
      <c r="W26" s="40" t="s">
        <v>138</v>
      </c>
      <c r="X26" s="40" t="s">
        <v>138</v>
      </c>
      <c r="Y26" s="72">
        <v>8.7998046875</v>
      </c>
      <c r="Z26" s="77" t="s">
        <v>900</v>
      </c>
      <c r="AA26" s="77" t="s">
        <v>952</v>
      </c>
      <c r="AB26" s="77" t="s">
        <v>953</v>
      </c>
      <c r="AC26" s="51" t="s">
        <v>138</v>
      </c>
      <c r="AD26" s="40"/>
      <c r="AE26" s="41"/>
    </row>
    <row r="27" spans="1:31" ht="20.100000000000001" customHeight="1" x14ac:dyDescent="0.25">
      <c r="A27" s="39">
        <v>24</v>
      </c>
      <c r="B27" s="72" t="s">
        <v>850</v>
      </c>
      <c r="C27" s="72">
        <v>3</v>
      </c>
      <c r="D27" s="72">
        <v>-3.34</v>
      </c>
      <c r="E27" s="72">
        <v>9.99755859375E-2</v>
      </c>
      <c r="F27" s="72">
        <v>1</v>
      </c>
      <c r="G27" s="72" t="s">
        <v>379</v>
      </c>
      <c r="H27" s="72" t="s">
        <v>757</v>
      </c>
      <c r="I27" s="72" t="s">
        <v>416</v>
      </c>
      <c r="J27" s="72" t="s">
        <v>393</v>
      </c>
      <c r="K27" s="72" t="s">
        <v>401</v>
      </c>
      <c r="L27" s="72" t="s">
        <v>758</v>
      </c>
      <c r="M27" s="72" t="s">
        <v>759</v>
      </c>
      <c r="N27" s="72" t="s">
        <v>760</v>
      </c>
      <c r="O27" s="64" t="s">
        <v>534</v>
      </c>
      <c r="P27" s="68" t="s">
        <v>383</v>
      </c>
      <c r="Q27" s="68" t="s">
        <v>397</v>
      </c>
      <c r="R27" s="68" t="s">
        <v>375</v>
      </c>
      <c r="S27" s="68" t="s">
        <v>383</v>
      </c>
      <c r="T27" s="68" t="s">
        <v>412</v>
      </c>
      <c r="U27" s="40" t="s">
        <v>138</v>
      </c>
      <c r="V27" s="40" t="s">
        <v>138</v>
      </c>
      <c r="W27" s="40" t="s">
        <v>138</v>
      </c>
      <c r="X27" s="40" t="s">
        <v>138</v>
      </c>
      <c r="Y27" s="72">
        <v>-8.7998046875</v>
      </c>
      <c r="Z27" s="77" t="s">
        <v>901</v>
      </c>
      <c r="AA27" s="77" t="s">
        <v>954</v>
      </c>
      <c r="AB27" s="77" t="s">
        <v>955</v>
      </c>
      <c r="AC27" s="51" t="s">
        <v>138</v>
      </c>
      <c r="AD27" s="40"/>
      <c r="AE27" s="41"/>
    </row>
    <row r="28" spans="1:31" ht="20.100000000000001" customHeight="1" x14ac:dyDescent="0.25">
      <c r="A28" s="39">
        <v>25</v>
      </c>
      <c r="B28" s="72" t="s">
        <v>851</v>
      </c>
      <c r="C28" s="72">
        <v>3</v>
      </c>
      <c r="D28" s="72">
        <v>-3.47</v>
      </c>
      <c r="E28" s="72">
        <v>0.4</v>
      </c>
      <c r="F28" s="72">
        <v>1</v>
      </c>
      <c r="G28" s="72" t="s">
        <v>379</v>
      </c>
      <c r="H28" s="72" t="s">
        <v>757</v>
      </c>
      <c r="I28" s="72" t="s">
        <v>416</v>
      </c>
      <c r="J28" s="72" t="s">
        <v>393</v>
      </c>
      <c r="K28" s="72" t="s">
        <v>401</v>
      </c>
      <c r="L28" s="72" t="s">
        <v>405</v>
      </c>
      <c r="M28" s="72" t="s">
        <v>761</v>
      </c>
      <c r="N28" s="72" t="s">
        <v>409</v>
      </c>
      <c r="O28" s="64" t="s">
        <v>535</v>
      </c>
      <c r="P28" s="68" t="s">
        <v>384</v>
      </c>
      <c r="Q28" s="68" t="s">
        <v>398</v>
      </c>
      <c r="R28" s="68" t="s">
        <v>376</v>
      </c>
      <c r="S28" s="68" t="s">
        <v>384</v>
      </c>
      <c r="T28" s="68" t="s">
        <v>413</v>
      </c>
      <c r="U28" s="40" t="s">
        <v>138</v>
      </c>
      <c r="V28" s="40" t="s">
        <v>138</v>
      </c>
      <c r="W28" s="40" t="s">
        <v>138</v>
      </c>
      <c r="X28" s="40" t="s">
        <v>138</v>
      </c>
      <c r="Y28" s="72">
        <v>8.7998046875</v>
      </c>
      <c r="Z28" s="77" t="s">
        <v>902</v>
      </c>
      <c r="AA28" s="77" t="s">
        <v>956</v>
      </c>
      <c r="AB28" s="77" t="s">
        <v>957</v>
      </c>
      <c r="AC28" s="51" t="s">
        <v>138</v>
      </c>
      <c r="AD28" s="40"/>
      <c r="AE28" s="41"/>
    </row>
    <row r="29" spans="1:31" ht="20.100000000000001" customHeight="1" x14ac:dyDescent="0.25">
      <c r="A29" s="39">
        <v>26</v>
      </c>
      <c r="B29" s="72" t="s">
        <v>852</v>
      </c>
      <c r="C29" s="72">
        <v>3</v>
      </c>
      <c r="D29" s="72">
        <v>-3.6</v>
      </c>
      <c r="E29" s="72">
        <v>0.7</v>
      </c>
      <c r="F29" s="72">
        <v>0</v>
      </c>
      <c r="G29" s="72" t="s">
        <v>380</v>
      </c>
      <c r="H29" s="72" t="s">
        <v>762</v>
      </c>
      <c r="I29" s="72" t="s">
        <v>417</v>
      </c>
      <c r="J29" s="72" t="s">
        <v>394</v>
      </c>
      <c r="K29" s="72" t="s">
        <v>402</v>
      </c>
      <c r="L29" s="72" t="s">
        <v>763</v>
      </c>
      <c r="M29" s="72" t="s">
        <v>764</v>
      </c>
      <c r="N29" s="72" t="s">
        <v>765</v>
      </c>
      <c r="O29" s="64" t="s">
        <v>536</v>
      </c>
      <c r="P29" s="68" t="s">
        <v>391</v>
      </c>
      <c r="Q29" s="68" t="s">
        <v>399</v>
      </c>
      <c r="R29" s="68" t="s">
        <v>377</v>
      </c>
      <c r="S29" s="68" t="s">
        <v>385</v>
      </c>
      <c r="T29" s="68" t="s">
        <v>414</v>
      </c>
      <c r="U29" s="40" t="s">
        <v>138</v>
      </c>
      <c r="V29" s="40" t="s">
        <v>138</v>
      </c>
      <c r="W29" s="40" t="s">
        <v>138</v>
      </c>
      <c r="X29" s="40" t="s">
        <v>138</v>
      </c>
      <c r="Y29" s="72">
        <v>-8.7998046875</v>
      </c>
      <c r="Z29" s="77" t="s">
        <v>903</v>
      </c>
      <c r="AA29" s="77" t="s">
        <v>958</v>
      </c>
      <c r="AB29" s="77" t="s">
        <v>959</v>
      </c>
      <c r="AC29" s="51" t="s">
        <v>138</v>
      </c>
      <c r="AD29" s="40"/>
      <c r="AE29" s="41"/>
    </row>
    <row r="30" spans="1:31" ht="20.100000000000001" customHeight="1" x14ac:dyDescent="0.25">
      <c r="A30" s="39">
        <v>27</v>
      </c>
      <c r="B30" s="72" t="s">
        <v>853</v>
      </c>
      <c r="C30" s="72">
        <v>3</v>
      </c>
      <c r="D30" s="72">
        <v>-3.73</v>
      </c>
      <c r="E30" s="72">
        <v>9.99755859375E-2</v>
      </c>
      <c r="F30" s="72">
        <v>1</v>
      </c>
      <c r="G30" s="72" t="s">
        <v>380</v>
      </c>
      <c r="H30" s="72" t="s">
        <v>762</v>
      </c>
      <c r="I30" s="72" t="s">
        <v>417</v>
      </c>
      <c r="J30" s="72" t="s">
        <v>394</v>
      </c>
      <c r="K30" s="72" t="s">
        <v>402</v>
      </c>
      <c r="L30" s="72" t="s">
        <v>406</v>
      </c>
      <c r="M30" s="72" t="s">
        <v>408</v>
      </c>
      <c r="N30" s="72" t="s">
        <v>410</v>
      </c>
      <c r="O30" s="64" t="s">
        <v>537</v>
      </c>
      <c r="P30" s="68" t="s">
        <v>392</v>
      </c>
      <c r="Q30" s="68" t="s">
        <v>400</v>
      </c>
      <c r="R30" s="68" t="s">
        <v>378</v>
      </c>
      <c r="S30" s="68" t="s">
        <v>386</v>
      </c>
      <c r="T30" s="68" t="s">
        <v>415</v>
      </c>
      <c r="U30" s="40" t="s">
        <v>138</v>
      </c>
      <c r="V30" s="40" t="s">
        <v>138</v>
      </c>
      <c r="W30" s="40" t="s">
        <v>138</v>
      </c>
      <c r="X30" s="40" t="s">
        <v>138</v>
      </c>
      <c r="Y30" s="72">
        <v>8.7998046875</v>
      </c>
      <c r="Z30" s="77" t="s">
        <v>904</v>
      </c>
      <c r="AA30" s="77" t="s">
        <v>960</v>
      </c>
      <c r="AB30" s="77" t="s">
        <v>961</v>
      </c>
      <c r="AC30" s="51" t="s">
        <v>138</v>
      </c>
      <c r="AD30" s="40"/>
      <c r="AE30" s="41"/>
    </row>
    <row r="31" spans="1:31" ht="20.100000000000001" customHeight="1" x14ac:dyDescent="0.25">
      <c r="A31" s="39">
        <v>28</v>
      </c>
      <c r="B31" s="72" t="s">
        <v>854</v>
      </c>
      <c r="C31" s="72">
        <v>3</v>
      </c>
      <c r="D31" s="72">
        <v>-3.86</v>
      </c>
      <c r="E31" s="72">
        <v>0.9</v>
      </c>
      <c r="F31" s="72">
        <v>0</v>
      </c>
      <c r="G31" s="72" t="s">
        <v>381</v>
      </c>
      <c r="H31" s="72" t="s">
        <v>766</v>
      </c>
      <c r="I31" s="72" t="s">
        <v>418</v>
      </c>
      <c r="J31" s="72" t="s">
        <v>395</v>
      </c>
      <c r="K31" s="72" t="s">
        <v>403</v>
      </c>
      <c r="L31" s="72" t="s">
        <v>767</v>
      </c>
      <c r="M31" s="72" t="s">
        <v>768</v>
      </c>
      <c r="N31" s="72" t="s">
        <v>769</v>
      </c>
      <c r="O31" s="64" t="s">
        <v>538</v>
      </c>
      <c r="P31" s="68" t="s">
        <v>393</v>
      </c>
      <c r="Q31" s="68" t="s">
        <v>401</v>
      </c>
      <c r="R31" s="68" t="s">
        <v>379</v>
      </c>
      <c r="S31" s="68" t="s">
        <v>387</v>
      </c>
      <c r="T31" s="68" t="s">
        <v>416</v>
      </c>
      <c r="U31" s="40" t="s">
        <v>138</v>
      </c>
      <c r="V31" s="40" t="s">
        <v>138</v>
      </c>
      <c r="W31" s="40" t="s">
        <v>138</v>
      </c>
      <c r="X31" s="40" t="s">
        <v>138</v>
      </c>
      <c r="Y31" s="72">
        <v>-8.7998046875</v>
      </c>
      <c r="Z31" s="77" t="s">
        <v>905</v>
      </c>
      <c r="AA31" s="77" t="s">
        <v>962</v>
      </c>
      <c r="AB31" s="77" t="s">
        <v>963</v>
      </c>
      <c r="AC31" s="51" t="s">
        <v>138</v>
      </c>
      <c r="AD31" s="40"/>
      <c r="AE31" s="41"/>
    </row>
    <row r="32" spans="1:31" ht="20.100000000000001" customHeight="1" x14ac:dyDescent="0.25">
      <c r="A32" s="39">
        <v>29</v>
      </c>
      <c r="B32" s="72" t="s">
        <v>855</v>
      </c>
      <c r="C32" s="72">
        <v>3</v>
      </c>
      <c r="D32" s="72">
        <v>-3.99</v>
      </c>
      <c r="E32" s="72">
        <v>0.45</v>
      </c>
      <c r="F32" s="72">
        <v>0</v>
      </c>
      <c r="G32" s="72" t="s">
        <v>381</v>
      </c>
      <c r="H32" s="72" t="s">
        <v>766</v>
      </c>
      <c r="I32" s="72" t="s">
        <v>418</v>
      </c>
      <c r="J32" s="72" t="s">
        <v>395</v>
      </c>
      <c r="K32" s="72" t="s">
        <v>403</v>
      </c>
      <c r="L32" s="72" t="s">
        <v>407</v>
      </c>
      <c r="M32" s="72" t="s">
        <v>770</v>
      </c>
      <c r="N32" s="72" t="s">
        <v>411</v>
      </c>
      <c r="O32" s="64" t="s">
        <v>539</v>
      </c>
      <c r="P32" s="68" t="s">
        <v>394</v>
      </c>
      <c r="Q32" s="68" t="s">
        <v>402</v>
      </c>
      <c r="R32" s="68" t="s">
        <v>380</v>
      </c>
      <c r="S32" s="68" t="s">
        <v>388</v>
      </c>
      <c r="T32" s="68" t="s">
        <v>417</v>
      </c>
      <c r="U32" s="40" t="s">
        <v>138</v>
      </c>
      <c r="V32" s="40" t="s">
        <v>138</v>
      </c>
      <c r="W32" s="40" t="s">
        <v>138</v>
      </c>
      <c r="X32" s="40" t="s">
        <v>138</v>
      </c>
      <c r="Y32" s="72">
        <v>8.7998046875</v>
      </c>
      <c r="Z32" s="77" t="s">
        <v>906</v>
      </c>
      <c r="AA32" s="77" t="s">
        <v>964</v>
      </c>
      <c r="AB32" s="77" t="s">
        <v>965</v>
      </c>
      <c r="AC32" s="51" t="s">
        <v>138</v>
      </c>
      <c r="AD32" s="40"/>
      <c r="AE32" s="41"/>
    </row>
    <row r="33" spans="1:31" ht="20.100000000000001" customHeight="1" x14ac:dyDescent="0.25">
      <c r="A33" s="39">
        <v>30</v>
      </c>
      <c r="B33" s="72" t="s">
        <v>856</v>
      </c>
      <c r="C33" s="72">
        <v>3</v>
      </c>
      <c r="D33" s="72">
        <v>-4.12</v>
      </c>
      <c r="E33" s="72">
        <v>0.46300000000000002</v>
      </c>
      <c r="F33" s="72">
        <v>1</v>
      </c>
      <c r="G33" s="72" t="s">
        <v>382</v>
      </c>
      <c r="H33" s="72" t="s">
        <v>771</v>
      </c>
      <c r="I33" s="72" t="s">
        <v>419</v>
      </c>
      <c r="J33" s="72" t="s">
        <v>396</v>
      </c>
      <c r="K33" s="72" t="s">
        <v>404</v>
      </c>
      <c r="L33" s="72" t="s">
        <v>772</v>
      </c>
      <c r="M33" s="72" t="s">
        <v>773</v>
      </c>
      <c r="N33" s="72" t="s">
        <v>774</v>
      </c>
      <c r="O33" s="64" t="s">
        <v>540</v>
      </c>
      <c r="P33" s="68" t="s">
        <v>395</v>
      </c>
      <c r="Q33" s="68" t="s">
        <v>403</v>
      </c>
      <c r="R33" s="68" t="s">
        <v>381</v>
      </c>
      <c r="S33" s="68" t="s">
        <v>389</v>
      </c>
      <c r="T33" s="68" t="s">
        <v>418</v>
      </c>
      <c r="U33" s="40" t="s">
        <v>138</v>
      </c>
      <c r="V33" s="40" t="s">
        <v>138</v>
      </c>
      <c r="W33" s="40" t="s">
        <v>138</v>
      </c>
      <c r="X33" s="40" t="s">
        <v>138</v>
      </c>
      <c r="Y33" s="72">
        <v>-5.36865234375</v>
      </c>
      <c r="Z33" s="77" t="s">
        <v>907</v>
      </c>
      <c r="AA33" s="77" t="s">
        <v>966</v>
      </c>
      <c r="AB33" s="77" t="s">
        <v>967</v>
      </c>
      <c r="AC33" s="51" t="s">
        <v>138</v>
      </c>
      <c r="AD33" s="40"/>
      <c r="AE33" s="41"/>
    </row>
    <row r="34" spans="1:31" ht="20.100000000000001" customHeight="1" x14ac:dyDescent="0.25">
      <c r="A34" s="39">
        <v>31</v>
      </c>
      <c r="B34" s="72" t="s">
        <v>857</v>
      </c>
      <c r="C34" s="72">
        <v>3</v>
      </c>
      <c r="D34" s="72">
        <v>-4.2500000000000098</v>
      </c>
      <c r="E34" s="72">
        <v>0.47599999999999998</v>
      </c>
      <c r="F34" s="72">
        <v>1</v>
      </c>
      <c r="G34" s="71" t="s">
        <v>512</v>
      </c>
      <c r="H34" s="71" t="s">
        <v>513</v>
      </c>
      <c r="I34" s="71" t="s">
        <v>514</v>
      </c>
      <c r="J34" s="71" t="s">
        <v>510</v>
      </c>
      <c r="K34" s="71" t="s">
        <v>511</v>
      </c>
      <c r="L34" s="72" t="s">
        <v>790</v>
      </c>
      <c r="M34" s="72" t="s">
        <v>641</v>
      </c>
      <c r="N34" s="72" t="s">
        <v>789</v>
      </c>
      <c r="O34" s="64" t="s">
        <v>541</v>
      </c>
      <c r="P34" s="68" t="s">
        <v>396</v>
      </c>
      <c r="Q34" s="68" t="s">
        <v>404</v>
      </c>
      <c r="R34" s="68" t="s">
        <v>382</v>
      </c>
      <c r="S34" s="68" t="s">
        <v>390</v>
      </c>
      <c r="T34" s="68" t="s">
        <v>419</v>
      </c>
      <c r="U34" s="40" t="s">
        <v>138</v>
      </c>
      <c r="V34" s="40" t="s">
        <v>138</v>
      </c>
      <c r="W34" s="40" t="s">
        <v>138</v>
      </c>
      <c r="X34" s="40" t="s">
        <v>138</v>
      </c>
      <c r="Y34" s="72">
        <v>-1.04296875</v>
      </c>
      <c r="Z34" s="77" t="s">
        <v>908</v>
      </c>
      <c r="AA34" s="77" t="s">
        <v>968</v>
      </c>
      <c r="AB34" s="77" t="s">
        <v>969</v>
      </c>
      <c r="AC34" s="51" t="s">
        <v>138</v>
      </c>
      <c r="AD34" s="40"/>
      <c r="AE34" s="41"/>
    </row>
    <row r="35" spans="1:31" s="66" customFormat="1" ht="15" customHeight="1" x14ac:dyDescent="0.25">
      <c r="A35" s="39">
        <v>32</v>
      </c>
      <c r="B35" s="72" t="s">
        <v>484</v>
      </c>
      <c r="C35" s="72">
        <v>3</v>
      </c>
      <c r="D35" s="72">
        <v>-2.2999999999999998</v>
      </c>
      <c r="E35" s="72">
        <v>0.29998779296875</v>
      </c>
      <c r="F35" s="72">
        <v>1</v>
      </c>
      <c r="G35" s="72" t="s">
        <v>335</v>
      </c>
      <c r="H35" s="68" t="s">
        <v>333</v>
      </c>
      <c r="I35" s="72" t="s">
        <v>336</v>
      </c>
      <c r="J35" s="68" t="s">
        <v>333</v>
      </c>
      <c r="K35" s="72" t="s">
        <v>841</v>
      </c>
      <c r="L35" s="68" t="s">
        <v>720</v>
      </c>
      <c r="M35" s="68" t="s">
        <v>721</v>
      </c>
      <c r="N35" s="68" t="s">
        <v>722</v>
      </c>
      <c r="O35" s="64" t="s">
        <v>526</v>
      </c>
      <c r="P35" s="69" t="s">
        <v>436</v>
      </c>
      <c r="Q35" s="68" t="s">
        <v>403</v>
      </c>
      <c r="R35" s="71" t="s">
        <v>381</v>
      </c>
      <c r="S35" s="68" t="s">
        <v>660</v>
      </c>
      <c r="T35" s="68" t="s">
        <v>652</v>
      </c>
      <c r="U35" s="40" t="s">
        <v>138</v>
      </c>
      <c r="V35" s="40" t="s">
        <v>138</v>
      </c>
      <c r="W35" s="40" t="s">
        <v>138</v>
      </c>
      <c r="X35" s="40" t="s">
        <v>138</v>
      </c>
      <c r="Y35" s="72">
        <v>-8.7998046875</v>
      </c>
      <c r="Z35" s="77" t="s">
        <v>893</v>
      </c>
      <c r="AA35" s="77" t="s">
        <v>1034</v>
      </c>
      <c r="AB35" s="77" t="s">
        <v>1035</v>
      </c>
      <c r="AC35" s="51" t="s">
        <v>138</v>
      </c>
      <c r="AD35" s="40"/>
      <c r="AE35" s="41"/>
    </row>
    <row r="36" spans="1:31" s="66" customFormat="1" ht="15" x14ac:dyDescent="0.25">
      <c r="A36" s="39">
        <v>33</v>
      </c>
      <c r="B36" s="72" t="s">
        <v>485</v>
      </c>
      <c r="C36" s="72">
        <v>3</v>
      </c>
      <c r="D36" s="72">
        <v>-2.4300000000000002</v>
      </c>
      <c r="E36" s="72">
        <v>0.7</v>
      </c>
      <c r="F36" s="72">
        <v>0</v>
      </c>
      <c r="G36" s="72" t="s">
        <v>335</v>
      </c>
      <c r="H36" s="68" t="s">
        <v>333</v>
      </c>
      <c r="I36" s="72" t="s">
        <v>336</v>
      </c>
      <c r="J36" s="68" t="s">
        <v>333</v>
      </c>
      <c r="K36" s="72" t="s">
        <v>334</v>
      </c>
      <c r="L36" s="68" t="s">
        <v>723</v>
      </c>
      <c r="M36" s="68" t="s">
        <v>724</v>
      </c>
      <c r="N36" s="68" t="s">
        <v>725</v>
      </c>
      <c r="O36" s="64" t="s">
        <v>527</v>
      </c>
      <c r="P36" s="69" t="s">
        <v>172</v>
      </c>
      <c r="Q36" s="68" t="s">
        <v>403</v>
      </c>
      <c r="R36" s="71" t="s">
        <v>382</v>
      </c>
      <c r="S36" s="71" t="s">
        <v>658</v>
      </c>
      <c r="T36" s="68" t="s">
        <v>653</v>
      </c>
      <c r="U36" s="40" t="s">
        <v>138</v>
      </c>
      <c r="V36" s="40" t="s">
        <v>138</v>
      </c>
      <c r="W36" s="40" t="s">
        <v>138</v>
      </c>
      <c r="X36" s="40" t="s">
        <v>138</v>
      </c>
      <c r="Y36" s="72">
        <v>5.28857421875</v>
      </c>
      <c r="Z36" s="77" t="s">
        <v>894</v>
      </c>
      <c r="AA36" s="77" t="s">
        <v>1036</v>
      </c>
      <c r="AB36" s="77" t="s">
        <v>1037</v>
      </c>
      <c r="AC36" s="51" t="s">
        <v>138</v>
      </c>
      <c r="AD36" s="40"/>
      <c r="AE36" s="41"/>
    </row>
    <row r="37" spans="1:31" s="66" customFormat="1" ht="20.100000000000001" customHeight="1" x14ac:dyDescent="0.25">
      <c r="A37" s="39">
        <v>34</v>
      </c>
      <c r="B37" s="72" t="s">
        <v>486</v>
      </c>
      <c r="C37" s="72">
        <v>3</v>
      </c>
      <c r="D37" s="72">
        <v>-2.56</v>
      </c>
      <c r="E37" s="72">
        <v>9.99755859375E-2</v>
      </c>
      <c r="F37" s="72">
        <v>0</v>
      </c>
      <c r="G37" s="72" t="s">
        <v>726</v>
      </c>
      <c r="H37" s="68" t="s">
        <v>727</v>
      </c>
      <c r="I37" s="72" t="s">
        <v>728</v>
      </c>
      <c r="J37" s="68" t="s">
        <v>727</v>
      </c>
      <c r="K37" s="72" t="s">
        <v>827</v>
      </c>
      <c r="L37" s="68" t="s">
        <v>729</v>
      </c>
      <c r="M37" s="68" t="s">
        <v>730</v>
      </c>
      <c r="N37" s="68" t="s">
        <v>731</v>
      </c>
      <c r="O37" s="64" t="s">
        <v>528</v>
      </c>
      <c r="P37" s="69" t="s">
        <v>1264</v>
      </c>
      <c r="Q37" s="68" t="s">
        <v>404</v>
      </c>
      <c r="R37" s="71" t="s">
        <v>375</v>
      </c>
      <c r="S37" s="71" t="s">
        <v>659</v>
      </c>
      <c r="T37" s="68" t="s">
        <v>654</v>
      </c>
      <c r="U37" s="40" t="s">
        <v>138</v>
      </c>
      <c r="V37" s="40" t="s">
        <v>138</v>
      </c>
      <c r="W37" s="40" t="s">
        <v>138</v>
      </c>
      <c r="X37" s="40" t="s">
        <v>138</v>
      </c>
      <c r="Y37" s="72">
        <v>-6.4140625</v>
      </c>
      <c r="Z37" s="77" t="s">
        <v>895</v>
      </c>
      <c r="AA37" s="80" t="s">
        <v>1279</v>
      </c>
      <c r="AB37" s="77" t="s">
        <v>1038</v>
      </c>
      <c r="AC37" s="51" t="s">
        <v>138</v>
      </c>
      <c r="AD37" s="40"/>
      <c r="AE37" s="41"/>
    </row>
    <row r="38" spans="1:31" s="66" customFormat="1" ht="20.100000000000001" customHeight="1" x14ac:dyDescent="0.25">
      <c r="A38" s="39">
        <v>35</v>
      </c>
      <c r="B38" s="72" t="s">
        <v>488</v>
      </c>
      <c r="C38" s="72">
        <v>3</v>
      </c>
      <c r="D38" s="72">
        <v>-2.69</v>
      </c>
      <c r="E38" s="72">
        <v>0.5</v>
      </c>
      <c r="F38" s="72">
        <v>1</v>
      </c>
      <c r="G38" s="72" t="s">
        <v>726</v>
      </c>
      <c r="H38" s="68" t="s">
        <v>727</v>
      </c>
      <c r="I38" s="72" t="s">
        <v>728</v>
      </c>
      <c r="J38" s="68" t="s">
        <v>727</v>
      </c>
      <c r="K38" s="72" t="s">
        <v>827</v>
      </c>
      <c r="L38" s="68" t="s">
        <v>732</v>
      </c>
      <c r="M38" s="68" t="s">
        <v>733</v>
      </c>
      <c r="N38" s="68" t="s">
        <v>734</v>
      </c>
      <c r="O38" s="64" t="s">
        <v>529</v>
      </c>
      <c r="P38" s="71" t="s">
        <v>393</v>
      </c>
      <c r="Q38" s="69" t="s">
        <v>435</v>
      </c>
      <c r="R38" s="71" t="s">
        <v>381</v>
      </c>
      <c r="S38" s="68" t="s">
        <v>660</v>
      </c>
      <c r="T38" s="68" t="s">
        <v>655</v>
      </c>
      <c r="U38" s="40" t="s">
        <v>138</v>
      </c>
      <c r="V38" s="40" t="s">
        <v>138</v>
      </c>
      <c r="W38" s="40" t="s">
        <v>138</v>
      </c>
      <c r="X38" s="40" t="s">
        <v>138</v>
      </c>
      <c r="Y38" s="72">
        <v>1.35888671875</v>
      </c>
      <c r="Z38" s="77" t="s">
        <v>896</v>
      </c>
      <c r="AA38" s="77" t="s">
        <v>1039</v>
      </c>
      <c r="AB38" s="77" t="s">
        <v>1040</v>
      </c>
      <c r="AC38" s="51" t="s">
        <v>138</v>
      </c>
      <c r="AD38" s="40"/>
      <c r="AE38" s="41"/>
    </row>
    <row r="39" spans="1:31" s="66" customFormat="1" ht="20.100000000000001" customHeight="1" x14ac:dyDescent="0.25">
      <c r="A39" s="39">
        <v>36</v>
      </c>
      <c r="B39" s="72" t="s">
        <v>489</v>
      </c>
      <c r="C39" s="72">
        <v>3</v>
      </c>
      <c r="D39" s="72">
        <v>-2.82</v>
      </c>
      <c r="E39" s="72">
        <v>0.9</v>
      </c>
      <c r="F39" s="72">
        <v>1</v>
      </c>
      <c r="G39" s="72" t="s">
        <v>735</v>
      </c>
      <c r="H39" s="68" t="s">
        <v>736</v>
      </c>
      <c r="I39" s="72" t="s">
        <v>737</v>
      </c>
      <c r="J39" s="68" t="s">
        <v>738</v>
      </c>
      <c r="K39" s="68" t="s">
        <v>739</v>
      </c>
      <c r="L39" s="68" t="s">
        <v>740</v>
      </c>
      <c r="M39" s="68" t="s">
        <v>741</v>
      </c>
      <c r="N39" s="68" t="s">
        <v>742</v>
      </c>
      <c r="O39" s="64" t="s">
        <v>530</v>
      </c>
      <c r="P39" s="71" t="s">
        <v>394</v>
      </c>
      <c r="Q39" s="69" t="s">
        <v>173</v>
      </c>
      <c r="R39" s="71" t="s">
        <v>381</v>
      </c>
      <c r="S39" s="71" t="s">
        <v>658</v>
      </c>
      <c r="T39" s="71" t="s">
        <v>656</v>
      </c>
      <c r="U39" s="40" t="s">
        <v>138</v>
      </c>
      <c r="V39" s="40" t="s">
        <v>138</v>
      </c>
      <c r="W39" s="40" t="s">
        <v>138</v>
      </c>
      <c r="X39" s="40" t="s">
        <v>138</v>
      </c>
      <c r="Y39" s="72">
        <v>-8.7998046875</v>
      </c>
      <c r="Z39" s="77" t="s">
        <v>897</v>
      </c>
      <c r="AA39" s="77" t="s">
        <v>1041</v>
      </c>
      <c r="AB39" s="77" t="s">
        <v>1042</v>
      </c>
      <c r="AC39" s="51" t="s">
        <v>138</v>
      </c>
      <c r="AD39" s="40"/>
      <c r="AE39" s="41"/>
    </row>
    <row r="40" spans="1:31" s="66" customFormat="1" ht="20.100000000000001" customHeight="1" x14ac:dyDescent="0.25">
      <c r="A40" s="39">
        <v>37</v>
      </c>
      <c r="B40" s="72" t="s">
        <v>490</v>
      </c>
      <c r="C40" s="72">
        <v>3</v>
      </c>
      <c r="D40" s="72">
        <v>-2.95</v>
      </c>
      <c r="E40" s="72">
        <v>0.2</v>
      </c>
      <c r="F40" s="72">
        <v>0</v>
      </c>
      <c r="G40" s="72" t="s">
        <v>735</v>
      </c>
      <c r="H40" s="68" t="s">
        <v>736</v>
      </c>
      <c r="I40" s="72" t="s">
        <v>737</v>
      </c>
      <c r="J40" s="68" t="s">
        <v>738</v>
      </c>
      <c r="K40" s="68" t="s">
        <v>739</v>
      </c>
      <c r="L40" s="68" t="s">
        <v>743</v>
      </c>
      <c r="M40" s="68" t="s">
        <v>744</v>
      </c>
      <c r="N40" s="68" t="s">
        <v>745</v>
      </c>
      <c r="O40" s="64" t="s">
        <v>531</v>
      </c>
      <c r="P40" s="71" t="s">
        <v>395</v>
      </c>
      <c r="Q40" s="69" t="s">
        <v>172</v>
      </c>
      <c r="R40" s="71" t="s">
        <v>381</v>
      </c>
      <c r="S40" s="71" t="s">
        <v>659</v>
      </c>
      <c r="T40" s="68" t="s">
        <v>652</v>
      </c>
      <c r="U40" s="40" t="s">
        <v>138</v>
      </c>
      <c r="V40" s="40" t="s">
        <v>138</v>
      </c>
      <c r="W40" s="40" t="s">
        <v>138</v>
      </c>
      <c r="X40" s="40" t="s">
        <v>138</v>
      </c>
      <c r="Y40" s="72">
        <v>8.7998046875</v>
      </c>
      <c r="Z40" s="77" t="s">
        <v>898</v>
      </c>
      <c r="AA40" s="77" t="s">
        <v>1043</v>
      </c>
      <c r="AB40" s="77" t="s">
        <v>1044</v>
      </c>
      <c r="AC40" s="51" t="s">
        <v>138</v>
      </c>
      <c r="AD40" s="40"/>
      <c r="AE40" s="41"/>
    </row>
    <row r="41" spans="1:31" s="66" customFormat="1" ht="20.100000000000001" customHeight="1" x14ac:dyDescent="0.25">
      <c r="A41" s="39">
        <v>38</v>
      </c>
      <c r="B41" s="72" t="s">
        <v>491</v>
      </c>
      <c r="C41" s="72">
        <v>3</v>
      </c>
      <c r="D41" s="72">
        <v>-3.08</v>
      </c>
      <c r="E41" s="72">
        <v>0.5</v>
      </c>
      <c r="F41" s="72">
        <v>0</v>
      </c>
      <c r="G41" s="72" t="s">
        <v>746</v>
      </c>
      <c r="H41" s="68" t="s">
        <v>747</v>
      </c>
      <c r="I41" s="72" t="s">
        <v>748</v>
      </c>
      <c r="J41" s="68" t="s">
        <v>749</v>
      </c>
      <c r="K41" s="72" t="s">
        <v>750</v>
      </c>
      <c r="L41" s="68" t="s">
        <v>751</v>
      </c>
      <c r="M41" s="68" t="s">
        <v>752</v>
      </c>
      <c r="N41" s="68" t="s">
        <v>753</v>
      </c>
      <c r="O41" s="64" t="s">
        <v>532</v>
      </c>
      <c r="P41" s="71" t="s">
        <v>396</v>
      </c>
      <c r="Q41" s="69" t="s">
        <v>174</v>
      </c>
      <c r="R41" s="71" t="s">
        <v>382</v>
      </c>
      <c r="S41" s="68" t="s">
        <v>660</v>
      </c>
      <c r="T41" s="68" t="s">
        <v>653</v>
      </c>
      <c r="U41" s="40" t="s">
        <v>138</v>
      </c>
      <c r="V41" s="40" t="s">
        <v>138</v>
      </c>
      <c r="W41" s="40" t="s">
        <v>138</v>
      </c>
      <c r="X41" s="40" t="s">
        <v>138</v>
      </c>
      <c r="Y41" s="72">
        <v>-8.7998046875</v>
      </c>
      <c r="Z41" s="77" t="s">
        <v>899</v>
      </c>
      <c r="AA41" s="77" t="s">
        <v>1045</v>
      </c>
      <c r="AB41" s="77" t="s">
        <v>1046</v>
      </c>
      <c r="AC41" s="51" t="s">
        <v>138</v>
      </c>
      <c r="AD41" s="40"/>
      <c r="AE41" s="41"/>
    </row>
    <row r="42" spans="1:31" s="66" customFormat="1" ht="20.100000000000001" customHeight="1" x14ac:dyDescent="0.25">
      <c r="A42" s="39">
        <v>39</v>
      </c>
      <c r="B42" s="72" t="s">
        <v>492</v>
      </c>
      <c r="C42" s="72">
        <v>3</v>
      </c>
      <c r="D42" s="72">
        <v>-3.21</v>
      </c>
      <c r="E42" s="72">
        <v>0.79998779296875</v>
      </c>
      <c r="F42" s="72">
        <v>1</v>
      </c>
      <c r="G42" s="72" t="s">
        <v>746</v>
      </c>
      <c r="H42" s="68" t="s">
        <v>747</v>
      </c>
      <c r="I42" s="72" t="s">
        <v>748</v>
      </c>
      <c r="J42" s="68" t="s">
        <v>749</v>
      </c>
      <c r="K42" s="72" t="s">
        <v>750</v>
      </c>
      <c r="L42" s="68" t="s">
        <v>754</v>
      </c>
      <c r="M42" s="68" t="s">
        <v>755</v>
      </c>
      <c r="N42" s="68" t="s">
        <v>756</v>
      </c>
      <c r="O42" s="64" t="s">
        <v>533</v>
      </c>
      <c r="P42" s="71" t="s">
        <v>383</v>
      </c>
      <c r="Q42" s="69" t="s">
        <v>487</v>
      </c>
      <c r="R42" s="71" t="s">
        <v>375</v>
      </c>
      <c r="S42" s="71" t="s">
        <v>658</v>
      </c>
      <c r="T42" s="68" t="s">
        <v>654</v>
      </c>
      <c r="U42" s="40" t="s">
        <v>138</v>
      </c>
      <c r="V42" s="40" t="s">
        <v>138</v>
      </c>
      <c r="W42" s="40" t="s">
        <v>138</v>
      </c>
      <c r="X42" s="40" t="s">
        <v>138</v>
      </c>
      <c r="Y42" s="72">
        <v>8.7998046875</v>
      </c>
      <c r="Z42" s="77" t="s">
        <v>900</v>
      </c>
      <c r="AA42" s="77" t="s">
        <v>1047</v>
      </c>
      <c r="AB42" s="77" t="s">
        <v>1048</v>
      </c>
      <c r="AC42" s="51" t="s">
        <v>138</v>
      </c>
      <c r="AD42" s="40"/>
      <c r="AE42" s="41"/>
    </row>
    <row r="43" spans="1:31" s="66" customFormat="1" ht="20.100000000000001" customHeight="1" x14ac:dyDescent="0.25">
      <c r="A43" s="39">
        <v>40</v>
      </c>
      <c r="B43" s="72" t="s">
        <v>494</v>
      </c>
      <c r="C43" s="72">
        <v>3</v>
      </c>
      <c r="D43" s="72">
        <v>-3.34</v>
      </c>
      <c r="E43" s="72">
        <v>9.99755859375E-2</v>
      </c>
      <c r="F43" s="72">
        <v>1</v>
      </c>
      <c r="G43" s="72" t="s">
        <v>379</v>
      </c>
      <c r="H43" s="72" t="s">
        <v>757</v>
      </c>
      <c r="I43" s="72" t="s">
        <v>416</v>
      </c>
      <c r="J43" s="72" t="s">
        <v>393</v>
      </c>
      <c r="K43" s="72" t="s">
        <v>401</v>
      </c>
      <c r="L43" s="72" t="s">
        <v>758</v>
      </c>
      <c r="M43" s="72" t="s">
        <v>759</v>
      </c>
      <c r="N43" s="72" t="s">
        <v>760</v>
      </c>
      <c r="O43" s="64" t="s">
        <v>534</v>
      </c>
      <c r="P43" s="68" t="s">
        <v>395</v>
      </c>
      <c r="Q43" s="71" t="s">
        <v>404</v>
      </c>
      <c r="R43" s="69" t="s">
        <v>172</v>
      </c>
      <c r="S43" s="71" t="s">
        <v>659</v>
      </c>
      <c r="T43" s="68" t="s">
        <v>655</v>
      </c>
      <c r="U43" s="40" t="s">
        <v>138</v>
      </c>
      <c r="V43" s="40" t="s">
        <v>138</v>
      </c>
      <c r="W43" s="40" t="s">
        <v>138</v>
      </c>
      <c r="X43" s="40" t="s">
        <v>138</v>
      </c>
      <c r="Y43" s="72">
        <v>-8.7998046875</v>
      </c>
      <c r="Z43" s="77" t="s">
        <v>901</v>
      </c>
      <c r="AA43" s="77" t="s">
        <v>1049</v>
      </c>
      <c r="AB43" s="77" t="s">
        <v>1050</v>
      </c>
      <c r="AC43" s="51" t="s">
        <v>138</v>
      </c>
      <c r="AD43" s="40"/>
      <c r="AE43" s="41"/>
    </row>
    <row r="44" spans="1:31" s="66" customFormat="1" ht="20.100000000000001" customHeight="1" x14ac:dyDescent="0.25">
      <c r="A44" s="39">
        <v>41</v>
      </c>
      <c r="B44" s="72" t="s">
        <v>495</v>
      </c>
      <c r="C44" s="72">
        <v>3</v>
      </c>
      <c r="D44" s="72">
        <v>-3.47</v>
      </c>
      <c r="E44" s="72">
        <v>0.4</v>
      </c>
      <c r="F44" s="72">
        <v>1</v>
      </c>
      <c r="G44" s="72" t="s">
        <v>379</v>
      </c>
      <c r="H44" s="72" t="s">
        <v>757</v>
      </c>
      <c r="I44" s="72" t="s">
        <v>416</v>
      </c>
      <c r="J44" s="72" t="s">
        <v>393</v>
      </c>
      <c r="K44" s="72" t="s">
        <v>401</v>
      </c>
      <c r="L44" s="72" t="s">
        <v>405</v>
      </c>
      <c r="M44" s="72" t="s">
        <v>761</v>
      </c>
      <c r="N44" s="72" t="s">
        <v>409</v>
      </c>
      <c r="O44" s="64" t="s">
        <v>535</v>
      </c>
      <c r="P44" s="68" t="s">
        <v>396</v>
      </c>
      <c r="Q44" s="71" t="s">
        <v>397</v>
      </c>
      <c r="R44" s="69" t="s">
        <v>434</v>
      </c>
      <c r="S44" s="68" t="s">
        <v>660</v>
      </c>
      <c r="T44" s="71" t="s">
        <v>656</v>
      </c>
      <c r="U44" s="40" t="s">
        <v>138</v>
      </c>
      <c r="V44" s="40" t="s">
        <v>138</v>
      </c>
      <c r="W44" s="40" t="s">
        <v>138</v>
      </c>
      <c r="X44" s="40" t="s">
        <v>138</v>
      </c>
      <c r="Y44" s="72">
        <v>8.7998046875</v>
      </c>
      <c r="Z44" s="77" t="s">
        <v>902</v>
      </c>
      <c r="AA44" s="77" t="s">
        <v>1051</v>
      </c>
      <c r="AB44" s="77" t="s">
        <v>1052</v>
      </c>
      <c r="AC44" s="51" t="s">
        <v>138</v>
      </c>
      <c r="AD44" s="40"/>
      <c r="AE44" s="41"/>
    </row>
    <row r="45" spans="1:31" ht="20.100000000000001" customHeight="1" x14ac:dyDescent="0.25">
      <c r="A45" s="39">
        <v>42</v>
      </c>
      <c r="B45" s="72" t="s">
        <v>496</v>
      </c>
      <c r="C45" s="72">
        <v>3</v>
      </c>
      <c r="D45" s="72">
        <v>-3.6</v>
      </c>
      <c r="E45" s="72">
        <v>0.7</v>
      </c>
      <c r="F45" s="72">
        <v>0</v>
      </c>
      <c r="G45" s="72" t="s">
        <v>380</v>
      </c>
      <c r="H45" s="72" t="s">
        <v>762</v>
      </c>
      <c r="I45" s="72" t="s">
        <v>417</v>
      </c>
      <c r="J45" s="72" t="s">
        <v>394</v>
      </c>
      <c r="K45" s="72" t="s">
        <v>402</v>
      </c>
      <c r="L45" s="72" t="s">
        <v>763</v>
      </c>
      <c r="M45" s="72" t="s">
        <v>764</v>
      </c>
      <c r="N45" s="72" t="s">
        <v>765</v>
      </c>
      <c r="O45" s="64" t="s">
        <v>536</v>
      </c>
      <c r="P45" s="71" t="s">
        <v>393</v>
      </c>
      <c r="Q45" s="68" t="s">
        <v>403</v>
      </c>
      <c r="R45" s="69" t="s">
        <v>1265</v>
      </c>
      <c r="S45" s="68" t="s">
        <v>661</v>
      </c>
      <c r="T45" s="71" t="s">
        <v>417</v>
      </c>
      <c r="U45" s="40" t="s">
        <v>138</v>
      </c>
      <c r="V45" s="40" t="s">
        <v>138</v>
      </c>
      <c r="W45" s="40" t="s">
        <v>138</v>
      </c>
      <c r="X45" s="40" t="s">
        <v>138</v>
      </c>
      <c r="Y45" s="72">
        <v>-8.7998046875</v>
      </c>
      <c r="Z45" s="77" t="s">
        <v>903</v>
      </c>
      <c r="AA45" s="77" t="s">
        <v>1053</v>
      </c>
      <c r="AB45" s="77" t="s">
        <v>1054</v>
      </c>
      <c r="AC45" s="51" t="s">
        <v>138</v>
      </c>
      <c r="AD45" s="40"/>
      <c r="AE45" s="41"/>
    </row>
    <row r="46" spans="1:31" ht="20.100000000000001" customHeight="1" x14ac:dyDescent="0.25">
      <c r="A46" s="39">
        <v>43</v>
      </c>
      <c r="B46" s="72" t="s">
        <v>497</v>
      </c>
      <c r="C46" s="72">
        <v>3</v>
      </c>
      <c r="D46" s="72">
        <v>-3.73</v>
      </c>
      <c r="E46" s="72">
        <v>9.99755859375E-2</v>
      </c>
      <c r="F46" s="72">
        <v>1</v>
      </c>
      <c r="G46" s="72" t="s">
        <v>380</v>
      </c>
      <c r="H46" s="72" t="s">
        <v>762</v>
      </c>
      <c r="I46" s="72" t="s">
        <v>417</v>
      </c>
      <c r="J46" s="72" t="s">
        <v>394</v>
      </c>
      <c r="K46" s="72" t="s">
        <v>402</v>
      </c>
      <c r="L46" s="72" t="s">
        <v>406</v>
      </c>
      <c r="M46" s="72" t="s">
        <v>408</v>
      </c>
      <c r="N46" s="72" t="s">
        <v>410</v>
      </c>
      <c r="O46" s="64" t="s">
        <v>537</v>
      </c>
      <c r="P46" s="71" t="s">
        <v>394</v>
      </c>
      <c r="Q46" s="68" t="s">
        <v>404</v>
      </c>
      <c r="R46" s="71" t="s">
        <v>381</v>
      </c>
      <c r="S46" s="69" t="s">
        <v>432</v>
      </c>
      <c r="T46" s="71" t="s">
        <v>418</v>
      </c>
      <c r="U46" s="40" t="s">
        <v>138</v>
      </c>
      <c r="V46" s="40" t="s">
        <v>138</v>
      </c>
      <c r="W46" s="40" t="s">
        <v>138</v>
      </c>
      <c r="X46" s="40" t="s">
        <v>138</v>
      </c>
      <c r="Y46" s="72">
        <v>8.7998046875</v>
      </c>
      <c r="Z46" s="77" t="s">
        <v>904</v>
      </c>
      <c r="AA46" s="77" t="s">
        <v>1055</v>
      </c>
      <c r="AB46" s="77" t="s">
        <v>1056</v>
      </c>
      <c r="AC46" s="51" t="s">
        <v>138</v>
      </c>
      <c r="AD46" s="40"/>
      <c r="AE46" s="41"/>
    </row>
    <row r="47" spans="1:31" ht="20.100000000000001" customHeight="1" x14ac:dyDescent="0.25">
      <c r="A47" s="39">
        <v>44</v>
      </c>
      <c r="B47" s="72" t="s">
        <v>498</v>
      </c>
      <c r="C47" s="72">
        <v>3</v>
      </c>
      <c r="D47" s="72">
        <v>-3.86</v>
      </c>
      <c r="E47" s="72">
        <v>0.9</v>
      </c>
      <c r="F47" s="72">
        <v>0</v>
      </c>
      <c r="G47" s="72" t="s">
        <v>381</v>
      </c>
      <c r="H47" s="72" t="s">
        <v>766</v>
      </c>
      <c r="I47" s="72" t="s">
        <v>418</v>
      </c>
      <c r="J47" s="72" t="s">
        <v>395</v>
      </c>
      <c r="K47" s="72" t="s">
        <v>403</v>
      </c>
      <c r="L47" s="72" t="s">
        <v>767</v>
      </c>
      <c r="M47" s="72" t="s">
        <v>768</v>
      </c>
      <c r="N47" s="72" t="s">
        <v>769</v>
      </c>
      <c r="O47" s="64" t="s">
        <v>538</v>
      </c>
      <c r="P47" s="71" t="s">
        <v>395</v>
      </c>
      <c r="Q47" s="71" t="s">
        <v>404</v>
      </c>
      <c r="R47" s="71" t="s">
        <v>382</v>
      </c>
      <c r="S47" s="69" t="s">
        <v>172</v>
      </c>
      <c r="T47" s="71" t="s">
        <v>414</v>
      </c>
      <c r="U47" s="40" t="s">
        <v>138</v>
      </c>
      <c r="V47" s="40" t="s">
        <v>138</v>
      </c>
      <c r="W47" s="40" t="s">
        <v>138</v>
      </c>
      <c r="X47" s="40" t="s">
        <v>138</v>
      </c>
      <c r="Y47" s="72">
        <v>-8.7998046875</v>
      </c>
      <c r="Z47" s="77" t="s">
        <v>905</v>
      </c>
      <c r="AA47" s="77" t="s">
        <v>1057</v>
      </c>
      <c r="AB47" s="77" t="s">
        <v>1058</v>
      </c>
      <c r="AC47" s="51" t="s">
        <v>138</v>
      </c>
      <c r="AD47" s="40"/>
      <c r="AE47" s="41"/>
    </row>
    <row r="48" spans="1:31" ht="20.100000000000001" customHeight="1" x14ac:dyDescent="0.25">
      <c r="A48" s="39">
        <v>45</v>
      </c>
      <c r="B48" s="72" t="s">
        <v>500</v>
      </c>
      <c r="C48" s="72">
        <v>3</v>
      </c>
      <c r="D48" s="72">
        <v>-3.99</v>
      </c>
      <c r="E48" s="72">
        <v>0.45</v>
      </c>
      <c r="F48" s="72">
        <v>0</v>
      </c>
      <c r="G48" s="72" t="s">
        <v>381</v>
      </c>
      <c r="H48" s="72" t="s">
        <v>766</v>
      </c>
      <c r="I48" s="72" t="s">
        <v>418</v>
      </c>
      <c r="J48" s="72" t="s">
        <v>395</v>
      </c>
      <c r="K48" s="72" t="s">
        <v>403</v>
      </c>
      <c r="L48" s="72" t="s">
        <v>407</v>
      </c>
      <c r="M48" s="72" t="s">
        <v>770</v>
      </c>
      <c r="N48" s="72" t="s">
        <v>411</v>
      </c>
      <c r="O48" s="64" t="s">
        <v>539</v>
      </c>
      <c r="P48" s="71" t="s">
        <v>396</v>
      </c>
      <c r="Q48" s="71" t="s">
        <v>404</v>
      </c>
      <c r="R48" s="71" t="s">
        <v>375</v>
      </c>
      <c r="S48" s="69" t="s">
        <v>1266</v>
      </c>
      <c r="T48" s="71" t="s">
        <v>415</v>
      </c>
      <c r="U48" s="40" t="s">
        <v>138</v>
      </c>
      <c r="V48" s="40" t="s">
        <v>138</v>
      </c>
      <c r="W48" s="40" t="s">
        <v>138</v>
      </c>
      <c r="X48" s="40" t="s">
        <v>138</v>
      </c>
      <c r="Y48" s="72">
        <v>8.7998046875</v>
      </c>
      <c r="Z48" s="77" t="s">
        <v>906</v>
      </c>
      <c r="AA48" s="77" t="s">
        <v>1280</v>
      </c>
      <c r="AB48" s="77" t="s">
        <v>1059</v>
      </c>
      <c r="AC48" s="51" t="s">
        <v>138</v>
      </c>
      <c r="AD48" s="40"/>
      <c r="AE48" s="41"/>
    </row>
    <row r="49" spans="1:31" ht="20.100000000000001" customHeight="1" x14ac:dyDescent="0.25">
      <c r="A49" s="39">
        <v>46</v>
      </c>
      <c r="B49" s="72" t="s">
        <v>501</v>
      </c>
      <c r="C49" s="72">
        <v>3</v>
      </c>
      <c r="D49" s="72">
        <v>-4.12</v>
      </c>
      <c r="E49" s="72">
        <v>0.46300000000000002</v>
      </c>
      <c r="F49" s="72">
        <v>1</v>
      </c>
      <c r="G49" s="72" t="s">
        <v>382</v>
      </c>
      <c r="H49" s="72" t="s">
        <v>771</v>
      </c>
      <c r="I49" s="72" t="s">
        <v>419</v>
      </c>
      <c r="J49" s="72" t="s">
        <v>396</v>
      </c>
      <c r="K49" s="72" t="s">
        <v>404</v>
      </c>
      <c r="L49" s="72" t="s">
        <v>772</v>
      </c>
      <c r="M49" s="72" t="s">
        <v>773</v>
      </c>
      <c r="N49" s="72" t="s">
        <v>774</v>
      </c>
      <c r="O49" s="64" t="s">
        <v>540</v>
      </c>
      <c r="P49" s="71" t="s">
        <v>383</v>
      </c>
      <c r="Q49" s="71" t="s">
        <v>397</v>
      </c>
      <c r="R49" s="71" t="s">
        <v>381</v>
      </c>
      <c r="S49" s="71" t="s">
        <v>658</v>
      </c>
      <c r="T49" s="69" t="s">
        <v>433</v>
      </c>
      <c r="U49" s="40" t="s">
        <v>138</v>
      </c>
      <c r="V49" s="40" t="s">
        <v>138</v>
      </c>
      <c r="W49" s="40" t="s">
        <v>138</v>
      </c>
      <c r="X49" s="40" t="s">
        <v>138</v>
      </c>
      <c r="Y49" s="72">
        <v>-5.36865234375</v>
      </c>
      <c r="Z49" s="77" t="s">
        <v>907</v>
      </c>
      <c r="AA49" s="77" t="s">
        <v>1060</v>
      </c>
      <c r="AB49" s="77" t="s">
        <v>1061</v>
      </c>
      <c r="AC49" s="51" t="s">
        <v>138</v>
      </c>
      <c r="AD49" s="40"/>
      <c r="AE49" s="41"/>
    </row>
    <row r="50" spans="1:31" ht="20.100000000000001" customHeight="1" x14ac:dyDescent="0.25">
      <c r="A50" s="39">
        <v>47</v>
      </c>
      <c r="B50" s="72" t="s">
        <v>502</v>
      </c>
      <c r="C50" s="72">
        <v>3</v>
      </c>
      <c r="D50" s="72">
        <v>-4.2500000000000098</v>
      </c>
      <c r="E50" s="72">
        <v>0.47599999999999998</v>
      </c>
      <c r="F50" s="72">
        <v>1</v>
      </c>
      <c r="G50" s="71" t="s">
        <v>512</v>
      </c>
      <c r="H50" s="71" t="s">
        <v>513</v>
      </c>
      <c r="I50" s="71" t="s">
        <v>514</v>
      </c>
      <c r="J50" s="71" t="s">
        <v>510</v>
      </c>
      <c r="K50" s="71" t="s">
        <v>511</v>
      </c>
      <c r="L50" s="72" t="s">
        <v>790</v>
      </c>
      <c r="M50" s="72" t="s">
        <v>641</v>
      </c>
      <c r="N50" s="72" t="s">
        <v>789</v>
      </c>
      <c r="O50" s="64" t="s">
        <v>541</v>
      </c>
      <c r="P50" s="68" t="s">
        <v>395</v>
      </c>
      <c r="Q50" s="68" t="s">
        <v>403</v>
      </c>
      <c r="R50" s="71" t="s">
        <v>381</v>
      </c>
      <c r="S50" s="71" t="s">
        <v>659</v>
      </c>
      <c r="T50" s="69" t="s">
        <v>434</v>
      </c>
      <c r="U50" s="40" t="s">
        <v>138</v>
      </c>
      <c r="V50" s="40" t="s">
        <v>138</v>
      </c>
      <c r="W50" s="40" t="s">
        <v>138</v>
      </c>
      <c r="X50" s="40" t="s">
        <v>138</v>
      </c>
      <c r="Y50" s="72">
        <v>-1.04296875</v>
      </c>
      <c r="Z50" s="77" t="s">
        <v>908</v>
      </c>
      <c r="AA50" s="77" t="s">
        <v>1062</v>
      </c>
      <c r="AB50" s="77" t="s">
        <v>1063</v>
      </c>
      <c r="AC50" s="51" t="s">
        <v>138</v>
      </c>
      <c r="AD50" s="40"/>
      <c r="AE50" s="41"/>
    </row>
    <row r="51" spans="1:31" ht="20.100000000000001" customHeight="1" thickBot="1" x14ac:dyDescent="0.3">
      <c r="A51" s="42">
        <v>48</v>
      </c>
      <c r="B51" s="73" t="s">
        <v>503</v>
      </c>
      <c r="C51" s="73">
        <v>3</v>
      </c>
      <c r="D51" s="75">
        <v>10</v>
      </c>
      <c r="E51" s="73">
        <v>0.7</v>
      </c>
      <c r="F51" s="73">
        <v>1</v>
      </c>
      <c r="G51" s="73" t="s">
        <v>777</v>
      </c>
      <c r="H51" s="73" t="s">
        <v>778</v>
      </c>
      <c r="I51" s="73" t="s">
        <v>779</v>
      </c>
      <c r="J51" s="73" t="s">
        <v>780</v>
      </c>
      <c r="K51" s="70" t="s">
        <v>781</v>
      </c>
      <c r="L51" s="73" t="s">
        <v>798</v>
      </c>
      <c r="M51" s="73" t="s">
        <v>831</v>
      </c>
      <c r="N51" s="73" t="s">
        <v>813</v>
      </c>
      <c r="O51" s="127" t="s">
        <v>525</v>
      </c>
      <c r="P51" s="70" t="s">
        <v>396</v>
      </c>
      <c r="Q51" s="70" t="s">
        <v>404</v>
      </c>
      <c r="R51" s="81" t="s">
        <v>382</v>
      </c>
      <c r="S51" s="70" t="s">
        <v>660</v>
      </c>
      <c r="T51" s="188" t="s">
        <v>1267</v>
      </c>
      <c r="U51" s="43" t="s">
        <v>138</v>
      </c>
      <c r="V51" s="43" t="s">
        <v>138</v>
      </c>
      <c r="W51" s="43" t="s">
        <v>138</v>
      </c>
      <c r="X51" s="43" t="s">
        <v>138</v>
      </c>
      <c r="Y51" s="73">
        <v>8.7998046875</v>
      </c>
      <c r="Z51" s="78" t="s">
        <v>892</v>
      </c>
      <c r="AA51" s="78" t="s">
        <v>1064</v>
      </c>
      <c r="AB51" s="78" t="s">
        <v>1281</v>
      </c>
      <c r="AC51" s="52" t="s">
        <v>138</v>
      </c>
      <c r="AD51" s="43"/>
      <c r="AE51" s="44"/>
    </row>
    <row r="52" spans="1:31" ht="20.100000000000001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</row>
    <row r="53" spans="1:31" ht="20.100000000000001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</row>
    <row r="54" spans="1:31" ht="20.100000000000001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</row>
    <row r="55" spans="1:31" ht="20.100000000000001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</row>
    <row r="56" spans="1:31" ht="20.100000000000001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</row>
    <row r="57" spans="1:31" ht="20.100000000000001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</row>
    <row r="58" spans="1:31" ht="20.100000000000001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</row>
    <row r="59" spans="1:31" ht="20.100000000000001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</row>
    <row r="60" spans="1:31" ht="20.100000000000001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</row>
    <row r="61" spans="1:31" ht="20.100000000000001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</row>
    <row r="62" spans="1:31" ht="20.100000000000001" customHeight="1" x14ac:dyDescent="0.25">
      <c r="P62"/>
      <c r="Q62"/>
      <c r="R62"/>
      <c r="S62"/>
      <c r="T62"/>
      <c r="V62"/>
      <c r="W62"/>
      <c r="X62"/>
      <c r="Z62"/>
      <c r="AA62"/>
      <c r="AB62"/>
    </row>
    <row r="63" spans="1:31" ht="20.100000000000001" customHeight="1" x14ac:dyDescent="0.25">
      <c r="P63"/>
      <c r="Q63"/>
      <c r="R63"/>
      <c r="S63"/>
      <c r="T63"/>
      <c r="V63"/>
      <c r="W63"/>
      <c r="X63"/>
      <c r="Z63"/>
      <c r="AA63"/>
      <c r="AB63"/>
    </row>
    <row r="64" spans="1:31" ht="20.100000000000001" customHeight="1" x14ac:dyDescent="0.25">
      <c r="P64"/>
      <c r="Q64"/>
      <c r="R64"/>
      <c r="S64"/>
      <c r="T64"/>
      <c r="V64"/>
      <c r="W64"/>
      <c r="X64"/>
      <c r="Z64"/>
      <c r="AA64"/>
      <c r="AB64"/>
    </row>
    <row r="65" spans="16:28" ht="20.100000000000001" customHeight="1" x14ac:dyDescent="0.25">
      <c r="P65"/>
      <c r="Q65"/>
      <c r="R65"/>
      <c r="S65"/>
      <c r="T65"/>
      <c r="V65"/>
      <c r="W65"/>
      <c r="X65"/>
      <c r="Z65"/>
      <c r="AA65"/>
      <c r="AB65"/>
    </row>
    <row r="66" spans="16:28" ht="20.100000000000001" customHeight="1" x14ac:dyDescent="0.25">
      <c r="P66"/>
      <c r="Q66"/>
      <c r="R66"/>
      <c r="S66"/>
      <c r="T66"/>
      <c r="V66"/>
      <c r="W66"/>
      <c r="X66"/>
      <c r="Z66"/>
      <c r="AA66"/>
      <c r="AB66"/>
    </row>
    <row r="67" spans="16:28" ht="20.100000000000001" customHeight="1" x14ac:dyDescent="0.25">
      <c r="P67"/>
      <c r="Q67"/>
      <c r="R67"/>
      <c r="S67"/>
      <c r="T67"/>
      <c r="V67"/>
      <c r="W67"/>
      <c r="X67"/>
      <c r="Z67"/>
      <c r="AA67"/>
      <c r="AB67"/>
    </row>
    <row r="68" spans="16:28" ht="20.100000000000001" customHeight="1" x14ac:dyDescent="0.25">
      <c r="P68"/>
      <c r="Q68"/>
      <c r="R68"/>
      <c r="S68"/>
      <c r="T68"/>
      <c r="V68"/>
      <c r="W68"/>
      <c r="X68"/>
      <c r="Z68"/>
      <c r="AA68"/>
      <c r="AB68"/>
    </row>
    <row r="69" spans="16:28" ht="20.100000000000001" customHeight="1" x14ac:dyDescent="0.25">
      <c r="P69"/>
      <c r="Q69"/>
      <c r="R69"/>
      <c r="S69"/>
      <c r="T69"/>
      <c r="V69"/>
      <c r="W69"/>
      <c r="X69"/>
      <c r="Z69"/>
      <c r="AA69"/>
      <c r="AB69"/>
    </row>
    <row r="70" spans="16:28" ht="20.100000000000001" customHeight="1" x14ac:dyDescent="0.25">
      <c r="P70"/>
      <c r="Q70"/>
      <c r="R70"/>
      <c r="S70"/>
      <c r="T70"/>
      <c r="V70"/>
      <c r="W70"/>
      <c r="X70"/>
      <c r="Z70"/>
      <c r="AA70"/>
      <c r="AB70"/>
    </row>
    <row r="71" spans="16:28" ht="20.100000000000001" customHeight="1" x14ac:dyDescent="0.25">
      <c r="P71"/>
      <c r="Q71"/>
      <c r="R71"/>
      <c r="S71"/>
      <c r="T71"/>
      <c r="V71"/>
      <c r="W71"/>
      <c r="X71"/>
      <c r="Z71"/>
      <c r="AA71"/>
      <c r="AB71"/>
    </row>
    <row r="72" spans="16:28" ht="20.100000000000001" customHeight="1" x14ac:dyDescent="0.25">
      <c r="P72"/>
      <c r="Q72"/>
      <c r="R72"/>
      <c r="S72"/>
      <c r="T72"/>
      <c r="V72"/>
      <c r="W72"/>
      <c r="X72"/>
      <c r="Z72"/>
      <c r="AA72"/>
      <c r="AB72"/>
    </row>
    <row r="73" spans="16:28" ht="20.100000000000001" customHeight="1" x14ac:dyDescent="0.25">
      <c r="P73"/>
      <c r="Q73"/>
      <c r="R73"/>
      <c r="S73"/>
      <c r="T73"/>
      <c r="V73"/>
      <c r="W73"/>
      <c r="X73"/>
      <c r="Z73"/>
      <c r="AA73"/>
      <c r="AB73"/>
    </row>
    <row r="74" spans="16:28" ht="20.100000000000001" customHeight="1" x14ac:dyDescent="0.25">
      <c r="P74"/>
      <c r="Q74"/>
      <c r="R74"/>
      <c r="S74"/>
      <c r="T74"/>
      <c r="V74"/>
      <c r="W74"/>
      <c r="X74"/>
      <c r="Z74"/>
      <c r="AA74"/>
      <c r="AB74"/>
    </row>
    <row r="75" spans="16:28" ht="20.100000000000001" customHeight="1" x14ac:dyDescent="0.25">
      <c r="P75"/>
      <c r="Q75"/>
      <c r="R75"/>
      <c r="S75"/>
      <c r="T75"/>
      <c r="V75"/>
      <c r="W75"/>
      <c r="X75"/>
      <c r="Z75"/>
      <c r="AA75"/>
      <c r="AB75"/>
    </row>
    <row r="76" spans="16:28" ht="20.100000000000001" customHeight="1" x14ac:dyDescent="0.25">
      <c r="P76"/>
      <c r="Q76"/>
      <c r="R76"/>
      <c r="S76"/>
      <c r="T76"/>
      <c r="V76"/>
      <c r="W76"/>
      <c r="X76"/>
      <c r="Z76"/>
      <c r="AA76"/>
      <c r="AB76"/>
    </row>
    <row r="77" spans="16:28" ht="20.100000000000001" customHeight="1" x14ac:dyDescent="0.25">
      <c r="P77"/>
      <c r="Q77"/>
      <c r="R77"/>
      <c r="S77"/>
      <c r="T77"/>
      <c r="V77"/>
      <c r="W77"/>
      <c r="X77"/>
      <c r="Z77"/>
      <c r="AA77"/>
      <c r="AB77"/>
    </row>
    <row r="78" spans="16:28" ht="20.100000000000001" customHeight="1" x14ac:dyDescent="0.25">
      <c r="P78"/>
      <c r="Q78"/>
      <c r="R78"/>
      <c r="S78"/>
      <c r="T78"/>
      <c r="V78"/>
      <c r="W78"/>
      <c r="X78"/>
      <c r="Z78"/>
      <c r="AA78"/>
      <c r="AB78"/>
    </row>
    <row r="79" spans="16:28" ht="20.100000000000001" customHeight="1" x14ac:dyDescent="0.25">
      <c r="P79"/>
      <c r="Q79"/>
      <c r="R79"/>
      <c r="S79"/>
      <c r="T79"/>
      <c r="V79"/>
      <c r="W79"/>
      <c r="X79"/>
      <c r="Z79"/>
      <c r="AA79"/>
      <c r="AB79"/>
    </row>
    <row r="80" spans="16:28" ht="20.100000000000001" customHeight="1" x14ac:dyDescent="0.25">
      <c r="P80"/>
      <c r="Q80"/>
      <c r="R80"/>
      <c r="S80"/>
      <c r="T80"/>
      <c r="V80"/>
      <c r="W80"/>
      <c r="X80"/>
      <c r="Z80"/>
      <c r="AA80"/>
      <c r="AB80"/>
    </row>
    <row r="81" spans="16:28" ht="20.100000000000001" customHeight="1" x14ac:dyDescent="0.25">
      <c r="P81"/>
      <c r="Q81"/>
      <c r="R81"/>
      <c r="S81"/>
      <c r="T81"/>
      <c r="V81"/>
      <c r="W81"/>
      <c r="X81"/>
      <c r="Z81"/>
      <c r="AA81"/>
      <c r="AB81"/>
    </row>
    <row r="82" spans="16:28" ht="20.100000000000001" customHeight="1" x14ac:dyDescent="0.25">
      <c r="P82"/>
      <c r="Q82"/>
      <c r="R82"/>
      <c r="S82"/>
      <c r="T82"/>
      <c r="V82"/>
      <c r="W82"/>
      <c r="X82"/>
      <c r="Z82"/>
      <c r="AA82"/>
      <c r="AB82"/>
    </row>
    <row r="83" spans="16:28" ht="20.100000000000001" customHeight="1" x14ac:dyDescent="0.25">
      <c r="P83"/>
      <c r="Q83"/>
      <c r="R83"/>
      <c r="S83"/>
      <c r="T83"/>
      <c r="V83"/>
      <c r="W83"/>
      <c r="X83"/>
      <c r="Z83"/>
      <c r="AA83"/>
      <c r="AB83"/>
    </row>
    <row r="84" spans="16:28" ht="20.100000000000001" customHeight="1" x14ac:dyDescent="0.25">
      <c r="P84"/>
      <c r="Q84"/>
      <c r="R84"/>
      <c r="S84"/>
      <c r="T84"/>
      <c r="V84"/>
      <c r="W84"/>
      <c r="X84"/>
      <c r="Z84"/>
      <c r="AA84"/>
      <c r="AB84"/>
    </row>
    <row r="85" spans="16:28" ht="20.100000000000001" customHeight="1" x14ac:dyDescent="0.25">
      <c r="P85"/>
      <c r="Q85"/>
      <c r="R85"/>
      <c r="S85"/>
      <c r="T85"/>
      <c r="V85"/>
      <c r="W85"/>
      <c r="X85"/>
      <c r="Z85"/>
      <c r="AA85"/>
      <c r="AB85"/>
    </row>
    <row r="86" spans="16:28" ht="20.100000000000001" customHeight="1" x14ac:dyDescent="0.25">
      <c r="P86"/>
      <c r="Q86"/>
      <c r="R86"/>
      <c r="S86"/>
      <c r="T86"/>
      <c r="V86"/>
      <c r="W86"/>
      <c r="X86"/>
      <c r="Z86"/>
      <c r="AA86"/>
      <c r="AB86"/>
    </row>
    <row r="87" spans="16:28" ht="20.100000000000001" customHeight="1" x14ac:dyDescent="0.25">
      <c r="P87"/>
      <c r="Q87"/>
      <c r="R87"/>
      <c r="S87"/>
      <c r="T87"/>
      <c r="V87"/>
      <c r="W87"/>
      <c r="X87"/>
      <c r="Z87"/>
      <c r="AA87"/>
      <c r="AB87"/>
    </row>
    <row r="88" spans="16:28" ht="20.100000000000001" customHeight="1" x14ac:dyDescent="0.25">
      <c r="P88"/>
      <c r="Q88"/>
      <c r="R88"/>
      <c r="S88"/>
      <c r="T88"/>
      <c r="V88"/>
      <c r="W88"/>
      <c r="X88"/>
      <c r="Z88"/>
      <c r="AA88"/>
      <c r="AB88"/>
    </row>
    <row r="89" spans="16:28" ht="20.100000000000001" customHeight="1" x14ac:dyDescent="0.25">
      <c r="P89"/>
      <c r="Q89"/>
      <c r="R89"/>
      <c r="S89"/>
      <c r="T89"/>
      <c r="V89"/>
      <c r="W89"/>
      <c r="X89"/>
      <c r="Z89"/>
      <c r="AA89"/>
      <c r="AB89"/>
    </row>
    <row r="90" spans="16:28" ht="20.100000000000001" customHeight="1" x14ac:dyDescent="0.25">
      <c r="P90"/>
      <c r="Q90"/>
      <c r="R90"/>
      <c r="S90"/>
      <c r="T90"/>
      <c r="V90"/>
      <c r="W90"/>
      <c r="X90"/>
      <c r="Z90"/>
      <c r="AA90"/>
      <c r="AB90"/>
    </row>
    <row r="91" spans="16:28" ht="20.100000000000001" customHeight="1" x14ac:dyDescent="0.25">
      <c r="P91"/>
      <c r="Q91"/>
      <c r="R91"/>
      <c r="S91"/>
      <c r="T91"/>
      <c r="V91"/>
      <c r="W91"/>
      <c r="X91"/>
      <c r="Z91"/>
      <c r="AA91"/>
      <c r="AB91"/>
    </row>
    <row r="92" spans="16:28" ht="20.100000000000001" customHeight="1" x14ac:dyDescent="0.25">
      <c r="P92"/>
      <c r="Q92"/>
      <c r="R92"/>
      <c r="S92"/>
      <c r="T92"/>
      <c r="V92"/>
      <c r="W92"/>
      <c r="X92"/>
      <c r="Z92"/>
      <c r="AA92"/>
      <c r="AB92"/>
    </row>
    <row r="93" spans="16:28" ht="20.100000000000001" customHeight="1" x14ac:dyDescent="0.25">
      <c r="P93"/>
      <c r="Q93"/>
      <c r="R93"/>
      <c r="S93"/>
      <c r="T93"/>
      <c r="V93"/>
      <c r="W93"/>
      <c r="X93"/>
      <c r="Z93"/>
      <c r="AA93"/>
      <c r="AB93"/>
    </row>
    <row r="94" spans="16:28" ht="20.100000000000001" customHeight="1" x14ac:dyDescent="0.25">
      <c r="P94"/>
      <c r="Q94"/>
      <c r="R94"/>
      <c r="S94"/>
      <c r="T94"/>
      <c r="V94"/>
      <c r="W94"/>
      <c r="X94"/>
      <c r="Z94"/>
      <c r="AA94"/>
      <c r="AB94"/>
    </row>
    <row r="95" spans="16:28" ht="20.100000000000001" customHeight="1" x14ac:dyDescent="0.25">
      <c r="P95"/>
      <c r="Q95"/>
      <c r="R95"/>
      <c r="S95"/>
      <c r="T95"/>
      <c r="V95"/>
      <c r="W95"/>
      <c r="X95"/>
      <c r="Z95"/>
      <c r="AA95"/>
      <c r="AB95"/>
    </row>
    <row r="96" spans="16:28" ht="20.100000000000001" customHeight="1" x14ac:dyDescent="0.25">
      <c r="P96"/>
      <c r="Q96"/>
      <c r="R96"/>
      <c r="S96"/>
      <c r="T96"/>
      <c r="V96"/>
      <c r="W96"/>
      <c r="X96"/>
      <c r="Z96"/>
      <c r="AA96"/>
      <c r="AB96"/>
    </row>
    <row r="97" spans="16:28" ht="20.100000000000001" customHeight="1" x14ac:dyDescent="0.25">
      <c r="P97"/>
      <c r="Q97"/>
      <c r="R97"/>
      <c r="S97"/>
      <c r="T97"/>
      <c r="V97"/>
      <c r="W97"/>
      <c r="X97"/>
      <c r="Z97"/>
      <c r="AA97"/>
      <c r="AB97"/>
    </row>
    <row r="98" spans="16:28" ht="20.100000000000001" customHeight="1" x14ac:dyDescent="0.25">
      <c r="P98"/>
      <c r="Q98"/>
      <c r="R98"/>
      <c r="S98"/>
      <c r="T98"/>
      <c r="V98"/>
      <c r="W98"/>
      <c r="X98"/>
      <c r="Z98"/>
      <c r="AA98"/>
      <c r="AB98"/>
    </row>
    <row r="99" spans="16:28" ht="20.100000000000001" customHeight="1" x14ac:dyDescent="0.25">
      <c r="P99"/>
      <c r="Q99"/>
      <c r="R99"/>
      <c r="S99"/>
      <c r="T99"/>
      <c r="V99"/>
      <c r="W99"/>
      <c r="X99"/>
      <c r="Z99"/>
      <c r="AA99"/>
      <c r="AB99"/>
    </row>
    <row r="100" spans="16:28" ht="20.100000000000001" customHeight="1" x14ac:dyDescent="0.25">
      <c r="P100"/>
      <c r="Q100"/>
      <c r="R100"/>
      <c r="S100"/>
      <c r="T100"/>
      <c r="V100"/>
      <c r="W100"/>
      <c r="X100"/>
      <c r="Z100"/>
      <c r="AA100"/>
      <c r="AB100"/>
    </row>
    <row r="101" spans="16:28" ht="20.100000000000001" customHeight="1" x14ac:dyDescent="0.25">
      <c r="P101"/>
      <c r="Q101"/>
      <c r="R101"/>
      <c r="S101"/>
      <c r="T101"/>
      <c r="V101"/>
      <c r="W101"/>
      <c r="X101"/>
      <c r="Z101"/>
      <c r="AA101"/>
      <c r="AB101"/>
    </row>
    <row r="102" spans="16:28" ht="20.100000000000001" customHeight="1" x14ac:dyDescent="0.25">
      <c r="P102"/>
      <c r="Q102"/>
      <c r="R102"/>
      <c r="S102"/>
      <c r="T102"/>
      <c r="V102"/>
      <c r="W102"/>
      <c r="X102"/>
      <c r="Z102"/>
      <c r="AA102"/>
      <c r="AB102"/>
    </row>
    <row r="103" spans="16:28" ht="20.100000000000001" customHeight="1" x14ac:dyDescent="0.25">
      <c r="P103"/>
      <c r="Q103"/>
      <c r="R103"/>
      <c r="S103"/>
      <c r="T103"/>
      <c r="V103"/>
      <c r="W103"/>
      <c r="X103"/>
      <c r="Z103"/>
      <c r="AA103"/>
      <c r="AB103"/>
    </row>
    <row r="104" spans="16:28" ht="20.100000000000001" customHeight="1" x14ac:dyDescent="0.25">
      <c r="P104"/>
      <c r="Q104"/>
      <c r="R104"/>
      <c r="S104"/>
      <c r="T104"/>
      <c r="V104"/>
      <c r="W104"/>
      <c r="X104"/>
      <c r="Z104"/>
      <c r="AA104"/>
      <c r="AB104"/>
    </row>
    <row r="105" spans="16:28" ht="20.100000000000001" customHeight="1" x14ac:dyDescent="0.25">
      <c r="P105"/>
      <c r="Q105"/>
      <c r="R105"/>
      <c r="S105"/>
      <c r="T105"/>
      <c r="V105"/>
      <c r="W105"/>
      <c r="X105"/>
      <c r="Z105"/>
      <c r="AA105"/>
      <c r="AB105"/>
    </row>
    <row r="106" spans="16:28" ht="20.100000000000001" customHeight="1" x14ac:dyDescent="0.25">
      <c r="P106"/>
      <c r="Q106"/>
      <c r="R106"/>
      <c r="S106"/>
      <c r="T106"/>
      <c r="V106"/>
      <c r="W106"/>
      <c r="X106"/>
      <c r="Z106"/>
      <c r="AA106"/>
      <c r="AB106"/>
    </row>
    <row r="107" spans="16:28" ht="20.100000000000001" customHeight="1" x14ac:dyDescent="0.25">
      <c r="P107"/>
      <c r="Q107"/>
      <c r="R107"/>
      <c r="S107"/>
      <c r="T107"/>
      <c r="V107"/>
      <c r="W107"/>
      <c r="X107"/>
      <c r="Z107"/>
      <c r="AA107"/>
      <c r="AB107"/>
    </row>
    <row r="108" spans="16:28" ht="20.100000000000001" customHeight="1" x14ac:dyDescent="0.25">
      <c r="P108"/>
      <c r="Q108"/>
      <c r="R108"/>
      <c r="S108"/>
      <c r="T108"/>
      <c r="V108"/>
      <c r="W108"/>
      <c r="X108"/>
      <c r="Z108"/>
      <c r="AA108"/>
      <c r="AB108"/>
    </row>
    <row r="109" spans="16:28" ht="20.100000000000001" customHeight="1" x14ac:dyDescent="0.25">
      <c r="P109"/>
      <c r="Q109"/>
      <c r="R109"/>
      <c r="S109"/>
      <c r="T109"/>
      <c r="V109"/>
      <c r="W109"/>
      <c r="X109"/>
      <c r="Z109"/>
      <c r="AA109"/>
      <c r="AB109"/>
    </row>
    <row r="110" spans="16:28" ht="20.100000000000001" customHeight="1" x14ac:dyDescent="0.25">
      <c r="P110"/>
      <c r="Q110"/>
      <c r="R110"/>
      <c r="S110"/>
      <c r="T110"/>
      <c r="V110"/>
      <c r="W110"/>
      <c r="X110"/>
      <c r="Z110"/>
      <c r="AA110"/>
      <c r="AB110"/>
    </row>
    <row r="111" spans="16:28" ht="20.100000000000001" customHeight="1" x14ac:dyDescent="0.25">
      <c r="P111"/>
      <c r="Q111"/>
      <c r="R111"/>
      <c r="S111"/>
      <c r="T111"/>
      <c r="V111"/>
      <c r="W111"/>
      <c r="X111"/>
      <c r="Z111"/>
      <c r="AA111"/>
      <c r="AB111"/>
    </row>
    <row r="112" spans="16:28" ht="20.100000000000001" customHeight="1" x14ac:dyDescent="0.25">
      <c r="P112"/>
      <c r="Q112"/>
      <c r="R112"/>
      <c r="S112"/>
      <c r="T112"/>
      <c r="V112"/>
      <c r="W112"/>
      <c r="X112"/>
      <c r="Z112"/>
      <c r="AA112"/>
      <c r="AB112"/>
    </row>
    <row r="113" spans="16:28" ht="20.100000000000001" customHeight="1" x14ac:dyDescent="0.25">
      <c r="P113"/>
      <c r="Q113"/>
      <c r="R113"/>
      <c r="S113"/>
      <c r="T113"/>
      <c r="V113"/>
      <c r="W113"/>
      <c r="X113"/>
      <c r="Z113"/>
      <c r="AA113"/>
      <c r="AB113"/>
    </row>
    <row r="114" spans="16:28" ht="20.100000000000001" customHeight="1" x14ac:dyDescent="0.25">
      <c r="P114"/>
      <c r="Q114"/>
      <c r="R114"/>
      <c r="S114"/>
      <c r="T114"/>
      <c r="V114"/>
      <c r="W114"/>
      <c r="X114"/>
      <c r="Z114"/>
      <c r="AA114"/>
      <c r="AB114"/>
    </row>
    <row r="115" spans="16:28" ht="20.100000000000001" customHeight="1" x14ac:dyDescent="0.25">
      <c r="P115"/>
      <c r="Q115"/>
      <c r="R115"/>
      <c r="S115"/>
      <c r="T115"/>
      <c r="V115"/>
      <c r="W115"/>
      <c r="X115"/>
      <c r="Z115"/>
      <c r="AA115"/>
      <c r="AB115"/>
    </row>
    <row r="116" spans="16:28" ht="20.100000000000001" customHeight="1" x14ac:dyDescent="0.25">
      <c r="P116"/>
      <c r="Q116"/>
      <c r="R116"/>
      <c r="S116"/>
      <c r="T116"/>
      <c r="V116"/>
      <c r="W116"/>
      <c r="X116"/>
      <c r="Z116"/>
      <c r="AA116"/>
      <c r="AB116"/>
    </row>
    <row r="117" spans="16:28" ht="20.100000000000001" customHeight="1" x14ac:dyDescent="0.25">
      <c r="P117"/>
      <c r="Q117"/>
      <c r="R117"/>
      <c r="S117"/>
      <c r="T117"/>
      <c r="V117"/>
      <c r="W117"/>
      <c r="X117"/>
      <c r="Z117"/>
      <c r="AA117"/>
      <c r="AB117"/>
    </row>
    <row r="118" spans="16:28" ht="20.100000000000001" customHeight="1" x14ac:dyDescent="0.25">
      <c r="P118"/>
      <c r="Q118"/>
      <c r="R118"/>
      <c r="S118"/>
      <c r="T118"/>
      <c r="V118"/>
      <c r="W118"/>
      <c r="X118"/>
      <c r="Z118"/>
      <c r="AA118"/>
      <c r="AB118"/>
    </row>
    <row r="119" spans="16:28" ht="20.100000000000001" customHeight="1" x14ac:dyDescent="0.25">
      <c r="P119"/>
      <c r="Q119"/>
      <c r="R119"/>
      <c r="S119"/>
      <c r="T119"/>
      <c r="V119"/>
      <c r="W119"/>
      <c r="X119"/>
      <c r="Z119"/>
      <c r="AA119"/>
      <c r="AB119"/>
    </row>
    <row r="120" spans="16:28" ht="20.100000000000001" customHeight="1" x14ac:dyDescent="0.25">
      <c r="P120"/>
      <c r="Q120"/>
      <c r="R120"/>
      <c r="S120"/>
      <c r="T120"/>
      <c r="V120"/>
      <c r="W120"/>
      <c r="X120"/>
      <c r="Z120"/>
      <c r="AA120"/>
      <c r="AB120"/>
    </row>
    <row r="121" spans="16:28" ht="20.100000000000001" customHeight="1" x14ac:dyDescent="0.25">
      <c r="P121"/>
      <c r="Q121"/>
      <c r="R121"/>
      <c r="S121"/>
      <c r="T121"/>
      <c r="V121"/>
      <c r="W121"/>
      <c r="X121"/>
      <c r="Z121"/>
      <c r="AA121"/>
      <c r="AB121"/>
    </row>
    <row r="122" spans="16:28" ht="20.100000000000001" customHeight="1" x14ac:dyDescent="0.25">
      <c r="P122"/>
      <c r="Q122"/>
      <c r="R122"/>
      <c r="S122"/>
      <c r="T122"/>
      <c r="V122"/>
      <c r="W122"/>
      <c r="X122"/>
      <c r="Z122"/>
      <c r="AA122"/>
      <c r="AB122"/>
    </row>
    <row r="123" spans="16:28" ht="20.100000000000001" customHeight="1" x14ac:dyDescent="0.25">
      <c r="P123"/>
      <c r="Q123"/>
      <c r="R123"/>
      <c r="S123"/>
      <c r="T123"/>
      <c r="V123"/>
      <c r="W123"/>
      <c r="X123"/>
      <c r="Z123"/>
      <c r="AA123"/>
      <c r="AB123"/>
    </row>
    <row r="124" spans="16:28" ht="20.100000000000001" customHeight="1" x14ac:dyDescent="0.25">
      <c r="P124"/>
      <c r="Q124"/>
      <c r="R124"/>
      <c r="S124"/>
      <c r="T124"/>
      <c r="V124"/>
      <c r="W124"/>
      <c r="X124"/>
      <c r="Z124"/>
      <c r="AA124"/>
      <c r="AB124"/>
    </row>
    <row r="125" spans="16:28" ht="20.100000000000001" customHeight="1" x14ac:dyDescent="0.25">
      <c r="P125"/>
      <c r="Q125"/>
      <c r="R125"/>
      <c r="S125"/>
      <c r="T125"/>
      <c r="V125"/>
      <c r="W125"/>
      <c r="X125"/>
      <c r="Z125"/>
      <c r="AA125"/>
      <c r="AB125"/>
    </row>
    <row r="126" spans="16:28" ht="20.100000000000001" customHeight="1" x14ac:dyDescent="0.25">
      <c r="P126"/>
      <c r="Q126"/>
      <c r="R126"/>
      <c r="S126"/>
      <c r="T126"/>
      <c r="V126"/>
      <c r="W126"/>
      <c r="X126"/>
      <c r="Z126"/>
      <c r="AA126"/>
      <c r="AB126"/>
    </row>
    <row r="127" spans="16:28" ht="20.100000000000001" customHeight="1" x14ac:dyDescent="0.25">
      <c r="P127"/>
      <c r="Q127"/>
      <c r="R127"/>
      <c r="S127"/>
      <c r="T127"/>
      <c r="V127"/>
      <c r="W127"/>
      <c r="X127"/>
      <c r="Z127"/>
      <c r="AA127"/>
      <c r="AB127"/>
    </row>
    <row r="128" spans="16:28" ht="20.100000000000001" customHeight="1" x14ac:dyDescent="0.25">
      <c r="P128"/>
      <c r="Q128"/>
      <c r="R128"/>
      <c r="S128"/>
      <c r="T128"/>
      <c r="V128"/>
      <c r="W128"/>
      <c r="X128"/>
      <c r="Z128"/>
      <c r="AA128"/>
      <c r="AB128"/>
    </row>
    <row r="129" spans="16:28" ht="20.100000000000001" customHeight="1" x14ac:dyDescent="0.25">
      <c r="P129"/>
      <c r="Q129"/>
      <c r="R129"/>
      <c r="S129"/>
      <c r="T129"/>
      <c r="V129"/>
      <c r="W129"/>
      <c r="X129"/>
      <c r="Z129"/>
      <c r="AA129"/>
      <c r="AB129"/>
    </row>
    <row r="130" spans="16:28" ht="20.100000000000001" customHeight="1" x14ac:dyDescent="0.25">
      <c r="P130"/>
      <c r="Q130"/>
      <c r="R130"/>
      <c r="S130"/>
      <c r="T130"/>
      <c r="V130"/>
      <c r="W130"/>
      <c r="X130"/>
      <c r="Z130"/>
      <c r="AA130"/>
      <c r="AB130"/>
    </row>
    <row r="131" spans="16:28" ht="20.100000000000001" customHeight="1" x14ac:dyDescent="0.25">
      <c r="P131"/>
      <c r="Q131"/>
      <c r="R131"/>
      <c r="S131"/>
      <c r="T131"/>
      <c r="V131"/>
      <c r="W131"/>
      <c r="X131"/>
      <c r="Z131"/>
      <c r="AA131"/>
      <c r="AB131"/>
    </row>
    <row r="132" spans="16:28" ht="20.100000000000001" customHeight="1" x14ac:dyDescent="0.25">
      <c r="P132"/>
      <c r="Q132"/>
      <c r="R132"/>
      <c r="S132"/>
      <c r="T132"/>
      <c r="V132"/>
      <c r="W132"/>
      <c r="X132"/>
      <c r="Z132"/>
      <c r="AA132"/>
      <c r="AB132"/>
    </row>
    <row r="133" spans="16:28" ht="20.100000000000001" customHeight="1" x14ac:dyDescent="0.25">
      <c r="P133"/>
      <c r="Q133"/>
      <c r="R133"/>
      <c r="S133"/>
      <c r="T133"/>
      <c r="V133"/>
      <c r="W133"/>
      <c r="X133"/>
      <c r="Z133"/>
      <c r="AA133"/>
      <c r="AB133"/>
    </row>
    <row r="134" spans="16:28" ht="20.100000000000001" customHeight="1" x14ac:dyDescent="0.25">
      <c r="P134"/>
      <c r="Q134"/>
      <c r="R134"/>
      <c r="S134"/>
      <c r="T134"/>
      <c r="V134"/>
      <c r="W134"/>
      <c r="X134"/>
      <c r="Z134"/>
      <c r="AA134"/>
      <c r="AB134"/>
    </row>
    <row r="135" spans="16:28" ht="20.100000000000001" customHeight="1" x14ac:dyDescent="0.25">
      <c r="P135"/>
      <c r="Q135"/>
      <c r="R135"/>
      <c r="S135"/>
      <c r="T135"/>
      <c r="V135"/>
      <c r="W135"/>
      <c r="X135"/>
      <c r="Z135"/>
      <c r="AA135"/>
      <c r="AB135"/>
    </row>
    <row r="136" spans="16:28" ht="20.100000000000001" customHeight="1" x14ac:dyDescent="0.25">
      <c r="P136"/>
      <c r="Q136"/>
      <c r="R136"/>
      <c r="S136"/>
      <c r="T136"/>
      <c r="V136"/>
      <c r="W136"/>
      <c r="X136"/>
      <c r="Z136"/>
      <c r="AA136"/>
      <c r="AB136"/>
    </row>
    <row r="137" spans="16:28" ht="20.100000000000001" customHeight="1" x14ac:dyDescent="0.25">
      <c r="P137"/>
      <c r="Q137"/>
      <c r="R137"/>
      <c r="S137"/>
      <c r="T137"/>
      <c r="V137"/>
      <c r="W137"/>
      <c r="X137"/>
      <c r="Z137"/>
      <c r="AA137"/>
      <c r="AB137"/>
    </row>
    <row r="138" spans="16:28" ht="20.100000000000001" customHeight="1" x14ac:dyDescent="0.25">
      <c r="P138"/>
      <c r="Q138"/>
      <c r="R138"/>
      <c r="S138"/>
      <c r="T138"/>
      <c r="V138"/>
      <c r="W138"/>
      <c r="X138"/>
      <c r="Z138"/>
      <c r="AA138"/>
      <c r="AB138"/>
    </row>
    <row r="139" spans="16:28" ht="20.100000000000001" customHeight="1" x14ac:dyDescent="0.25">
      <c r="P139"/>
      <c r="Q139"/>
      <c r="R139"/>
      <c r="S139"/>
      <c r="T139"/>
      <c r="V139"/>
      <c r="W139"/>
      <c r="X139"/>
      <c r="Z139"/>
      <c r="AA139"/>
      <c r="AB139"/>
    </row>
    <row r="140" spans="16:28" ht="20.100000000000001" customHeight="1" x14ac:dyDescent="0.25">
      <c r="P140"/>
      <c r="Q140"/>
      <c r="R140"/>
      <c r="S140"/>
      <c r="T140"/>
      <c r="V140"/>
      <c r="W140"/>
      <c r="X140"/>
      <c r="Z140"/>
      <c r="AA140"/>
      <c r="AB140"/>
    </row>
    <row r="141" spans="16:28" ht="20.100000000000001" customHeight="1" x14ac:dyDescent="0.25">
      <c r="P141"/>
      <c r="Q141"/>
      <c r="R141"/>
      <c r="S141"/>
      <c r="T141"/>
      <c r="V141"/>
      <c r="W141"/>
      <c r="X141"/>
      <c r="Z141"/>
      <c r="AA141"/>
      <c r="AB141"/>
    </row>
    <row r="142" spans="16:28" ht="20.100000000000001" customHeight="1" x14ac:dyDescent="0.25">
      <c r="P142"/>
      <c r="Q142"/>
      <c r="R142"/>
      <c r="S142"/>
      <c r="T142"/>
      <c r="V142"/>
      <c r="W142"/>
      <c r="X142"/>
      <c r="Z142"/>
      <c r="AA142"/>
      <c r="AB142"/>
    </row>
    <row r="143" spans="16:28" ht="20.100000000000001" customHeight="1" x14ac:dyDescent="0.25">
      <c r="P143"/>
      <c r="Q143"/>
      <c r="R143"/>
      <c r="S143"/>
      <c r="T143"/>
      <c r="V143"/>
      <c r="W143"/>
      <c r="X143"/>
      <c r="Z143"/>
      <c r="AA143"/>
      <c r="AB143"/>
    </row>
    <row r="144" spans="16:28" ht="20.100000000000001" customHeight="1" x14ac:dyDescent="0.25">
      <c r="P144"/>
      <c r="Q144"/>
      <c r="R144"/>
      <c r="S144"/>
      <c r="T144"/>
      <c r="V144"/>
      <c r="W144"/>
      <c r="X144"/>
      <c r="Z144"/>
      <c r="AA144"/>
      <c r="AB144"/>
    </row>
    <row r="145" spans="16:28" ht="20.100000000000001" customHeight="1" x14ac:dyDescent="0.25">
      <c r="P145"/>
      <c r="Q145"/>
      <c r="R145"/>
      <c r="S145"/>
      <c r="T145"/>
      <c r="V145"/>
      <c r="W145"/>
      <c r="X145"/>
      <c r="Z145"/>
      <c r="AA145"/>
      <c r="AB145"/>
    </row>
    <row r="146" spans="16:28" ht="20.100000000000001" customHeight="1" x14ac:dyDescent="0.25">
      <c r="P146"/>
      <c r="Q146"/>
      <c r="R146"/>
      <c r="S146"/>
      <c r="T146"/>
      <c r="V146"/>
      <c r="W146"/>
      <c r="X146"/>
      <c r="Z146"/>
      <c r="AA146"/>
      <c r="AB146"/>
    </row>
    <row r="147" spans="16:28" ht="20.100000000000001" customHeight="1" x14ac:dyDescent="0.25">
      <c r="P147"/>
      <c r="Q147"/>
      <c r="R147"/>
      <c r="S147"/>
      <c r="T147"/>
      <c r="V147"/>
      <c r="W147"/>
      <c r="X147"/>
      <c r="Z147"/>
      <c r="AA147"/>
      <c r="AB147"/>
    </row>
    <row r="148" spans="16:28" ht="20.100000000000001" customHeight="1" x14ac:dyDescent="0.25">
      <c r="P148"/>
      <c r="Q148"/>
      <c r="R148"/>
      <c r="S148"/>
      <c r="T148"/>
      <c r="V148"/>
      <c r="W148"/>
      <c r="X148"/>
      <c r="Z148"/>
      <c r="AA148"/>
      <c r="AB148"/>
    </row>
    <row r="149" spans="16:28" ht="20.100000000000001" customHeight="1" x14ac:dyDescent="0.25">
      <c r="P149"/>
      <c r="Q149"/>
      <c r="R149"/>
      <c r="S149"/>
      <c r="T149"/>
      <c r="V149"/>
      <c r="W149"/>
      <c r="X149"/>
      <c r="Z149"/>
      <c r="AA149"/>
      <c r="AB149"/>
    </row>
    <row r="150" spans="16:28" ht="20.100000000000001" customHeight="1" x14ac:dyDescent="0.25">
      <c r="P150"/>
      <c r="Q150"/>
      <c r="R150"/>
      <c r="S150"/>
      <c r="T150"/>
      <c r="V150"/>
      <c r="W150"/>
      <c r="X150"/>
      <c r="Z150"/>
      <c r="AA150"/>
      <c r="AB150"/>
    </row>
    <row r="151" spans="16:28" ht="20.100000000000001" customHeight="1" x14ac:dyDescent="0.25">
      <c r="P151"/>
      <c r="Q151"/>
      <c r="R151"/>
      <c r="S151"/>
      <c r="T151"/>
      <c r="V151"/>
      <c r="W151"/>
      <c r="X151"/>
      <c r="Z151"/>
      <c r="AA151"/>
      <c r="AB151"/>
    </row>
    <row r="152" spans="16:28" ht="20.100000000000001" customHeight="1" x14ac:dyDescent="0.25">
      <c r="P152"/>
      <c r="Q152"/>
      <c r="R152"/>
      <c r="S152"/>
      <c r="T152"/>
      <c r="V152"/>
      <c r="W152"/>
      <c r="X152"/>
      <c r="Z152"/>
      <c r="AA152"/>
      <c r="AB152"/>
    </row>
    <row r="153" spans="16:28" ht="20.100000000000001" customHeight="1" x14ac:dyDescent="0.25">
      <c r="P153"/>
      <c r="Q153"/>
      <c r="R153"/>
      <c r="S153"/>
      <c r="T153"/>
      <c r="V153"/>
      <c r="W153"/>
      <c r="X153"/>
      <c r="Z153"/>
      <c r="AA153"/>
      <c r="AB153"/>
    </row>
    <row r="154" spans="16:28" ht="20.100000000000001" customHeight="1" x14ac:dyDescent="0.25">
      <c r="P154"/>
      <c r="Q154"/>
      <c r="R154"/>
      <c r="S154"/>
      <c r="T154"/>
      <c r="V154"/>
      <c r="W154"/>
      <c r="X154"/>
      <c r="Z154"/>
      <c r="AA154"/>
      <c r="AB154"/>
    </row>
    <row r="155" spans="16:28" ht="20.100000000000001" customHeight="1" x14ac:dyDescent="0.25">
      <c r="P155"/>
      <c r="Q155"/>
      <c r="R155"/>
      <c r="S155"/>
      <c r="T155"/>
      <c r="V155"/>
      <c r="W155"/>
      <c r="X155"/>
      <c r="Z155"/>
      <c r="AA155"/>
      <c r="AB155"/>
    </row>
    <row r="156" spans="16:28" ht="20.100000000000001" customHeight="1" x14ac:dyDescent="0.25">
      <c r="P156"/>
      <c r="Q156"/>
      <c r="R156"/>
      <c r="S156"/>
      <c r="T156"/>
      <c r="V156"/>
      <c r="W156"/>
      <c r="X156"/>
      <c r="Z156"/>
      <c r="AA156"/>
      <c r="AB156"/>
    </row>
    <row r="157" spans="16:28" ht="20.100000000000001" customHeight="1" x14ac:dyDescent="0.25">
      <c r="P157"/>
      <c r="Q157"/>
      <c r="R157"/>
      <c r="S157"/>
      <c r="T157"/>
      <c r="V157"/>
      <c r="W157"/>
      <c r="X157"/>
      <c r="Z157"/>
      <c r="AA157"/>
      <c r="AB157"/>
    </row>
    <row r="158" spans="16:28" ht="20.100000000000001" customHeight="1" x14ac:dyDescent="0.25">
      <c r="P158"/>
      <c r="Q158"/>
      <c r="R158"/>
      <c r="S158"/>
      <c r="T158"/>
      <c r="V158"/>
      <c r="W158"/>
      <c r="X158"/>
      <c r="Z158"/>
      <c r="AA158"/>
      <c r="AB158"/>
    </row>
    <row r="159" spans="16:28" ht="20.100000000000001" customHeight="1" x14ac:dyDescent="0.25">
      <c r="P159"/>
      <c r="Q159"/>
      <c r="R159"/>
      <c r="S159"/>
      <c r="T159"/>
      <c r="V159"/>
      <c r="W159"/>
      <c r="X159"/>
      <c r="Z159"/>
      <c r="AA159"/>
      <c r="AB159"/>
    </row>
    <row r="160" spans="16:28" ht="20.100000000000001" customHeight="1" x14ac:dyDescent="0.25">
      <c r="P160"/>
      <c r="Q160"/>
      <c r="R160"/>
      <c r="S160"/>
      <c r="T160"/>
      <c r="V160"/>
      <c r="W160"/>
      <c r="X160"/>
      <c r="Z160"/>
      <c r="AA160"/>
      <c r="AB160"/>
    </row>
    <row r="161" spans="16:28" ht="20.100000000000001" customHeight="1" x14ac:dyDescent="0.25">
      <c r="P161"/>
      <c r="Q161"/>
      <c r="R161"/>
      <c r="S161"/>
      <c r="T161"/>
      <c r="V161"/>
      <c r="W161"/>
      <c r="X161"/>
      <c r="Z161"/>
      <c r="AA161"/>
      <c r="AB161"/>
    </row>
    <row r="162" spans="16:28" ht="20.100000000000001" customHeight="1" x14ac:dyDescent="0.25">
      <c r="P162"/>
      <c r="Q162"/>
      <c r="R162"/>
      <c r="S162"/>
      <c r="T162"/>
      <c r="V162"/>
      <c r="W162"/>
      <c r="X162"/>
      <c r="Z162"/>
      <c r="AA162"/>
      <c r="AB162"/>
    </row>
    <row r="163" spans="16:28" ht="20.100000000000001" customHeight="1" x14ac:dyDescent="0.25">
      <c r="P163"/>
      <c r="Q163"/>
      <c r="R163"/>
      <c r="S163"/>
      <c r="T163"/>
      <c r="V163"/>
      <c r="W163"/>
      <c r="X163"/>
      <c r="Z163"/>
      <c r="AA163"/>
      <c r="AB163"/>
    </row>
    <row r="164" spans="16:28" ht="20.100000000000001" customHeight="1" x14ac:dyDescent="0.25">
      <c r="P164"/>
      <c r="Q164"/>
      <c r="R164"/>
      <c r="S164"/>
      <c r="T164"/>
      <c r="V164"/>
      <c r="W164"/>
      <c r="X164"/>
      <c r="Z164"/>
      <c r="AA164"/>
      <c r="AB164"/>
    </row>
    <row r="165" spans="16:28" ht="20.100000000000001" customHeight="1" x14ac:dyDescent="0.25">
      <c r="P165"/>
      <c r="Q165"/>
      <c r="R165"/>
      <c r="S165"/>
      <c r="T165"/>
      <c r="V165"/>
      <c r="W165"/>
      <c r="X165"/>
      <c r="Z165"/>
      <c r="AA165"/>
      <c r="AB165"/>
    </row>
    <row r="166" spans="16:28" ht="20.100000000000001" customHeight="1" x14ac:dyDescent="0.25">
      <c r="P166"/>
      <c r="Q166"/>
      <c r="R166"/>
      <c r="S166"/>
      <c r="T166"/>
      <c r="V166"/>
      <c r="W166"/>
      <c r="X166"/>
      <c r="Z166"/>
      <c r="AA166"/>
      <c r="AB166"/>
    </row>
    <row r="167" spans="16:28" ht="20.100000000000001" customHeight="1" x14ac:dyDescent="0.25">
      <c r="P167"/>
      <c r="Q167"/>
      <c r="R167"/>
      <c r="S167"/>
      <c r="T167"/>
      <c r="V167"/>
      <c r="W167"/>
      <c r="X167"/>
      <c r="Z167"/>
      <c r="AA167"/>
      <c r="AB167"/>
    </row>
    <row r="168" spans="16:28" ht="20.100000000000001" customHeight="1" x14ac:dyDescent="0.25">
      <c r="P168"/>
      <c r="Q168"/>
      <c r="R168"/>
      <c r="S168"/>
      <c r="T168"/>
      <c r="V168"/>
      <c r="W168"/>
      <c r="X168"/>
      <c r="Z168"/>
      <c r="AA168"/>
      <c r="AB168"/>
    </row>
    <row r="169" spans="16:28" ht="20.100000000000001" customHeight="1" x14ac:dyDescent="0.25">
      <c r="P169"/>
      <c r="Q169"/>
      <c r="R169"/>
      <c r="S169"/>
      <c r="T169"/>
      <c r="V169"/>
      <c r="W169"/>
      <c r="X169"/>
      <c r="Z169"/>
      <c r="AA169"/>
      <c r="AB169"/>
    </row>
    <row r="170" spans="16:28" ht="20.100000000000001" customHeight="1" x14ac:dyDescent="0.25">
      <c r="P170"/>
      <c r="Q170"/>
      <c r="R170"/>
      <c r="S170"/>
      <c r="T170"/>
      <c r="V170"/>
      <c r="W170"/>
      <c r="X170"/>
      <c r="Z170"/>
      <c r="AA170"/>
      <c r="AB170"/>
    </row>
    <row r="171" spans="16:28" ht="20.100000000000001" customHeight="1" x14ac:dyDescent="0.25">
      <c r="P171"/>
      <c r="Q171"/>
      <c r="R171"/>
      <c r="S171"/>
      <c r="T171"/>
      <c r="V171"/>
      <c r="W171"/>
      <c r="X171"/>
      <c r="Z171"/>
      <c r="AA171"/>
      <c r="AB171"/>
    </row>
    <row r="172" spans="16:28" ht="20.100000000000001" customHeight="1" x14ac:dyDescent="0.25">
      <c r="P172"/>
      <c r="Q172"/>
      <c r="R172"/>
      <c r="S172"/>
      <c r="T172"/>
      <c r="V172"/>
      <c r="W172"/>
      <c r="X172"/>
      <c r="Z172"/>
      <c r="AA172"/>
      <c r="AB172"/>
    </row>
    <row r="173" spans="16:28" ht="20.100000000000001" customHeight="1" x14ac:dyDescent="0.25">
      <c r="P173"/>
      <c r="Q173"/>
      <c r="R173"/>
      <c r="S173"/>
      <c r="T173"/>
      <c r="V173"/>
      <c r="W173"/>
      <c r="X173"/>
      <c r="Z173"/>
      <c r="AA173"/>
      <c r="AB173"/>
    </row>
    <row r="174" spans="16:28" ht="20.100000000000001" customHeight="1" x14ac:dyDescent="0.25">
      <c r="P174"/>
      <c r="Q174"/>
      <c r="R174"/>
      <c r="S174"/>
      <c r="T174"/>
      <c r="V174"/>
      <c r="W174"/>
      <c r="X174"/>
      <c r="Z174"/>
      <c r="AA174"/>
      <c r="AB174"/>
    </row>
    <row r="175" spans="16:28" ht="20.100000000000001" customHeight="1" x14ac:dyDescent="0.25">
      <c r="P175"/>
      <c r="Q175"/>
      <c r="R175"/>
      <c r="S175"/>
      <c r="T175"/>
      <c r="V175"/>
      <c r="W175"/>
      <c r="X175"/>
      <c r="Z175"/>
      <c r="AA175"/>
      <c r="AB175"/>
    </row>
    <row r="176" spans="16:28" ht="20.100000000000001" customHeight="1" x14ac:dyDescent="0.25">
      <c r="P176"/>
      <c r="Q176"/>
      <c r="R176"/>
      <c r="S176"/>
      <c r="T176"/>
      <c r="V176"/>
      <c r="W176"/>
      <c r="X176"/>
      <c r="Z176"/>
      <c r="AA176"/>
      <c r="AB176"/>
    </row>
    <row r="177" spans="16:28" ht="20.100000000000001" customHeight="1" x14ac:dyDescent="0.25">
      <c r="P177"/>
      <c r="Q177"/>
      <c r="R177"/>
      <c r="S177"/>
      <c r="T177"/>
      <c r="V177"/>
      <c r="W177"/>
      <c r="X177"/>
      <c r="Z177"/>
      <c r="AA177"/>
      <c r="AB177"/>
    </row>
    <row r="178" spans="16:28" ht="20.100000000000001" customHeight="1" x14ac:dyDescent="0.25">
      <c r="P178"/>
      <c r="Q178"/>
      <c r="R178"/>
      <c r="S178"/>
      <c r="T178"/>
      <c r="V178"/>
      <c r="W178"/>
      <c r="X178"/>
      <c r="Z178"/>
      <c r="AA178"/>
      <c r="AB178"/>
    </row>
    <row r="179" spans="16:28" ht="20.100000000000001" customHeight="1" x14ac:dyDescent="0.25">
      <c r="P179"/>
      <c r="Q179"/>
      <c r="R179"/>
      <c r="S179"/>
      <c r="T179"/>
      <c r="V179"/>
      <c r="W179"/>
      <c r="X179"/>
      <c r="Z179"/>
      <c r="AA179"/>
      <c r="AB179"/>
    </row>
    <row r="180" spans="16:28" ht="20.100000000000001" customHeight="1" x14ac:dyDescent="0.25">
      <c r="P180"/>
      <c r="Q180"/>
      <c r="R180"/>
      <c r="S180"/>
      <c r="T180"/>
      <c r="V180"/>
      <c r="W180"/>
      <c r="X180"/>
      <c r="Z180"/>
      <c r="AA180"/>
      <c r="AB180"/>
    </row>
    <row r="181" spans="16:28" ht="20.100000000000001" customHeight="1" x14ac:dyDescent="0.25">
      <c r="P181"/>
      <c r="Q181"/>
      <c r="R181"/>
      <c r="S181"/>
      <c r="T181"/>
      <c r="V181"/>
      <c r="W181"/>
      <c r="X181"/>
      <c r="Z181"/>
      <c r="AA181"/>
      <c r="AB181"/>
    </row>
    <row r="182" spans="16:28" ht="20.100000000000001" customHeight="1" x14ac:dyDescent="0.25">
      <c r="P182"/>
      <c r="Q182"/>
      <c r="R182"/>
      <c r="S182"/>
      <c r="T182"/>
      <c r="V182"/>
      <c r="W182"/>
      <c r="X182"/>
      <c r="Z182"/>
      <c r="AA182"/>
      <c r="AB182"/>
    </row>
    <row r="183" spans="16:28" ht="20.100000000000001" customHeight="1" x14ac:dyDescent="0.25">
      <c r="P183"/>
      <c r="Q183"/>
      <c r="R183"/>
      <c r="S183"/>
      <c r="T183"/>
      <c r="V183"/>
      <c r="W183"/>
      <c r="X183"/>
      <c r="Z183"/>
      <c r="AA183"/>
      <c r="AB183"/>
    </row>
    <row r="184" spans="16:28" ht="20.100000000000001" customHeight="1" x14ac:dyDescent="0.25">
      <c r="P184"/>
      <c r="Q184"/>
      <c r="R184"/>
      <c r="S184"/>
      <c r="T184"/>
      <c r="V184"/>
      <c r="W184"/>
      <c r="X184"/>
      <c r="Z184"/>
      <c r="AA184"/>
      <c r="AB184"/>
    </row>
    <row r="185" spans="16:28" ht="20.100000000000001" customHeight="1" x14ac:dyDescent="0.25">
      <c r="P185"/>
      <c r="Q185"/>
      <c r="R185"/>
      <c r="S185"/>
      <c r="T185"/>
      <c r="V185"/>
      <c r="W185"/>
      <c r="X185"/>
      <c r="Z185"/>
      <c r="AA185"/>
      <c r="AB185"/>
    </row>
    <row r="186" spans="16:28" ht="20.100000000000001" customHeight="1" x14ac:dyDescent="0.25">
      <c r="P186"/>
      <c r="Q186"/>
      <c r="R186"/>
      <c r="S186"/>
      <c r="T186"/>
      <c r="V186"/>
      <c r="W186"/>
      <c r="X186"/>
      <c r="Z186"/>
      <c r="AA186"/>
      <c r="AB186"/>
    </row>
    <row r="187" spans="16:28" ht="20.100000000000001" customHeight="1" x14ac:dyDescent="0.25">
      <c r="P187"/>
      <c r="Q187"/>
      <c r="R187"/>
      <c r="S187"/>
      <c r="T187"/>
      <c r="V187"/>
      <c r="W187"/>
      <c r="X187"/>
      <c r="Z187"/>
      <c r="AA187"/>
      <c r="AB187"/>
    </row>
    <row r="188" spans="16:28" ht="20.100000000000001" customHeight="1" x14ac:dyDescent="0.25">
      <c r="P188"/>
      <c r="Q188"/>
      <c r="R188"/>
      <c r="S188"/>
      <c r="T188"/>
      <c r="V188"/>
      <c r="W188"/>
      <c r="X188"/>
      <c r="Z188"/>
      <c r="AA188"/>
      <c r="AB188"/>
    </row>
    <row r="189" spans="16:28" ht="20.100000000000001" customHeight="1" x14ac:dyDescent="0.25">
      <c r="P189"/>
      <c r="Q189"/>
      <c r="R189"/>
      <c r="S189"/>
      <c r="T189"/>
      <c r="V189"/>
      <c r="W189"/>
      <c r="X189"/>
      <c r="Z189"/>
      <c r="AA189"/>
      <c r="AB189"/>
    </row>
    <row r="190" spans="16:28" ht="20.100000000000001" customHeight="1" x14ac:dyDescent="0.25">
      <c r="P190"/>
      <c r="Q190"/>
      <c r="R190"/>
      <c r="S190"/>
      <c r="T190"/>
      <c r="V190"/>
      <c r="W190"/>
      <c r="X190"/>
      <c r="Z190"/>
      <c r="AA190"/>
      <c r="AB190"/>
    </row>
    <row r="191" spans="16:28" ht="20.100000000000001" customHeight="1" x14ac:dyDescent="0.25">
      <c r="P191"/>
      <c r="Q191"/>
      <c r="R191"/>
      <c r="S191"/>
      <c r="T191"/>
      <c r="V191"/>
      <c r="W191"/>
      <c r="X191"/>
      <c r="Z191"/>
      <c r="AA191"/>
      <c r="AB191"/>
    </row>
    <row r="192" spans="16:28" ht="20.100000000000001" customHeight="1" x14ac:dyDescent="0.25">
      <c r="P192"/>
      <c r="Q192"/>
      <c r="R192"/>
      <c r="S192"/>
      <c r="T192"/>
      <c r="V192"/>
      <c r="W192"/>
      <c r="X192"/>
      <c r="Z192"/>
      <c r="AA192"/>
      <c r="AB192"/>
    </row>
    <row r="193" spans="16:28" ht="20.100000000000001" customHeight="1" x14ac:dyDescent="0.25">
      <c r="P193"/>
      <c r="Q193"/>
      <c r="R193"/>
      <c r="S193"/>
      <c r="T193"/>
      <c r="V193"/>
      <c r="W193"/>
      <c r="X193"/>
      <c r="Z193"/>
      <c r="AA193"/>
      <c r="AB193"/>
    </row>
    <row r="194" spans="16:28" ht="20.100000000000001" customHeight="1" x14ac:dyDescent="0.25">
      <c r="P194"/>
      <c r="Q194"/>
      <c r="R194"/>
      <c r="S194"/>
      <c r="T194"/>
      <c r="V194"/>
      <c r="W194"/>
      <c r="X194"/>
      <c r="Z194"/>
      <c r="AA194"/>
      <c r="AB194"/>
    </row>
    <row r="195" spans="16:28" ht="20.100000000000001" customHeight="1" x14ac:dyDescent="0.25">
      <c r="P195"/>
      <c r="Q195"/>
      <c r="R195"/>
      <c r="S195"/>
      <c r="T195"/>
      <c r="V195"/>
      <c r="W195"/>
      <c r="X195"/>
      <c r="Z195"/>
      <c r="AA195"/>
      <c r="AB195"/>
    </row>
    <row r="196" spans="16:28" ht="20.100000000000001" customHeight="1" x14ac:dyDescent="0.25">
      <c r="P196"/>
      <c r="Q196"/>
      <c r="R196"/>
      <c r="S196"/>
      <c r="T196"/>
      <c r="V196"/>
      <c r="W196"/>
      <c r="X196"/>
      <c r="Z196"/>
      <c r="AA196"/>
      <c r="AB196"/>
    </row>
    <row r="197" spans="16:28" ht="20.100000000000001" customHeight="1" x14ac:dyDescent="0.25">
      <c r="P197"/>
      <c r="Q197"/>
      <c r="R197"/>
      <c r="S197"/>
      <c r="T197"/>
      <c r="V197"/>
      <c r="W197"/>
      <c r="X197"/>
      <c r="Z197"/>
      <c r="AA197"/>
      <c r="AB197"/>
    </row>
    <row r="198" spans="16:28" ht="20.100000000000001" customHeight="1" x14ac:dyDescent="0.25">
      <c r="P198"/>
      <c r="Q198"/>
      <c r="R198"/>
      <c r="S198"/>
      <c r="T198"/>
      <c r="V198"/>
      <c r="W198"/>
      <c r="X198"/>
      <c r="Z198"/>
      <c r="AA198"/>
      <c r="AB198"/>
    </row>
    <row r="199" spans="16:28" ht="20.100000000000001" customHeight="1" x14ac:dyDescent="0.25">
      <c r="P199"/>
      <c r="Q199"/>
      <c r="R199"/>
      <c r="S199"/>
      <c r="T199"/>
      <c r="V199"/>
      <c r="W199"/>
      <c r="X199"/>
      <c r="Z199"/>
      <c r="AA199"/>
      <c r="AB199"/>
    </row>
    <row r="200" spans="16:28" ht="20.100000000000001" customHeight="1" x14ac:dyDescent="0.25">
      <c r="P200"/>
      <c r="Q200"/>
      <c r="R200"/>
      <c r="S200"/>
      <c r="T200"/>
      <c r="V200"/>
      <c r="W200"/>
      <c r="X200"/>
      <c r="Z200"/>
      <c r="AA200"/>
      <c r="AB200"/>
    </row>
    <row r="201" spans="16:28" ht="20.100000000000001" customHeight="1" x14ac:dyDescent="0.25">
      <c r="P201"/>
      <c r="Q201"/>
      <c r="R201"/>
      <c r="S201"/>
      <c r="T201"/>
      <c r="V201"/>
      <c r="W201"/>
      <c r="X201"/>
      <c r="Z201"/>
      <c r="AA201"/>
      <c r="AB201"/>
    </row>
    <row r="202" spans="16:28" ht="20.100000000000001" customHeight="1" x14ac:dyDescent="0.25">
      <c r="P202"/>
      <c r="Q202"/>
      <c r="R202"/>
      <c r="S202"/>
      <c r="T202"/>
      <c r="V202"/>
      <c r="W202"/>
      <c r="X202"/>
      <c r="Z202"/>
      <c r="AA202"/>
      <c r="AB202"/>
    </row>
    <row r="203" spans="16:28" ht="20.100000000000001" customHeight="1" x14ac:dyDescent="0.25">
      <c r="P203"/>
      <c r="Q203"/>
      <c r="R203"/>
      <c r="S203"/>
      <c r="T203"/>
      <c r="V203"/>
      <c r="W203"/>
      <c r="X203"/>
      <c r="Z203"/>
      <c r="AA203"/>
      <c r="AB203"/>
    </row>
    <row r="204" spans="16:28" ht="20.100000000000001" customHeight="1" x14ac:dyDescent="0.25">
      <c r="P204"/>
      <c r="Q204"/>
      <c r="R204"/>
      <c r="S204"/>
      <c r="T204"/>
      <c r="V204"/>
      <c r="W204"/>
      <c r="X204"/>
      <c r="Z204"/>
      <c r="AA204"/>
      <c r="AB204"/>
    </row>
    <row r="205" spans="16:28" ht="20.100000000000001" customHeight="1" x14ac:dyDescent="0.25">
      <c r="P205"/>
      <c r="Q205"/>
      <c r="R205"/>
      <c r="S205"/>
      <c r="T205"/>
      <c r="V205"/>
      <c r="W205"/>
      <c r="X205"/>
      <c r="Z205"/>
      <c r="AA205"/>
      <c r="AB205"/>
    </row>
    <row r="206" spans="16:28" ht="20.100000000000001" customHeight="1" x14ac:dyDescent="0.25">
      <c r="P206"/>
      <c r="Q206"/>
      <c r="R206"/>
      <c r="S206"/>
      <c r="T206"/>
      <c r="V206"/>
      <c r="W206"/>
      <c r="X206"/>
      <c r="Z206"/>
      <c r="AA206"/>
      <c r="AB206"/>
    </row>
    <row r="207" spans="16:28" ht="20.100000000000001" customHeight="1" x14ac:dyDescent="0.25">
      <c r="P207"/>
      <c r="Q207"/>
      <c r="R207"/>
      <c r="S207"/>
      <c r="T207"/>
      <c r="V207"/>
      <c r="W207"/>
      <c r="X207"/>
      <c r="Z207"/>
      <c r="AA207"/>
      <c r="AB207"/>
    </row>
    <row r="208" spans="16:28" ht="20.100000000000001" customHeight="1" x14ac:dyDescent="0.25">
      <c r="P208"/>
      <c r="Q208"/>
      <c r="R208"/>
      <c r="S208"/>
      <c r="T208"/>
      <c r="V208"/>
      <c r="W208"/>
      <c r="X208"/>
      <c r="Z208"/>
      <c r="AA208"/>
      <c r="AB208"/>
    </row>
    <row r="209" spans="16:28" ht="20.100000000000001" customHeight="1" x14ac:dyDescent="0.25">
      <c r="P209"/>
      <c r="Q209"/>
      <c r="R209"/>
      <c r="S209"/>
      <c r="T209"/>
      <c r="V209"/>
      <c r="W209"/>
      <c r="X209"/>
      <c r="Z209"/>
      <c r="AA209"/>
      <c r="AB209"/>
    </row>
    <row r="210" spans="16:28" ht="20.100000000000001" customHeight="1" x14ac:dyDescent="0.25">
      <c r="P210"/>
      <c r="Q210"/>
      <c r="R210"/>
      <c r="S210"/>
      <c r="T210"/>
      <c r="V210"/>
      <c r="W210"/>
      <c r="X210"/>
      <c r="Z210"/>
      <c r="AA210"/>
      <c r="AB210"/>
    </row>
    <row r="211" spans="16:28" ht="20.100000000000001" customHeight="1" x14ac:dyDescent="0.25">
      <c r="P211"/>
      <c r="Q211"/>
      <c r="R211"/>
      <c r="S211"/>
      <c r="T211"/>
      <c r="V211"/>
      <c r="W211"/>
      <c r="X211"/>
      <c r="Z211"/>
      <c r="AA211"/>
      <c r="AB211"/>
    </row>
    <row r="212" spans="16:28" ht="20.100000000000001" customHeight="1" x14ac:dyDescent="0.25">
      <c r="P212"/>
      <c r="Q212"/>
      <c r="R212"/>
      <c r="S212"/>
      <c r="T212"/>
      <c r="V212"/>
      <c r="W212"/>
      <c r="X212"/>
      <c r="Z212"/>
      <c r="AA212"/>
      <c r="AB212"/>
    </row>
    <row r="213" spans="16:28" ht="20.100000000000001" customHeight="1" x14ac:dyDescent="0.25">
      <c r="P213"/>
      <c r="Q213"/>
      <c r="R213"/>
      <c r="S213"/>
      <c r="T213"/>
      <c r="V213"/>
      <c r="W213"/>
      <c r="X213"/>
      <c r="Z213"/>
      <c r="AA213"/>
      <c r="AB213"/>
    </row>
    <row r="214" spans="16:28" ht="20.100000000000001" customHeight="1" x14ac:dyDescent="0.25">
      <c r="P214"/>
      <c r="Q214"/>
      <c r="R214"/>
      <c r="S214"/>
      <c r="T214"/>
      <c r="V214"/>
      <c r="W214"/>
      <c r="X214"/>
      <c r="Z214"/>
      <c r="AA214"/>
      <c r="AB214"/>
    </row>
    <row r="215" spans="16:28" ht="20.100000000000001" customHeight="1" x14ac:dyDescent="0.25">
      <c r="P215"/>
      <c r="Q215"/>
      <c r="R215"/>
      <c r="S215"/>
      <c r="T215"/>
      <c r="V215"/>
      <c r="W215"/>
      <c r="X215"/>
      <c r="Z215"/>
      <c r="AA215"/>
      <c r="AB215"/>
    </row>
    <row r="216" spans="16:28" ht="20.100000000000001" customHeight="1" x14ac:dyDescent="0.25">
      <c r="P216"/>
      <c r="Q216"/>
      <c r="R216"/>
      <c r="S216"/>
      <c r="T216"/>
      <c r="V216"/>
      <c r="W216"/>
      <c r="X216"/>
      <c r="Z216"/>
      <c r="AA216"/>
      <c r="AB216"/>
    </row>
    <row r="217" spans="16:28" ht="20.100000000000001" customHeight="1" x14ac:dyDescent="0.25">
      <c r="P217"/>
      <c r="Q217"/>
      <c r="R217"/>
      <c r="S217"/>
      <c r="T217"/>
      <c r="V217"/>
      <c r="W217"/>
      <c r="X217"/>
      <c r="Z217"/>
      <c r="AA217"/>
      <c r="AB217"/>
    </row>
    <row r="218" spans="16:28" ht="20.100000000000001" customHeight="1" x14ac:dyDescent="0.25">
      <c r="P218"/>
      <c r="Q218"/>
      <c r="R218"/>
      <c r="S218"/>
      <c r="T218"/>
      <c r="V218"/>
      <c r="W218"/>
      <c r="X218"/>
      <c r="Z218"/>
      <c r="AA218"/>
      <c r="AB218"/>
    </row>
    <row r="219" spans="16:28" ht="20.100000000000001" customHeight="1" x14ac:dyDescent="0.25">
      <c r="P219"/>
      <c r="Q219"/>
      <c r="R219"/>
      <c r="S219"/>
      <c r="T219"/>
      <c r="V219"/>
      <c r="W219"/>
      <c r="X219"/>
      <c r="Z219"/>
      <c r="AA219"/>
      <c r="AB219"/>
    </row>
    <row r="220" spans="16:28" ht="20.100000000000001" customHeight="1" x14ac:dyDescent="0.25">
      <c r="P220"/>
      <c r="Q220"/>
      <c r="R220"/>
      <c r="S220"/>
      <c r="T220"/>
      <c r="V220"/>
      <c r="W220"/>
      <c r="X220"/>
      <c r="Z220"/>
      <c r="AA220"/>
      <c r="AB220"/>
    </row>
    <row r="221" spans="16:28" ht="20.100000000000001" customHeight="1" x14ac:dyDescent="0.25">
      <c r="P221"/>
      <c r="Q221"/>
      <c r="R221"/>
      <c r="S221"/>
      <c r="T221"/>
      <c r="V221"/>
      <c r="W221"/>
      <c r="X221"/>
      <c r="Z221"/>
      <c r="AA221"/>
      <c r="AB221"/>
    </row>
    <row r="222" spans="16:28" ht="20.100000000000001" customHeight="1" x14ac:dyDescent="0.25">
      <c r="P222"/>
      <c r="Q222"/>
      <c r="R222"/>
      <c r="S222"/>
      <c r="T222"/>
      <c r="V222"/>
      <c r="W222"/>
      <c r="X222"/>
      <c r="Z222"/>
      <c r="AA222"/>
      <c r="AB222"/>
    </row>
    <row r="223" spans="16:28" ht="20.100000000000001" customHeight="1" x14ac:dyDescent="0.25">
      <c r="P223"/>
      <c r="Q223"/>
      <c r="R223"/>
      <c r="S223"/>
      <c r="T223"/>
      <c r="V223"/>
      <c r="W223"/>
      <c r="X223"/>
      <c r="Z223"/>
      <c r="AA223"/>
      <c r="AB223"/>
    </row>
    <row r="224" spans="16:28" ht="20.100000000000001" customHeight="1" x14ac:dyDescent="0.25">
      <c r="P224"/>
      <c r="Q224"/>
      <c r="R224"/>
      <c r="S224"/>
      <c r="T224"/>
      <c r="V224"/>
      <c r="W224"/>
      <c r="X224"/>
      <c r="Z224"/>
      <c r="AA224"/>
      <c r="AB224"/>
    </row>
    <row r="225" spans="16:28" ht="20.100000000000001" customHeight="1" x14ac:dyDescent="0.25">
      <c r="P225"/>
      <c r="Q225"/>
      <c r="R225"/>
      <c r="S225"/>
      <c r="T225"/>
      <c r="V225"/>
      <c r="W225"/>
      <c r="X225"/>
      <c r="Z225"/>
      <c r="AA225"/>
      <c r="AB225"/>
    </row>
    <row r="226" spans="16:28" ht="20.100000000000001" customHeight="1" x14ac:dyDescent="0.25">
      <c r="P226"/>
      <c r="Q226"/>
      <c r="R226"/>
      <c r="S226"/>
      <c r="T226"/>
      <c r="V226"/>
      <c r="W226"/>
      <c r="X226"/>
      <c r="Z226"/>
      <c r="AA226"/>
      <c r="AB226"/>
    </row>
    <row r="227" spans="16:28" ht="20.100000000000001" customHeight="1" x14ac:dyDescent="0.25">
      <c r="P227"/>
      <c r="Q227"/>
      <c r="R227"/>
      <c r="S227"/>
      <c r="T227"/>
      <c r="V227"/>
      <c r="W227"/>
      <c r="X227"/>
      <c r="Z227"/>
      <c r="AA227"/>
      <c r="AB227"/>
    </row>
    <row r="228" spans="16:28" ht="20.100000000000001" customHeight="1" x14ac:dyDescent="0.25">
      <c r="P228"/>
      <c r="Q228"/>
      <c r="R228"/>
      <c r="S228"/>
      <c r="T228"/>
      <c r="V228"/>
      <c r="W228"/>
      <c r="X228"/>
      <c r="Z228"/>
      <c r="AA228"/>
      <c r="AB228"/>
    </row>
    <row r="229" spans="16:28" ht="20.100000000000001" customHeight="1" x14ac:dyDescent="0.25">
      <c r="P229"/>
      <c r="Q229"/>
      <c r="R229"/>
      <c r="S229"/>
      <c r="T229"/>
      <c r="V229"/>
      <c r="W229"/>
      <c r="X229"/>
      <c r="Z229"/>
      <c r="AA229"/>
      <c r="AB229"/>
    </row>
    <row r="230" spans="16:28" ht="20.100000000000001" customHeight="1" x14ac:dyDescent="0.25">
      <c r="P230"/>
      <c r="Q230"/>
      <c r="R230"/>
      <c r="S230"/>
      <c r="T230"/>
      <c r="V230"/>
      <c r="W230"/>
      <c r="X230"/>
      <c r="Z230"/>
      <c r="AA230"/>
      <c r="AB230"/>
    </row>
    <row r="231" spans="16:28" ht="20.100000000000001" customHeight="1" x14ac:dyDescent="0.25">
      <c r="P231"/>
      <c r="Q231"/>
      <c r="R231"/>
      <c r="S231"/>
      <c r="T231"/>
      <c r="V231"/>
      <c r="W231"/>
      <c r="X231"/>
      <c r="Z231"/>
      <c r="AA231"/>
      <c r="AB231"/>
    </row>
    <row r="232" spans="16:28" ht="20.100000000000001" customHeight="1" x14ac:dyDescent="0.25">
      <c r="P232"/>
      <c r="Q232"/>
      <c r="R232"/>
      <c r="S232"/>
      <c r="T232"/>
      <c r="V232"/>
      <c r="W232"/>
      <c r="X232"/>
      <c r="Z232"/>
      <c r="AA232"/>
      <c r="AB232"/>
    </row>
    <row r="233" spans="16:28" ht="20.100000000000001" customHeight="1" x14ac:dyDescent="0.25">
      <c r="P233"/>
      <c r="Q233"/>
      <c r="R233"/>
      <c r="S233"/>
      <c r="T233"/>
      <c r="V233"/>
      <c r="W233"/>
      <c r="X233"/>
      <c r="Z233"/>
      <c r="AA233"/>
      <c r="AB233"/>
    </row>
    <row r="234" spans="16:28" ht="20.100000000000001" customHeight="1" x14ac:dyDescent="0.25">
      <c r="P234"/>
      <c r="Q234"/>
      <c r="R234"/>
      <c r="S234"/>
      <c r="T234"/>
      <c r="V234"/>
      <c r="W234"/>
      <c r="X234"/>
      <c r="Z234"/>
      <c r="AA234"/>
      <c r="AB234"/>
    </row>
    <row r="235" spans="16:28" ht="20.100000000000001" customHeight="1" x14ac:dyDescent="0.25">
      <c r="P235"/>
      <c r="Q235"/>
      <c r="R235"/>
      <c r="S235"/>
      <c r="T235"/>
      <c r="V235"/>
      <c r="W235"/>
      <c r="X235"/>
      <c r="Z235"/>
      <c r="AA235"/>
      <c r="AB235"/>
    </row>
    <row r="236" spans="16:28" ht="20.100000000000001" customHeight="1" x14ac:dyDescent="0.25">
      <c r="P236"/>
      <c r="Q236"/>
      <c r="R236"/>
      <c r="S236"/>
      <c r="T236"/>
      <c r="V236"/>
      <c r="W236"/>
      <c r="X236"/>
      <c r="Z236"/>
      <c r="AA236"/>
      <c r="AB236"/>
    </row>
    <row r="237" spans="16:28" ht="20.100000000000001" customHeight="1" x14ac:dyDescent="0.25">
      <c r="P237"/>
      <c r="Q237"/>
      <c r="R237"/>
      <c r="S237"/>
      <c r="T237"/>
      <c r="V237"/>
      <c r="W237"/>
      <c r="X237"/>
      <c r="Z237"/>
      <c r="AA237"/>
      <c r="AB237"/>
    </row>
    <row r="238" spans="16:28" ht="20.100000000000001" customHeight="1" x14ac:dyDescent="0.25">
      <c r="P238"/>
      <c r="Q238"/>
      <c r="R238"/>
      <c r="S238"/>
      <c r="T238"/>
      <c r="V238"/>
      <c r="W238"/>
      <c r="X238"/>
      <c r="Z238"/>
      <c r="AA238"/>
      <c r="AB238"/>
    </row>
    <row r="239" spans="16:28" ht="20.100000000000001" customHeight="1" x14ac:dyDescent="0.25">
      <c r="P239"/>
      <c r="Q239"/>
      <c r="R239"/>
      <c r="S239"/>
      <c r="T239"/>
      <c r="V239"/>
      <c r="W239"/>
      <c r="X239"/>
      <c r="Z239"/>
      <c r="AA239"/>
      <c r="AB239"/>
    </row>
    <row r="240" spans="16:28" ht="20.100000000000001" customHeight="1" x14ac:dyDescent="0.25">
      <c r="P240"/>
      <c r="Q240"/>
      <c r="R240"/>
      <c r="S240"/>
      <c r="T240"/>
      <c r="V240"/>
      <c r="W240"/>
      <c r="X240"/>
      <c r="Z240"/>
      <c r="AA240"/>
      <c r="AB240"/>
    </row>
    <row r="241" spans="16:28" ht="20.100000000000001" customHeight="1" x14ac:dyDescent="0.25">
      <c r="P241"/>
      <c r="Q241"/>
      <c r="R241"/>
      <c r="S241"/>
      <c r="T241"/>
      <c r="V241"/>
      <c r="W241"/>
      <c r="X241"/>
      <c r="Z241"/>
      <c r="AA241"/>
      <c r="AB241"/>
    </row>
    <row r="242" spans="16:28" ht="20.100000000000001" customHeight="1" x14ac:dyDescent="0.25">
      <c r="P242"/>
      <c r="Q242"/>
      <c r="R242"/>
      <c r="S242"/>
      <c r="T242"/>
      <c r="V242"/>
      <c r="W242"/>
      <c r="X242"/>
      <c r="Z242"/>
      <c r="AA242"/>
      <c r="AB242"/>
    </row>
    <row r="243" spans="16:28" ht="20.100000000000001" customHeight="1" x14ac:dyDescent="0.25">
      <c r="P243"/>
      <c r="Q243"/>
      <c r="R243"/>
      <c r="S243"/>
      <c r="T243"/>
      <c r="V243"/>
      <c r="W243"/>
      <c r="X243"/>
      <c r="Z243"/>
      <c r="AA243"/>
      <c r="AB243"/>
    </row>
    <row r="244" spans="16:28" ht="20.100000000000001" customHeight="1" x14ac:dyDescent="0.25">
      <c r="P244"/>
      <c r="Q244"/>
      <c r="R244"/>
      <c r="S244"/>
      <c r="T244"/>
      <c r="V244"/>
      <c r="W244"/>
      <c r="X244"/>
      <c r="Z244"/>
      <c r="AA244"/>
      <c r="AB244"/>
    </row>
    <row r="245" spans="16:28" ht="20.100000000000001" customHeight="1" x14ac:dyDescent="0.25">
      <c r="P245"/>
      <c r="Q245"/>
      <c r="R245"/>
      <c r="S245"/>
      <c r="T245"/>
      <c r="V245"/>
      <c r="W245"/>
      <c r="X245"/>
      <c r="Z245"/>
      <c r="AA245"/>
      <c r="AB245"/>
    </row>
    <row r="246" spans="16:28" ht="20.100000000000001" customHeight="1" x14ac:dyDescent="0.25">
      <c r="P246"/>
      <c r="Q246"/>
      <c r="R246"/>
      <c r="S246"/>
      <c r="T246"/>
      <c r="V246"/>
      <c r="W246"/>
      <c r="X246"/>
      <c r="Z246"/>
      <c r="AA246"/>
      <c r="AB246"/>
    </row>
    <row r="247" spans="16:28" ht="20.100000000000001" customHeight="1" x14ac:dyDescent="0.25">
      <c r="P247"/>
      <c r="Q247"/>
      <c r="R247"/>
      <c r="S247"/>
      <c r="T247"/>
      <c r="V247"/>
      <c r="W247"/>
      <c r="X247"/>
      <c r="Z247"/>
      <c r="AA247"/>
      <c r="AB247"/>
    </row>
    <row r="248" spans="16:28" ht="20.100000000000001" customHeight="1" x14ac:dyDescent="0.25">
      <c r="P248"/>
      <c r="Q248"/>
      <c r="R248"/>
      <c r="S248"/>
      <c r="T248"/>
      <c r="V248"/>
      <c r="W248"/>
      <c r="X248"/>
      <c r="Z248"/>
      <c r="AA248"/>
      <c r="AB248"/>
    </row>
    <row r="249" spans="16:28" ht="20.100000000000001" customHeight="1" x14ac:dyDescent="0.25">
      <c r="P249"/>
      <c r="Q249"/>
      <c r="R249"/>
      <c r="S249"/>
      <c r="T249"/>
      <c r="V249"/>
      <c r="W249"/>
      <c r="X249"/>
      <c r="Z249"/>
      <c r="AA249"/>
      <c r="AB249"/>
    </row>
    <row r="250" spans="16:28" ht="20.100000000000001" customHeight="1" x14ac:dyDescent="0.25">
      <c r="P250"/>
      <c r="Q250"/>
      <c r="R250"/>
      <c r="S250"/>
      <c r="T250"/>
      <c r="V250"/>
      <c r="W250"/>
      <c r="X250"/>
      <c r="Z250"/>
      <c r="AA250"/>
      <c r="AB250"/>
    </row>
    <row r="251" spans="16:28" ht="20.100000000000001" customHeight="1" x14ac:dyDescent="0.25">
      <c r="P251"/>
      <c r="Q251"/>
      <c r="R251"/>
      <c r="S251"/>
      <c r="T251"/>
      <c r="V251"/>
      <c r="W251"/>
      <c r="X251"/>
      <c r="Z251"/>
      <c r="AA251"/>
      <c r="AB251"/>
    </row>
  </sheetData>
  <sheetProtection sheet="1" objects="1" scenarios="1"/>
  <mergeCells count="2">
    <mergeCell ref="A1:B1"/>
    <mergeCell ref="A2:B2"/>
  </mergeCells>
  <hyperlinks>
    <hyperlink ref="A1" location="'ApplyStabilityComp2'!A1" display="'ApplyStabilityComp2'!A1"/>
  </hyperlinks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6" t="s">
        <v>912</v>
      </c>
      <c r="B7" s="196"/>
      <c r="C7" s="196"/>
      <c r="D7" s="196"/>
      <c r="E7" s="196"/>
      <c r="F7" s="19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6" t="s">
        <v>39</v>
      </c>
      <c r="B9" s="217"/>
      <c r="C9" s="218"/>
      <c r="D9" s="1"/>
      <c r="E9" s="1"/>
      <c r="F9" s="1"/>
    </row>
    <row r="10" spans="1:6" ht="15.75" thickBot="1" x14ac:dyDescent="0.3">
      <c r="A10" s="13" t="s">
        <v>36</v>
      </c>
      <c r="B10" s="219">
        <v>24</v>
      </c>
      <c r="C10" s="220"/>
      <c r="D10" s="1"/>
      <c r="E10" s="1"/>
      <c r="F10" s="1"/>
    </row>
    <row r="11" spans="1:6" ht="15.75" thickBot="1" x14ac:dyDescent="0.3">
      <c r="A11" s="13" t="s">
        <v>37</v>
      </c>
      <c r="B11" s="219">
        <v>3</v>
      </c>
      <c r="C11" s="220"/>
      <c r="D11" s="1"/>
      <c r="E11" s="1"/>
      <c r="F11" s="1"/>
    </row>
    <row r="12" spans="1:6" ht="15.75" thickBot="1" x14ac:dyDescent="0.3">
      <c r="A12" s="13" t="s">
        <v>38</v>
      </c>
      <c r="B12" s="221" t="s">
        <v>209</v>
      </c>
      <c r="C12" s="22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12" t="s">
        <v>40</v>
      </c>
      <c r="B15" s="212"/>
      <c r="C15" s="213"/>
      <c r="D15" s="214" t="s">
        <v>41</v>
      </c>
      <c r="E15" s="215"/>
      <c r="F15" s="180" t="s">
        <v>42</v>
      </c>
    </row>
    <row r="16" spans="1:6" x14ac:dyDescent="0.25">
      <c r="A16" s="183" t="s">
        <v>43</v>
      </c>
      <c r="B16" s="184" t="s">
        <v>44</v>
      </c>
      <c r="C16" s="185" t="s">
        <v>45</v>
      </c>
      <c r="D16" s="187" t="s">
        <v>46</v>
      </c>
      <c r="E16" s="186" t="s">
        <v>47</v>
      </c>
      <c r="F16" s="14" t="s">
        <v>43</v>
      </c>
    </row>
    <row r="17" spans="1:6" x14ac:dyDescent="0.25">
      <c r="A17" s="26" t="s">
        <v>78</v>
      </c>
      <c r="B17" s="15" t="s">
        <v>1197</v>
      </c>
      <c r="C17" s="16">
        <v>2</v>
      </c>
      <c r="D17" s="17" t="s">
        <v>108</v>
      </c>
      <c r="E17" s="18" t="s">
        <v>116</v>
      </c>
      <c r="F17" s="19" t="s">
        <v>255</v>
      </c>
    </row>
    <row r="18" spans="1:6" x14ac:dyDescent="0.25">
      <c r="A18" s="26" t="s">
        <v>78</v>
      </c>
      <c r="B18" s="15" t="s">
        <v>117</v>
      </c>
      <c r="C18" s="16">
        <v>68</v>
      </c>
      <c r="D18" s="17" t="s">
        <v>109</v>
      </c>
      <c r="E18" s="18" t="s">
        <v>62</v>
      </c>
      <c r="F18" s="19" t="s">
        <v>256</v>
      </c>
    </row>
    <row r="19" spans="1:6" x14ac:dyDescent="0.25">
      <c r="A19" s="26" t="s">
        <v>78</v>
      </c>
      <c r="B19" s="15" t="s">
        <v>318</v>
      </c>
      <c r="C19" s="16">
        <v>3</v>
      </c>
      <c r="D19" s="17" t="s">
        <v>114</v>
      </c>
      <c r="E19" s="18" t="s">
        <v>63</v>
      </c>
      <c r="F19" s="19" t="s">
        <v>1260</v>
      </c>
    </row>
    <row r="20" spans="1:6" x14ac:dyDescent="0.25">
      <c r="A20" s="15"/>
      <c r="B20" s="15"/>
      <c r="C20" s="16"/>
      <c r="D20" s="17" t="s">
        <v>106</v>
      </c>
      <c r="E20" s="18" t="s">
        <v>64</v>
      </c>
      <c r="F20" s="19" t="s">
        <v>1261</v>
      </c>
    </row>
    <row r="21" spans="1:6" x14ac:dyDescent="0.25">
      <c r="A21" s="15"/>
      <c r="B21" s="15"/>
      <c r="C21" s="16"/>
      <c r="D21" s="17" t="s">
        <v>107</v>
      </c>
      <c r="E21" s="18" t="s">
        <v>57</v>
      </c>
      <c r="F21" s="19" t="s">
        <v>1262</v>
      </c>
    </row>
    <row r="22" spans="1:6" x14ac:dyDescent="0.25">
      <c r="A22" s="15"/>
      <c r="B22" s="15"/>
      <c r="C22" s="16"/>
      <c r="D22" s="17" t="s">
        <v>105</v>
      </c>
      <c r="E22" s="18" t="s">
        <v>105</v>
      </c>
      <c r="F22" s="19"/>
    </row>
    <row r="23" spans="1:6" x14ac:dyDescent="0.25">
      <c r="A23" s="15"/>
      <c r="B23" s="15"/>
      <c r="C23" s="16"/>
      <c r="D23" s="17" t="s">
        <v>103</v>
      </c>
      <c r="E23" s="18" t="s">
        <v>103</v>
      </c>
      <c r="F23" s="19"/>
    </row>
    <row r="24" spans="1:6" x14ac:dyDescent="0.25">
      <c r="A24" s="15"/>
      <c r="B24" s="15"/>
      <c r="C24" s="16"/>
      <c r="D24" s="17" t="s">
        <v>104</v>
      </c>
      <c r="E24" s="18" t="s">
        <v>104</v>
      </c>
      <c r="F24" s="19"/>
    </row>
    <row r="25" spans="1:6" x14ac:dyDescent="0.25">
      <c r="A25" s="15"/>
      <c r="B25" s="15"/>
      <c r="C25" s="16"/>
      <c r="D25" s="17" t="s">
        <v>52</v>
      </c>
      <c r="E25" s="18" t="s">
        <v>115</v>
      </c>
      <c r="F25" s="19"/>
    </row>
    <row r="26" spans="1:6" x14ac:dyDescent="0.25">
      <c r="A26" s="15"/>
      <c r="B26" s="15"/>
      <c r="C26" s="16"/>
      <c r="D26" s="17" t="s">
        <v>56</v>
      </c>
      <c r="E26" s="18"/>
      <c r="F26" s="19"/>
    </row>
    <row r="27" spans="1:6" x14ac:dyDescent="0.25">
      <c r="A27" s="15"/>
      <c r="B27" s="15"/>
      <c r="C27" s="16"/>
      <c r="D27" s="17" t="s">
        <v>55</v>
      </c>
      <c r="E27" s="18"/>
      <c r="F27" s="19"/>
    </row>
    <row r="28" spans="1:6" x14ac:dyDescent="0.25">
      <c r="A28" s="15"/>
      <c r="B28" s="15"/>
      <c r="C28" s="16"/>
      <c r="D28" s="17" t="s">
        <v>53</v>
      </c>
      <c r="E28" s="18"/>
      <c r="F28" s="19"/>
    </row>
    <row r="29" spans="1:6" x14ac:dyDescent="0.25">
      <c r="A29" s="15"/>
      <c r="B29" s="15"/>
      <c r="C29" s="16"/>
      <c r="D29" s="17" t="s">
        <v>54</v>
      </c>
      <c r="E29" s="18"/>
      <c r="F29" s="19"/>
    </row>
    <row r="30" spans="1:6" x14ac:dyDescent="0.25">
      <c r="A30" s="15"/>
      <c r="B30" s="15"/>
      <c r="C30" s="16"/>
      <c r="D30" s="17" t="s">
        <v>64</v>
      </c>
      <c r="E30" s="18"/>
      <c r="F30" s="19"/>
    </row>
    <row r="31" spans="1:6" x14ac:dyDescent="0.25">
      <c r="A31" s="15"/>
      <c r="B31" s="15"/>
      <c r="C31" s="16"/>
      <c r="D31" s="17" t="s">
        <v>62</v>
      </c>
      <c r="E31" s="18"/>
      <c r="F31" s="19"/>
    </row>
    <row r="32" spans="1:6" x14ac:dyDescent="0.25">
      <c r="A32" s="15"/>
      <c r="B32" s="15"/>
      <c r="C32" s="16"/>
      <c r="D32" s="17" t="s">
        <v>115</v>
      </c>
      <c r="E32" s="18"/>
      <c r="F32" s="19"/>
    </row>
    <row r="33" spans="1:6" x14ac:dyDescent="0.25">
      <c r="A33" s="15"/>
      <c r="B33" s="15"/>
      <c r="C33" s="16"/>
      <c r="D33" s="17" t="s">
        <v>116</v>
      </c>
      <c r="E33" s="18"/>
      <c r="F33" s="19"/>
    </row>
    <row r="34" spans="1:6" x14ac:dyDescent="0.25">
      <c r="A34" s="15"/>
      <c r="B34" s="15"/>
      <c r="C34" s="16"/>
      <c r="D34" s="17" t="s">
        <v>248</v>
      </c>
      <c r="E34" s="18"/>
      <c r="F34" s="19"/>
    </row>
    <row r="35" spans="1:6" x14ac:dyDescent="0.25">
      <c r="A35" s="15"/>
      <c r="B35" s="15"/>
      <c r="C35" s="16"/>
      <c r="D35" s="17" t="s">
        <v>249</v>
      </c>
      <c r="E35" s="18"/>
      <c r="F35" s="19"/>
    </row>
    <row r="36" spans="1:6" x14ac:dyDescent="0.25">
      <c r="A36" s="15"/>
      <c r="B36" s="15"/>
      <c r="C36" s="16"/>
      <c r="D36" s="17" t="s">
        <v>251</v>
      </c>
      <c r="E36" s="18"/>
      <c r="F36" s="19"/>
    </row>
    <row r="37" spans="1:6" x14ac:dyDescent="0.25">
      <c r="A37" s="15"/>
      <c r="B37" s="15"/>
      <c r="C37" s="16"/>
      <c r="D37" s="17" t="s">
        <v>253</v>
      </c>
      <c r="E37" s="18"/>
      <c r="F37" s="19"/>
    </row>
    <row r="38" spans="1:6" x14ac:dyDescent="0.25">
      <c r="A38" s="15"/>
      <c r="B38" s="15"/>
      <c r="C38" s="16"/>
      <c r="D38" s="17" t="s">
        <v>254</v>
      </c>
      <c r="E38" s="18"/>
      <c r="F38" s="19"/>
    </row>
    <row r="39" spans="1:6" x14ac:dyDescent="0.25">
      <c r="A39" s="15"/>
      <c r="B39" s="15"/>
      <c r="C39" s="16"/>
      <c r="D39" s="17" t="s">
        <v>97</v>
      </c>
      <c r="E39" s="18"/>
      <c r="F39" s="19"/>
    </row>
    <row r="40" spans="1:6" x14ac:dyDescent="0.25">
      <c r="A40" s="15"/>
      <c r="B40" s="15"/>
      <c r="C40" s="16"/>
      <c r="D40" s="17" t="s">
        <v>98</v>
      </c>
      <c r="E40" s="18"/>
      <c r="F40" s="19"/>
    </row>
    <row r="41" spans="1:6" x14ac:dyDescent="0.25">
      <c r="A41" s="15"/>
      <c r="B41" s="15"/>
      <c r="C41" s="16"/>
      <c r="D41" s="17" t="s">
        <v>99</v>
      </c>
      <c r="E41" s="18"/>
      <c r="F41" s="19"/>
    </row>
    <row r="42" spans="1:6" x14ac:dyDescent="0.25">
      <c r="A42" s="15"/>
      <c r="B42" s="15"/>
      <c r="C42" s="16"/>
      <c r="D42" s="17" t="s">
        <v>100</v>
      </c>
      <c r="E42" s="18"/>
      <c r="F42" s="19"/>
    </row>
    <row r="43" spans="1:6" x14ac:dyDescent="0.25">
      <c r="A43" s="15"/>
      <c r="B43" s="15"/>
      <c r="C43" s="16"/>
      <c r="D43" s="17" t="s">
        <v>101</v>
      </c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67"/>
      <c r="B168" s="167"/>
      <c r="C168" s="169"/>
      <c r="D168" s="171"/>
      <c r="E168" s="172"/>
      <c r="F168" s="175"/>
    </row>
    <row r="169" spans="1:6" x14ac:dyDescent="0.25">
      <c r="A169" s="167"/>
      <c r="B169" s="167"/>
      <c r="C169" s="169"/>
      <c r="D169" s="171"/>
      <c r="E169" s="172"/>
      <c r="F169" s="175"/>
    </row>
    <row r="170" spans="1:6" x14ac:dyDescent="0.25">
      <c r="A170" s="167"/>
      <c r="B170" s="167"/>
      <c r="C170" s="169"/>
      <c r="D170" s="171"/>
      <c r="E170" s="172"/>
      <c r="F170" s="175"/>
    </row>
    <row r="171" spans="1:6" x14ac:dyDescent="0.25">
      <c r="A171" s="167"/>
      <c r="B171" s="167"/>
      <c r="C171" s="169"/>
      <c r="D171" s="171"/>
      <c r="E171" s="172"/>
      <c r="F171" s="175"/>
    </row>
    <row r="172" spans="1:6" x14ac:dyDescent="0.25">
      <c r="A172" s="167"/>
      <c r="B172" s="167"/>
      <c r="C172" s="169"/>
      <c r="D172" s="171"/>
      <c r="E172" s="172"/>
      <c r="F172" s="175"/>
    </row>
    <row r="173" spans="1:6" x14ac:dyDescent="0.25">
      <c r="A173" s="167"/>
      <c r="B173" s="167"/>
      <c r="C173" s="169"/>
      <c r="D173" s="171"/>
      <c r="E173" s="172"/>
      <c r="F173" s="175"/>
    </row>
    <row r="174" spans="1:6" x14ac:dyDescent="0.25">
      <c r="A174" s="167"/>
      <c r="B174" s="167"/>
      <c r="C174" s="169"/>
      <c r="D174" s="171"/>
      <c r="E174" s="172"/>
      <c r="F174" s="175"/>
    </row>
    <row r="175" spans="1:6" x14ac:dyDescent="0.25">
      <c r="A175" s="167"/>
      <c r="B175" s="167"/>
      <c r="C175" s="169"/>
      <c r="D175" s="171"/>
      <c r="E175" s="172"/>
      <c r="F175" s="175"/>
    </row>
    <row r="176" spans="1:6" x14ac:dyDescent="0.25">
      <c r="A176" s="167"/>
      <c r="B176" s="167"/>
      <c r="C176" s="169"/>
      <c r="D176" s="171"/>
      <c r="E176" s="172"/>
      <c r="F176" s="175"/>
    </row>
    <row r="177" spans="1:6" x14ac:dyDescent="0.25">
      <c r="A177" s="167"/>
      <c r="B177" s="167"/>
      <c r="C177" s="169"/>
      <c r="D177" s="171"/>
      <c r="E177" s="172"/>
      <c r="F177" s="175"/>
    </row>
    <row r="178" spans="1:6" x14ac:dyDescent="0.25">
      <c r="A178" s="168"/>
      <c r="B178" s="168"/>
      <c r="C178" s="170"/>
      <c r="D178" s="173"/>
      <c r="E178" s="174"/>
      <c r="F178" s="176"/>
    </row>
    <row r="179" spans="1:6" x14ac:dyDescent="0.25">
      <c r="A179" s="168"/>
      <c r="B179" s="168"/>
      <c r="C179" s="170"/>
      <c r="D179" s="173"/>
      <c r="E179" s="174"/>
      <c r="F179" s="176"/>
    </row>
    <row r="180" spans="1:6" x14ac:dyDescent="0.25">
      <c r="A180" s="168"/>
      <c r="B180" s="168"/>
      <c r="C180" s="170"/>
      <c r="D180" s="173"/>
      <c r="E180" s="174"/>
      <c r="F180" s="176"/>
    </row>
    <row r="181" spans="1:6" x14ac:dyDescent="0.25">
      <c r="A181" s="168"/>
      <c r="B181" s="168"/>
      <c r="C181" s="170"/>
      <c r="D181" s="173"/>
      <c r="E181" s="174"/>
      <c r="F181" s="176"/>
    </row>
    <row r="182" spans="1:6" x14ac:dyDescent="0.25">
      <c r="A182" s="168"/>
      <c r="B182" s="168"/>
      <c r="C182" s="170"/>
      <c r="D182" s="173"/>
      <c r="E182" s="174"/>
      <c r="F182" s="176"/>
    </row>
    <row r="183" spans="1:6" x14ac:dyDescent="0.25">
      <c r="A183" s="168"/>
      <c r="B183" s="168"/>
      <c r="C183" s="170"/>
      <c r="D183" s="173"/>
      <c r="E183" s="174"/>
      <c r="F183" s="176"/>
    </row>
    <row r="184" spans="1:6" x14ac:dyDescent="0.25">
      <c r="A184" s="168"/>
      <c r="B184" s="168"/>
      <c r="C184" s="170"/>
      <c r="D184" s="173"/>
      <c r="E184" s="174"/>
      <c r="F184" s="176"/>
    </row>
    <row r="185" spans="1:6" x14ac:dyDescent="0.25">
      <c r="A185" s="168"/>
      <c r="B185" s="168"/>
      <c r="C185" s="170"/>
      <c r="D185" s="173"/>
      <c r="E185" s="174"/>
      <c r="F185" s="176"/>
    </row>
    <row r="186" spans="1:6" x14ac:dyDescent="0.25">
      <c r="A186" s="168"/>
      <c r="B186" s="168"/>
      <c r="C186" s="170"/>
      <c r="D186" s="173"/>
      <c r="E186" s="174"/>
      <c r="F186" s="176"/>
    </row>
    <row r="187" spans="1:6" x14ac:dyDescent="0.25">
      <c r="A187" s="168"/>
      <c r="B187" s="168"/>
      <c r="C187" s="170"/>
      <c r="D187" s="173"/>
      <c r="E187" s="174"/>
      <c r="F187" s="176"/>
    </row>
    <row r="188" spans="1:6" x14ac:dyDescent="0.25">
      <c r="A188" s="168"/>
      <c r="B188" s="168"/>
      <c r="C188" s="170"/>
      <c r="D188" s="173"/>
      <c r="E188" s="174"/>
      <c r="F188" s="176"/>
    </row>
    <row r="189" spans="1:6" x14ac:dyDescent="0.25">
      <c r="A189" s="168"/>
      <c r="B189" s="168"/>
      <c r="C189" s="170"/>
      <c r="D189" s="173"/>
      <c r="E189" s="174"/>
      <c r="F189" s="176"/>
    </row>
    <row r="190" spans="1:6" x14ac:dyDescent="0.25">
      <c r="A190" s="168"/>
      <c r="B190" s="168"/>
      <c r="C190" s="170"/>
      <c r="D190" s="173"/>
      <c r="E190" s="174"/>
      <c r="F190" s="176"/>
    </row>
    <row r="191" spans="1:6" x14ac:dyDescent="0.25">
      <c r="A191" s="168"/>
      <c r="B191" s="168"/>
      <c r="C191" s="170"/>
      <c r="D191" s="173"/>
      <c r="E191" s="174"/>
      <c r="F191" s="176"/>
    </row>
    <row r="192" spans="1:6" x14ac:dyDescent="0.25">
      <c r="A192" s="168"/>
      <c r="B192" s="168"/>
      <c r="C192" s="170"/>
      <c r="D192" s="173"/>
      <c r="E192" s="174"/>
      <c r="F192" s="176"/>
    </row>
    <row r="193" spans="1:6" x14ac:dyDescent="0.25">
      <c r="A193" s="168"/>
      <c r="B193" s="168"/>
      <c r="C193" s="170"/>
      <c r="D193" s="173"/>
      <c r="E193" s="174"/>
      <c r="F193" s="176"/>
    </row>
    <row r="194" spans="1:6" x14ac:dyDescent="0.25">
      <c r="A194" s="168"/>
      <c r="B194" s="168"/>
      <c r="C194" s="170"/>
      <c r="D194" s="173"/>
      <c r="E194" s="174"/>
      <c r="F194" s="176"/>
    </row>
    <row r="195" spans="1:6" x14ac:dyDescent="0.25">
      <c r="A195" s="168"/>
      <c r="B195" s="168"/>
      <c r="C195" s="170"/>
      <c r="D195" s="173"/>
      <c r="E195" s="174"/>
      <c r="F195" s="176"/>
    </row>
    <row r="196" spans="1:6" x14ac:dyDescent="0.25">
      <c r="A196" s="168"/>
      <c r="B196" s="168"/>
      <c r="C196" s="170"/>
      <c r="D196" s="173"/>
      <c r="E196" s="174"/>
      <c r="F196" s="176"/>
    </row>
    <row r="197" spans="1:6" x14ac:dyDescent="0.25">
      <c r="A197" s="168"/>
      <c r="B197" s="168"/>
      <c r="C197" s="170"/>
      <c r="D197" s="173"/>
      <c r="E197" s="174"/>
      <c r="F197" s="176"/>
    </row>
    <row r="198" spans="1:6" x14ac:dyDescent="0.25">
      <c r="A198" s="168"/>
      <c r="B198" s="168"/>
      <c r="C198" s="170"/>
      <c r="D198" s="173"/>
      <c r="E198" s="174"/>
      <c r="F198" s="176"/>
    </row>
    <row r="199" spans="1:6" x14ac:dyDescent="0.25">
      <c r="A199" s="168"/>
      <c r="B199" s="168"/>
      <c r="C199" s="170"/>
      <c r="D199" s="173"/>
      <c r="E199" s="174"/>
      <c r="F199" s="176"/>
    </row>
    <row r="200" spans="1:6" x14ac:dyDescent="0.25">
      <c r="A200" s="168"/>
      <c r="B200" s="168"/>
      <c r="C200" s="170"/>
      <c r="D200" s="173"/>
      <c r="E200" s="174"/>
      <c r="F200" s="176"/>
    </row>
    <row r="201" spans="1:6" x14ac:dyDescent="0.25">
      <c r="A201" s="168"/>
      <c r="B201" s="168"/>
      <c r="C201" s="170"/>
      <c r="D201" s="173"/>
      <c r="E201" s="174"/>
      <c r="F201" s="176"/>
    </row>
    <row r="202" spans="1:6" x14ac:dyDescent="0.25">
      <c r="A202" s="168"/>
      <c r="B202" s="168"/>
      <c r="C202" s="170"/>
      <c r="D202" s="173"/>
      <c r="E202" s="174"/>
      <c r="F202" s="176"/>
    </row>
    <row r="203" spans="1:6" x14ac:dyDescent="0.25">
      <c r="A203" s="168"/>
      <c r="B203" s="168"/>
      <c r="C203" s="170"/>
      <c r="D203" s="173"/>
      <c r="E203" s="174"/>
      <c r="F203" s="176"/>
    </row>
    <row r="204" spans="1:6" x14ac:dyDescent="0.25">
      <c r="A204" s="168"/>
      <c r="B204" s="168"/>
      <c r="C204" s="170"/>
      <c r="D204" s="173"/>
      <c r="E204" s="174"/>
      <c r="F204" s="176"/>
    </row>
    <row r="205" spans="1:6" x14ac:dyDescent="0.25">
      <c r="A205" s="168"/>
      <c r="B205" s="168"/>
      <c r="C205" s="170"/>
      <c r="D205" s="173"/>
      <c r="E205" s="174"/>
      <c r="F205" s="176"/>
    </row>
    <row r="206" spans="1:6" x14ac:dyDescent="0.25">
      <c r="A206" s="168"/>
      <c r="B206" s="168"/>
      <c r="C206" s="170"/>
      <c r="D206" s="173"/>
      <c r="E206" s="174"/>
      <c r="F206" s="176"/>
    </row>
    <row r="207" spans="1:6" x14ac:dyDescent="0.25">
      <c r="A207" s="168"/>
      <c r="B207" s="168"/>
      <c r="C207" s="170"/>
      <c r="D207" s="173"/>
      <c r="E207" s="174"/>
      <c r="F207" s="176"/>
    </row>
    <row r="208" spans="1:6" x14ac:dyDescent="0.25">
      <c r="A208" s="168"/>
      <c r="B208" s="168"/>
      <c r="C208" s="170"/>
      <c r="D208" s="173"/>
      <c r="E208" s="174"/>
      <c r="F208" s="176"/>
    </row>
    <row r="209" spans="1:6" x14ac:dyDescent="0.25">
      <c r="A209" s="168"/>
      <c r="B209" s="168"/>
      <c r="C209" s="170"/>
      <c r="D209" s="173"/>
      <c r="E209" s="174"/>
      <c r="F209" s="176"/>
    </row>
    <row r="210" spans="1:6" x14ac:dyDescent="0.25">
      <c r="A210" s="168"/>
      <c r="B210" s="168"/>
      <c r="C210" s="170"/>
      <c r="D210" s="173"/>
      <c r="E210" s="174"/>
      <c r="F210" s="176"/>
    </row>
    <row r="211" spans="1:6" x14ac:dyDescent="0.25">
      <c r="A211" s="168"/>
      <c r="B211" s="168"/>
      <c r="C211" s="170"/>
      <c r="D211" s="173"/>
      <c r="E211" s="174"/>
      <c r="F211" s="176"/>
    </row>
    <row r="212" spans="1:6" x14ac:dyDescent="0.25">
      <c r="A212" s="168"/>
      <c r="B212" s="168"/>
      <c r="C212" s="170"/>
      <c r="D212" s="173"/>
      <c r="E212" s="174"/>
      <c r="F212" s="176"/>
    </row>
    <row r="213" spans="1:6" x14ac:dyDescent="0.25">
      <c r="A213" s="168"/>
      <c r="B213" s="168"/>
      <c r="C213" s="170"/>
      <c r="D213" s="173"/>
      <c r="E213" s="174"/>
      <c r="F213" s="176"/>
    </row>
    <row r="214" spans="1:6" x14ac:dyDescent="0.25">
      <c r="A214" s="168"/>
      <c r="B214" s="168"/>
      <c r="C214" s="170"/>
      <c r="D214" s="173"/>
      <c r="E214" s="174"/>
      <c r="F214" s="176"/>
    </row>
    <row r="215" spans="1:6" x14ac:dyDescent="0.25">
      <c r="A215" s="168"/>
      <c r="B215" s="168"/>
      <c r="C215" s="170"/>
      <c r="D215" s="173"/>
      <c r="E215" s="174"/>
      <c r="F215" s="176"/>
    </row>
    <row r="216" spans="1:6" x14ac:dyDescent="0.25">
      <c r="A216" s="168"/>
      <c r="B216" s="168"/>
      <c r="C216" s="170"/>
      <c r="D216" s="173"/>
      <c r="E216" s="174"/>
      <c r="F216" s="176"/>
    </row>
    <row r="217" spans="1:6" x14ac:dyDescent="0.25">
      <c r="A217" s="168"/>
      <c r="B217" s="168"/>
      <c r="C217" s="170"/>
      <c r="D217" s="173"/>
      <c r="E217" s="174"/>
      <c r="F217" s="176"/>
    </row>
    <row r="218" spans="1:6" x14ac:dyDescent="0.25">
      <c r="A218" s="168"/>
      <c r="B218" s="168"/>
      <c r="C218" s="170"/>
      <c r="D218" s="173"/>
      <c r="E218" s="174"/>
      <c r="F218" s="176"/>
    </row>
    <row r="219" spans="1:6" x14ac:dyDescent="0.25">
      <c r="A219" s="168"/>
      <c r="B219" s="168"/>
      <c r="C219" s="170"/>
      <c r="D219" s="173"/>
      <c r="E219" s="174"/>
      <c r="F219" s="176"/>
    </row>
    <row r="220" spans="1:6" x14ac:dyDescent="0.25">
      <c r="A220" s="168"/>
      <c r="B220" s="168"/>
      <c r="C220" s="170"/>
      <c r="D220" s="173"/>
      <c r="E220" s="174"/>
      <c r="F220" s="176"/>
    </row>
    <row r="221" spans="1:6" x14ac:dyDescent="0.25">
      <c r="A221" s="168"/>
      <c r="B221" s="168"/>
      <c r="C221" s="170"/>
      <c r="D221" s="173"/>
      <c r="E221" s="174"/>
      <c r="F221" s="176"/>
    </row>
    <row r="222" spans="1:6" x14ac:dyDescent="0.25">
      <c r="A222" s="168"/>
      <c r="B222" s="168"/>
      <c r="C222" s="170"/>
      <c r="D222" s="173"/>
      <c r="E222" s="174"/>
      <c r="F222" s="176"/>
    </row>
    <row r="223" spans="1:6" x14ac:dyDescent="0.25">
      <c r="A223" s="168"/>
      <c r="B223" s="168"/>
      <c r="C223" s="170"/>
      <c r="D223" s="173"/>
      <c r="E223" s="174"/>
      <c r="F223" s="176"/>
    </row>
    <row r="224" spans="1:6" x14ac:dyDescent="0.25">
      <c r="A224" s="168"/>
      <c r="B224" s="168"/>
      <c r="C224" s="170"/>
      <c r="D224" s="173"/>
      <c r="E224" s="174"/>
      <c r="F224" s="176"/>
    </row>
    <row r="225" spans="1:6" x14ac:dyDescent="0.25">
      <c r="A225" s="168"/>
      <c r="B225" s="168"/>
      <c r="C225" s="170"/>
      <c r="D225" s="173"/>
      <c r="E225" s="174"/>
      <c r="F225" s="176"/>
    </row>
    <row r="226" spans="1:6" x14ac:dyDescent="0.25">
      <c r="A226" s="168"/>
      <c r="B226" s="168"/>
      <c r="C226" s="170"/>
      <c r="D226" s="173"/>
      <c r="E226" s="174"/>
      <c r="F226" s="176"/>
    </row>
    <row r="227" spans="1:6" x14ac:dyDescent="0.25">
      <c r="A227" s="168"/>
      <c r="B227" s="168"/>
      <c r="C227" s="170"/>
      <c r="D227" s="173"/>
      <c r="E227" s="174"/>
      <c r="F227" s="176"/>
    </row>
    <row r="228" spans="1:6" x14ac:dyDescent="0.25">
      <c r="A228" s="168"/>
      <c r="B228" s="168"/>
      <c r="C228" s="170"/>
      <c r="D228" s="173"/>
      <c r="E228" s="174"/>
      <c r="F228" s="176"/>
    </row>
    <row r="229" spans="1:6" x14ac:dyDescent="0.25">
      <c r="A229" s="168"/>
      <c r="B229" s="168"/>
      <c r="C229" s="170"/>
      <c r="D229" s="173"/>
      <c r="E229" s="174"/>
      <c r="F229" s="176"/>
    </row>
    <row r="230" spans="1:6" x14ac:dyDescent="0.25">
      <c r="A230" s="168"/>
      <c r="B230" s="168"/>
      <c r="C230" s="170"/>
      <c r="D230" s="173"/>
      <c r="E230" s="174"/>
      <c r="F230" s="176"/>
    </row>
    <row r="231" spans="1:6" x14ac:dyDescent="0.25">
      <c r="A231" s="168"/>
      <c r="B231" s="168"/>
      <c r="C231" s="170"/>
      <c r="D231" s="173"/>
      <c r="E231" s="174"/>
      <c r="F231" s="176"/>
    </row>
    <row r="232" spans="1:6" x14ac:dyDescent="0.25">
      <c r="A232" s="168"/>
      <c r="B232" s="168"/>
      <c r="C232" s="170"/>
      <c r="D232" s="173"/>
      <c r="E232" s="174"/>
      <c r="F232" s="176"/>
    </row>
    <row r="233" spans="1:6" x14ac:dyDescent="0.25">
      <c r="A233" s="168"/>
      <c r="B233" s="168"/>
      <c r="C233" s="170"/>
      <c r="D233" s="173"/>
      <c r="E233" s="174"/>
      <c r="F233" s="176"/>
    </row>
    <row r="234" spans="1:6" x14ac:dyDescent="0.25">
      <c r="A234" s="168"/>
      <c r="B234" s="168"/>
      <c r="C234" s="170"/>
      <c r="D234" s="173"/>
      <c r="E234" s="174"/>
      <c r="F234" s="176"/>
    </row>
    <row r="235" spans="1:6" x14ac:dyDescent="0.25">
      <c r="A235" s="168"/>
      <c r="B235" s="168"/>
      <c r="C235" s="170"/>
      <c r="D235" s="173"/>
      <c r="E235" s="174"/>
      <c r="F235" s="176"/>
    </row>
    <row r="236" spans="1:6" x14ac:dyDescent="0.25">
      <c r="A236" s="168"/>
      <c r="B236" s="168"/>
      <c r="C236" s="170"/>
      <c r="D236" s="173"/>
      <c r="E236" s="174"/>
      <c r="F236" s="176"/>
    </row>
    <row r="237" spans="1:6" x14ac:dyDescent="0.25">
      <c r="A237" s="168"/>
      <c r="B237" s="168"/>
      <c r="C237" s="170"/>
      <c r="D237" s="173"/>
      <c r="E237" s="174"/>
      <c r="F237" s="176"/>
    </row>
    <row r="238" spans="1:6" x14ac:dyDescent="0.25">
      <c r="A238" s="168"/>
      <c r="B238" s="168"/>
      <c r="C238" s="170"/>
      <c r="D238" s="173"/>
      <c r="E238" s="174"/>
      <c r="F238" s="176"/>
    </row>
    <row r="239" spans="1:6" x14ac:dyDescent="0.25">
      <c r="A239" s="168"/>
      <c r="B239" s="168"/>
      <c r="C239" s="170"/>
      <c r="D239" s="173"/>
      <c r="E239" s="174"/>
      <c r="F239" s="176"/>
    </row>
    <row r="240" spans="1:6" x14ac:dyDescent="0.25">
      <c r="A240" s="168"/>
      <c r="B240" s="168"/>
      <c r="C240" s="170"/>
      <c r="D240" s="173"/>
      <c r="E240" s="174"/>
      <c r="F240" s="176"/>
    </row>
    <row r="241" spans="1:6" x14ac:dyDescent="0.25">
      <c r="A241" s="168"/>
      <c r="B241" s="168"/>
      <c r="C241" s="170"/>
      <c r="D241" s="173"/>
      <c r="E241" s="174"/>
      <c r="F241" s="176"/>
    </row>
    <row r="242" spans="1:6" x14ac:dyDescent="0.25">
      <c r="A242" s="168"/>
      <c r="B242" s="168"/>
      <c r="C242" s="170"/>
      <c r="D242" s="173"/>
      <c r="E242" s="174"/>
      <c r="F242" s="176"/>
    </row>
    <row r="243" spans="1:6" x14ac:dyDescent="0.25">
      <c r="A243" s="168"/>
      <c r="B243" s="168"/>
      <c r="C243" s="170"/>
      <c r="D243" s="173"/>
      <c r="E243" s="174"/>
      <c r="F243" s="176"/>
    </row>
    <row r="244" spans="1:6" x14ac:dyDescent="0.25">
      <c r="A244" s="168"/>
      <c r="B244" s="168"/>
      <c r="C244" s="170"/>
      <c r="D244" s="173"/>
      <c r="E244" s="174"/>
      <c r="F244" s="176"/>
    </row>
    <row r="245" spans="1:6" x14ac:dyDescent="0.25">
      <c r="A245" s="168"/>
      <c r="B245" s="168"/>
      <c r="C245" s="170"/>
      <c r="D245" s="173"/>
      <c r="E245" s="174"/>
      <c r="F245" s="176"/>
    </row>
    <row r="246" spans="1:6" x14ac:dyDescent="0.25">
      <c r="A246" s="168"/>
      <c r="B246" s="168"/>
      <c r="C246" s="170"/>
      <c r="D246" s="173"/>
      <c r="E246" s="174"/>
      <c r="F246" s="176"/>
    </row>
    <row r="247" spans="1:6" x14ac:dyDescent="0.25">
      <c r="A247" s="168"/>
      <c r="B247" s="168"/>
      <c r="C247" s="170"/>
      <c r="D247" s="173"/>
      <c r="E247" s="174"/>
      <c r="F247" s="176"/>
    </row>
    <row r="248" spans="1:6" x14ac:dyDescent="0.25">
      <c r="A248" s="168"/>
      <c r="B248" s="168"/>
      <c r="C248" s="170"/>
      <c r="D248" s="173"/>
      <c r="E248" s="174"/>
      <c r="F248" s="176"/>
    </row>
    <row r="249" spans="1:6" x14ac:dyDescent="0.25">
      <c r="A249" s="168"/>
      <c r="B249" s="168"/>
      <c r="C249" s="170"/>
      <c r="D249" s="173"/>
      <c r="E249" s="174"/>
      <c r="F249" s="176"/>
    </row>
    <row r="250" spans="1:6" x14ac:dyDescent="0.25">
      <c r="A250" s="168"/>
      <c r="B250" s="168"/>
      <c r="C250" s="170"/>
      <c r="D250" s="173"/>
      <c r="E250" s="174"/>
      <c r="F250" s="176"/>
    </row>
    <row r="251" spans="1:6" x14ac:dyDescent="0.25">
      <c r="A251" s="168"/>
      <c r="B251" s="168"/>
      <c r="C251" s="170"/>
      <c r="D251" s="173"/>
      <c r="E251" s="174"/>
      <c r="F251" s="176"/>
    </row>
    <row r="252" spans="1:6" x14ac:dyDescent="0.25">
      <c r="A252" s="168"/>
      <c r="B252" s="168"/>
      <c r="C252" s="170"/>
      <c r="D252" s="173"/>
      <c r="E252" s="174"/>
      <c r="F252" s="176"/>
    </row>
    <row r="253" spans="1:6" x14ac:dyDescent="0.25">
      <c r="A253" s="168"/>
      <c r="B253" s="168"/>
      <c r="C253" s="170"/>
      <c r="D253" s="173"/>
      <c r="E253" s="174"/>
      <c r="F253" s="176"/>
    </row>
    <row r="254" spans="1:6" x14ac:dyDescent="0.25">
      <c r="A254" s="168"/>
      <c r="B254" s="168"/>
      <c r="C254" s="170"/>
      <c r="D254" s="173"/>
      <c r="E254" s="174"/>
      <c r="F254" s="176"/>
    </row>
    <row r="255" spans="1:6" x14ac:dyDescent="0.25">
      <c r="A255" s="168"/>
      <c r="B255" s="168"/>
      <c r="C255" s="170"/>
      <c r="D255" s="173"/>
      <c r="E255" s="174"/>
      <c r="F255" s="176"/>
    </row>
    <row r="256" spans="1:6" x14ac:dyDescent="0.25">
      <c r="A256" s="168"/>
      <c r="B256" s="168"/>
      <c r="C256" s="170"/>
      <c r="D256" s="173"/>
      <c r="E256" s="174"/>
      <c r="F256" s="176"/>
    </row>
    <row r="257" spans="1:6" x14ac:dyDescent="0.25">
      <c r="A257" s="168"/>
      <c r="B257" s="168"/>
      <c r="C257" s="170"/>
      <c r="D257" s="173"/>
      <c r="E257" s="174"/>
      <c r="F257" s="176"/>
    </row>
    <row r="258" spans="1:6" x14ac:dyDescent="0.25">
      <c r="A258" s="168"/>
      <c r="B258" s="168"/>
      <c r="C258" s="170"/>
      <c r="D258" s="173"/>
      <c r="E258" s="174"/>
      <c r="F258" s="176"/>
    </row>
    <row r="259" spans="1:6" x14ac:dyDescent="0.25">
      <c r="A259" s="168"/>
      <c r="B259" s="168"/>
      <c r="C259" s="170"/>
      <c r="D259" s="173"/>
      <c r="E259" s="174"/>
      <c r="F259" s="176"/>
    </row>
    <row r="260" spans="1:6" x14ac:dyDescent="0.25">
      <c r="A260" s="168"/>
      <c r="B260" s="168"/>
      <c r="C260" s="170"/>
      <c r="D260" s="173"/>
      <c r="E260" s="174"/>
      <c r="F260" s="176"/>
    </row>
    <row r="261" spans="1:6" x14ac:dyDescent="0.25">
      <c r="A261" s="168"/>
      <c r="B261" s="168"/>
      <c r="C261" s="170"/>
      <c r="D261" s="173"/>
      <c r="E261" s="174"/>
      <c r="F261" s="176"/>
    </row>
    <row r="262" spans="1:6" x14ac:dyDescent="0.25">
      <c r="A262" s="168"/>
      <c r="B262" s="168"/>
      <c r="C262" s="170"/>
      <c r="D262" s="173"/>
      <c r="E262" s="174"/>
      <c r="F262" s="176"/>
    </row>
    <row r="263" spans="1:6" x14ac:dyDescent="0.25">
      <c r="A263" s="168"/>
      <c r="B263" s="168"/>
      <c r="C263" s="170"/>
      <c r="D263" s="173"/>
      <c r="E263" s="174"/>
      <c r="F263" s="176"/>
    </row>
    <row r="264" spans="1:6" x14ac:dyDescent="0.25">
      <c r="A264" s="168"/>
      <c r="B264" s="168"/>
      <c r="C264" s="170"/>
      <c r="D264" s="173"/>
      <c r="E264" s="174"/>
      <c r="F264" s="176"/>
    </row>
    <row r="265" spans="1:6" x14ac:dyDescent="0.25">
      <c r="A265" s="168"/>
      <c r="B265" s="168"/>
      <c r="C265" s="170"/>
      <c r="D265" s="173"/>
      <c r="E265" s="174"/>
      <c r="F265" s="176"/>
    </row>
    <row r="266" spans="1:6" x14ac:dyDescent="0.25">
      <c r="A266" s="168"/>
      <c r="B266" s="168"/>
      <c r="C266" s="170"/>
      <c r="D266" s="173"/>
      <c r="E266" s="174"/>
      <c r="F266" s="176"/>
    </row>
    <row r="267" spans="1:6" x14ac:dyDescent="0.25">
      <c r="A267" s="168"/>
      <c r="B267" s="168"/>
      <c r="C267" s="170"/>
      <c r="D267" s="173"/>
      <c r="E267" s="174"/>
      <c r="F267" s="176"/>
    </row>
    <row r="268" spans="1:6" x14ac:dyDescent="0.25">
      <c r="A268" s="168"/>
      <c r="B268" s="168"/>
      <c r="C268" s="170"/>
      <c r="D268" s="173"/>
      <c r="E268" s="174"/>
      <c r="F268" s="176"/>
    </row>
    <row r="269" spans="1:6" x14ac:dyDescent="0.25">
      <c r="A269" s="168"/>
      <c r="B269" s="168"/>
      <c r="C269" s="170"/>
      <c r="D269" s="173"/>
      <c r="E269" s="174"/>
      <c r="F269" s="176"/>
    </row>
    <row r="270" spans="1:6" x14ac:dyDescent="0.25">
      <c r="A270" s="168"/>
      <c r="B270" s="168"/>
      <c r="C270" s="170"/>
      <c r="D270" s="173"/>
      <c r="E270" s="174"/>
      <c r="F270" s="176"/>
    </row>
    <row r="271" spans="1:6" x14ac:dyDescent="0.25">
      <c r="A271" s="168"/>
      <c r="B271" s="168"/>
      <c r="C271" s="170"/>
      <c r="D271" s="173"/>
      <c r="E271" s="174"/>
      <c r="F271" s="176"/>
    </row>
    <row r="272" spans="1:6" x14ac:dyDescent="0.25">
      <c r="A272" s="168"/>
      <c r="B272" s="168"/>
      <c r="C272" s="170"/>
      <c r="D272" s="173"/>
      <c r="E272" s="174"/>
      <c r="F272" s="176"/>
    </row>
    <row r="273" spans="1:6" x14ac:dyDescent="0.25">
      <c r="A273" s="168"/>
      <c r="B273" s="168"/>
      <c r="C273" s="170"/>
      <c r="D273" s="173"/>
      <c r="E273" s="174"/>
      <c r="F273" s="176"/>
    </row>
    <row r="274" spans="1:6" x14ac:dyDescent="0.25">
      <c r="A274" s="168"/>
      <c r="B274" s="168"/>
      <c r="C274" s="170"/>
      <c r="D274" s="173"/>
      <c r="E274" s="174"/>
      <c r="F274" s="176"/>
    </row>
    <row r="275" spans="1:6" x14ac:dyDescent="0.25">
      <c r="A275" s="168"/>
      <c r="B275" s="168"/>
      <c r="C275" s="170"/>
      <c r="D275" s="173"/>
      <c r="E275" s="174"/>
      <c r="F275" s="176"/>
    </row>
    <row r="276" spans="1:6" x14ac:dyDescent="0.25">
      <c r="A276" s="168"/>
      <c r="B276" s="168"/>
      <c r="C276" s="170"/>
      <c r="D276" s="173"/>
      <c r="E276" s="174"/>
      <c r="F276" s="176"/>
    </row>
    <row r="277" spans="1:6" x14ac:dyDescent="0.25">
      <c r="A277" s="168"/>
      <c r="B277" s="168"/>
      <c r="C277" s="170"/>
      <c r="D277" s="173"/>
      <c r="E277" s="174"/>
      <c r="F277" s="176"/>
    </row>
    <row r="278" spans="1:6" x14ac:dyDescent="0.25">
      <c r="A278" s="168"/>
      <c r="B278" s="168"/>
      <c r="C278" s="170"/>
      <c r="D278" s="173"/>
      <c r="E278" s="174"/>
      <c r="F278" s="176"/>
    </row>
    <row r="279" spans="1:6" x14ac:dyDescent="0.25">
      <c r="A279" s="168"/>
      <c r="B279" s="168"/>
      <c r="C279" s="170"/>
      <c r="D279" s="173"/>
      <c r="E279" s="174"/>
      <c r="F279" s="176"/>
    </row>
    <row r="280" spans="1:6" x14ac:dyDescent="0.25">
      <c r="A280" s="168"/>
      <c r="B280" s="168"/>
      <c r="C280" s="170"/>
      <c r="D280" s="173"/>
      <c r="E280" s="174"/>
      <c r="F280" s="176"/>
    </row>
    <row r="281" spans="1:6" x14ac:dyDescent="0.25">
      <c r="A281" s="168"/>
      <c r="B281" s="168"/>
      <c r="C281" s="170"/>
      <c r="D281" s="173"/>
      <c r="E281" s="174"/>
      <c r="F281" s="176"/>
    </row>
    <row r="282" spans="1:6" x14ac:dyDescent="0.25">
      <c r="A282" s="168"/>
      <c r="B282" s="168"/>
      <c r="C282" s="170"/>
      <c r="D282" s="173"/>
      <c r="E282" s="174"/>
      <c r="F282" s="176"/>
    </row>
    <row r="283" spans="1:6" x14ac:dyDescent="0.25">
      <c r="A283" s="168"/>
      <c r="B283" s="168"/>
      <c r="C283" s="170"/>
      <c r="D283" s="173"/>
      <c r="E283" s="174"/>
      <c r="F283" s="176"/>
    </row>
    <row r="284" spans="1:6" x14ac:dyDescent="0.25">
      <c r="A284" s="168"/>
      <c r="B284" s="168"/>
      <c r="C284" s="170"/>
      <c r="D284" s="173"/>
      <c r="E284" s="174"/>
      <c r="F284" s="176"/>
    </row>
    <row r="285" spans="1:6" x14ac:dyDescent="0.25">
      <c r="A285" s="168"/>
      <c r="B285" s="168"/>
      <c r="C285" s="170"/>
      <c r="D285" s="173"/>
      <c r="E285" s="174"/>
      <c r="F285" s="176"/>
    </row>
    <row r="286" spans="1:6" x14ac:dyDescent="0.25">
      <c r="A286" s="168"/>
      <c r="B286" s="168"/>
      <c r="C286" s="170"/>
      <c r="D286" s="173"/>
      <c r="E286" s="174"/>
      <c r="F286" s="176"/>
    </row>
    <row r="287" spans="1:6" x14ac:dyDescent="0.25">
      <c r="A287" s="168"/>
      <c r="B287" s="168"/>
      <c r="C287" s="170"/>
      <c r="D287" s="173"/>
      <c r="E287" s="174"/>
      <c r="F287" s="176"/>
    </row>
    <row r="288" spans="1:6" x14ac:dyDescent="0.25">
      <c r="A288" s="168"/>
      <c r="B288" s="168"/>
      <c r="C288" s="170"/>
      <c r="D288" s="173"/>
      <c r="E288" s="174"/>
      <c r="F288" s="176"/>
    </row>
    <row r="289" spans="1:6" x14ac:dyDescent="0.25">
      <c r="A289" s="168"/>
      <c r="B289" s="168"/>
      <c r="C289" s="170"/>
      <c r="D289" s="173"/>
      <c r="E289" s="174"/>
      <c r="F289" s="176"/>
    </row>
    <row r="290" spans="1:6" x14ac:dyDescent="0.25">
      <c r="A290" s="168"/>
      <c r="B290" s="168"/>
      <c r="C290" s="170"/>
      <c r="D290" s="173"/>
      <c r="E290" s="174"/>
      <c r="F290" s="176"/>
    </row>
    <row r="291" spans="1:6" x14ac:dyDescent="0.25">
      <c r="A291" s="168"/>
      <c r="B291" s="168"/>
      <c r="C291" s="170"/>
      <c r="D291" s="173"/>
      <c r="E291" s="174"/>
      <c r="F291" s="176"/>
    </row>
    <row r="292" spans="1:6" x14ac:dyDescent="0.25">
      <c r="A292" s="168"/>
      <c r="B292" s="168"/>
      <c r="C292" s="170"/>
      <c r="D292" s="173"/>
      <c r="E292" s="174"/>
      <c r="F292" s="176"/>
    </row>
    <row r="293" spans="1:6" x14ac:dyDescent="0.25">
      <c r="A293" s="168"/>
      <c r="B293" s="168"/>
      <c r="C293" s="170"/>
      <c r="D293" s="173"/>
      <c r="E293" s="174"/>
      <c r="F293" s="176"/>
    </row>
    <row r="294" spans="1:6" x14ac:dyDescent="0.25">
      <c r="A294" s="168"/>
      <c r="B294" s="168"/>
      <c r="C294" s="170"/>
      <c r="D294" s="173"/>
      <c r="E294" s="174"/>
      <c r="F294" s="176"/>
    </row>
    <row r="295" spans="1:6" x14ac:dyDescent="0.25">
      <c r="A295" s="168"/>
      <c r="B295" s="168"/>
      <c r="C295" s="170"/>
      <c r="D295" s="173"/>
      <c r="E295" s="174"/>
      <c r="F295" s="176"/>
    </row>
    <row r="296" spans="1:6" x14ac:dyDescent="0.25">
      <c r="A296" s="168"/>
      <c r="B296" s="168"/>
      <c r="C296" s="170"/>
      <c r="D296" s="173"/>
      <c r="E296" s="174"/>
      <c r="F296" s="176"/>
    </row>
    <row r="297" spans="1:6" x14ac:dyDescent="0.25">
      <c r="A297" s="168"/>
      <c r="B297" s="168"/>
      <c r="C297" s="170"/>
      <c r="D297" s="173"/>
      <c r="E297" s="174"/>
      <c r="F297" s="176"/>
    </row>
    <row r="298" spans="1:6" x14ac:dyDescent="0.25">
      <c r="A298" s="168"/>
      <c r="B298" s="168"/>
      <c r="C298" s="170"/>
      <c r="D298" s="173"/>
      <c r="E298" s="174"/>
      <c r="F298" s="176"/>
    </row>
    <row r="299" spans="1:6" x14ac:dyDescent="0.25">
      <c r="A299" s="168"/>
      <c r="B299" s="168"/>
      <c r="C299" s="170"/>
      <c r="D299" s="173"/>
      <c r="E299" s="174"/>
      <c r="F299" s="176"/>
    </row>
    <row r="300" spans="1:6" x14ac:dyDescent="0.25">
      <c r="A300" s="168"/>
      <c r="B300" s="168"/>
      <c r="C300" s="170"/>
      <c r="D300" s="173"/>
      <c r="E300" s="174"/>
      <c r="F300" s="176"/>
    </row>
    <row r="301" spans="1:6" x14ac:dyDescent="0.25">
      <c r="A301" s="168"/>
      <c r="B301" s="168"/>
      <c r="C301" s="170"/>
      <c r="D301" s="173"/>
      <c r="E301" s="174"/>
      <c r="F301" s="176"/>
    </row>
    <row r="302" spans="1:6" x14ac:dyDescent="0.25">
      <c r="A302" s="168"/>
      <c r="B302" s="168"/>
      <c r="C302" s="170"/>
      <c r="D302" s="173"/>
      <c r="E302" s="174"/>
      <c r="F302" s="176"/>
    </row>
    <row r="303" spans="1:6" x14ac:dyDescent="0.25">
      <c r="A303" s="168"/>
      <c r="B303" s="168"/>
      <c r="C303" s="170"/>
      <c r="D303" s="173"/>
      <c r="E303" s="174"/>
      <c r="F303" s="176"/>
    </row>
    <row r="304" spans="1:6" x14ac:dyDescent="0.25">
      <c r="A304" s="168"/>
      <c r="B304" s="168"/>
      <c r="C304" s="170"/>
      <c r="D304" s="173"/>
      <c r="E304" s="174"/>
      <c r="F304" s="176"/>
    </row>
    <row r="305" spans="1:6" x14ac:dyDescent="0.25">
      <c r="A305" s="168"/>
      <c r="B305" s="168"/>
      <c r="C305" s="170"/>
      <c r="D305" s="173"/>
      <c r="E305" s="174"/>
      <c r="F305" s="176"/>
    </row>
    <row r="306" spans="1:6" x14ac:dyDescent="0.25">
      <c r="A306" s="168"/>
      <c r="B306" s="168"/>
      <c r="C306" s="170"/>
      <c r="D306" s="173"/>
      <c r="E306" s="174"/>
      <c r="F306" s="176"/>
    </row>
    <row r="307" spans="1:6" x14ac:dyDescent="0.25">
      <c r="A307" s="168"/>
      <c r="B307" s="168"/>
      <c r="C307" s="170"/>
      <c r="D307" s="173"/>
      <c r="E307" s="174"/>
      <c r="F307" s="176"/>
    </row>
    <row r="308" spans="1:6" x14ac:dyDescent="0.25">
      <c r="A308" s="168"/>
      <c r="B308" s="168"/>
      <c r="C308" s="170"/>
      <c r="D308" s="173"/>
      <c r="E308" s="174"/>
      <c r="F308" s="176"/>
    </row>
    <row r="309" spans="1:6" x14ac:dyDescent="0.25">
      <c r="A309" s="168"/>
      <c r="B309" s="168"/>
      <c r="C309" s="170"/>
      <c r="D309" s="173"/>
      <c r="E309" s="174"/>
      <c r="F309" s="176"/>
    </row>
    <row r="310" spans="1:6" x14ac:dyDescent="0.25">
      <c r="A310" s="168"/>
      <c r="B310" s="168"/>
      <c r="C310" s="170"/>
      <c r="D310" s="173"/>
      <c r="E310" s="174"/>
      <c r="F310" s="176"/>
    </row>
    <row r="311" spans="1:6" x14ac:dyDescent="0.25">
      <c r="A311" s="168"/>
      <c r="B311" s="168"/>
      <c r="C311" s="170"/>
      <c r="D311" s="173"/>
      <c r="E311" s="174"/>
      <c r="F311" s="176"/>
    </row>
    <row r="312" spans="1:6" x14ac:dyDescent="0.25">
      <c r="A312" s="168"/>
      <c r="B312" s="168"/>
      <c r="C312" s="170"/>
      <c r="D312" s="173"/>
      <c r="E312" s="174"/>
      <c r="F312" s="176"/>
    </row>
    <row r="313" spans="1:6" x14ac:dyDescent="0.25">
      <c r="A313" s="168"/>
      <c r="B313" s="168"/>
      <c r="C313" s="170"/>
      <c r="D313" s="173"/>
      <c r="E313" s="174"/>
      <c r="F313" s="176"/>
    </row>
    <row r="314" spans="1:6" x14ac:dyDescent="0.25">
      <c r="A314" s="168"/>
      <c r="B314" s="168"/>
      <c r="C314" s="170"/>
      <c r="D314" s="173"/>
      <c r="E314" s="174"/>
      <c r="F314" s="176"/>
    </row>
    <row r="315" spans="1:6" x14ac:dyDescent="0.25">
      <c r="A315" s="168"/>
      <c r="B315" s="168"/>
      <c r="C315" s="170"/>
      <c r="D315" s="173"/>
      <c r="E315" s="174"/>
      <c r="F315" s="176"/>
    </row>
    <row r="316" spans="1:6" x14ac:dyDescent="0.25">
      <c r="A316" s="168"/>
      <c r="B316" s="168"/>
      <c r="C316" s="170"/>
      <c r="D316" s="173"/>
      <c r="E316" s="174"/>
      <c r="F316" s="176"/>
    </row>
    <row r="317" spans="1:6" x14ac:dyDescent="0.25">
      <c r="A317" s="168"/>
      <c r="B317" s="168"/>
      <c r="C317" s="170"/>
      <c r="D317" s="173"/>
      <c r="E317" s="174"/>
      <c r="F317" s="176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StabilityComp2_Per1() b'!A1" display="'StabilityComp2_Per1() b'!A1"/>
    <hyperlink ref="B12" location="'cals'!A1" display="'cals'!A1"/>
    <hyperlink ref="A19" location="'StabilityComp2_Per1() p'!A1" display="'StabilityComp2_Per1() p'!A1"/>
    <hyperlink ref="A17" location="'StabilityComp2_Per1() m'!A1" display="'StabilityComp2_Per1()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L205"/>
  <sheetViews>
    <sheetView workbookViewId="0">
      <selection sqref="A1:B1"/>
    </sheetView>
  </sheetViews>
  <sheetFormatPr defaultRowHeight="15" x14ac:dyDescent="0.25"/>
  <cols>
    <col min="1" max="1" width="8.140625" style="66" bestFit="1" customWidth="1"/>
    <col min="2" max="2" width="92.7109375" bestFit="1" customWidth="1"/>
    <col min="3" max="3" width="6.28515625" style="66" bestFit="1" customWidth="1"/>
    <col min="4" max="4" width="46.28515625" style="66" bestFit="1" customWidth="1"/>
    <col min="5" max="5" width="49.140625" style="66" bestFit="1" customWidth="1"/>
    <col min="6" max="6" width="44.140625" style="66" bestFit="1" customWidth="1"/>
    <col min="7" max="7" width="49.140625" style="66" bestFit="1" customWidth="1"/>
    <col min="8" max="8" width="75.85546875" style="66" bestFit="1" customWidth="1"/>
    <col min="9" max="9" width="27.5703125" style="66" bestFit="1" customWidth="1"/>
    <col min="10" max="10" width="38" style="66" bestFit="1" customWidth="1"/>
    <col min="11" max="11" width="33.85546875" style="66" bestFit="1" customWidth="1"/>
    <col min="12" max="12" width="4" style="66" bestFit="1" customWidth="1"/>
    <col min="13" max="13" width="12" style="66" bestFit="1" customWidth="1"/>
    <col min="14" max="14" width="3.7109375" style="66" bestFit="1" customWidth="1"/>
    <col min="15" max="15" width="12.7109375" style="66" bestFit="1" customWidth="1"/>
    <col min="16" max="16" width="12" style="66" bestFit="1" customWidth="1"/>
    <col min="17" max="17" width="10" style="66" bestFit="1" customWidth="1"/>
    <col min="18" max="18" width="12" style="66" bestFit="1" customWidth="1"/>
    <col min="19" max="19" width="7" style="66" bestFit="1" customWidth="1"/>
    <col min="20" max="20" width="12" style="66" bestFit="1" customWidth="1"/>
    <col min="21" max="21" width="8.7109375" style="66" bestFit="1" customWidth="1"/>
    <col min="22" max="22" width="3.5703125" style="66" bestFit="1" customWidth="1"/>
    <col min="23" max="23" width="16" style="66" bestFit="1" customWidth="1"/>
    <col min="24" max="25" width="22.7109375" style="66" bestFit="1" customWidth="1"/>
    <col min="26" max="27" width="49.140625" style="66" bestFit="1" customWidth="1"/>
    <col min="28" max="28" width="46.28515625" style="66" bestFit="1" customWidth="1"/>
    <col min="29" max="29" width="49.140625" style="66" bestFit="1" customWidth="1"/>
    <col min="30" max="30" width="46.28515625" style="66" bestFit="1" customWidth="1"/>
    <col min="31" max="33" width="5.7109375" style="66" bestFit="1" customWidth="1"/>
    <col min="34" max="42" width="3.28515625" style="66" bestFit="1" customWidth="1"/>
    <col min="43" max="44" width="5.7109375" style="66" bestFit="1" customWidth="1"/>
    <col min="45" max="47" width="5.7109375" style="66" customWidth="1"/>
    <col min="48" max="48" width="12" style="66" bestFit="1" customWidth="1"/>
    <col min="49" max="49" width="12.7109375" style="66" bestFit="1" customWidth="1"/>
    <col min="50" max="50" width="12" style="66" bestFit="1" customWidth="1"/>
    <col min="51" max="51" width="5.7109375" style="66" bestFit="1" customWidth="1"/>
    <col min="52" max="52" width="12.7109375" style="66" bestFit="1" customWidth="1"/>
    <col min="53" max="53" width="62" style="66" bestFit="1" customWidth="1"/>
    <col min="54" max="55" width="71.28515625" style="66" bestFit="1" customWidth="1"/>
    <col min="56" max="56" width="6.5703125" style="66" bestFit="1" customWidth="1"/>
    <col min="57" max="58" width="5.7109375" style="66" bestFit="1" customWidth="1"/>
    <col min="59" max="61" width="5.7109375" style="66" customWidth="1"/>
    <col min="62" max="62" width="10.5703125" bestFit="1" customWidth="1"/>
    <col min="63" max="63" width="12.42578125" bestFit="1" customWidth="1"/>
    <col min="64" max="64" width="10.5703125" bestFit="1" customWidth="1"/>
  </cols>
  <sheetData>
    <row r="1" spans="1:64" x14ac:dyDescent="0.25">
      <c r="A1" s="222" t="s">
        <v>78</v>
      </c>
      <c r="B1" s="223"/>
      <c r="C1" s="48" t="s">
        <v>139</v>
      </c>
      <c r="D1" s="53" t="s">
        <v>138</v>
      </c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46"/>
      <c r="BK1" s="46"/>
      <c r="BL1" s="47"/>
    </row>
    <row r="2" spans="1:64" ht="60" customHeight="1" x14ac:dyDescent="0.25">
      <c r="A2" s="224" t="s">
        <v>1197</v>
      </c>
      <c r="B2" s="225"/>
      <c r="C2" s="182" t="s">
        <v>257</v>
      </c>
      <c r="D2" s="49" t="s">
        <v>129</v>
      </c>
      <c r="E2" s="49" t="s">
        <v>129</v>
      </c>
      <c r="F2" s="49" t="s">
        <v>129</v>
      </c>
      <c r="G2" s="49" t="s">
        <v>129</v>
      </c>
      <c r="H2" s="49" t="s">
        <v>129</v>
      </c>
      <c r="I2" s="49" t="s">
        <v>129</v>
      </c>
      <c r="J2" s="49" t="s">
        <v>129</v>
      </c>
      <c r="K2" s="49" t="s">
        <v>129</v>
      </c>
      <c r="L2" s="49" t="s">
        <v>129</v>
      </c>
      <c r="M2" s="49" t="s">
        <v>129</v>
      </c>
      <c r="N2" s="49" t="s">
        <v>129</v>
      </c>
      <c r="O2" s="49" t="s">
        <v>129</v>
      </c>
      <c r="P2" s="49" t="s">
        <v>129</v>
      </c>
      <c r="Q2" s="49" t="s">
        <v>129</v>
      </c>
      <c r="R2" s="49" t="s">
        <v>129</v>
      </c>
      <c r="S2" s="49" t="s">
        <v>129</v>
      </c>
      <c r="T2" s="49" t="s">
        <v>129</v>
      </c>
      <c r="U2" s="49" t="s">
        <v>129</v>
      </c>
      <c r="V2" s="49" t="s">
        <v>129</v>
      </c>
      <c r="W2" s="49" t="s">
        <v>129</v>
      </c>
      <c r="X2" s="49" t="s">
        <v>129</v>
      </c>
      <c r="Y2" s="49" t="s">
        <v>129</v>
      </c>
      <c r="Z2" s="49" t="s">
        <v>129</v>
      </c>
      <c r="AA2" s="49" t="s">
        <v>129</v>
      </c>
      <c r="AB2" s="49" t="s">
        <v>129</v>
      </c>
      <c r="AC2" s="49" t="s">
        <v>129</v>
      </c>
      <c r="AD2" s="49" t="s">
        <v>129</v>
      </c>
      <c r="AE2" s="177" t="s">
        <v>1263</v>
      </c>
      <c r="AF2" s="177" t="s">
        <v>1263</v>
      </c>
      <c r="AG2" s="177" t="s">
        <v>1263</v>
      </c>
      <c r="AH2" s="50" t="s">
        <v>130</v>
      </c>
      <c r="AI2" s="50" t="s">
        <v>130</v>
      </c>
      <c r="AJ2" s="29" t="s">
        <v>130</v>
      </c>
      <c r="AK2" s="29" t="s">
        <v>130</v>
      </c>
      <c r="AL2" s="29" t="s">
        <v>130</v>
      </c>
      <c r="AM2" s="29" t="s">
        <v>130</v>
      </c>
      <c r="AN2" s="29" t="s">
        <v>130</v>
      </c>
      <c r="AO2" s="29" t="s">
        <v>130</v>
      </c>
      <c r="AP2" s="29" t="s">
        <v>130</v>
      </c>
      <c r="AQ2" s="30" t="s">
        <v>131</v>
      </c>
      <c r="AR2" s="30" t="s">
        <v>131</v>
      </c>
      <c r="AS2" s="30" t="s">
        <v>131</v>
      </c>
      <c r="AT2" s="30" t="s">
        <v>131</v>
      </c>
      <c r="AU2" s="30" t="s">
        <v>131</v>
      </c>
      <c r="AV2" s="31" t="s">
        <v>132</v>
      </c>
      <c r="AW2" s="31" t="s">
        <v>132</v>
      </c>
      <c r="AX2" s="31" t="s">
        <v>132</v>
      </c>
      <c r="AY2" s="31" t="s">
        <v>132</v>
      </c>
      <c r="AZ2" s="31" t="s">
        <v>132</v>
      </c>
      <c r="BA2" s="31" t="s">
        <v>132</v>
      </c>
      <c r="BB2" s="31" t="s">
        <v>132</v>
      </c>
      <c r="BC2" s="31" t="s">
        <v>132</v>
      </c>
      <c r="BD2" s="31" t="s">
        <v>132</v>
      </c>
      <c r="BE2" s="31" t="s">
        <v>133</v>
      </c>
      <c r="BF2" s="31" t="s">
        <v>133</v>
      </c>
      <c r="BG2" s="31" t="s">
        <v>133</v>
      </c>
      <c r="BH2" s="31" t="s">
        <v>133</v>
      </c>
      <c r="BI2" s="31" t="s">
        <v>133</v>
      </c>
      <c r="BJ2" s="32" t="s">
        <v>20</v>
      </c>
      <c r="BK2" s="32" t="s">
        <v>135</v>
      </c>
      <c r="BL2" s="33" t="s">
        <v>137</v>
      </c>
    </row>
    <row r="3" spans="1:64" ht="281.25" x14ac:dyDescent="0.25">
      <c r="A3" s="34" t="s">
        <v>127</v>
      </c>
      <c r="B3" s="35" t="s">
        <v>128</v>
      </c>
      <c r="C3" s="62"/>
      <c r="D3" s="36" t="s">
        <v>108</v>
      </c>
      <c r="E3" s="36" t="s">
        <v>109</v>
      </c>
      <c r="F3" s="36" t="s">
        <v>114</v>
      </c>
      <c r="G3" s="36" t="s">
        <v>106</v>
      </c>
      <c r="H3" s="36" t="s">
        <v>107</v>
      </c>
      <c r="I3" s="36" t="s">
        <v>105</v>
      </c>
      <c r="J3" s="36" t="s">
        <v>103</v>
      </c>
      <c r="K3" s="36" t="s">
        <v>104</v>
      </c>
      <c r="L3" s="36" t="s">
        <v>52</v>
      </c>
      <c r="M3" s="36" t="s">
        <v>56</v>
      </c>
      <c r="N3" s="36" t="s">
        <v>55</v>
      </c>
      <c r="O3" s="36" t="s">
        <v>53</v>
      </c>
      <c r="P3" s="36" t="s">
        <v>54</v>
      </c>
      <c r="Q3" s="36" t="s">
        <v>64</v>
      </c>
      <c r="R3" s="36" t="s">
        <v>62</v>
      </c>
      <c r="S3" s="36" t="s">
        <v>115</v>
      </c>
      <c r="T3" s="36" t="s">
        <v>116</v>
      </c>
      <c r="U3" s="36" t="s">
        <v>248</v>
      </c>
      <c r="V3" s="36" t="s">
        <v>249</v>
      </c>
      <c r="W3" s="36" t="s">
        <v>251</v>
      </c>
      <c r="X3" s="36" t="s">
        <v>253</v>
      </c>
      <c r="Y3" s="36" t="s">
        <v>254</v>
      </c>
      <c r="Z3" s="36" t="s">
        <v>97</v>
      </c>
      <c r="AA3" s="36" t="s">
        <v>98</v>
      </c>
      <c r="AB3" s="36" t="s">
        <v>99</v>
      </c>
      <c r="AC3" s="36" t="s">
        <v>100</v>
      </c>
      <c r="AD3" s="36" t="s">
        <v>101</v>
      </c>
      <c r="AE3" s="36" t="s">
        <v>1260</v>
      </c>
      <c r="AF3" s="36" t="s">
        <v>1261</v>
      </c>
      <c r="AG3" s="36" t="s">
        <v>1262</v>
      </c>
      <c r="AH3" s="37" t="s">
        <v>116</v>
      </c>
      <c r="AI3" s="37" t="s">
        <v>62</v>
      </c>
      <c r="AJ3" s="37" t="s">
        <v>63</v>
      </c>
      <c r="AK3" s="37" t="s">
        <v>64</v>
      </c>
      <c r="AL3" s="37" t="s">
        <v>57</v>
      </c>
      <c r="AM3" s="37" t="s">
        <v>105</v>
      </c>
      <c r="AN3" s="37" t="s">
        <v>103</v>
      </c>
      <c r="AO3" s="37" t="s">
        <v>104</v>
      </c>
      <c r="AP3" s="37" t="s">
        <v>115</v>
      </c>
      <c r="AQ3" s="37" t="s">
        <v>255</v>
      </c>
      <c r="AR3" s="37" t="s">
        <v>256</v>
      </c>
      <c r="AS3" s="37" t="s">
        <v>1260</v>
      </c>
      <c r="AT3" s="37" t="s">
        <v>1261</v>
      </c>
      <c r="AU3" s="37" t="s">
        <v>1262</v>
      </c>
      <c r="AV3" s="38" t="s">
        <v>116</v>
      </c>
      <c r="AW3" s="38" t="s">
        <v>62</v>
      </c>
      <c r="AX3" s="38" t="s">
        <v>63</v>
      </c>
      <c r="AY3" s="38" t="s">
        <v>64</v>
      </c>
      <c r="AZ3" s="38" t="s">
        <v>57</v>
      </c>
      <c r="BA3" s="38" t="s">
        <v>105</v>
      </c>
      <c r="BB3" s="38" t="s">
        <v>103</v>
      </c>
      <c r="BC3" s="38" t="s">
        <v>104</v>
      </c>
      <c r="BD3" s="38" t="s">
        <v>115</v>
      </c>
      <c r="BE3" s="38" t="s">
        <v>255</v>
      </c>
      <c r="BF3" s="38" t="s">
        <v>256</v>
      </c>
      <c r="BG3" s="38" t="s">
        <v>1260</v>
      </c>
      <c r="BH3" s="38" t="s">
        <v>1261</v>
      </c>
      <c r="BI3" s="38" t="s">
        <v>1262</v>
      </c>
      <c r="BJ3" s="32" t="s">
        <v>134</v>
      </c>
      <c r="BK3" s="32" t="s">
        <v>136</v>
      </c>
      <c r="BL3" s="33"/>
    </row>
    <row r="4" spans="1:64" ht="15" customHeight="1" x14ac:dyDescent="0.25">
      <c r="A4" s="39">
        <v>1</v>
      </c>
      <c r="B4" s="72" t="s">
        <v>1199</v>
      </c>
      <c r="C4" s="72">
        <v>3</v>
      </c>
      <c r="D4" s="72" t="s">
        <v>777</v>
      </c>
      <c r="E4" s="72" t="s">
        <v>778</v>
      </c>
      <c r="F4" s="72" t="s">
        <v>779</v>
      </c>
      <c r="G4" s="72" t="s">
        <v>780</v>
      </c>
      <c r="H4" s="68" t="s">
        <v>781</v>
      </c>
      <c r="I4" s="72" t="s">
        <v>786</v>
      </c>
      <c r="J4" s="72" t="s">
        <v>509</v>
      </c>
      <c r="K4" s="72" t="s">
        <v>807</v>
      </c>
      <c r="L4" s="67">
        <v>1.5</v>
      </c>
      <c r="M4" s="72">
        <v>8.9867711000000003E-2</v>
      </c>
      <c r="N4" s="72">
        <v>11</v>
      </c>
      <c r="O4" s="72">
        <v>-2.7818804620000002</v>
      </c>
      <c r="P4" s="72">
        <v>2.0620946290000002</v>
      </c>
      <c r="Q4" s="72">
        <v>1.9921875</v>
      </c>
      <c r="R4" s="72">
        <v>3.3250826720000002</v>
      </c>
      <c r="S4" s="72">
        <v>7.1000000000000004E-3</v>
      </c>
      <c r="T4" s="72">
        <v>0.62539123299999999</v>
      </c>
      <c r="U4" s="77" t="s">
        <v>542</v>
      </c>
      <c r="V4" s="68" t="s">
        <v>481</v>
      </c>
      <c r="W4" s="68" t="s">
        <v>563</v>
      </c>
      <c r="X4" s="77" t="s">
        <v>600</v>
      </c>
      <c r="Y4" s="77" t="s">
        <v>603</v>
      </c>
      <c r="Z4" s="68" t="s">
        <v>394</v>
      </c>
      <c r="AA4" s="68" t="s">
        <v>402</v>
      </c>
      <c r="AB4" s="68" t="s">
        <v>380</v>
      </c>
      <c r="AC4" s="68" t="s">
        <v>388</v>
      </c>
      <c r="AD4" s="68" t="s">
        <v>417</v>
      </c>
      <c r="AE4" s="68">
        <v>2</v>
      </c>
      <c r="AF4" s="68">
        <v>6</v>
      </c>
      <c r="AG4" s="68">
        <v>5</v>
      </c>
      <c r="AH4" s="72" t="s">
        <v>138</v>
      </c>
      <c r="AI4" s="72" t="s">
        <v>138</v>
      </c>
      <c r="AJ4" s="72" t="s">
        <v>138</v>
      </c>
      <c r="AK4" s="72" t="s">
        <v>138</v>
      </c>
      <c r="AL4" s="72" t="s">
        <v>138</v>
      </c>
      <c r="AM4" s="72" t="s">
        <v>138</v>
      </c>
      <c r="AN4" s="72" t="s">
        <v>138</v>
      </c>
      <c r="AO4" s="72" t="s">
        <v>138</v>
      </c>
      <c r="AP4" s="72" t="s">
        <v>138</v>
      </c>
      <c r="AQ4" s="72" t="s">
        <v>138</v>
      </c>
      <c r="AR4" s="72" t="s">
        <v>138</v>
      </c>
      <c r="AS4" s="72" t="s">
        <v>138</v>
      </c>
      <c r="AT4" s="72" t="s">
        <v>138</v>
      </c>
      <c r="AU4" s="72" t="s">
        <v>138</v>
      </c>
      <c r="AV4" s="72">
        <v>0.64455904221689997</v>
      </c>
      <c r="AW4" s="72">
        <v>-2.7818804620000002</v>
      </c>
      <c r="AX4" s="72">
        <v>2.0620946290000002</v>
      </c>
      <c r="AY4" s="72">
        <v>1.5</v>
      </c>
      <c r="AZ4" s="72">
        <v>8.7998046875</v>
      </c>
      <c r="BA4" s="77" t="s">
        <v>1193</v>
      </c>
      <c r="BB4" s="77" t="s">
        <v>1191</v>
      </c>
      <c r="BC4" s="77" t="s">
        <v>1192</v>
      </c>
      <c r="BD4" s="77">
        <v>7.1000000000000004E-3</v>
      </c>
      <c r="BE4" s="72">
        <v>1</v>
      </c>
      <c r="BF4" s="72">
        <v>1</v>
      </c>
      <c r="BG4" s="72">
        <v>1</v>
      </c>
      <c r="BH4" s="72">
        <v>4</v>
      </c>
      <c r="BI4" s="72">
        <v>4</v>
      </c>
      <c r="BJ4" s="51" t="s">
        <v>138</v>
      </c>
      <c r="BK4" s="40">
        <v>13587</v>
      </c>
      <c r="BL4" s="41"/>
    </row>
    <row r="5" spans="1:64" ht="15" customHeight="1" thickBot="1" x14ac:dyDescent="0.3">
      <c r="A5" s="42">
        <v>2</v>
      </c>
      <c r="B5" s="73" t="s">
        <v>1200</v>
      </c>
      <c r="C5" s="73">
        <v>3</v>
      </c>
      <c r="D5" s="73" t="s">
        <v>777</v>
      </c>
      <c r="E5" s="73" t="s">
        <v>778</v>
      </c>
      <c r="F5" s="73" t="s">
        <v>779</v>
      </c>
      <c r="G5" s="73" t="s">
        <v>780</v>
      </c>
      <c r="H5" s="70" t="s">
        <v>781</v>
      </c>
      <c r="I5" s="73" t="s">
        <v>786</v>
      </c>
      <c r="J5" s="73" t="s">
        <v>509</v>
      </c>
      <c r="K5" s="73" t="s">
        <v>807</v>
      </c>
      <c r="L5" s="54">
        <v>1.5</v>
      </c>
      <c r="M5" s="73">
        <v>8.9867711000000003E-2</v>
      </c>
      <c r="N5" s="73">
        <v>-11</v>
      </c>
      <c r="O5" s="73">
        <v>-2.7818804620000002</v>
      </c>
      <c r="P5" s="73">
        <v>2.0620946290000002</v>
      </c>
      <c r="Q5" s="73">
        <v>1.9921875</v>
      </c>
      <c r="R5" s="73">
        <v>3.3250826720000002</v>
      </c>
      <c r="S5" s="73">
        <v>7.1000000000000004E-3</v>
      </c>
      <c r="T5" s="73">
        <v>0.62539123299999999</v>
      </c>
      <c r="U5" s="78" t="s">
        <v>542</v>
      </c>
      <c r="V5" s="70" t="s">
        <v>481</v>
      </c>
      <c r="W5" s="70" t="s">
        <v>563</v>
      </c>
      <c r="X5" s="78" t="s">
        <v>600</v>
      </c>
      <c r="Y5" s="78" t="s">
        <v>603</v>
      </c>
      <c r="Z5" s="70" t="s">
        <v>394</v>
      </c>
      <c r="AA5" s="70" t="s">
        <v>402</v>
      </c>
      <c r="AB5" s="70" t="s">
        <v>380</v>
      </c>
      <c r="AC5" s="70" t="s">
        <v>388</v>
      </c>
      <c r="AD5" s="70" t="s">
        <v>417</v>
      </c>
      <c r="AE5" s="70">
        <v>2</v>
      </c>
      <c r="AF5" s="70">
        <v>6</v>
      </c>
      <c r="AG5" s="70">
        <v>5</v>
      </c>
      <c r="AH5" s="73" t="s">
        <v>138</v>
      </c>
      <c r="AI5" s="73" t="s">
        <v>138</v>
      </c>
      <c r="AJ5" s="73" t="s">
        <v>138</v>
      </c>
      <c r="AK5" s="73" t="s">
        <v>138</v>
      </c>
      <c r="AL5" s="73" t="s">
        <v>138</v>
      </c>
      <c r="AM5" s="73" t="s">
        <v>138</v>
      </c>
      <c r="AN5" s="73" t="s">
        <v>138</v>
      </c>
      <c r="AO5" s="73" t="s">
        <v>138</v>
      </c>
      <c r="AP5" s="73" t="s">
        <v>138</v>
      </c>
      <c r="AQ5" s="73" t="s">
        <v>138</v>
      </c>
      <c r="AR5" s="73" t="s">
        <v>138</v>
      </c>
      <c r="AS5" s="73" t="s">
        <v>138</v>
      </c>
      <c r="AT5" s="73" t="s">
        <v>138</v>
      </c>
      <c r="AU5" s="73" t="s">
        <v>138</v>
      </c>
      <c r="AV5" s="73">
        <v>0.64455904221689997</v>
      </c>
      <c r="AW5" s="73">
        <v>-2.7818804620000002</v>
      </c>
      <c r="AX5" s="73">
        <v>2.0620946290000002</v>
      </c>
      <c r="AY5" s="73">
        <v>1.5</v>
      </c>
      <c r="AZ5" s="73">
        <v>-1.21826171875</v>
      </c>
      <c r="BA5" s="78" t="s">
        <v>1196</v>
      </c>
      <c r="BB5" s="78" t="s">
        <v>1194</v>
      </c>
      <c r="BC5" s="78" t="s">
        <v>1195</v>
      </c>
      <c r="BD5" s="78">
        <v>7.1000000000000004E-3</v>
      </c>
      <c r="BE5" s="73">
        <v>1</v>
      </c>
      <c r="BF5" s="73">
        <v>1</v>
      </c>
      <c r="BG5" s="73">
        <v>1</v>
      </c>
      <c r="BH5" s="73">
        <v>4</v>
      </c>
      <c r="BI5" s="73">
        <v>4</v>
      </c>
      <c r="BJ5" s="52" t="s">
        <v>138</v>
      </c>
      <c r="BK5" s="43">
        <v>13971</v>
      </c>
      <c r="BL5" s="44"/>
    </row>
    <row r="6" spans="1:64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</row>
    <row r="7" spans="1:64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</row>
    <row r="8" spans="1:6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</row>
    <row r="9" spans="1:6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</row>
    <row r="10" spans="1:6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</row>
    <row r="11" spans="1:6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</row>
    <row r="12" spans="1:6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</row>
    <row r="13" spans="1:6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</row>
    <row r="14" spans="1:6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</row>
    <row r="15" spans="1:6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</row>
    <row r="16" spans="1:6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</row>
    <row r="17" spans="1:6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</row>
    <row r="18" spans="1:6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</row>
    <row r="19" spans="1:6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</row>
    <row r="20" spans="1:6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</row>
    <row r="21" spans="1:6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</row>
    <row r="22" spans="1:6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</row>
    <row r="23" spans="1:6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</row>
    <row r="24" spans="1:6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</row>
    <row r="25" spans="1:6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</row>
    <row r="26" spans="1:6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</row>
    <row r="27" spans="1:6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</row>
    <row r="28" spans="1:6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</row>
    <row r="29" spans="1:6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</row>
    <row r="30" spans="1:6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</row>
    <row r="31" spans="1:6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</row>
    <row r="32" spans="1:6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</row>
    <row r="33" spans="1:6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</row>
    <row r="34" spans="1:6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</row>
    <row r="35" spans="1:6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</row>
    <row r="36" spans="1:6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</row>
    <row r="37" spans="1:6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</row>
    <row r="38" spans="1:6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</row>
    <row r="39" spans="1:6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</row>
    <row r="40" spans="1:6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</row>
    <row r="41" spans="1:6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</row>
    <row r="42" spans="1:6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</row>
    <row r="43" spans="1:6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</row>
    <row r="44" spans="1:6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</row>
    <row r="45" spans="1:6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</row>
    <row r="46" spans="1:6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</row>
    <row r="47" spans="1:6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</row>
    <row r="48" spans="1:6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</row>
    <row r="49" spans="1:6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</row>
    <row r="50" spans="1:6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</row>
    <row r="51" spans="1:6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</row>
    <row r="52" spans="1:6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</row>
    <row r="53" spans="1:6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</row>
    <row r="54" spans="1:6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</row>
    <row r="55" spans="1:6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</row>
    <row r="56" spans="1:6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</row>
    <row r="57" spans="1:6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</row>
    <row r="58" spans="1:6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</row>
    <row r="59" spans="1:6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</row>
    <row r="60" spans="1:6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</row>
    <row r="61" spans="1:6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</row>
    <row r="62" spans="1:6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</row>
    <row r="63" spans="1:6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</row>
    <row r="64" spans="1:6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</row>
    <row r="65" spans="1:6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</row>
    <row r="66" spans="1:6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</row>
    <row r="67" spans="1:6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</row>
    <row r="68" spans="1:6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</row>
    <row r="69" spans="1:6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</row>
    <row r="70" spans="1:6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</row>
    <row r="71" spans="1:6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</row>
    <row r="72" spans="1:6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</row>
    <row r="73" spans="1:6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</row>
    <row r="74" spans="1:6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</row>
    <row r="75" spans="1:6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</row>
    <row r="76" spans="1:6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</row>
    <row r="77" spans="1:6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</row>
    <row r="78" spans="1:6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</row>
    <row r="79" spans="1:6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</row>
    <row r="80" spans="1:6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</row>
    <row r="81" spans="1:6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</row>
    <row r="82" spans="1:6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</row>
    <row r="83" spans="1:6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</row>
    <row r="84" spans="1:6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</row>
    <row r="85" spans="1:6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</row>
    <row r="86" spans="1:6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</row>
    <row r="87" spans="1:6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</row>
    <row r="88" spans="1:6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</row>
    <row r="89" spans="1:6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</row>
    <row r="90" spans="1:6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</row>
    <row r="91" spans="1:6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</row>
    <row r="92" spans="1:6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</row>
    <row r="93" spans="1:6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</row>
    <row r="94" spans="1:6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</row>
    <row r="95" spans="1:6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</row>
    <row r="96" spans="1:6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</row>
    <row r="97" spans="1:6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</row>
    <row r="98" spans="1:6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</row>
    <row r="99" spans="1:6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</row>
    <row r="100" spans="1:6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</row>
    <row r="101" spans="1:6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</row>
    <row r="102" spans="1:6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</row>
    <row r="103" spans="1:6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</row>
    <row r="104" spans="1:6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</row>
    <row r="105" spans="1:6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</row>
    <row r="106" spans="1:6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</row>
    <row r="107" spans="1:6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</row>
    <row r="108" spans="1:6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</row>
    <row r="109" spans="1:6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</row>
    <row r="110" spans="1:6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</row>
    <row r="111" spans="1:6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</row>
    <row r="112" spans="1:6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</row>
    <row r="113" spans="1:6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</row>
    <row r="114" spans="1:6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</row>
    <row r="115" spans="1:6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</row>
    <row r="116" spans="1:6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</row>
    <row r="117" spans="1:6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</row>
    <row r="118" spans="1:6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</row>
    <row r="119" spans="1:6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</row>
    <row r="120" spans="1:6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</row>
    <row r="121" spans="1:6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</row>
    <row r="122" spans="1:6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</row>
    <row r="123" spans="1:6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</row>
    <row r="124" spans="1:6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</row>
    <row r="125" spans="1:6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</row>
    <row r="126" spans="1:6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</row>
    <row r="127" spans="1:6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</row>
    <row r="128" spans="1:6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</row>
    <row r="129" spans="1:6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</row>
    <row r="130" spans="1:6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</row>
    <row r="131" spans="1:6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</row>
    <row r="132" spans="1:6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</row>
    <row r="133" spans="1:6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</row>
    <row r="134" spans="1:6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</row>
    <row r="135" spans="1:6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</row>
    <row r="136" spans="1:6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</row>
    <row r="137" spans="1:6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</row>
    <row r="138" spans="1:6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</row>
    <row r="139" spans="1:6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</row>
    <row r="140" spans="1:6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</row>
    <row r="141" spans="1:6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</row>
    <row r="142" spans="1:6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</row>
    <row r="143" spans="1:6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</row>
    <row r="144" spans="1:6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</row>
    <row r="145" spans="1:6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</row>
    <row r="146" spans="1:6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</row>
    <row r="147" spans="1:6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</row>
    <row r="148" spans="1:6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</row>
    <row r="149" spans="1:6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</row>
    <row r="150" spans="1:6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</row>
    <row r="151" spans="1:6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</row>
    <row r="152" spans="1:6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</row>
    <row r="153" spans="1:6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</row>
    <row r="154" spans="1:6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</row>
    <row r="155" spans="1:6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</row>
    <row r="156" spans="1:6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</row>
    <row r="157" spans="1:6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</row>
    <row r="158" spans="1:6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</row>
    <row r="159" spans="1:6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</row>
    <row r="160" spans="1:6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</row>
    <row r="161" spans="1:6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</row>
    <row r="162" spans="1:6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</row>
    <row r="163" spans="1:6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</row>
    <row r="164" spans="1:6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</row>
    <row r="165" spans="1:6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</row>
    <row r="166" spans="1:6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</row>
    <row r="167" spans="1:6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</row>
    <row r="168" spans="1:6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</row>
    <row r="169" spans="1:6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</row>
    <row r="170" spans="1:6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</row>
    <row r="171" spans="1:6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</row>
    <row r="172" spans="1:6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</row>
    <row r="173" spans="1:6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</row>
    <row r="174" spans="1:6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</row>
    <row r="175" spans="1:6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</row>
    <row r="176" spans="1:6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</row>
    <row r="177" spans="1:6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</row>
    <row r="178" spans="1:6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</row>
    <row r="179" spans="1:6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</row>
    <row r="180" spans="1:6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</row>
    <row r="181" spans="1:6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</row>
    <row r="182" spans="1:6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</row>
    <row r="183" spans="1:6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</row>
    <row r="184" spans="1:6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</row>
    <row r="185" spans="1:6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</row>
    <row r="186" spans="1:6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</row>
    <row r="187" spans="1:6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</row>
    <row r="188" spans="1:6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</row>
    <row r="189" spans="1:6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</row>
    <row r="190" spans="1:6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</row>
    <row r="191" spans="1:6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</row>
    <row r="192" spans="1:6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</row>
    <row r="193" spans="1:6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</row>
    <row r="194" spans="1:6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</row>
    <row r="195" spans="1:6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</row>
    <row r="196" spans="1:6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</row>
    <row r="197" spans="1:6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</row>
    <row r="198" spans="1:6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</row>
    <row r="199" spans="1:6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</row>
    <row r="200" spans="1:6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</row>
    <row r="201" spans="1:6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</row>
    <row r="202" spans="1:6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</row>
    <row r="203" spans="1:6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</row>
    <row r="204" spans="1:6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</row>
    <row r="205" spans="1:6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</row>
  </sheetData>
  <sheetProtection sheet="1" objects="1" scenarios="1"/>
  <mergeCells count="2">
    <mergeCell ref="A1:B1"/>
    <mergeCell ref="A2:B2"/>
  </mergeCells>
  <hyperlinks>
    <hyperlink ref="A1" location="'StabilityComp2_Per1'!A1" display="'StabilityComp2_Per1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L20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132.28515625" bestFit="1" customWidth="1"/>
    <col min="3" max="3" width="6.28515625" bestFit="1" customWidth="1"/>
    <col min="4" max="4" width="68.28515625" bestFit="1" customWidth="1"/>
    <col min="5" max="5" width="71.28515625" bestFit="1" customWidth="1"/>
    <col min="6" max="6" width="68.28515625" bestFit="1" customWidth="1"/>
    <col min="7" max="7" width="67.140625" bestFit="1" customWidth="1"/>
    <col min="8" max="8" width="75.85546875" bestFit="1" customWidth="1"/>
    <col min="9" max="11" width="71.28515625" bestFit="1" customWidth="1"/>
    <col min="12" max="12" width="4" bestFit="1" customWidth="1"/>
    <col min="13" max="13" width="12" bestFit="1" customWidth="1"/>
    <col min="14" max="14" width="4.7109375" bestFit="1" customWidth="1"/>
    <col min="15" max="15" width="12.7109375" bestFit="1" customWidth="1"/>
    <col min="16" max="16" width="12" bestFit="1" customWidth="1"/>
    <col min="17" max="17" width="10" bestFit="1" customWidth="1"/>
    <col min="18" max="18" width="12" bestFit="1" customWidth="1"/>
    <col min="19" max="19" width="7.85546875" bestFit="1" customWidth="1"/>
    <col min="20" max="20" width="12" bestFit="1" customWidth="1"/>
    <col min="21" max="21" width="8.7109375" bestFit="1" customWidth="1"/>
    <col min="22" max="22" width="4.42578125" bestFit="1" customWidth="1"/>
    <col min="23" max="23" width="16" bestFit="1" customWidth="1"/>
    <col min="24" max="25" width="22.7109375" bestFit="1" customWidth="1"/>
    <col min="26" max="27" width="49.140625" style="66" bestFit="1" customWidth="1"/>
    <col min="28" max="28" width="46.28515625" style="66" bestFit="1" customWidth="1"/>
    <col min="29" max="29" width="49.140625" style="66" bestFit="1" customWidth="1"/>
    <col min="30" max="30" width="46.28515625" style="66" bestFit="1" customWidth="1"/>
    <col min="31" max="33" width="5.7109375" style="66" bestFit="1" customWidth="1"/>
    <col min="34" max="38" width="3.28515625" bestFit="1" customWidth="1"/>
    <col min="39" max="42" width="3.28515625" style="66" bestFit="1" customWidth="1"/>
    <col min="43" max="44" width="5.7109375" bestFit="1" customWidth="1"/>
    <col min="45" max="47" width="5.7109375" style="66" customWidth="1"/>
    <col min="48" max="48" width="12" bestFit="1" customWidth="1"/>
    <col min="49" max="49" width="12.7109375" bestFit="1" customWidth="1"/>
    <col min="50" max="50" width="12" bestFit="1" customWidth="1"/>
    <col min="51" max="51" width="5.7109375" bestFit="1" customWidth="1"/>
    <col min="52" max="52" width="12.7109375" bestFit="1" customWidth="1"/>
    <col min="53" max="55" width="71.28515625" style="66" bestFit="1" customWidth="1"/>
    <col min="56" max="56" width="9" style="66" bestFit="1" customWidth="1"/>
    <col min="57" max="58" width="5.7109375" bestFit="1" customWidth="1"/>
    <col min="59" max="61" width="5.7109375" style="66" customWidth="1"/>
    <col min="62" max="62" width="10.5703125" bestFit="1" customWidth="1"/>
    <col min="63" max="63" width="12.42578125" bestFit="1" customWidth="1"/>
    <col min="64" max="64" width="10.5703125" bestFit="1" customWidth="1"/>
  </cols>
  <sheetData>
    <row r="1" spans="1:64" x14ac:dyDescent="0.25">
      <c r="A1" s="222" t="s">
        <v>78</v>
      </c>
      <c r="B1" s="223"/>
      <c r="C1" s="48" t="s">
        <v>139</v>
      </c>
      <c r="D1" s="53" t="s">
        <v>138</v>
      </c>
      <c r="E1" s="181"/>
      <c r="F1" s="181"/>
      <c r="G1" s="181"/>
      <c r="H1" s="181"/>
      <c r="I1" s="181"/>
      <c r="J1" s="181"/>
      <c r="K1" s="181"/>
      <c r="L1" s="53" t="s">
        <v>138</v>
      </c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46"/>
      <c r="BK1" s="46"/>
      <c r="BL1" s="47"/>
    </row>
    <row r="2" spans="1:64" ht="60" customHeight="1" x14ac:dyDescent="0.25">
      <c r="A2" s="224" t="s">
        <v>318</v>
      </c>
      <c r="B2" s="225"/>
      <c r="C2" s="182" t="s">
        <v>257</v>
      </c>
      <c r="D2" s="49" t="s">
        <v>129</v>
      </c>
      <c r="E2" s="49" t="s">
        <v>129</v>
      </c>
      <c r="F2" s="49" t="s">
        <v>129</v>
      </c>
      <c r="G2" s="49" t="s">
        <v>129</v>
      </c>
      <c r="H2" s="49" t="s">
        <v>129</v>
      </c>
      <c r="I2" s="49" t="s">
        <v>129</v>
      </c>
      <c r="J2" s="49" t="s">
        <v>129</v>
      </c>
      <c r="K2" s="49" t="s">
        <v>129</v>
      </c>
      <c r="L2" s="49" t="s">
        <v>129</v>
      </c>
      <c r="M2" s="49" t="s">
        <v>129</v>
      </c>
      <c r="N2" s="49" t="s">
        <v>129</v>
      </c>
      <c r="O2" s="49" t="s">
        <v>129</v>
      </c>
      <c r="P2" s="49" t="s">
        <v>129</v>
      </c>
      <c r="Q2" s="49" t="s">
        <v>129</v>
      </c>
      <c r="R2" s="49" t="s">
        <v>129</v>
      </c>
      <c r="S2" s="49" t="s">
        <v>129</v>
      </c>
      <c r="T2" s="49" t="s">
        <v>129</v>
      </c>
      <c r="U2" s="49" t="s">
        <v>129</v>
      </c>
      <c r="V2" s="49" t="s">
        <v>129</v>
      </c>
      <c r="W2" s="49" t="s">
        <v>129</v>
      </c>
      <c r="X2" s="49" t="s">
        <v>129</v>
      </c>
      <c r="Y2" s="49" t="s">
        <v>129</v>
      </c>
      <c r="Z2" s="49" t="s">
        <v>129</v>
      </c>
      <c r="AA2" s="49" t="s">
        <v>129</v>
      </c>
      <c r="AB2" s="49" t="s">
        <v>129</v>
      </c>
      <c r="AC2" s="49" t="s">
        <v>129</v>
      </c>
      <c r="AD2" s="49" t="s">
        <v>129</v>
      </c>
      <c r="AE2" s="177" t="s">
        <v>1263</v>
      </c>
      <c r="AF2" s="177" t="s">
        <v>1263</v>
      </c>
      <c r="AG2" s="177" t="s">
        <v>1263</v>
      </c>
      <c r="AH2" s="50" t="s">
        <v>130</v>
      </c>
      <c r="AI2" s="50" t="s">
        <v>130</v>
      </c>
      <c r="AJ2" s="29" t="s">
        <v>130</v>
      </c>
      <c r="AK2" s="29" t="s">
        <v>130</v>
      </c>
      <c r="AL2" s="29" t="s">
        <v>130</v>
      </c>
      <c r="AM2" s="29" t="s">
        <v>130</v>
      </c>
      <c r="AN2" s="29" t="s">
        <v>130</v>
      </c>
      <c r="AO2" s="29" t="s">
        <v>130</v>
      </c>
      <c r="AP2" s="29" t="s">
        <v>130</v>
      </c>
      <c r="AQ2" s="30" t="s">
        <v>131</v>
      </c>
      <c r="AR2" s="30" t="s">
        <v>131</v>
      </c>
      <c r="AS2" s="30" t="s">
        <v>131</v>
      </c>
      <c r="AT2" s="30" t="s">
        <v>131</v>
      </c>
      <c r="AU2" s="30" t="s">
        <v>131</v>
      </c>
      <c r="AV2" s="31" t="s">
        <v>132</v>
      </c>
      <c r="AW2" s="31" t="s">
        <v>132</v>
      </c>
      <c r="AX2" s="31" t="s">
        <v>132</v>
      </c>
      <c r="AY2" s="31" t="s">
        <v>132</v>
      </c>
      <c r="AZ2" s="31" t="s">
        <v>132</v>
      </c>
      <c r="BA2" s="31" t="s">
        <v>132</v>
      </c>
      <c r="BB2" s="31" t="s">
        <v>132</v>
      </c>
      <c r="BC2" s="31" t="s">
        <v>132</v>
      </c>
      <c r="BD2" s="31" t="s">
        <v>132</v>
      </c>
      <c r="BE2" s="31" t="s">
        <v>133</v>
      </c>
      <c r="BF2" s="31" t="s">
        <v>133</v>
      </c>
      <c r="BG2" s="31" t="s">
        <v>133</v>
      </c>
      <c r="BH2" s="31" t="s">
        <v>133</v>
      </c>
      <c r="BI2" s="31" t="s">
        <v>133</v>
      </c>
      <c r="BJ2" s="32" t="s">
        <v>20</v>
      </c>
      <c r="BK2" s="32" t="s">
        <v>135</v>
      </c>
      <c r="BL2" s="33" t="s">
        <v>137</v>
      </c>
    </row>
    <row r="3" spans="1:64" ht="281.25" x14ac:dyDescent="0.25">
      <c r="A3" s="34" t="s">
        <v>127</v>
      </c>
      <c r="B3" s="35" t="s">
        <v>128</v>
      </c>
      <c r="C3" s="62"/>
      <c r="D3" s="36" t="s">
        <v>108</v>
      </c>
      <c r="E3" s="36" t="s">
        <v>109</v>
      </c>
      <c r="F3" s="36" t="s">
        <v>114</v>
      </c>
      <c r="G3" s="36" t="s">
        <v>106</v>
      </c>
      <c r="H3" s="36" t="s">
        <v>107</v>
      </c>
      <c r="I3" s="36" t="s">
        <v>105</v>
      </c>
      <c r="J3" s="36" t="s">
        <v>103</v>
      </c>
      <c r="K3" s="36" t="s">
        <v>104</v>
      </c>
      <c r="L3" s="36" t="s">
        <v>52</v>
      </c>
      <c r="M3" s="36" t="s">
        <v>56</v>
      </c>
      <c r="N3" s="36" t="s">
        <v>55</v>
      </c>
      <c r="O3" s="36" t="s">
        <v>53</v>
      </c>
      <c r="P3" s="36" t="s">
        <v>54</v>
      </c>
      <c r="Q3" s="36" t="s">
        <v>64</v>
      </c>
      <c r="R3" s="36" t="s">
        <v>62</v>
      </c>
      <c r="S3" s="36" t="s">
        <v>115</v>
      </c>
      <c r="T3" s="36" t="s">
        <v>116</v>
      </c>
      <c r="U3" s="36" t="s">
        <v>248</v>
      </c>
      <c r="V3" s="36" t="s">
        <v>249</v>
      </c>
      <c r="W3" s="36" t="s">
        <v>251</v>
      </c>
      <c r="X3" s="36" t="s">
        <v>253</v>
      </c>
      <c r="Y3" s="36" t="s">
        <v>254</v>
      </c>
      <c r="Z3" s="36" t="s">
        <v>97</v>
      </c>
      <c r="AA3" s="36" t="s">
        <v>98</v>
      </c>
      <c r="AB3" s="36" t="s">
        <v>99</v>
      </c>
      <c r="AC3" s="36" t="s">
        <v>100</v>
      </c>
      <c r="AD3" s="36" t="s">
        <v>101</v>
      </c>
      <c r="AE3" s="36" t="s">
        <v>1260</v>
      </c>
      <c r="AF3" s="36" t="s">
        <v>1261</v>
      </c>
      <c r="AG3" s="36" t="s">
        <v>1262</v>
      </c>
      <c r="AH3" s="37" t="s">
        <v>116</v>
      </c>
      <c r="AI3" s="37" t="s">
        <v>62</v>
      </c>
      <c r="AJ3" s="37" t="s">
        <v>63</v>
      </c>
      <c r="AK3" s="37" t="s">
        <v>64</v>
      </c>
      <c r="AL3" s="37" t="s">
        <v>57</v>
      </c>
      <c r="AM3" s="37" t="s">
        <v>105</v>
      </c>
      <c r="AN3" s="37" t="s">
        <v>103</v>
      </c>
      <c r="AO3" s="37" t="s">
        <v>104</v>
      </c>
      <c r="AP3" s="37" t="s">
        <v>115</v>
      </c>
      <c r="AQ3" s="37" t="s">
        <v>255</v>
      </c>
      <c r="AR3" s="37" t="s">
        <v>256</v>
      </c>
      <c r="AS3" s="37" t="s">
        <v>1260</v>
      </c>
      <c r="AT3" s="37" t="s">
        <v>1261</v>
      </c>
      <c r="AU3" s="37" t="s">
        <v>1262</v>
      </c>
      <c r="AV3" s="38" t="s">
        <v>116</v>
      </c>
      <c r="AW3" s="38" t="s">
        <v>62</v>
      </c>
      <c r="AX3" s="38" t="s">
        <v>63</v>
      </c>
      <c r="AY3" s="38" t="s">
        <v>64</v>
      </c>
      <c r="AZ3" s="38" t="s">
        <v>57</v>
      </c>
      <c r="BA3" s="38" t="s">
        <v>105</v>
      </c>
      <c r="BB3" s="38" t="s">
        <v>103</v>
      </c>
      <c r="BC3" s="38" t="s">
        <v>104</v>
      </c>
      <c r="BD3" s="38" t="s">
        <v>115</v>
      </c>
      <c r="BE3" s="38" t="s">
        <v>255</v>
      </c>
      <c r="BF3" s="38" t="s">
        <v>256</v>
      </c>
      <c r="BG3" s="38" t="s">
        <v>1260</v>
      </c>
      <c r="BH3" s="38" t="s">
        <v>1261</v>
      </c>
      <c r="BI3" s="38" t="s">
        <v>1262</v>
      </c>
      <c r="BJ3" s="32" t="s">
        <v>134</v>
      </c>
      <c r="BK3" s="32" t="s">
        <v>136</v>
      </c>
      <c r="BL3" s="33"/>
    </row>
    <row r="4" spans="1:64" ht="15" customHeight="1" x14ac:dyDescent="0.25">
      <c r="A4" s="39">
        <v>1</v>
      </c>
      <c r="B4" s="72" t="s">
        <v>320</v>
      </c>
      <c r="C4" s="178">
        <v>3</v>
      </c>
      <c r="D4" s="178" t="s">
        <v>777</v>
      </c>
      <c r="E4" s="178" t="s">
        <v>778</v>
      </c>
      <c r="F4" s="178" t="s">
        <v>779</v>
      </c>
      <c r="G4" s="178" t="s">
        <v>780</v>
      </c>
      <c r="H4" s="179" t="s">
        <v>781</v>
      </c>
      <c r="I4" s="178" t="s">
        <v>786</v>
      </c>
      <c r="J4" s="178" t="s">
        <v>509</v>
      </c>
      <c r="K4" s="178" t="s">
        <v>807</v>
      </c>
      <c r="L4" s="178">
        <v>1.5</v>
      </c>
      <c r="M4" s="178">
        <v>8.9867711000000003E-2</v>
      </c>
      <c r="N4" s="178">
        <v>11</v>
      </c>
      <c r="O4" s="178">
        <v>-2.7818804620000002</v>
      </c>
      <c r="P4" s="178">
        <v>2.0620946290000002</v>
      </c>
      <c r="Q4" s="178">
        <v>1.9921875</v>
      </c>
      <c r="R4" s="178">
        <v>3.3250826720000002</v>
      </c>
      <c r="S4" s="178">
        <v>7.1000000000000004E-3</v>
      </c>
      <c r="T4" s="178">
        <v>0.62539123299999999</v>
      </c>
      <c r="U4" s="191" t="s">
        <v>542</v>
      </c>
      <c r="V4" s="179" t="s">
        <v>481</v>
      </c>
      <c r="W4" s="179" t="s">
        <v>563</v>
      </c>
      <c r="X4" s="191" t="s">
        <v>600</v>
      </c>
      <c r="Y4" s="191" t="s">
        <v>603</v>
      </c>
      <c r="Z4" s="179" t="s">
        <v>394</v>
      </c>
      <c r="AA4" s="68" t="s">
        <v>402</v>
      </c>
      <c r="AB4" s="68" t="s">
        <v>380</v>
      </c>
      <c r="AC4" s="68" t="s">
        <v>388</v>
      </c>
      <c r="AD4" s="68" t="s">
        <v>417</v>
      </c>
      <c r="AE4" s="68">
        <v>2</v>
      </c>
      <c r="AF4" s="68">
        <v>6</v>
      </c>
      <c r="AG4" s="68">
        <v>5</v>
      </c>
      <c r="AH4" s="72" t="s">
        <v>138</v>
      </c>
      <c r="AI4" s="72" t="s">
        <v>138</v>
      </c>
      <c r="AJ4" s="72" t="s">
        <v>138</v>
      </c>
      <c r="AK4" s="72" t="s">
        <v>138</v>
      </c>
      <c r="AL4" s="72" t="s">
        <v>138</v>
      </c>
      <c r="AM4" s="72" t="s">
        <v>138</v>
      </c>
      <c r="AN4" s="72" t="s">
        <v>138</v>
      </c>
      <c r="AO4" s="72" t="s">
        <v>138</v>
      </c>
      <c r="AP4" s="72" t="s">
        <v>138</v>
      </c>
      <c r="AQ4" s="72" t="s">
        <v>138</v>
      </c>
      <c r="AR4" s="72" t="s">
        <v>138</v>
      </c>
      <c r="AS4" s="72" t="s">
        <v>138</v>
      </c>
      <c r="AT4" s="72" t="s">
        <v>138</v>
      </c>
      <c r="AU4" s="72" t="s">
        <v>138</v>
      </c>
      <c r="AV4" s="72">
        <v>0.64455904221689997</v>
      </c>
      <c r="AW4" s="72">
        <v>-2.7818804620000002</v>
      </c>
      <c r="AX4" s="72">
        <v>2.0620946290000002</v>
      </c>
      <c r="AY4" s="72">
        <v>1.5</v>
      </c>
      <c r="AZ4" s="72">
        <v>8.7998046875</v>
      </c>
      <c r="BA4" s="77" t="s">
        <v>1193</v>
      </c>
      <c r="BB4" s="77" t="s">
        <v>1191</v>
      </c>
      <c r="BC4" s="77" t="s">
        <v>1192</v>
      </c>
      <c r="BD4" s="77">
        <v>7.1000000000000004E-3</v>
      </c>
      <c r="BE4" s="72">
        <v>1</v>
      </c>
      <c r="BF4" s="72">
        <v>1</v>
      </c>
      <c r="BG4" s="72">
        <v>1</v>
      </c>
      <c r="BH4" s="72">
        <v>4</v>
      </c>
      <c r="BI4" s="72">
        <v>4</v>
      </c>
      <c r="BJ4" s="51" t="s">
        <v>138</v>
      </c>
      <c r="BK4" s="40"/>
      <c r="BL4" s="41"/>
    </row>
    <row r="5" spans="1:64" ht="15" customHeight="1" x14ac:dyDescent="0.25">
      <c r="A5" s="39">
        <v>2</v>
      </c>
      <c r="B5" s="72" t="s">
        <v>321</v>
      </c>
      <c r="C5" s="178">
        <v>3</v>
      </c>
      <c r="D5" s="178" t="s">
        <v>777</v>
      </c>
      <c r="E5" s="178" t="s">
        <v>778</v>
      </c>
      <c r="F5" s="178" t="s">
        <v>779</v>
      </c>
      <c r="G5" s="178" t="s">
        <v>780</v>
      </c>
      <c r="H5" s="179" t="s">
        <v>781</v>
      </c>
      <c r="I5" s="178" t="s">
        <v>786</v>
      </c>
      <c r="J5" s="178" t="s">
        <v>509</v>
      </c>
      <c r="K5" s="178" t="s">
        <v>807</v>
      </c>
      <c r="L5" s="178">
        <v>1.5</v>
      </c>
      <c r="M5" s="178">
        <v>8.9867711000000003E-2</v>
      </c>
      <c r="N5" s="178">
        <v>-11</v>
      </c>
      <c r="O5" s="178">
        <v>-2.7818804620000002</v>
      </c>
      <c r="P5" s="178">
        <v>2.0620946290000002</v>
      </c>
      <c r="Q5" s="178">
        <v>1.9921875</v>
      </c>
      <c r="R5" s="178">
        <v>3.3250826720000002</v>
      </c>
      <c r="S5" s="178">
        <v>7.1000000000000004E-3</v>
      </c>
      <c r="T5" s="178">
        <v>0.62539123299999999</v>
      </c>
      <c r="U5" s="191" t="s">
        <v>542</v>
      </c>
      <c r="V5" s="179" t="s">
        <v>481</v>
      </c>
      <c r="W5" s="179" t="s">
        <v>563</v>
      </c>
      <c r="X5" s="191" t="s">
        <v>600</v>
      </c>
      <c r="Y5" s="191" t="s">
        <v>603</v>
      </c>
      <c r="Z5" s="179" t="s">
        <v>394</v>
      </c>
      <c r="AA5" s="179" t="s">
        <v>402</v>
      </c>
      <c r="AB5" s="179" t="s">
        <v>380</v>
      </c>
      <c r="AC5" s="179" t="s">
        <v>388</v>
      </c>
      <c r="AD5" s="179" t="s">
        <v>417</v>
      </c>
      <c r="AE5" s="179">
        <v>2</v>
      </c>
      <c r="AF5" s="179">
        <v>6</v>
      </c>
      <c r="AG5" s="68">
        <v>5</v>
      </c>
      <c r="AH5" s="72" t="s">
        <v>138</v>
      </c>
      <c r="AI5" s="72" t="s">
        <v>138</v>
      </c>
      <c r="AJ5" s="72" t="s">
        <v>138</v>
      </c>
      <c r="AK5" s="72" t="s">
        <v>138</v>
      </c>
      <c r="AL5" s="72" t="s">
        <v>138</v>
      </c>
      <c r="AM5" s="72" t="s">
        <v>138</v>
      </c>
      <c r="AN5" s="72" t="s">
        <v>138</v>
      </c>
      <c r="AO5" s="72" t="s">
        <v>138</v>
      </c>
      <c r="AP5" s="72" t="s">
        <v>138</v>
      </c>
      <c r="AQ5" s="72" t="s">
        <v>138</v>
      </c>
      <c r="AR5" s="72" t="s">
        <v>138</v>
      </c>
      <c r="AS5" s="72" t="s">
        <v>138</v>
      </c>
      <c r="AT5" s="72" t="s">
        <v>138</v>
      </c>
      <c r="AU5" s="72" t="s">
        <v>138</v>
      </c>
      <c r="AV5" s="72">
        <v>0.64455904221689997</v>
      </c>
      <c r="AW5" s="72">
        <v>-2.7818804620000002</v>
      </c>
      <c r="AX5" s="72">
        <v>2.0620946290000002</v>
      </c>
      <c r="AY5" s="72">
        <v>1.5</v>
      </c>
      <c r="AZ5" s="72">
        <v>-1.21826171875</v>
      </c>
      <c r="BA5" s="77" t="s">
        <v>1196</v>
      </c>
      <c r="BB5" s="77" t="s">
        <v>1194</v>
      </c>
      <c r="BC5" s="77" t="s">
        <v>1195</v>
      </c>
      <c r="BD5" s="77">
        <v>7.1000000000000004E-3</v>
      </c>
      <c r="BE5" s="72">
        <v>1</v>
      </c>
      <c r="BF5" s="72">
        <v>1</v>
      </c>
      <c r="BG5" s="72">
        <v>1</v>
      </c>
      <c r="BH5" s="72">
        <v>4</v>
      </c>
      <c r="BI5" s="72">
        <v>4</v>
      </c>
      <c r="BJ5" s="51" t="s">
        <v>138</v>
      </c>
      <c r="BK5" s="40"/>
      <c r="BL5" s="41"/>
    </row>
    <row r="6" spans="1:64" ht="20.25" customHeight="1" thickBot="1" x14ac:dyDescent="0.3">
      <c r="A6" s="42">
        <v>3</v>
      </c>
      <c r="B6" s="73" t="s">
        <v>1294</v>
      </c>
      <c r="C6" s="192">
        <v>1</v>
      </c>
      <c r="D6" s="192" t="s">
        <v>346</v>
      </c>
      <c r="E6" s="193" t="s">
        <v>347</v>
      </c>
      <c r="F6" s="193" t="s">
        <v>348</v>
      </c>
      <c r="G6" s="193" t="s">
        <v>344</v>
      </c>
      <c r="H6" s="193" t="s">
        <v>345</v>
      </c>
      <c r="I6" s="193" t="s">
        <v>714</v>
      </c>
      <c r="J6" s="193" t="s">
        <v>715</v>
      </c>
      <c r="K6" s="193" t="s">
        <v>716</v>
      </c>
      <c r="L6" s="192">
        <v>1</v>
      </c>
      <c r="M6" s="192">
        <v>0</v>
      </c>
      <c r="N6" s="192">
        <v>-8.8000000000000007</v>
      </c>
      <c r="O6" s="192">
        <v>-10</v>
      </c>
      <c r="P6" s="192">
        <v>0</v>
      </c>
      <c r="Q6" s="192">
        <v>1</v>
      </c>
      <c r="R6" s="192">
        <v>-10</v>
      </c>
      <c r="S6" s="194">
        <v>1.25E-4</v>
      </c>
      <c r="T6" s="194">
        <v>0</v>
      </c>
      <c r="U6" s="192" t="s">
        <v>258</v>
      </c>
      <c r="V6" s="192" t="s">
        <v>258</v>
      </c>
      <c r="W6" s="192" t="s">
        <v>259</v>
      </c>
      <c r="X6" s="192" t="s">
        <v>260</v>
      </c>
      <c r="Y6" s="192" t="s">
        <v>260</v>
      </c>
      <c r="Z6" s="193" t="s">
        <v>436</v>
      </c>
      <c r="AA6" s="193" t="s">
        <v>435</v>
      </c>
      <c r="AB6" s="193" t="s">
        <v>172</v>
      </c>
      <c r="AC6" s="193" t="s">
        <v>432</v>
      </c>
      <c r="AD6" s="193" t="s">
        <v>433</v>
      </c>
      <c r="AE6" s="193">
        <v>2</v>
      </c>
      <c r="AF6" s="193">
        <v>6</v>
      </c>
      <c r="AG6" s="193">
        <v>5</v>
      </c>
      <c r="AH6" s="43" t="s">
        <v>138</v>
      </c>
      <c r="AI6" s="43" t="s">
        <v>138</v>
      </c>
      <c r="AJ6" s="43" t="s">
        <v>138</v>
      </c>
      <c r="AK6" s="43" t="s">
        <v>138</v>
      </c>
      <c r="AL6" s="43" t="s">
        <v>138</v>
      </c>
      <c r="AM6" s="43" t="s">
        <v>138</v>
      </c>
      <c r="AN6" s="43" t="s">
        <v>138</v>
      </c>
      <c r="AO6" s="43" t="s">
        <v>138</v>
      </c>
      <c r="AP6" s="43" t="s">
        <v>138</v>
      </c>
      <c r="AQ6" s="43" t="s">
        <v>138</v>
      </c>
      <c r="AR6" s="43" t="s">
        <v>138</v>
      </c>
      <c r="AS6" s="43" t="s">
        <v>138</v>
      </c>
      <c r="AT6" s="43" t="s">
        <v>138</v>
      </c>
      <c r="AU6" s="43" t="s">
        <v>138</v>
      </c>
      <c r="AV6" s="73">
        <v>1.25E-3</v>
      </c>
      <c r="AW6" s="73">
        <v>-10</v>
      </c>
      <c r="AX6" s="73">
        <v>0</v>
      </c>
      <c r="AY6" s="73">
        <v>1</v>
      </c>
      <c r="AZ6" s="73">
        <v>-8.7998046875</v>
      </c>
      <c r="BA6" s="78" t="s">
        <v>1284</v>
      </c>
      <c r="BB6" s="78" t="s">
        <v>1282</v>
      </c>
      <c r="BC6" s="78" t="s">
        <v>1283</v>
      </c>
      <c r="BD6" s="73">
        <v>1.25E-4</v>
      </c>
      <c r="BE6" s="73">
        <v>1</v>
      </c>
      <c r="BF6" s="73">
        <v>1</v>
      </c>
      <c r="BG6" s="73">
        <v>1</v>
      </c>
      <c r="BH6" s="73">
        <v>4</v>
      </c>
      <c r="BI6" s="73">
        <v>4</v>
      </c>
      <c r="BJ6" s="52" t="s">
        <v>138</v>
      </c>
      <c r="BK6" s="43"/>
      <c r="BL6" s="44"/>
    </row>
    <row r="7" spans="1:64" ht="16.5" customHeigh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</row>
    <row r="8" spans="1:6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</row>
    <row r="9" spans="1:6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</row>
    <row r="10" spans="1:6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</row>
    <row r="11" spans="1:6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</row>
    <row r="12" spans="1:6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</row>
    <row r="13" spans="1:6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</row>
    <row r="14" spans="1:6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</row>
    <row r="15" spans="1:6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</row>
    <row r="16" spans="1:6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</row>
    <row r="17" spans="26:61" x14ac:dyDescent="0.25">
      <c r="Z17"/>
      <c r="AA17"/>
      <c r="AB17"/>
      <c r="AC17"/>
      <c r="AD17"/>
      <c r="AE17"/>
      <c r="AF17"/>
      <c r="AG17"/>
      <c r="AM17"/>
      <c r="AN17"/>
      <c r="AO17"/>
      <c r="AP17"/>
      <c r="AS17"/>
      <c r="AT17"/>
      <c r="AU17"/>
      <c r="BA17"/>
      <c r="BB17"/>
      <c r="BC17"/>
      <c r="BD17"/>
      <c r="BG17"/>
      <c r="BH17"/>
      <c r="BI17"/>
    </row>
    <row r="18" spans="26:61" x14ac:dyDescent="0.25">
      <c r="Z18"/>
      <c r="AA18"/>
      <c r="AB18"/>
      <c r="AC18"/>
      <c r="AD18"/>
      <c r="AE18"/>
      <c r="AF18"/>
      <c r="AG18"/>
      <c r="AM18"/>
      <c r="AN18"/>
      <c r="AO18"/>
      <c r="AP18"/>
      <c r="AS18"/>
      <c r="AT18"/>
      <c r="AU18"/>
      <c r="BA18"/>
      <c r="BB18"/>
      <c r="BC18"/>
      <c r="BD18"/>
      <c r="BG18"/>
      <c r="BH18"/>
      <c r="BI18"/>
    </row>
    <row r="19" spans="26:61" x14ac:dyDescent="0.25">
      <c r="Z19"/>
      <c r="AA19"/>
      <c r="AB19"/>
      <c r="AC19"/>
      <c r="AD19"/>
      <c r="AE19"/>
      <c r="AF19"/>
      <c r="AG19"/>
      <c r="AM19"/>
      <c r="AN19"/>
      <c r="AO19"/>
      <c r="AP19"/>
      <c r="AS19"/>
      <c r="AT19"/>
      <c r="AU19"/>
      <c r="BA19"/>
      <c r="BB19"/>
      <c r="BC19"/>
      <c r="BD19"/>
      <c r="BG19"/>
      <c r="BH19"/>
      <c r="BI19"/>
    </row>
    <row r="20" spans="26:61" x14ac:dyDescent="0.25">
      <c r="Z20"/>
      <c r="AA20"/>
      <c r="AB20"/>
      <c r="AC20"/>
      <c r="AD20"/>
      <c r="AE20"/>
      <c r="AF20"/>
      <c r="AG20"/>
      <c r="AM20"/>
      <c r="AN20"/>
      <c r="AO20"/>
      <c r="AP20"/>
      <c r="AS20"/>
      <c r="AT20"/>
      <c r="AU20"/>
      <c r="BA20"/>
      <c r="BB20"/>
      <c r="BC20"/>
      <c r="BD20"/>
      <c r="BG20"/>
      <c r="BH20"/>
      <c r="BI20"/>
    </row>
    <row r="21" spans="26:61" x14ac:dyDescent="0.25">
      <c r="Z21"/>
      <c r="AA21"/>
      <c r="AB21"/>
      <c r="AC21"/>
      <c r="AD21"/>
      <c r="AE21"/>
      <c r="AF21"/>
      <c r="AG21"/>
      <c r="AM21"/>
      <c r="AN21"/>
      <c r="AO21"/>
      <c r="AP21"/>
      <c r="AS21"/>
      <c r="AT21"/>
      <c r="AU21"/>
      <c r="BA21"/>
      <c r="BB21"/>
      <c r="BC21"/>
      <c r="BD21"/>
      <c r="BG21"/>
      <c r="BH21"/>
      <c r="BI21"/>
    </row>
    <row r="22" spans="26:61" x14ac:dyDescent="0.25">
      <c r="Z22"/>
      <c r="AA22"/>
      <c r="AB22"/>
      <c r="AC22"/>
      <c r="AD22"/>
      <c r="AE22"/>
      <c r="AF22"/>
      <c r="AG22"/>
      <c r="AM22"/>
      <c r="AN22"/>
      <c r="AO22"/>
      <c r="AP22"/>
      <c r="AS22"/>
      <c r="AT22"/>
      <c r="AU22"/>
      <c r="BA22"/>
      <c r="BB22"/>
      <c r="BC22"/>
      <c r="BD22"/>
      <c r="BG22"/>
      <c r="BH22"/>
      <c r="BI22"/>
    </row>
    <row r="23" spans="26:61" x14ac:dyDescent="0.25">
      <c r="Z23"/>
      <c r="AA23"/>
      <c r="AB23"/>
      <c r="AC23"/>
      <c r="AD23"/>
      <c r="AE23"/>
      <c r="AF23"/>
      <c r="AG23"/>
      <c r="AM23"/>
      <c r="AN23"/>
      <c r="AO23"/>
      <c r="AP23"/>
      <c r="AS23"/>
      <c r="AT23"/>
      <c r="AU23"/>
      <c r="BA23"/>
      <c r="BB23"/>
      <c r="BC23"/>
      <c r="BD23"/>
      <c r="BG23"/>
      <c r="BH23"/>
      <c r="BI23"/>
    </row>
    <row r="24" spans="26:61" x14ac:dyDescent="0.25">
      <c r="Z24"/>
      <c r="AA24"/>
      <c r="AB24"/>
      <c r="AC24"/>
      <c r="AD24"/>
      <c r="AE24"/>
      <c r="AF24"/>
      <c r="AG24"/>
      <c r="AM24"/>
      <c r="AN24"/>
      <c r="AO24"/>
      <c r="AP24"/>
      <c r="AS24"/>
      <c r="AT24"/>
      <c r="AU24"/>
      <c r="BA24"/>
      <c r="BB24"/>
      <c r="BC24"/>
      <c r="BD24"/>
      <c r="BG24"/>
      <c r="BH24"/>
      <c r="BI24"/>
    </row>
    <row r="25" spans="26:61" x14ac:dyDescent="0.25">
      <c r="Z25"/>
      <c r="AA25"/>
      <c r="AB25"/>
      <c r="AC25"/>
      <c r="AD25"/>
      <c r="AE25"/>
      <c r="AF25"/>
      <c r="AG25"/>
      <c r="AM25"/>
      <c r="AN25"/>
      <c r="AO25"/>
      <c r="AP25"/>
      <c r="AS25"/>
      <c r="AT25"/>
      <c r="AU25"/>
      <c r="BA25"/>
      <c r="BB25"/>
      <c r="BC25"/>
      <c r="BD25"/>
      <c r="BG25"/>
      <c r="BH25"/>
      <c r="BI25"/>
    </row>
    <row r="26" spans="26:61" x14ac:dyDescent="0.25">
      <c r="Z26"/>
      <c r="AA26"/>
      <c r="AB26"/>
      <c r="AC26"/>
      <c r="AD26"/>
      <c r="AE26"/>
      <c r="AF26"/>
      <c r="AG26"/>
      <c r="AM26"/>
      <c r="AN26"/>
      <c r="AO26"/>
      <c r="AP26"/>
      <c r="AS26"/>
      <c r="AT26"/>
      <c r="AU26"/>
      <c r="BA26"/>
      <c r="BB26"/>
      <c r="BC26"/>
      <c r="BD26"/>
      <c r="BG26"/>
      <c r="BH26"/>
      <c r="BI26"/>
    </row>
    <row r="27" spans="26:61" x14ac:dyDescent="0.25">
      <c r="Z27"/>
      <c r="AA27"/>
      <c r="AB27"/>
      <c r="AC27"/>
      <c r="AD27"/>
      <c r="AE27"/>
      <c r="AF27"/>
      <c r="AG27"/>
      <c r="AM27"/>
      <c r="AN27"/>
      <c r="AO27"/>
      <c r="AP27"/>
      <c r="AS27"/>
      <c r="AT27"/>
      <c r="AU27"/>
      <c r="BA27"/>
      <c r="BB27"/>
      <c r="BC27"/>
      <c r="BD27"/>
      <c r="BG27"/>
      <c r="BH27"/>
      <c r="BI27"/>
    </row>
    <row r="28" spans="26:61" x14ac:dyDescent="0.25">
      <c r="Z28"/>
      <c r="AA28"/>
      <c r="AB28"/>
      <c r="AC28"/>
      <c r="AD28"/>
      <c r="AE28"/>
      <c r="AF28"/>
      <c r="AG28"/>
      <c r="AM28"/>
      <c r="AN28"/>
      <c r="AO28"/>
      <c r="AP28"/>
      <c r="AS28"/>
      <c r="AT28"/>
      <c r="AU28"/>
      <c r="BA28"/>
      <c r="BB28"/>
      <c r="BC28"/>
      <c r="BD28"/>
      <c r="BG28"/>
      <c r="BH28"/>
      <c r="BI28"/>
    </row>
    <row r="29" spans="26:61" x14ac:dyDescent="0.25">
      <c r="Z29"/>
      <c r="AA29"/>
      <c r="AB29"/>
      <c r="AC29"/>
      <c r="AD29"/>
      <c r="AE29"/>
      <c r="AF29"/>
      <c r="AG29"/>
      <c r="AM29"/>
      <c r="AN29"/>
      <c r="AO29"/>
      <c r="AP29"/>
      <c r="AS29"/>
      <c r="AT29"/>
      <c r="AU29"/>
      <c r="BA29"/>
      <c r="BB29"/>
      <c r="BC29"/>
      <c r="BD29"/>
      <c r="BG29"/>
      <c r="BH29"/>
      <c r="BI29"/>
    </row>
    <row r="30" spans="26:61" x14ac:dyDescent="0.25">
      <c r="Z30"/>
      <c r="AA30"/>
      <c r="AB30"/>
      <c r="AC30"/>
      <c r="AD30"/>
      <c r="AE30"/>
      <c r="AF30"/>
      <c r="AG30"/>
      <c r="AM30"/>
      <c r="AN30"/>
      <c r="AO30"/>
      <c r="AP30"/>
      <c r="AS30"/>
      <c r="AT30"/>
      <c r="AU30"/>
      <c r="BA30"/>
      <c r="BB30"/>
      <c r="BC30"/>
      <c r="BD30"/>
      <c r="BG30"/>
      <c r="BH30"/>
      <c r="BI30"/>
    </row>
    <row r="31" spans="26:61" x14ac:dyDescent="0.25">
      <c r="Z31"/>
      <c r="AA31"/>
      <c r="AB31"/>
      <c r="AC31"/>
      <c r="AD31"/>
      <c r="AE31"/>
      <c r="AF31"/>
      <c r="AG31"/>
      <c r="AM31"/>
      <c r="AN31"/>
      <c r="AO31"/>
      <c r="AP31"/>
      <c r="AS31"/>
      <c r="AT31"/>
      <c r="AU31"/>
      <c r="BA31"/>
      <c r="BB31"/>
      <c r="BC31"/>
      <c r="BD31"/>
      <c r="BG31"/>
      <c r="BH31"/>
      <c r="BI31"/>
    </row>
    <row r="32" spans="26:61" x14ac:dyDescent="0.25">
      <c r="Z32"/>
      <c r="AA32"/>
      <c r="AB32"/>
      <c r="AC32"/>
      <c r="AD32"/>
      <c r="AE32"/>
      <c r="AF32"/>
      <c r="AG32"/>
      <c r="AM32"/>
      <c r="AN32"/>
      <c r="AO32"/>
      <c r="AP32"/>
      <c r="AS32"/>
      <c r="AT32"/>
      <c r="AU32"/>
      <c r="BA32"/>
      <c r="BB32"/>
      <c r="BC32"/>
      <c r="BD32"/>
      <c r="BG32"/>
      <c r="BH32"/>
      <c r="BI32"/>
    </row>
    <row r="33" spans="26:61" x14ac:dyDescent="0.25">
      <c r="Z33"/>
      <c r="AA33"/>
      <c r="AB33"/>
      <c r="AC33"/>
      <c r="AD33"/>
      <c r="AE33"/>
      <c r="AF33"/>
      <c r="AG33"/>
      <c r="AM33"/>
      <c r="AN33"/>
      <c r="AO33"/>
      <c r="AP33"/>
      <c r="AS33"/>
      <c r="AT33"/>
      <c r="AU33"/>
      <c r="BA33"/>
      <c r="BB33"/>
      <c r="BC33"/>
      <c r="BD33"/>
      <c r="BG33"/>
      <c r="BH33"/>
      <c r="BI33"/>
    </row>
    <row r="34" spans="26:61" x14ac:dyDescent="0.25">
      <c r="Z34"/>
      <c r="AA34"/>
      <c r="AB34"/>
      <c r="AC34"/>
      <c r="AD34"/>
      <c r="AE34"/>
      <c r="AF34"/>
      <c r="AG34"/>
      <c r="AM34"/>
      <c r="AN34"/>
      <c r="AO34"/>
      <c r="AP34"/>
      <c r="AS34"/>
      <c r="AT34"/>
      <c r="AU34"/>
      <c r="BA34"/>
      <c r="BB34"/>
      <c r="BC34"/>
      <c r="BD34"/>
      <c r="BG34"/>
      <c r="BH34"/>
      <c r="BI34"/>
    </row>
    <row r="35" spans="26:61" x14ac:dyDescent="0.25">
      <c r="Z35"/>
      <c r="AA35"/>
      <c r="AB35"/>
      <c r="AC35"/>
      <c r="AD35"/>
      <c r="AE35"/>
      <c r="AF35"/>
      <c r="AG35"/>
      <c r="AM35"/>
      <c r="AN35"/>
      <c r="AO35"/>
      <c r="AP35"/>
      <c r="AS35"/>
      <c r="AT35"/>
      <c r="AU35"/>
      <c r="BA35"/>
      <c r="BB35"/>
      <c r="BC35"/>
      <c r="BD35"/>
      <c r="BG35"/>
      <c r="BH35"/>
      <c r="BI35"/>
    </row>
    <row r="36" spans="26:61" x14ac:dyDescent="0.25">
      <c r="Z36"/>
      <c r="AA36"/>
      <c r="AB36"/>
      <c r="AC36"/>
      <c r="AD36"/>
      <c r="AE36"/>
      <c r="AF36"/>
      <c r="AG36"/>
      <c r="AM36"/>
      <c r="AN36"/>
      <c r="AO36"/>
      <c r="AP36"/>
      <c r="AS36"/>
      <c r="AT36"/>
      <c r="AU36"/>
      <c r="BA36"/>
      <c r="BB36"/>
      <c r="BC36"/>
      <c r="BD36"/>
      <c r="BG36"/>
      <c r="BH36"/>
      <c r="BI36"/>
    </row>
    <row r="37" spans="26:61" x14ac:dyDescent="0.25">
      <c r="Z37"/>
      <c r="AA37"/>
      <c r="AB37"/>
      <c r="AC37"/>
      <c r="AD37"/>
      <c r="AE37"/>
      <c r="AF37"/>
      <c r="AG37"/>
      <c r="AM37"/>
      <c r="AN37"/>
      <c r="AO37"/>
      <c r="AP37"/>
      <c r="AS37"/>
      <c r="AT37"/>
      <c r="AU37"/>
      <c r="BA37"/>
      <c r="BB37"/>
      <c r="BC37"/>
      <c r="BD37"/>
      <c r="BG37"/>
      <c r="BH37"/>
      <c r="BI37"/>
    </row>
    <row r="38" spans="26:61" x14ac:dyDescent="0.25">
      <c r="Z38"/>
      <c r="AA38"/>
      <c r="AB38"/>
      <c r="AC38"/>
      <c r="AD38"/>
      <c r="AE38"/>
      <c r="AF38"/>
      <c r="AG38"/>
      <c r="AM38"/>
      <c r="AN38"/>
      <c r="AO38"/>
      <c r="AP38"/>
      <c r="AS38"/>
      <c r="AT38"/>
      <c r="AU38"/>
      <c r="BA38"/>
      <c r="BB38"/>
      <c r="BC38"/>
      <c r="BD38"/>
      <c r="BG38"/>
      <c r="BH38"/>
      <c r="BI38"/>
    </row>
    <row r="39" spans="26:61" x14ac:dyDescent="0.25">
      <c r="Z39"/>
      <c r="AA39"/>
      <c r="AB39"/>
      <c r="AC39"/>
      <c r="AD39"/>
      <c r="AE39"/>
      <c r="AF39"/>
      <c r="AG39"/>
      <c r="AM39"/>
      <c r="AN39"/>
      <c r="AO39"/>
      <c r="AP39"/>
      <c r="AS39"/>
      <c r="AT39"/>
      <c r="AU39"/>
      <c r="BA39"/>
      <c r="BB39"/>
      <c r="BC39"/>
      <c r="BD39"/>
      <c r="BG39"/>
      <c r="BH39"/>
      <c r="BI39"/>
    </row>
    <row r="40" spans="26:61" x14ac:dyDescent="0.25">
      <c r="Z40"/>
      <c r="AA40"/>
      <c r="AB40"/>
      <c r="AC40"/>
      <c r="AD40"/>
      <c r="AE40"/>
      <c r="AF40"/>
      <c r="AG40"/>
      <c r="AM40"/>
      <c r="AN40"/>
      <c r="AO40"/>
      <c r="AP40"/>
      <c r="AS40"/>
      <c r="AT40"/>
      <c r="AU40"/>
      <c r="BA40"/>
      <c r="BB40"/>
      <c r="BC40"/>
      <c r="BD40"/>
      <c r="BG40"/>
      <c r="BH40"/>
      <c r="BI40"/>
    </row>
    <row r="41" spans="26:61" x14ac:dyDescent="0.25">
      <c r="Z41"/>
      <c r="AA41"/>
      <c r="AB41"/>
      <c r="AC41"/>
      <c r="AD41"/>
      <c r="AE41"/>
      <c r="AF41"/>
      <c r="AG41"/>
      <c r="AM41"/>
      <c r="AN41"/>
      <c r="AO41"/>
      <c r="AP41"/>
      <c r="AS41"/>
      <c r="AT41"/>
      <c r="AU41"/>
      <c r="BA41"/>
      <c r="BB41"/>
      <c r="BC41"/>
      <c r="BD41"/>
      <c r="BG41"/>
      <c r="BH41"/>
      <c r="BI41"/>
    </row>
    <row r="42" spans="26:61" x14ac:dyDescent="0.25">
      <c r="Z42"/>
      <c r="AA42"/>
      <c r="AB42"/>
      <c r="AC42"/>
      <c r="AD42"/>
      <c r="AE42"/>
      <c r="AF42"/>
      <c r="AG42"/>
      <c r="AM42"/>
      <c r="AN42"/>
      <c r="AO42"/>
      <c r="AP42"/>
      <c r="AS42"/>
      <c r="AT42"/>
      <c r="AU42"/>
      <c r="BA42"/>
      <c r="BB42"/>
      <c r="BC42"/>
      <c r="BD42"/>
      <c r="BG42"/>
      <c r="BH42"/>
      <c r="BI42"/>
    </row>
    <row r="43" spans="26:61" x14ac:dyDescent="0.25">
      <c r="Z43"/>
      <c r="AA43"/>
      <c r="AB43"/>
      <c r="AC43"/>
      <c r="AD43"/>
      <c r="AE43"/>
      <c r="AF43"/>
      <c r="AG43"/>
      <c r="AM43"/>
      <c r="AN43"/>
      <c r="AO43"/>
      <c r="AP43"/>
      <c r="AS43"/>
      <c r="AT43"/>
      <c r="AU43"/>
      <c r="BA43"/>
      <c r="BB43"/>
      <c r="BC43"/>
      <c r="BD43"/>
      <c r="BG43"/>
      <c r="BH43"/>
      <c r="BI43"/>
    </row>
    <row r="44" spans="26:61" x14ac:dyDescent="0.25">
      <c r="Z44"/>
      <c r="AA44"/>
      <c r="AB44"/>
      <c r="AC44"/>
      <c r="AD44"/>
      <c r="AE44"/>
      <c r="AF44"/>
      <c r="AG44"/>
      <c r="AM44"/>
      <c r="AN44"/>
      <c r="AO44"/>
      <c r="AP44"/>
      <c r="AS44"/>
      <c r="AT44"/>
      <c r="AU44"/>
      <c r="BA44"/>
      <c r="BB44"/>
      <c r="BC44"/>
      <c r="BD44"/>
      <c r="BG44"/>
      <c r="BH44"/>
      <c r="BI44"/>
    </row>
    <row r="45" spans="26:61" x14ac:dyDescent="0.25">
      <c r="Z45"/>
      <c r="AA45"/>
      <c r="AB45"/>
      <c r="AC45"/>
      <c r="AD45"/>
      <c r="AE45"/>
      <c r="AF45"/>
      <c r="AG45"/>
      <c r="AM45"/>
      <c r="AN45"/>
      <c r="AO45"/>
      <c r="AP45"/>
      <c r="AS45"/>
      <c r="AT45"/>
      <c r="AU45"/>
      <c r="BA45"/>
      <c r="BB45"/>
      <c r="BC45"/>
      <c r="BD45"/>
      <c r="BG45"/>
      <c r="BH45"/>
      <c r="BI45"/>
    </row>
    <row r="46" spans="26:61" x14ac:dyDescent="0.25">
      <c r="Z46"/>
      <c r="AA46"/>
      <c r="AB46"/>
      <c r="AC46"/>
      <c r="AD46"/>
      <c r="AE46"/>
      <c r="AF46"/>
      <c r="AG46"/>
      <c r="AM46"/>
      <c r="AN46"/>
      <c r="AO46"/>
      <c r="AP46"/>
      <c r="AS46"/>
      <c r="AT46"/>
      <c r="AU46"/>
      <c r="BA46"/>
      <c r="BB46"/>
      <c r="BC46"/>
      <c r="BD46"/>
      <c r="BG46"/>
      <c r="BH46"/>
      <c r="BI46"/>
    </row>
    <row r="47" spans="26:61" x14ac:dyDescent="0.25">
      <c r="Z47"/>
      <c r="AA47"/>
      <c r="AB47"/>
      <c r="AC47"/>
      <c r="AD47"/>
      <c r="AE47"/>
      <c r="AF47"/>
      <c r="AG47"/>
      <c r="AM47"/>
      <c r="AN47"/>
      <c r="AO47"/>
      <c r="AP47"/>
      <c r="AS47"/>
      <c r="AT47"/>
      <c r="AU47"/>
      <c r="BA47"/>
      <c r="BB47"/>
      <c r="BC47"/>
      <c r="BD47"/>
      <c r="BG47"/>
      <c r="BH47"/>
      <c r="BI47"/>
    </row>
    <row r="48" spans="26:61" x14ac:dyDescent="0.25">
      <c r="Z48"/>
      <c r="AA48"/>
      <c r="AB48"/>
      <c r="AC48"/>
      <c r="AD48"/>
      <c r="AE48"/>
      <c r="AF48"/>
      <c r="AG48"/>
      <c r="AM48"/>
      <c r="AN48"/>
      <c r="AO48"/>
      <c r="AP48"/>
      <c r="AS48"/>
      <c r="AT48"/>
      <c r="AU48"/>
      <c r="BA48"/>
      <c r="BB48"/>
      <c r="BC48"/>
      <c r="BD48"/>
      <c r="BG48"/>
      <c r="BH48"/>
      <c r="BI48"/>
    </row>
    <row r="49" spans="26:61" x14ac:dyDescent="0.25">
      <c r="Z49"/>
      <c r="AA49"/>
      <c r="AB49"/>
      <c r="AC49"/>
      <c r="AD49"/>
      <c r="AE49"/>
      <c r="AF49"/>
      <c r="AG49"/>
      <c r="AM49"/>
      <c r="AN49"/>
      <c r="AO49"/>
      <c r="AP49"/>
      <c r="AS49"/>
      <c r="AT49"/>
      <c r="AU49"/>
      <c r="BA49"/>
      <c r="BB49"/>
      <c r="BC49"/>
      <c r="BD49"/>
      <c r="BG49"/>
      <c r="BH49"/>
      <c r="BI49"/>
    </row>
    <row r="50" spans="26:61" x14ac:dyDescent="0.25">
      <c r="Z50"/>
      <c r="AA50"/>
      <c r="AB50"/>
      <c r="AC50"/>
      <c r="AD50"/>
      <c r="AE50"/>
      <c r="AF50"/>
      <c r="AG50"/>
      <c r="AM50"/>
      <c r="AN50"/>
      <c r="AO50"/>
      <c r="AP50"/>
      <c r="AS50"/>
      <c r="AT50"/>
      <c r="AU50"/>
      <c r="BA50"/>
      <c r="BB50"/>
      <c r="BC50"/>
      <c r="BD50"/>
      <c r="BG50"/>
      <c r="BH50"/>
      <c r="BI50"/>
    </row>
    <row r="51" spans="26:61" x14ac:dyDescent="0.25">
      <c r="Z51"/>
      <c r="AA51"/>
      <c r="AB51"/>
      <c r="AC51"/>
      <c r="AD51"/>
      <c r="AE51"/>
      <c r="AF51"/>
      <c r="AG51"/>
      <c r="AM51"/>
      <c r="AN51"/>
      <c r="AO51"/>
      <c r="AP51"/>
      <c r="AS51"/>
      <c r="AT51"/>
      <c r="AU51"/>
      <c r="BA51"/>
      <c r="BB51"/>
      <c r="BC51"/>
      <c r="BD51"/>
      <c r="BG51"/>
      <c r="BH51"/>
      <c r="BI51"/>
    </row>
    <row r="52" spans="26:61" x14ac:dyDescent="0.25">
      <c r="Z52"/>
      <c r="AA52"/>
      <c r="AB52"/>
      <c r="AC52"/>
      <c r="AD52"/>
      <c r="AE52"/>
      <c r="AF52"/>
      <c r="AG52"/>
      <c r="AM52"/>
      <c r="AN52"/>
      <c r="AO52"/>
      <c r="AP52"/>
      <c r="AS52"/>
      <c r="AT52"/>
      <c r="AU52"/>
      <c r="BA52"/>
      <c r="BB52"/>
      <c r="BC52"/>
      <c r="BD52"/>
      <c r="BG52"/>
      <c r="BH52"/>
      <c r="BI52"/>
    </row>
    <row r="53" spans="26:61" x14ac:dyDescent="0.25">
      <c r="Z53"/>
      <c r="AA53"/>
      <c r="AB53"/>
      <c r="AC53"/>
      <c r="AD53"/>
      <c r="AE53"/>
      <c r="AF53"/>
      <c r="AG53"/>
      <c r="AM53"/>
      <c r="AN53"/>
      <c r="AO53"/>
      <c r="AP53"/>
      <c r="AS53"/>
      <c r="AT53"/>
      <c r="AU53"/>
      <c r="BA53"/>
      <c r="BB53"/>
      <c r="BC53"/>
      <c r="BD53"/>
      <c r="BG53"/>
      <c r="BH53"/>
      <c r="BI53"/>
    </row>
    <row r="54" spans="26:61" x14ac:dyDescent="0.25">
      <c r="Z54"/>
      <c r="AA54"/>
      <c r="AB54"/>
      <c r="AC54"/>
      <c r="AD54"/>
      <c r="AE54"/>
      <c r="AF54"/>
      <c r="AG54"/>
      <c r="AM54"/>
      <c r="AN54"/>
      <c r="AO54"/>
      <c r="AP54"/>
      <c r="AS54"/>
      <c r="AT54"/>
      <c r="AU54"/>
      <c r="BA54"/>
      <c r="BB54"/>
      <c r="BC54"/>
      <c r="BD54"/>
      <c r="BG54"/>
      <c r="BH54"/>
      <c r="BI54"/>
    </row>
    <row r="55" spans="26:61" x14ac:dyDescent="0.25">
      <c r="Z55"/>
      <c r="AA55"/>
      <c r="AB55"/>
      <c r="AC55"/>
      <c r="AD55"/>
      <c r="AE55"/>
      <c r="AF55"/>
      <c r="AG55"/>
      <c r="AM55"/>
      <c r="AN55"/>
      <c r="AO55"/>
      <c r="AP55"/>
      <c r="AS55"/>
      <c r="AT55"/>
      <c r="AU55"/>
      <c r="BA55"/>
      <c r="BB55"/>
      <c r="BC55"/>
      <c r="BD55"/>
      <c r="BG55"/>
      <c r="BH55"/>
      <c r="BI55"/>
    </row>
    <row r="56" spans="26:61" x14ac:dyDescent="0.25">
      <c r="Z56"/>
      <c r="AA56"/>
      <c r="AB56"/>
      <c r="AC56"/>
      <c r="AD56"/>
      <c r="AE56"/>
      <c r="AF56"/>
      <c r="AG56"/>
      <c r="AM56"/>
      <c r="AN56"/>
      <c r="AO56"/>
      <c r="AP56"/>
      <c r="AS56"/>
      <c r="AT56"/>
      <c r="AU56"/>
      <c r="BA56"/>
      <c r="BB56"/>
      <c r="BC56"/>
      <c r="BD56"/>
      <c r="BG56"/>
      <c r="BH56"/>
      <c r="BI56"/>
    </row>
    <row r="57" spans="26:61" x14ac:dyDescent="0.25">
      <c r="Z57"/>
      <c r="AA57"/>
      <c r="AB57"/>
      <c r="AC57"/>
      <c r="AD57"/>
      <c r="AE57"/>
      <c r="AF57"/>
      <c r="AG57"/>
      <c r="AM57"/>
      <c r="AN57"/>
      <c r="AO57"/>
      <c r="AP57"/>
      <c r="AS57"/>
      <c r="AT57"/>
      <c r="AU57"/>
      <c r="BA57"/>
      <c r="BB57"/>
      <c r="BC57"/>
      <c r="BD57"/>
      <c r="BG57"/>
      <c r="BH57"/>
      <c r="BI57"/>
    </row>
    <row r="58" spans="26:61" x14ac:dyDescent="0.25">
      <c r="Z58"/>
      <c r="AA58"/>
      <c r="AB58"/>
      <c r="AC58"/>
      <c r="AD58"/>
      <c r="AE58"/>
      <c r="AF58"/>
      <c r="AG58"/>
      <c r="AM58"/>
      <c r="AN58"/>
      <c r="AO58"/>
      <c r="AP58"/>
      <c r="AS58"/>
      <c r="AT58"/>
      <c r="AU58"/>
      <c r="BA58"/>
      <c r="BB58"/>
      <c r="BC58"/>
      <c r="BD58"/>
      <c r="BG58"/>
      <c r="BH58"/>
      <c r="BI58"/>
    </row>
    <row r="59" spans="26:61" x14ac:dyDescent="0.25">
      <c r="Z59"/>
      <c r="AA59"/>
      <c r="AB59"/>
      <c r="AC59"/>
      <c r="AD59"/>
      <c r="AE59"/>
      <c r="AF59"/>
      <c r="AG59"/>
      <c r="AM59"/>
      <c r="AN59"/>
      <c r="AO59"/>
      <c r="AP59"/>
      <c r="AS59"/>
      <c r="AT59"/>
      <c r="AU59"/>
      <c r="BA59"/>
      <c r="BB59"/>
      <c r="BC59"/>
      <c r="BD59"/>
      <c r="BG59"/>
      <c r="BH59"/>
      <c r="BI59"/>
    </row>
    <row r="60" spans="26:61" x14ac:dyDescent="0.25">
      <c r="Z60"/>
      <c r="AA60"/>
      <c r="AB60"/>
      <c r="AC60"/>
      <c r="AD60"/>
      <c r="AE60"/>
      <c r="AF60"/>
      <c r="AG60"/>
      <c r="AM60"/>
      <c r="AN60"/>
      <c r="AO60"/>
      <c r="AP60"/>
      <c r="AS60"/>
      <c r="AT60"/>
      <c r="AU60"/>
      <c r="BA60"/>
      <c r="BB60"/>
      <c r="BC60"/>
      <c r="BD60"/>
      <c r="BG60"/>
      <c r="BH60"/>
      <c r="BI60"/>
    </row>
    <row r="61" spans="26:61" x14ac:dyDescent="0.25">
      <c r="Z61"/>
      <c r="AA61"/>
      <c r="AB61"/>
      <c r="AC61"/>
      <c r="AD61"/>
      <c r="AE61"/>
      <c r="AF61"/>
      <c r="AG61"/>
      <c r="AM61"/>
      <c r="AN61"/>
      <c r="AO61"/>
      <c r="AP61"/>
      <c r="AS61"/>
      <c r="AT61"/>
      <c r="AU61"/>
      <c r="BA61"/>
      <c r="BB61"/>
      <c r="BC61"/>
      <c r="BD61"/>
      <c r="BG61"/>
      <c r="BH61"/>
      <c r="BI61"/>
    </row>
    <row r="62" spans="26:61" x14ac:dyDescent="0.25">
      <c r="Z62"/>
      <c r="AA62"/>
      <c r="AB62"/>
      <c r="AC62"/>
      <c r="AD62"/>
      <c r="AE62"/>
      <c r="AF62"/>
      <c r="AG62"/>
      <c r="AM62"/>
      <c r="AN62"/>
      <c r="AO62"/>
      <c r="AP62"/>
      <c r="AS62"/>
      <c r="AT62"/>
      <c r="AU62"/>
      <c r="BA62"/>
      <c r="BB62"/>
      <c r="BC62"/>
      <c r="BD62"/>
      <c r="BG62"/>
      <c r="BH62"/>
      <c r="BI62"/>
    </row>
    <row r="63" spans="26:61" x14ac:dyDescent="0.25">
      <c r="Z63"/>
      <c r="AA63"/>
      <c r="AB63"/>
      <c r="AC63"/>
      <c r="AD63"/>
      <c r="AE63"/>
      <c r="AF63"/>
      <c r="AG63"/>
      <c r="AM63"/>
      <c r="AN63"/>
      <c r="AO63"/>
      <c r="AP63"/>
      <c r="AS63"/>
      <c r="AT63"/>
      <c r="AU63"/>
      <c r="BA63"/>
      <c r="BB63"/>
      <c r="BC63"/>
      <c r="BD63"/>
      <c r="BG63"/>
      <c r="BH63"/>
      <c r="BI63"/>
    </row>
    <row r="64" spans="26:61" x14ac:dyDescent="0.25">
      <c r="Z64"/>
      <c r="AA64"/>
      <c r="AB64"/>
      <c r="AC64"/>
      <c r="AD64"/>
      <c r="AE64"/>
      <c r="AF64"/>
      <c r="AG64"/>
      <c r="AM64"/>
      <c r="AN64"/>
      <c r="AO64"/>
      <c r="AP64"/>
      <c r="AS64"/>
      <c r="AT64"/>
      <c r="AU64"/>
      <c r="BA64"/>
      <c r="BB64"/>
      <c r="BC64"/>
      <c r="BD64"/>
      <c r="BG64"/>
      <c r="BH64"/>
      <c r="BI64"/>
    </row>
    <row r="65" spans="26:61" x14ac:dyDescent="0.25">
      <c r="Z65"/>
      <c r="AA65"/>
      <c r="AB65"/>
      <c r="AC65"/>
      <c r="AD65"/>
      <c r="AE65"/>
      <c r="AF65"/>
      <c r="AG65"/>
      <c r="AM65"/>
      <c r="AN65"/>
      <c r="AO65"/>
      <c r="AP65"/>
      <c r="AS65"/>
      <c r="AT65"/>
      <c r="AU65"/>
      <c r="BA65"/>
      <c r="BB65"/>
      <c r="BC65"/>
      <c r="BD65"/>
      <c r="BG65"/>
      <c r="BH65"/>
      <c r="BI65"/>
    </row>
    <row r="66" spans="26:61" x14ac:dyDescent="0.25">
      <c r="Z66"/>
      <c r="AA66"/>
      <c r="AB66"/>
      <c r="AC66"/>
      <c r="AD66"/>
      <c r="AE66"/>
      <c r="AF66"/>
      <c r="AG66"/>
      <c r="AM66"/>
      <c r="AN66"/>
      <c r="AO66"/>
      <c r="AP66"/>
      <c r="AS66"/>
      <c r="AT66"/>
      <c r="AU66"/>
      <c r="BA66"/>
      <c r="BB66"/>
      <c r="BC66"/>
      <c r="BD66"/>
      <c r="BG66"/>
      <c r="BH66"/>
      <c r="BI66"/>
    </row>
    <row r="67" spans="26:61" x14ac:dyDescent="0.25">
      <c r="Z67"/>
      <c r="AA67"/>
      <c r="AB67"/>
      <c r="AC67"/>
      <c r="AD67"/>
      <c r="AE67"/>
      <c r="AF67"/>
      <c r="AG67"/>
      <c r="AM67"/>
      <c r="AN67"/>
      <c r="AO67"/>
      <c r="AP67"/>
      <c r="AS67"/>
      <c r="AT67"/>
      <c r="AU67"/>
      <c r="BA67"/>
      <c r="BB67"/>
      <c r="BC67"/>
      <c r="BD67"/>
      <c r="BG67"/>
      <c r="BH67"/>
      <c r="BI67"/>
    </row>
    <row r="68" spans="26:61" x14ac:dyDescent="0.25">
      <c r="Z68"/>
      <c r="AA68"/>
      <c r="AB68"/>
      <c r="AC68"/>
      <c r="AD68"/>
      <c r="AE68"/>
      <c r="AF68"/>
      <c r="AG68"/>
      <c r="AM68"/>
      <c r="AN68"/>
      <c r="AO68"/>
      <c r="AP68"/>
      <c r="AS68"/>
      <c r="AT68"/>
      <c r="AU68"/>
      <c r="BA68"/>
      <c r="BB68"/>
      <c r="BC68"/>
      <c r="BD68"/>
      <c r="BG68"/>
      <c r="BH68"/>
      <c r="BI68"/>
    </row>
    <row r="69" spans="26:61" x14ac:dyDescent="0.25">
      <c r="Z69"/>
      <c r="AA69"/>
      <c r="AB69"/>
      <c r="AC69"/>
      <c r="AD69"/>
      <c r="AE69"/>
      <c r="AF69"/>
      <c r="AG69"/>
      <c r="AM69"/>
      <c r="AN69"/>
      <c r="AO69"/>
      <c r="AP69"/>
      <c r="AS69"/>
      <c r="AT69"/>
      <c r="AU69"/>
      <c r="BA69"/>
      <c r="BB69"/>
      <c r="BC69"/>
      <c r="BD69"/>
      <c r="BG69"/>
      <c r="BH69"/>
      <c r="BI69"/>
    </row>
    <row r="70" spans="26:61" x14ac:dyDescent="0.25">
      <c r="Z70"/>
      <c r="AA70"/>
      <c r="AB70"/>
      <c r="AC70"/>
      <c r="AD70"/>
      <c r="AE70"/>
      <c r="AF70"/>
      <c r="AG70"/>
      <c r="AM70"/>
      <c r="AN70"/>
      <c r="AO70"/>
      <c r="AP70"/>
      <c r="AS70"/>
      <c r="AT70"/>
      <c r="AU70"/>
      <c r="BA70"/>
      <c r="BB70"/>
      <c r="BC70"/>
      <c r="BD70"/>
      <c r="BG70"/>
      <c r="BH70"/>
      <c r="BI70"/>
    </row>
    <row r="71" spans="26:61" x14ac:dyDescent="0.25">
      <c r="Z71"/>
      <c r="AA71"/>
      <c r="AB71"/>
      <c r="AC71"/>
      <c r="AD71"/>
      <c r="AE71"/>
      <c r="AF71"/>
      <c r="AG71"/>
      <c r="AM71"/>
      <c r="AN71"/>
      <c r="AO71"/>
      <c r="AP71"/>
      <c r="AS71"/>
      <c r="AT71"/>
      <c r="AU71"/>
      <c r="BA71"/>
      <c r="BB71"/>
      <c r="BC71"/>
      <c r="BD71"/>
      <c r="BG71"/>
      <c r="BH71"/>
      <c r="BI71"/>
    </row>
    <row r="72" spans="26:61" x14ac:dyDescent="0.25">
      <c r="Z72"/>
      <c r="AA72"/>
      <c r="AB72"/>
      <c r="AC72"/>
      <c r="AD72"/>
      <c r="AE72"/>
      <c r="AF72"/>
      <c r="AG72"/>
      <c r="AM72"/>
      <c r="AN72"/>
      <c r="AO72"/>
      <c r="AP72"/>
      <c r="AS72"/>
      <c r="AT72"/>
      <c r="AU72"/>
      <c r="BA72"/>
      <c r="BB72"/>
      <c r="BC72"/>
      <c r="BD72"/>
      <c r="BG72"/>
      <c r="BH72"/>
      <c r="BI72"/>
    </row>
    <row r="73" spans="26:61" x14ac:dyDescent="0.25">
      <c r="Z73"/>
      <c r="AA73"/>
      <c r="AB73"/>
      <c r="AC73"/>
      <c r="AD73"/>
      <c r="AE73"/>
      <c r="AF73"/>
      <c r="AG73"/>
      <c r="AM73"/>
      <c r="AN73"/>
      <c r="AO73"/>
      <c r="AP73"/>
      <c r="AS73"/>
      <c r="AT73"/>
      <c r="AU73"/>
      <c r="BA73"/>
      <c r="BB73"/>
      <c r="BC73"/>
      <c r="BD73"/>
      <c r="BG73"/>
      <c r="BH73"/>
      <c r="BI73"/>
    </row>
    <row r="74" spans="26:61" x14ac:dyDescent="0.25">
      <c r="Z74"/>
      <c r="AA74"/>
      <c r="AB74"/>
      <c r="AC74"/>
      <c r="AD74"/>
      <c r="AE74"/>
      <c r="AF74"/>
      <c r="AG74"/>
      <c r="AM74"/>
      <c r="AN74"/>
      <c r="AO74"/>
      <c r="AP74"/>
      <c r="AS74"/>
      <c r="AT74"/>
      <c r="AU74"/>
      <c r="BA74"/>
      <c r="BB74"/>
      <c r="BC74"/>
      <c r="BD74"/>
      <c r="BG74"/>
      <c r="BH74"/>
      <c r="BI74"/>
    </row>
    <row r="75" spans="26:61" x14ac:dyDescent="0.25">
      <c r="Z75"/>
      <c r="AA75"/>
      <c r="AB75"/>
      <c r="AC75"/>
      <c r="AD75"/>
      <c r="AE75"/>
      <c r="AF75"/>
      <c r="AG75"/>
      <c r="AM75"/>
      <c r="AN75"/>
      <c r="AO75"/>
      <c r="AP75"/>
      <c r="AS75"/>
      <c r="AT75"/>
      <c r="AU75"/>
      <c r="BA75"/>
      <c r="BB75"/>
      <c r="BC75"/>
      <c r="BD75"/>
      <c r="BG75"/>
      <c r="BH75"/>
      <c r="BI75"/>
    </row>
    <row r="76" spans="26:61" x14ac:dyDescent="0.25">
      <c r="Z76"/>
      <c r="AA76"/>
      <c r="AB76"/>
      <c r="AC76"/>
      <c r="AD76"/>
      <c r="AE76"/>
      <c r="AF76"/>
      <c r="AG76"/>
      <c r="AM76"/>
      <c r="AN76"/>
      <c r="AO76"/>
      <c r="AP76"/>
      <c r="AS76"/>
      <c r="AT76"/>
      <c r="AU76"/>
      <c r="BA76"/>
      <c r="BB76"/>
      <c r="BC76"/>
      <c r="BD76"/>
      <c r="BG76"/>
      <c r="BH76"/>
      <c r="BI76"/>
    </row>
    <row r="77" spans="26:61" x14ac:dyDescent="0.25">
      <c r="Z77"/>
      <c r="AA77"/>
      <c r="AB77"/>
      <c r="AC77"/>
      <c r="AD77"/>
      <c r="AE77"/>
      <c r="AF77"/>
      <c r="AG77"/>
      <c r="AM77"/>
      <c r="AN77"/>
      <c r="AO77"/>
      <c r="AP77"/>
      <c r="AS77"/>
      <c r="AT77"/>
      <c r="AU77"/>
      <c r="BA77"/>
      <c r="BB77"/>
      <c r="BC77"/>
      <c r="BD77"/>
      <c r="BG77"/>
      <c r="BH77"/>
      <c r="BI77"/>
    </row>
    <row r="78" spans="26:61" x14ac:dyDescent="0.25">
      <c r="Z78"/>
      <c r="AA78"/>
      <c r="AB78"/>
      <c r="AC78"/>
      <c r="AD78"/>
      <c r="AE78"/>
      <c r="AF78"/>
      <c r="AG78"/>
      <c r="AM78"/>
      <c r="AN78"/>
      <c r="AO78"/>
      <c r="AP78"/>
      <c r="AS78"/>
      <c r="AT78"/>
      <c r="AU78"/>
      <c r="BA78"/>
      <c r="BB78"/>
      <c r="BC78"/>
      <c r="BD78"/>
      <c r="BG78"/>
      <c r="BH78"/>
      <c r="BI78"/>
    </row>
    <row r="79" spans="26:61" x14ac:dyDescent="0.25">
      <c r="Z79"/>
      <c r="AA79"/>
      <c r="AB79"/>
      <c r="AC79"/>
      <c r="AD79"/>
      <c r="AE79"/>
      <c r="AF79"/>
      <c r="AG79"/>
      <c r="AM79"/>
      <c r="AN79"/>
      <c r="AO79"/>
      <c r="AP79"/>
      <c r="AS79"/>
      <c r="AT79"/>
      <c r="AU79"/>
      <c r="BA79"/>
      <c r="BB79"/>
      <c r="BC79"/>
      <c r="BD79"/>
      <c r="BG79"/>
      <c r="BH79"/>
      <c r="BI79"/>
    </row>
    <row r="80" spans="26:61" x14ac:dyDescent="0.25">
      <c r="Z80"/>
      <c r="AA80"/>
      <c r="AB80"/>
      <c r="AC80"/>
      <c r="AD80"/>
      <c r="AE80"/>
      <c r="AF80"/>
      <c r="AG80"/>
      <c r="AM80"/>
      <c r="AN80"/>
      <c r="AO80"/>
      <c r="AP80"/>
      <c r="AS80"/>
      <c r="AT80"/>
      <c r="AU80"/>
      <c r="BA80"/>
      <c r="BB80"/>
      <c r="BC80"/>
      <c r="BD80"/>
      <c r="BG80"/>
      <c r="BH80"/>
      <c r="BI80"/>
    </row>
    <row r="81" spans="26:61" x14ac:dyDescent="0.25">
      <c r="Z81"/>
      <c r="AA81"/>
      <c r="AB81"/>
      <c r="AC81"/>
      <c r="AD81"/>
      <c r="AE81"/>
      <c r="AF81"/>
      <c r="AG81"/>
      <c r="AM81"/>
      <c r="AN81"/>
      <c r="AO81"/>
      <c r="AP81"/>
      <c r="AS81"/>
      <c r="AT81"/>
      <c r="AU81"/>
      <c r="BA81"/>
      <c r="BB81"/>
      <c r="BC81"/>
      <c r="BD81"/>
      <c r="BG81"/>
      <c r="BH81"/>
      <c r="BI81"/>
    </row>
    <row r="82" spans="26:61" x14ac:dyDescent="0.25">
      <c r="Z82"/>
      <c r="AA82"/>
      <c r="AB82"/>
      <c r="AC82"/>
      <c r="AD82"/>
      <c r="AE82"/>
      <c r="AF82"/>
      <c r="AG82"/>
      <c r="AM82"/>
      <c r="AN82"/>
      <c r="AO82"/>
      <c r="AP82"/>
      <c r="AS82"/>
      <c r="AT82"/>
      <c r="AU82"/>
      <c r="BA82"/>
      <c r="BB82"/>
      <c r="BC82"/>
      <c r="BD82"/>
      <c r="BG82"/>
      <c r="BH82"/>
      <c r="BI82"/>
    </row>
    <row r="83" spans="26:61" x14ac:dyDescent="0.25">
      <c r="Z83"/>
      <c r="AA83"/>
      <c r="AB83"/>
      <c r="AC83"/>
      <c r="AD83"/>
      <c r="AE83"/>
      <c r="AF83"/>
      <c r="AG83"/>
      <c r="AM83"/>
      <c r="AN83"/>
      <c r="AO83"/>
      <c r="AP83"/>
      <c r="AS83"/>
      <c r="AT83"/>
      <c r="AU83"/>
      <c r="BA83"/>
      <c r="BB83"/>
      <c r="BC83"/>
      <c r="BD83"/>
      <c r="BG83"/>
      <c r="BH83"/>
      <c r="BI83"/>
    </row>
    <row r="84" spans="26:61" x14ac:dyDescent="0.25">
      <c r="Z84"/>
      <c r="AA84"/>
      <c r="AB84"/>
      <c r="AC84"/>
      <c r="AD84"/>
      <c r="AE84"/>
      <c r="AF84"/>
      <c r="AG84"/>
      <c r="AM84"/>
      <c r="AN84"/>
      <c r="AO84"/>
      <c r="AP84"/>
      <c r="AS84"/>
      <c r="AT84"/>
      <c r="AU84"/>
      <c r="BA84"/>
      <c r="BB84"/>
      <c r="BC84"/>
      <c r="BD84"/>
      <c r="BG84"/>
      <c r="BH84"/>
      <c r="BI84"/>
    </row>
    <row r="85" spans="26:61" x14ac:dyDescent="0.25">
      <c r="Z85"/>
      <c r="AA85"/>
      <c r="AB85"/>
      <c r="AC85"/>
      <c r="AD85"/>
      <c r="AE85"/>
      <c r="AF85"/>
      <c r="AG85"/>
      <c r="AM85"/>
      <c r="AN85"/>
      <c r="AO85"/>
      <c r="AP85"/>
      <c r="AS85"/>
      <c r="AT85"/>
      <c r="AU85"/>
      <c r="BA85"/>
      <c r="BB85"/>
      <c r="BC85"/>
      <c r="BD85"/>
      <c r="BG85"/>
      <c r="BH85"/>
      <c r="BI85"/>
    </row>
    <row r="86" spans="26:61" x14ac:dyDescent="0.25">
      <c r="Z86"/>
      <c r="AA86"/>
      <c r="AB86"/>
      <c r="AC86"/>
      <c r="AD86"/>
      <c r="AE86"/>
      <c r="AF86"/>
      <c r="AG86"/>
      <c r="AM86"/>
      <c r="AN86"/>
      <c r="AO86"/>
      <c r="AP86"/>
      <c r="AS86"/>
      <c r="AT86"/>
      <c r="AU86"/>
      <c r="BA86"/>
      <c r="BB86"/>
      <c r="BC86"/>
      <c r="BD86"/>
      <c r="BG86"/>
      <c r="BH86"/>
      <c r="BI86"/>
    </row>
    <row r="87" spans="26:61" x14ac:dyDescent="0.25">
      <c r="Z87"/>
      <c r="AA87"/>
      <c r="AB87"/>
      <c r="AC87"/>
      <c r="AD87"/>
      <c r="AE87"/>
      <c r="AF87"/>
      <c r="AG87"/>
      <c r="AM87"/>
      <c r="AN87"/>
      <c r="AO87"/>
      <c r="AP87"/>
      <c r="AS87"/>
      <c r="AT87"/>
      <c r="AU87"/>
      <c r="BA87"/>
      <c r="BB87"/>
      <c r="BC87"/>
      <c r="BD87"/>
      <c r="BG87"/>
      <c r="BH87"/>
      <c r="BI87"/>
    </row>
    <row r="88" spans="26:61" x14ac:dyDescent="0.25">
      <c r="Z88"/>
      <c r="AA88"/>
      <c r="AB88"/>
      <c r="AC88"/>
      <c r="AD88"/>
      <c r="AE88"/>
      <c r="AF88"/>
      <c r="AG88"/>
      <c r="AM88"/>
      <c r="AN88"/>
      <c r="AO88"/>
      <c r="AP88"/>
      <c r="AS88"/>
      <c r="AT88"/>
      <c r="AU88"/>
      <c r="BA88"/>
      <c r="BB88"/>
      <c r="BC88"/>
      <c r="BD88"/>
      <c r="BG88"/>
      <c r="BH88"/>
      <c r="BI88"/>
    </row>
    <row r="89" spans="26:61" x14ac:dyDescent="0.25">
      <c r="Z89"/>
      <c r="AA89"/>
      <c r="AB89"/>
      <c r="AC89"/>
      <c r="AD89"/>
      <c r="AE89"/>
      <c r="AF89"/>
      <c r="AG89"/>
      <c r="AM89"/>
      <c r="AN89"/>
      <c r="AO89"/>
      <c r="AP89"/>
      <c r="AS89"/>
      <c r="AT89"/>
      <c r="AU89"/>
      <c r="BA89"/>
      <c r="BB89"/>
      <c r="BC89"/>
      <c r="BD89"/>
      <c r="BG89"/>
      <c r="BH89"/>
      <c r="BI89"/>
    </row>
    <row r="90" spans="26:61" x14ac:dyDescent="0.25">
      <c r="Z90"/>
      <c r="AA90"/>
      <c r="AB90"/>
      <c r="AC90"/>
      <c r="AD90"/>
      <c r="AE90"/>
      <c r="AF90"/>
      <c r="AG90"/>
      <c r="AM90"/>
      <c r="AN90"/>
      <c r="AO90"/>
      <c r="AP90"/>
      <c r="AS90"/>
      <c r="AT90"/>
      <c r="AU90"/>
      <c r="BA90"/>
      <c r="BB90"/>
      <c r="BC90"/>
      <c r="BD90"/>
      <c r="BG90"/>
      <c r="BH90"/>
      <c r="BI90"/>
    </row>
    <row r="91" spans="26:61" x14ac:dyDescent="0.25">
      <c r="Z91"/>
      <c r="AA91"/>
      <c r="AB91"/>
      <c r="AC91"/>
      <c r="AD91"/>
      <c r="AE91"/>
      <c r="AF91"/>
      <c r="AG91"/>
      <c r="AM91"/>
      <c r="AN91"/>
      <c r="AO91"/>
      <c r="AP91"/>
      <c r="AS91"/>
      <c r="AT91"/>
      <c r="AU91"/>
      <c r="BA91"/>
      <c r="BB91"/>
      <c r="BC91"/>
      <c r="BD91"/>
      <c r="BG91"/>
      <c r="BH91"/>
      <c r="BI91"/>
    </row>
    <row r="92" spans="26:61" x14ac:dyDescent="0.25">
      <c r="Z92"/>
      <c r="AA92"/>
      <c r="AB92"/>
      <c r="AC92"/>
      <c r="AD92"/>
      <c r="AE92"/>
      <c r="AF92"/>
      <c r="AG92"/>
      <c r="AM92"/>
      <c r="AN92"/>
      <c r="AO92"/>
      <c r="AP92"/>
      <c r="AS92"/>
      <c r="AT92"/>
      <c r="AU92"/>
      <c r="BA92"/>
      <c r="BB92"/>
      <c r="BC92"/>
      <c r="BD92"/>
      <c r="BG92"/>
      <c r="BH92"/>
      <c r="BI92"/>
    </row>
    <row r="93" spans="26:61" x14ac:dyDescent="0.25">
      <c r="Z93"/>
      <c r="AA93"/>
      <c r="AB93"/>
      <c r="AC93"/>
      <c r="AD93"/>
      <c r="AE93"/>
      <c r="AF93"/>
      <c r="AG93"/>
      <c r="AM93"/>
      <c r="AN93"/>
      <c r="AO93"/>
      <c r="AP93"/>
      <c r="AS93"/>
      <c r="AT93"/>
      <c r="AU93"/>
      <c r="BA93"/>
      <c r="BB93"/>
      <c r="BC93"/>
      <c r="BD93"/>
      <c r="BG93"/>
      <c r="BH93"/>
      <c r="BI93"/>
    </row>
    <row r="94" spans="26:61" x14ac:dyDescent="0.25">
      <c r="Z94"/>
      <c r="AA94"/>
      <c r="AB94"/>
      <c r="AC94"/>
      <c r="AD94"/>
      <c r="AE94"/>
      <c r="AF94"/>
      <c r="AG94"/>
      <c r="AM94"/>
      <c r="AN94"/>
      <c r="AO94"/>
      <c r="AP94"/>
      <c r="AS94"/>
      <c r="AT94"/>
      <c r="AU94"/>
      <c r="BA94"/>
      <c r="BB94"/>
      <c r="BC94"/>
      <c r="BD94"/>
      <c r="BG94"/>
      <c r="BH94"/>
      <c r="BI94"/>
    </row>
    <row r="95" spans="26:61" x14ac:dyDescent="0.25">
      <c r="Z95"/>
      <c r="AA95"/>
      <c r="AB95"/>
      <c r="AC95"/>
      <c r="AD95"/>
      <c r="AE95"/>
      <c r="AF95"/>
      <c r="AG95"/>
      <c r="AM95"/>
      <c r="AN95"/>
      <c r="AO95"/>
      <c r="AP95"/>
      <c r="AS95"/>
      <c r="AT95"/>
      <c r="AU95"/>
      <c r="BA95"/>
      <c r="BB95"/>
      <c r="BC95"/>
      <c r="BD95"/>
      <c r="BG95"/>
      <c r="BH95"/>
      <c r="BI95"/>
    </row>
    <row r="96" spans="26:61" x14ac:dyDescent="0.25">
      <c r="Z96"/>
      <c r="AA96"/>
      <c r="AB96"/>
      <c r="AC96"/>
      <c r="AD96"/>
      <c r="AE96"/>
      <c r="AF96"/>
      <c r="AG96"/>
      <c r="AM96"/>
      <c r="AN96"/>
      <c r="AO96"/>
      <c r="AP96"/>
      <c r="AS96"/>
      <c r="AT96"/>
      <c r="AU96"/>
      <c r="BA96"/>
      <c r="BB96"/>
      <c r="BC96"/>
      <c r="BD96"/>
      <c r="BG96"/>
      <c r="BH96"/>
      <c r="BI96"/>
    </row>
    <row r="97" spans="26:61" x14ac:dyDescent="0.25">
      <c r="Z97"/>
      <c r="AA97"/>
      <c r="AB97"/>
      <c r="AC97"/>
      <c r="AD97"/>
      <c r="AE97"/>
      <c r="AF97"/>
      <c r="AG97"/>
      <c r="AM97"/>
      <c r="AN97"/>
      <c r="AO97"/>
      <c r="AP97"/>
      <c r="AS97"/>
      <c r="AT97"/>
      <c r="AU97"/>
      <c r="BA97"/>
      <c r="BB97"/>
      <c r="BC97"/>
      <c r="BD97"/>
      <c r="BG97"/>
      <c r="BH97"/>
      <c r="BI97"/>
    </row>
    <row r="98" spans="26:61" x14ac:dyDescent="0.25">
      <c r="Z98"/>
      <c r="AA98"/>
      <c r="AB98"/>
      <c r="AC98"/>
      <c r="AD98"/>
      <c r="AE98"/>
      <c r="AF98"/>
      <c r="AG98"/>
      <c r="AM98"/>
      <c r="AN98"/>
      <c r="AO98"/>
      <c r="AP98"/>
      <c r="AS98"/>
      <c r="AT98"/>
      <c r="AU98"/>
      <c r="BA98"/>
      <c r="BB98"/>
      <c r="BC98"/>
      <c r="BD98"/>
      <c r="BG98"/>
      <c r="BH98"/>
      <c r="BI98"/>
    </row>
    <row r="99" spans="26:61" x14ac:dyDescent="0.25">
      <c r="Z99"/>
      <c r="AA99"/>
      <c r="AB99"/>
      <c r="AC99"/>
      <c r="AD99"/>
      <c r="AE99"/>
      <c r="AF99"/>
      <c r="AG99"/>
      <c r="AM99"/>
      <c r="AN99"/>
      <c r="AO99"/>
      <c r="AP99"/>
      <c r="AS99"/>
      <c r="AT99"/>
      <c r="AU99"/>
      <c r="BA99"/>
      <c r="BB99"/>
      <c r="BC99"/>
      <c r="BD99"/>
      <c r="BG99"/>
      <c r="BH99"/>
      <c r="BI99"/>
    </row>
    <row r="100" spans="26:61" x14ac:dyDescent="0.25">
      <c r="Z100"/>
      <c r="AA100"/>
      <c r="AB100"/>
      <c r="AC100"/>
      <c r="AD100"/>
      <c r="AE100"/>
      <c r="AF100"/>
      <c r="AG100"/>
      <c r="AM100"/>
      <c r="AN100"/>
      <c r="AO100"/>
      <c r="AP100"/>
      <c r="AS100"/>
      <c r="AT100"/>
      <c r="AU100"/>
      <c r="BA100"/>
      <c r="BB100"/>
      <c r="BC100"/>
      <c r="BD100"/>
      <c r="BG100"/>
      <c r="BH100"/>
      <c r="BI100"/>
    </row>
    <row r="101" spans="26:61" x14ac:dyDescent="0.25">
      <c r="Z101"/>
      <c r="AA101"/>
      <c r="AB101"/>
      <c r="AC101"/>
      <c r="AD101"/>
      <c r="AE101"/>
      <c r="AF101"/>
      <c r="AG101"/>
      <c r="AM101"/>
      <c r="AN101"/>
      <c r="AO101"/>
      <c r="AP101"/>
      <c r="AS101"/>
      <c r="AT101"/>
      <c r="AU101"/>
      <c r="BA101"/>
      <c r="BB101"/>
      <c r="BC101"/>
      <c r="BD101"/>
      <c r="BG101"/>
      <c r="BH101"/>
      <c r="BI101"/>
    </row>
    <row r="102" spans="26:61" x14ac:dyDescent="0.25">
      <c r="Z102"/>
      <c r="AA102"/>
      <c r="AB102"/>
      <c r="AC102"/>
      <c r="AD102"/>
      <c r="AE102"/>
      <c r="AF102"/>
      <c r="AG102"/>
      <c r="AM102"/>
      <c r="AN102"/>
      <c r="AO102"/>
      <c r="AP102"/>
      <c r="AS102"/>
      <c r="AT102"/>
      <c r="AU102"/>
      <c r="BA102"/>
      <c r="BB102"/>
      <c r="BC102"/>
      <c r="BD102"/>
      <c r="BG102"/>
      <c r="BH102"/>
      <c r="BI102"/>
    </row>
    <row r="103" spans="26:61" x14ac:dyDescent="0.25">
      <c r="Z103"/>
      <c r="AA103"/>
      <c r="AB103"/>
      <c r="AC103"/>
      <c r="AD103"/>
      <c r="AE103"/>
      <c r="AF103"/>
      <c r="AG103"/>
      <c r="AM103"/>
      <c r="AN103"/>
      <c r="AO103"/>
      <c r="AP103"/>
      <c r="AS103"/>
      <c r="AT103"/>
      <c r="AU103"/>
      <c r="BA103"/>
      <c r="BB103"/>
      <c r="BC103"/>
      <c r="BD103"/>
      <c r="BG103"/>
      <c r="BH103"/>
      <c r="BI103"/>
    </row>
    <row r="104" spans="26:61" x14ac:dyDescent="0.25">
      <c r="Z104"/>
      <c r="AA104"/>
      <c r="AB104"/>
      <c r="AC104"/>
      <c r="AD104"/>
      <c r="AE104"/>
      <c r="AF104"/>
      <c r="AG104"/>
      <c r="AM104"/>
      <c r="AN104"/>
      <c r="AO104"/>
      <c r="AP104"/>
      <c r="AS104"/>
      <c r="AT104"/>
      <c r="AU104"/>
      <c r="BA104"/>
      <c r="BB104"/>
      <c r="BC104"/>
      <c r="BD104"/>
      <c r="BG104"/>
      <c r="BH104"/>
      <c r="BI104"/>
    </row>
    <row r="105" spans="26:61" x14ac:dyDescent="0.25">
      <c r="Z105"/>
      <c r="AA105"/>
      <c r="AB105"/>
      <c r="AC105"/>
      <c r="AD105"/>
      <c r="AE105"/>
      <c r="AF105"/>
      <c r="AG105"/>
      <c r="AM105"/>
      <c r="AN105"/>
      <c r="AO105"/>
      <c r="AP105"/>
      <c r="AS105"/>
      <c r="AT105"/>
      <c r="AU105"/>
      <c r="BA105"/>
      <c r="BB105"/>
      <c r="BC105"/>
      <c r="BD105"/>
      <c r="BG105"/>
      <c r="BH105"/>
      <c r="BI105"/>
    </row>
    <row r="106" spans="26:61" x14ac:dyDescent="0.25">
      <c r="Z106"/>
      <c r="AA106"/>
      <c r="AB106"/>
      <c r="AC106"/>
      <c r="AD106"/>
      <c r="AE106"/>
      <c r="AF106"/>
      <c r="AG106"/>
      <c r="AM106"/>
      <c r="AN106"/>
      <c r="AO106"/>
      <c r="AP106"/>
      <c r="AS106"/>
      <c r="AT106"/>
      <c r="AU106"/>
      <c r="BA106"/>
      <c r="BB106"/>
      <c r="BC106"/>
      <c r="BD106"/>
      <c r="BG106"/>
      <c r="BH106"/>
      <c r="BI106"/>
    </row>
    <row r="107" spans="26:61" x14ac:dyDescent="0.25">
      <c r="Z107"/>
      <c r="AA107"/>
      <c r="AB107"/>
      <c r="AC107"/>
      <c r="AD107"/>
      <c r="AE107"/>
      <c r="AF107"/>
      <c r="AG107"/>
      <c r="AM107"/>
      <c r="AN107"/>
      <c r="AO107"/>
      <c r="AP107"/>
      <c r="AS107"/>
      <c r="AT107"/>
      <c r="AU107"/>
      <c r="BA107"/>
      <c r="BB107"/>
      <c r="BC107"/>
      <c r="BD107"/>
      <c r="BG107"/>
      <c r="BH107"/>
      <c r="BI107"/>
    </row>
    <row r="108" spans="26:61" x14ac:dyDescent="0.25">
      <c r="Z108"/>
      <c r="AA108"/>
      <c r="AB108"/>
      <c r="AC108"/>
      <c r="AD108"/>
      <c r="AE108"/>
      <c r="AF108"/>
      <c r="AG108"/>
      <c r="AM108"/>
      <c r="AN108"/>
      <c r="AO108"/>
      <c r="AP108"/>
      <c r="AS108"/>
      <c r="AT108"/>
      <c r="AU108"/>
      <c r="BA108"/>
      <c r="BB108"/>
      <c r="BC108"/>
      <c r="BD108"/>
      <c r="BG108"/>
      <c r="BH108"/>
      <c r="BI108"/>
    </row>
    <row r="109" spans="26:61" x14ac:dyDescent="0.25">
      <c r="Z109"/>
      <c r="AA109"/>
      <c r="AB109"/>
      <c r="AC109"/>
      <c r="AD109"/>
      <c r="AE109"/>
      <c r="AF109"/>
      <c r="AG109"/>
      <c r="AM109"/>
      <c r="AN109"/>
      <c r="AO109"/>
      <c r="AP109"/>
      <c r="AS109"/>
      <c r="AT109"/>
      <c r="AU109"/>
      <c r="BA109"/>
      <c r="BB109"/>
      <c r="BC109"/>
      <c r="BD109"/>
      <c r="BG109"/>
      <c r="BH109"/>
      <c r="BI109"/>
    </row>
    <row r="110" spans="26:61" x14ac:dyDescent="0.25">
      <c r="Z110"/>
      <c r="AA110"/>
      <c r="AB110"/>
      <c r="AC110"/>
      <c r="AD110"/>
      <c r="AE110"/>
      <c r="AF110"/>
      <c r="AG110"/>
      <c r="AM110"/>
      <c r="AN110"/>
      <c r="AO110"/>
      <c r="AP110"/>
      <c r="AS110"/>
      <c r="AT110"/>
      <c r="AU110"/>
      <c r="BA110"/>
      <c r="BB110"/>
      <c r="BC110"/>
      <c r="BD110"/>
      <c r="BG110"/>
      <c r="BH110"/>
      <c r="BI110"/>
    </row>
    <row r="111" spans="26:61" x14ac:dyDescent="0.25">
      <c r="Z111"/>
      <c r="AA111"/>
      <c r="AB111"/>
      <c r="AC111"/>
      <c r="AD111"/>
      <c r="AE111"/>
      <c r="AF111"/>
      <c r="AG111"/>
      <c r="AM111"/>
      <c r="AN111"/>
      <c r="AO111"/>
      <c r="AP111"/>
      <c r="AS111"/>
      <c r="AT111"/>
      <c r="AU111"/>
      <c r="BA111"/>
      <c r="BB111"/>
      <c r="BC111"/>
      <c r="BD111"/>
      <c r="BG111"/>
      <c r="BH111"/>
      <c r="BI111"/>
    </row>
    <row r="112" spans="26:61" x14ac:dyDescent="0.25">
      <c r="Z112"/>
      <c r="AA112"/>
      <c r="AB112"/>
      <c r="AC112"/>
      <c r="AD112"/>
      <c r="AE112"/>
      <c r="AF112"/>
      <c r="AG112"/>
      <c r="AM112"/>
      <c r="AN112"/>
      <c r="AO112"/>
      <c r="AP112"/>
      <c r="AS112"/>
      <c r="AT112"/>
      <c r="AU112"/>
      <c r="BA112"/>
      <c r="BB112"/>
      <c r="BC112"/>
      <c r="BD112"/>
      <c r="BG112"/>
      <c r="BH112"/>
      <c r="BI112"/>
    </row>
    <row r="113" spans="26:61" x14ac:dyDescent="0.25">
      <c r="Z113"/>
      <c r="AA113"/>
      <c r="AB113"/>
      <c r="AC113"/>
      <c r="AD113"/>
      <c r="AE113"/>
      <c r="AF113"/>
      <c r="AG113"/>
      <c r="AM113"/>
      <c r="AN113"/>
      <c r="AO113"/>
      <c r="AP113"/>
      <c r="AS113"/>
      <c r="AT113"/>
      <c r="AU113"/>
      <c r="BA113"/>
      <c r="BB113"/>
      <c r="BC113"/>
      <c r="BD113"/>
      <c r="BG113"/>
      <c r="BH113"/>
      <c r="BI113"/>
    </row>
    <row r="114" spans="26:61" x14ac:dyDescent="0.25">
      <c r="Z114"/>
      <c r="AA114"/>
      <c r="AB114"/>
      <c r="AC114"/>
      <c r="AD114"/>
      <c r="AE114"/>
      <c r="AF114"/>
      <c r="AG114"/>
      <c r="AM114"/>
      <c r="AN114"/>
      <c r="AO114"/>
      <c r="AP114"/>
      <c r="AS114"/>
      <c r="AT114"/>
      <c r="AU114"/>
      <c r="BA114"/>
      <c r="BB114"/>
      <c r="BC114"/>
      <c r="BD114"/>
      <c r="BG114"/>
      <c r="BH114"/>
      <c r="BI114"/>
    </row>
    <row r="115" spans="26:61" x14ac:dyDescent="0.25">
      <c r="Z115"/>
      <c r="AA115"/>
      <c r="AB115"/>
      <c r="AC115"/>
      <c r="AD115"/>
      <c r="AE115"/>
      <c r="AF115"/>
      <c r="AG115"/>
      <c r="AM115"/>
      <c r="AN115"/>
      <c r="AO115"/>
      <c r="AP115"/>
      <c r="AS115"/>
      <c r="AT115"/>
      <c r="AU115"/>
      <c r="BA115"/>
      <c r="BB115"/>
      <c r="BC115"/>
      <c r="BD115"/>
      <c r="BG115"/>
      <c r="BH115"/>
      <c r="BI115"/>
    </row>
    <row r="116" spans="26:61" x14ac:dyDescent="0.25">
      <c r="Z116"/>
      <c r="AA116"/>
      <c r="AB116"/>
      <c r="AC116"/>
      <c r="AD116"/>
      <c r="AE116"/>
      <c r="AF116"/>
      <c r="AG116"/>
      <c r="AM116"/>
      <c r="AN116"/>
      <c r="AO116"/>
      <c r="AP116"/>
      <c r="AS116"/>
      <c r="AT116"/>
      <c r="AU116"/>
      <c r="BA116"/>
      <c r="BB116"/>
      <c r="BC116"/>
      <c r="BD116"/>
      <c r="BG116"/>
      <c r="BH116"/>
      <c r="BI116"/>
    </row>
    <row r="117" spans="26:61" x14ac:dyDescent="0.25">
      <c r="Z117"/>
      <c r="AA117"/>
      <c r="AB117"/>
      <c r="AC117"/>
      <c r="AD117"/>
      <c r="AE117"/>
      <c r="AF117"/>
      <c r="AG117"/>
      <c r="AM117"/>
      <c r="AN117"/>
      <c r="AO117"/>
      <c r="AP117"/>
      <c r="AS117"/>
      <c r="AT117"/>
      <c r="AU117"/>
      <c r="BA117"/>
      <c r="BB117"/>
      <c r="BC117"/>
      <c r="BD117"/>
      <c r="BG117"/>
      <c r="BH117"/>
      <c r="BI117"/>
    </row>
    <row r="118" spans="26:61" x14ac:dyDescent="0.25">
      <c r="Z118"/>
      <c r="AA118"/>
      <c r="AB118"/>
      <c r="AC118"/>
      <c r="AD118"/>
      <c r="AE118"/>
      <c r="AF118"/>
      <c r="AG118"/>
      <c r="AM118"/>
      <c r="AN118"/>
      <c r="AO118"/>
      <c r="AP118"/>
      <c r="AS118"/>
      <c r="AT118"/>
      <c r="AU118"/>
      <c r="BA118"/>
      <c r="BB118"/>
      <c r="BC118"/>
      <c r="BD118"/>
      <c r="BG118"/>
      <c r="BH118"/>
      <c r="BI118"/>
    </row>
    <row r="119" spans="26:61" x14ac:dyDescent="0.25">
      <c r="Z119"/>
      <c r="AA119"/>
      <c r="AB119"/>
      <c r="AC119"/>
      <c r="AD119"/>
      <c r="AE119"/>
      <c r="AF119"/>
      <c r="AG119"/>
      <c r="AM119"/>
      <c r="AN119"/>
      <c r="AO119"/>
      <c r="AP119"/>
      <c r="AS119"/>
      <c r="AT119"/>
      <c r="AU119"/>
      <c r="BA119"/>
      <c r="BB119"/>
      <c r="BC119"/>
      <c r="BD119"/>
      <c r="BG119"/>
      <c r="BH119"/>
      <c r="BI119"/>
    </row>
    <row r="120" spans="26:61" x14ac:dyDescent="0.25">
      <c r="Z120"/>
      <c r="AA120"/>
      <c r="AB120"/>
      <c r="AC120"/>
      <c r="AD120"/>
      <c r="AE120"/>
      <c r="AF120"/>
      <c r="AG120"/>
      <c r="AM120"/>
      <c r="AN120"/>
      <c r="AO120"/>
      <c r="AP120"/>
      <c r="AS120"/>
      <c r="AT120"/>
      <c r="AU120"/>
      <c r="BA120"/>
      <c r="BB120"/>
      <c r="BC120"/>
      <c r="BD120"/>
      <c r="BG120"/>
      <c r="BH120"/>
      <c r="BI120"/>
    </row>
    <row r="121" spans="26:61" x14ac:dyDescent="0.25">
      <c r="Z121"/>
      <c r="AA121"/>
      <c r="AB121"/>
      <c r="AC121"/>
      <c r="AD121"/>
      <c r="AE121"/>
      <c r="AF121"/>
      <c r="AG121"/>
      <c r="AM121"/>
      <c r="AN121"/>
      <c r="AO121"/>
      <c r="AP121"/>
      <c r="AS121"/>
      <c r="AT121"/>
      <c r="AU121"/>
      <c r="BA121"/>
      <c r="BB121"/>
      <c r="BC121"/>
      <c r="BD121"/>
      <c r="BG121"/>
      <c r="BH121"/>
      <c r="BI121"/>
    </row>
    <row r="122" spans="26:61" x14ac:dyDescent="0.25">
      <c r="Z122"/>
      <c r="AA122"/>
      <c r="AB122"/>
      <c r="AC122"/>
      <c r="AD122"/>
      <c r="AE122"/>
      <c r="AF122"/>
      <c r="AG122"/>
      <c r="AM122"/>
      <c r="AN122"/>
      <c r="AO122"/>
      <c r="AP122"/>
      <c r="AS122"/>
      <c r="AT122"/>
      <c r="AU122"/>
      <c r="BA122"/>
      <c r="BB122"/>
      <c r="BC122"/>
      <c r="BD122"/>
      <c r="BG122"/>
      <c r="BH122"/>
      <c r="BI122"/>
    </row>
    <row r="123" spans="26:61" x14ac:dyDescent="0.25">
      <c r="Z123"/>
      <c r="AA123"/>
      <c r="AB123"/>
      <c r="AC123"/>
      <c r="AD123"/>
      <c r="AE123"/>
      <c r="AF123"/>
      <c r="AG123"/>
      <c r="AM123"/>
      <c r="AN123"/>
      <c r="AO123"/>
      <c r="AP123"/>
      <c r="AS123"/>
      <c r="AT123"/>
      <c r="AU123"/>
      <c r="BA123"/>
      <c r="BB123"/>
      <c r="BC123"/>
      <c r="BD123"/>
      <c r="BG123"/>
      <c r="BH123"/>
      <c r="BI123"/>
    </row>
    <row r="124" spans="26:61" x14ac:dyDescent="0.25">
      <c r="Z124"/>
      <c r="AA124"/>
      <c r="AB124"/>
      <c r="AC124"/>
      <c r="AD124"/>
      <c r="AE124"/>
      <c r="AF124"/>
      <c r="AG124"/>
      <c r="AM124"/>
      <c r="AN124"/>
      <c r="AO124"/>
      <c r="AP124"/>
      <c r="AS124"/>
      <c r="AT124"/>
      <c r="AU124"/>
      <c r="BA124"/>
      <c r="BB124"/>
      <c r="BC124"/>
      <c r="BD124"/>
      <c r="BG124"/>
      <c r="BH124"/>
      <c r="BI124"/>
    </row>
    <row r="125" spans="26:61" x14ac:dyDescent="0.25">
      <c r="Z125"/>
      <c r="AA125"/>
      <c r="AB125"/>
      <c r="AC125"/>
      <c r="AD125"/>
      <c r="AE125"/>
      <c r="AF125"/>
      <c r="AG125"/>
      <c r="AM125"/>
      <c r="AN125"/>
      <c r="AO125"/>
      <c r="AP125"/>
      <c r="AS125"/>
      <c r="AT125"/>
      <c r="AU125"/>
      <c r="BA125"/>
      <c r="BB125"/>
      <c r="BC125"/>
      <c r="BD125"/>
      <c r="BG125"/>
      <c r="BH125"/>
      <c r="BI125"/>
    </row>
    <row r="126" spans="26:61" x14ac:dyDescent="0.25">
      <c r="Z126"/>
      <c r="AA126"/>
      <c r="AB126"/>
      <c r="AC126"/>
      <c r="AD126"/>
      <c r="AE126"/>
      <c r="AF126"/>
      <c r="AG126"/>
      <c r="AM126"/>
      <c r="AN126"/>
      <c r="AO126"/>
      <c r="AP126"/>
      <c r="AS126"/>
      <c r="AT126"/>
      <c r="AU126"/>
      <c r="BA126"/>
      <c r="BB126"/>
      <c r="BC126"/>
      <c r="BD126"/>
      <c r="BG126"/>
      <c r="BH126"/>
      <c r="BI126"/>
    </row>
    <row r="127" spans="26:61" x14ac:dyDescent="0.25">
      <c r="Z127"/>
      <c r="AA127"/>
      <c r="AB127"/>
      <c r="AC127"/>
      <c r="AD127"/>
      <c r="AE127"/>
      <c r="AF127"/>
      <c r="AG127"/>
      <c r="AM127"/>
      <c r="AN127"/>
      <c r="AO127"/>
      <c r="AP127"/>
      <c r="AS127"/>
      <c r="AT127"/>
      <c r="AU127"/>
      <c r="BA127"/>
      <c r="BB127"/>
      <c r="BC127"/>
      <c r="BD127"/>
      <c r="BG127"/>
      <c r="BH127"/>
      <c r="BI127"/>
    </row>
    <row r="128" spans="26:61" x14ac:dyDescent="0.25">
      <c r="Z128"/>
      <c r="AA128"/>
      <c r="AB128"/>
      <c r="AC128"/>
      <c r="AD128"/>
      <c r="AE128"/>
      <c r="AF128"/>
      <c r="AG128"/>
      <c r="AM128"/>
      <c r="AN128"/>
      <c r="AO128"/>
      <c r="AP128"/>
      <c r="AS128"/>
      <c r="AT128"/>
      <c r="AU128"/>
      <c r="BA128"/>
      <c r="BB128"/>
      <c r="BC128"/>
      <c r="BD128"/>
      <c r="BG128"/>
      <c r="BH128"/>
      <c r="BI128"/>
    </row>
    <row r="129" spans="26:61" x14ac:dyDescent="0.25">
      <c r="Z129"/>
      <c r="AA129"/>
      <c r="AB129"/>
      <c r="AC129"/>
      <c r="AD129"/>
      <c r="AE129"/>
      <c r="AF129"/>
      <c r="AG129"/>
      <c r="AM129"/>
      <c r="AN129"/>
      <c r="AO129"/>
      <c r="AP129"/>
      <c r="AS129"/>
      <c r="AT129"/>
      <c r="AU129"/>
      <c r="BA129"/>
      <c r="BB129"/>
      <c r="BC129"/>
      <c r="BD129"/>
      <c r="BG129"/>
      <c r="BH129"/>
      <c r="BI129"/>
    </row>
    <row r="130" spans="26:61" x14ac:dyDescent="0.25">
      <c r="Z130"/>
      <c r="AA130"/>
      <c r="AB130"/>
      <c r="AC130"/>
      <c r="AD130"/>
      <c r="AE130"/>
      <c r="AF130"/>
      <c r="AG130"/>
      <c r="AM130"/>
      <c r="AN130"/>
      <c r="AO130"/>
      <c r="AP130"/>
      <c r="AS130"/>
      <c r="AT130"/>
      <c r="AU130"/>
      <c r="BA130"/>
      <c r="BB130"/>
      <c r="BC130"/>
      <c r="BD130"/>
      <c r="BG130"/>
      <c r="BH130"/>
      <c r="BI130"/>
    </row>
    <row r="131" spans="26:61" x14ac:dyDescent="0.25">
      <c r="Z131"/>
      <c r="AA131"/>
      <c r="AB131"/>
      <c r="AC131"/>
      <c r="AD131"/>
      <c r="AE131"/>
      <c r="AF131"/>
      <c r="AG131"/>
      <c r="AM131"/>
      <c r="AN131"/>
      <c r="AO131"/>
      <c r="AP131"/>
      <c r="AS131"/>
      <c r="AT131"/>
      <c r="AU131"/>
      <c r="BA131"/>
      <c r="BB131"/>
      <c r="BC131"/>
      <c r="BD131"/>
      <c r="BG131"/>
      <c r="BH131"/>
      <c r="BI131"/>
    </row>
    <row r="132" spans="26:61" x14ac:dyDescent="0.25">
      <c r="Z132"/>
      <c r="AA132"/>
      <c r="AB132"/>
      <c r="AC132"/>
      <c r="AD132"/>
      <c r="AE132"/>
      <c r="AF132"/>
      <c r="AG132"/>
      <c r="AM132"/>
      <c r="AN132"/>
      <c r="AO132"/>
      <c r="AP132"/>
      <c r="AS132"/>
      <c r="AT132"/>
      <c r="AU132"/>
      <c r="BA132"/>
      <c r="BB132"/>
      <c r="BC132"/>
      <c r="BD132"/>
      <c r="BG132"/>
      <c r="BH132"/>
      <c r="BI132"/>
    </row>
    <row r="133" spans="26:61" x14ac:dyDescent="0.25">
      <c r="Z133"/>
      <c r="AA133"/>
      <c r="AB133"/>
      <c r="AC133"/>
      <c r="AD133"/>
      <c r="AE133"/>
      <c r="AF133"/>
      <c r="AG133"/>
      <c r="AM133"/>
      <c r="AN133"/>
      <c r="AO133"/>
      <c r="AP133"/>
      <c r="AS133"/>
      <c r="AT133"/>
      <c r="AU133"/>
      <c r="BA133"/>
      <c r="BB133"/>
      <c r="BC133"/>
      <c r="BD133"/>
      <c r="BG133"/>
      <c r="BH133"/>
      <c r="BI133"/>
    </row>
    <row r="134" spans="26:61" x14ac:dyDescent="0.25">
      <c r="Z134"/>
      <c r="AA134"/>
      <c r="AB134"/>
      <c r="AC134"/>
      <c r="AD134"/>
      <c r="AE134"/>
      <c r="AF134"/>
      <c r="AG134"/>
      <c r="AM134"/>
      <c r="AN134"/>
      <c r="AO134"/>
      <c r="AP134"/>
      <c r="AS134"/>
      <c r="AT134"/>
      <c r="AU134"/>
      <c r="BA134"/>
      <c r="BB134"/>
      <c r="BC134"/>
      <c r="BD134"/>
      <c r="BG134"/>
      <c r="BH134"/>
      <c r="BI134"/>
    </row>
    <row r="135" spans="26:61" x14ac:dyDescent="0.25">
      <c r="Z135"/>
      <c r="AA135"/>
      <c r="AB135"/>
      <c r="AC135"/>
      <c r="AD135"/>
      <c r="AE135"/>
      <c r="AF135"/>
      <c r="AG135"/>
      <c r="AM135"/>
      <c r="AN135"/>
      <c r="AO135"/>
      <c r="AP135"/>
      <c r="AS135"/>
      <c r="AT135"/>
      <c r="AU135"/>
      <c r="BA135"/>
      <c r="BB135"/>
      <c r="BC135"/>
      <c r="BD135"/>
      <c r="BG135"/>
      <c r="BH135"/>
      <c r="BI135"/>
    </row>
    <row r="136" spans="26:61" x14ac:dyDescent="0.25">
      <c r="Z136"/>
      <c r="AA136"/>
      <c r="AB136"/>
      <c r="AC136"/>
      <c r="AD136"/>
      <c r="AE136"/>
      <c r="AF136"/>
      <c r="AG136"/>
      <c r="AM136"/>
      <c r="AN136"/>
      <c r="AO136"/>
      <c r="AP136"/>
      <c r="AS136"/>
      <c r="AT136"/>
      <c r="AU136"/>
      <c r="BA136"/>
      <c r="BB136"/>
      <c r="BC136"/>
      <c r="BD136"/>
      <c r="BG136"/>
      <c r="BH136"/>
      <c r="BI136"/>
    </row>
    <row r="137" spans="26:61" x14ac:dyDescent="0.25">
      <c r="Z137"/>
      <c r="AA137"/>
      <c r="AB137"/>
      <c r="AC137"/>
      <c r="AD137"/>
      <c r="AE137"/>
      <c r="AF137"/>
      <c r="AG137"/>
      <c r="AM137"/>
      <c r="AN137"/>
      <c r="AO137"/>
      <c r="AP137"/>
      <c r="AS137"/>
      <c r="AT137"/>
      <c r="AU137"/>
      <c r="BA137"/>
      <c r="BB137"/>
      <c r="BC137"/>
      <c r="BD137"/>
      <c r="BG137"/>
      <c r="BH137"/>
      <c r="BI137"/>
    </row>
    <row r="138" spans="26:61" x14ac:dyDescent="0.25">
      <c r="Z138"/>
      <c r="AA138"/>
      <c r="AB138"/>
      <c r="AC138"/>
      <c r="AD138"/>
      <c r="AE138"/>
      <c r="AF138"/>
      <c r="AG138"/>
      <c r="AM138"/>
      <c r="AN138"/>
      <c r="AO138"/>
      <c r="AP138"/>
      <c r="AS138"/>
      <c r="AT138"/>
      <c r="AU138"/>
      <c r="BA138"/>
      <c r="BB138"/>
      <c r="BC138"/>
      <c r="BD138"/>
      <c r="BG138"/>
      <c r="BH138"/>
      <c r="BI138"/>
    </row>
    <row r="139" spans="26:61" x14ac:dyDescent="0.25">
      <c r="Z139"/>
      <c r="AA139"/>
      <c r="AB139"/>
      <c r="AC139"/>
      <c r="AD139"/>
      <c r="AE139"/>
      <c r="AF139"/>
      <c r="AG139"/>
      <c r="AM139"/>
      <c r="AN139"/>
      <c r="AO139"/>
      <c r="AP139"/>
      <c r="AS139"/>
      <c r="AT139"/>
      <c r="AU139"/>
      <c r="BA139"/>
      <c r="BB139"/>
      <c r="BC139"/>
      <c r="BD139"/>
      <c r="BG139"/>
      <c r="BH139"/>
      <c r="BI139"/>
    </row>
    <row r="140" spans="26:61" x14ac:dyDescent="0.25">
      <c r="Z140"/>
      <c r="AA140"/>
      <c r="AB140"/>
      <c r="AC140"/>
      <c r="AD140"/>
      <c r="AE140"/>
      <c r="AF140"/>
      <c r="AG140"/>
      <c r="AM140"/>
      <c r="AN140"/>
      <c r="AO140"/>
      <c r="AP140"/>
      <c r="AS140"/>
      <c r="AT140"/>
      <c r="AU140"/>
      <c r="BA140"/>
      <c r="BB140"/>
      <c r="BC140"/>
      <c r="BD140"/>
      <c r="BG140"/>
      <c r="BH140"/>
      <c r="BI140"/>
    </row>
    <row r="141" spans="26:61" x14ac:dyDescent="0.25">
      <c r="Z141"/>
      <c r="AA141"/>
      <c r="AB141"/>
      <c r="AC141"/>
      <c r="AD141"/>
      <c r="AE141"/>
      <c r="AF141"/>
      <c r="AG141"/>
      <c r="AM141"/>
      <c r="AN141"/>
      <c r="AO141"/>
      <c r="AP141"/>
      <c r="AS141"/>
      <c r="AT141"/>
      <c r="AU141"/>
      <c r="BA141"/>
      <c r="BB141"/>
      <c r="BC141"/>
      <c r="BD141"/>
      <c r="BG141"/>
      <c r="BH141"/>
      <c r="BI141"/>
    </row>
    <row r="142" spans="26:61" x14ac:dyDescent="0.25">
      <c r="Z142"/>
      <c r="AA142"/>
      <c r="AB142"/>
      <c r="AC142"/>
      <c r="AD142"/>
      <c r="AE142"/>
      <c r="AF142"/>
      <c r="AG142"/>
      <c r="AM142"/>
      <c r="AN142"/>
      <c r="AO142"/>
      <c r="AP142"/>
      <c r="AS142"/>
      <c r="AT142"/>
      <c r="AU142"/>
      <c r="BA142"/>
      <c r="BB142"/>
      <c r="BC142"/>
      <c r="BD142"/>
      <c r="BG142"/>
      <c r="BH142"/>
      <c r="BI142"/>
    </row>
    <row r="143" spans="26:61" x14ac:dyDescent="0.25">
      <c r="Z143"/>
      <c r="AA143"/>
      <c r="AB143"/>
      <c r="AC143"/>
      <c r="AD143"/>
      <c r="AE143"/>
      <c r="AF143"/>
      <c r="AG143"/>
      <c r="AM143"/>
      <c r="AN143"/>
      <c r="AO143"/>
      <c r="AP143"/>
      <c r="AS143"/>
      <c r="AT143"/>
      <c r="AU143"/>
      <c r="BA143"/>
      <c r="BB143"/>
      <c r="BC143"/>
      <c r="BD143"/>
      <c r="BG143"/>
      <c r="BH143"/>
      <c r="BI143"/>
    </row>
    <row r="144" spans="26:61" x14ac:dyDescent="0.25">
      <c r="Z144"/>
      <c r="AA144"/>
      <c r="AB144"/>
      <c r="AC144"/>
      <c r="AD144"/>
      <c r="AE144"/>
      <c r="AF144"/>
      <c r="AG144"/>
      <c r="AM144"/>
      <c r="AN144"/>
      <c r="AO144"/>
      <c r="AP144"/>
      <c r="AS144"/>
      <c r="AT144"/>
      <c r="AU144"/>
      <c r="BA144"/>
      <c r="BB144"/>
      <c r="BC144"/>
      <c r="BD144"/>
      <c r="BG144"/>
      <c r="BH144"/>
      <c r="BI144"/>
    </row>
    <row r="145" spans="26:61" x14ac:dyDescent="0.25">
      <c r="Z145"/>
      <c r="AA145"/>
      <c r="AB145"/>
      <c r="AC145"/>
      <c r="AD145"/>
      <c r="AE145"/>
      <c r="AF145"/>
      <c r="AG145"/>
      <c r="AM145"/>
      <c r="AN145"/>
      <c r="AO145"/>
      <c r="AP145"/>
      <c r="AS145"/>
      <c r="AT145"/>
      <c r="AU145"/>
      <c r="BA145"/>
      <c r="BB145"/>
      <c r="BC145"/>
      <c r="BD145"/>
      <c r="BG145"/>
      <c r="BH145"/>
      <c r="BI145"/>
    </row>
    <row r="146" spans="26:61" x14ac:dyDescent="0.25">
      <c r="Z146"/>
      <c r="AA146"/>
      <c r="AB146"/>
      <c r="AC146"/>
      <c r="AD146"/>
      <c r="AE146"/>
      <c r="AF146"/>
      <c r="AG146"/>
      <c r="AM146"/>
      <c r="AN146"/>
      <c r="AO146"/>
      <c r="AP146"/>
      <c r="AS146"/>
      <c r="AT146"/>
      <c r="AU146"/>
      <c r="BA146"/>
      <c r="BB146"/>
      <c r="BC146"/>
      <c r="BD146"/>
      <c r="BG146"/>
      <c r="BH146"/>
      <c r="BI146"/>
    </row>
    <row r="147" spans="26:61" x14ac:dyDescent="0.25">
      <c r="Z147"/>
      <c r="AA147"/>
      <c r="AB147"/>
      <c r="AC147"/>
      <c r="AD147"/>
      <c r="AE147"/>
      <c r="AF147"/>
      <c r="AG147"/>
      <c r="AM147"/>
      <c r="AN147"/>
      <c r="AO147"/>
      <c r="AP147"/>
      <c r="AS147"/>
      <c r="AT147"/>
      <c r="AU147"/>
      <c r="BA147"/>
      <c r="BB147"/>
      <c r="BC147"/>
      <c r="BD147"/>
      <c r="BG147"/>
      <c r="BH147"/>
      <c r="BI147"/>
    </row>
    <row r="148" spans="26:61" x14ac:dyDescent="0.25">
      <c r="Z148"/>
      <c r="AA148"/>
      <c r="AB148"/>
      <c r="AC148"/>
      <c r="AD148"/>
      <c r="AE148"/>
      <c r="AF148"/>
      <c r="AG148"/>
      <c r="AM148"/>
      <c r="AN148"/>
      <c r="AO148"/>
      <c r="AP148"/>
      <c r="AS148"/>
      <c r="AT148"/>
      <c r="AU148"/>
      <c r="BA148"/>
      <c r="BB148"/>
      <c r="BC148"/>
      <c r="BD148"/>
      <c r="BG148"/>
      <c r="BH148"/>
      <c r="BI148"/>
    </row>
    <row r="149" spans="26:61" x14ac:dyDescent="0.25">
      <c r="Z149"/>
      <c r="AA149"/>
      <c r="AB149"/>
      <c r="AC149"/>
      <c r="AD149"/>
      <c r="AE149"/>
      <c r="AF149"/>
      <c r="AG149"/>
      <c r="AM149"/>
      <c r="AN149"/>
      <c r="AO149"/>
      <c r="AP149"/>
      <c r="AS149"/>
      <c r="AT149"/>
      <c r="AU149"/>
      <c r="BA149"/>
      <c r="BB149"/>
      <c r="BC149"/>
      <c r="BD149"/>
      <c r="BG149"/>
      <c r="BH149"/>
      <c r="BI149"/>
    </row>
    <row r="150" spans="26:61" x14ac:dyDescent="0.25">
      <c r="Z150"/>
      <c r="AA150"/>
      <c r="AB150"/>
      <c r="AC150"/>
      <c r="AD150"/>
      <c r="AE150"/>
      <c r="AF150"/>
      <c r="AG150"/>
      <c r="AM150"/>
      <c r="AN150"/>
      <c r="AO150"/>
      <c r="AP150"/>
      <c r="AS150"/>
      <c r="AT150"/>
      <c r="AU150"/>
      <c r="BA150"/>
      <c r="BB150"/>
      <c r="BC150"/>
      <c r="BD150"/>
      <c r="BG150"/>
      <c r="BH150"/>
      <c r="BI150"/>
    </row>
    <row r="151" spans="26:61" x14ac:dyDescent="0.25">
      <c r="Z151"/>
      <c r="AA151"/>
      <c r="AB151"/>
      <c r="AC151"/>
      <c r="AD151"/>
      <c r="AE151"/>
      <c r="AF151"/>
      <c r="AG151"/>
      <c r="AM151"/>
      <c r="AN151"/>
      <c r="AO151"/>
      <c r="AP151"/>
      <c r="AS151"/>
      <c r="AT151"/>
      <c r="AU151"/>
      <c r="BA151"/>
      <c r="BB151"/>
      <c r="BC151"/>
      <c r="BD151"/>
      <c r="BG151"/>
      <c r="BH151"/>
      <c r="BI151"/>
    </row>
    <row r="152" spans="26:61" x14ac:dyDescent="0.25">
      <c r="Z152"/>
      <c r="AA152"/>
      <c r="AB152"/>
      <c r="AC152"/>
      <c r="AD152"/>
      <c r="AE152"/>
      <c r="AF152"/>
      <c r="AG152"/>
      <c r="AM152"/>
      <c r="AN152"/>
      <c r="AO152"/>
      <c r="AP152"/>
      <c r="AS152"/>
      <c r="AT152"/>
      <c r="AU152"/>
      <c r="BA152"/>
      <c r="BB152"/>
      <c r="BC152"/>
      <c r="BD152"/>
      <c r="BG152"/>
      <c r="BH152"/>
      <c r="BI152"/>
    </row>
    <row r="153" spans="26:61" x14ac:dyDescent="0.25">
      <c r="Z153"/>
      <c r="AA153"/>
      <c r="AB153"/>
      <c r="AC153"/>
      <c r="AD153"/>
      <c r="AE153"/>
      <c r="AF153"/>
      <c r="AG153"/>
      <c r="AM153"/>
      <c r="AN153"/>
      <c r="AO153"/>
      <c r="AP153"/>
      <c r="AS153"/>
      <c r="AT153"/>
      <c r="AU153"/>
      <c r="BA153"/>
      <c r="BB153"/>
      <c r="BC153"/>
      <c r="BD153"/>
      <c r="BG153"/>
      <c r="BH153"/>
      <c r="BI153"/>
    </row>
    <row r="154" spans="26:61" x14ac:dyDescent="0.25">
      <c r="Z154"/>
      <c r="AA154"/>
      <c r="AB154"/>
      <c r="AC154"/>
      <c r="AD154"/>
      <c r="AE154"/>
      <c r="AF154"/>
      <c r="AG154"/>
      <c r="AM154"/>
      <c r="AN154"/>
      <c r="AO154"/>
      <c r="AP154"/>
      <c r="AS154"/>
      <c r="AT154"/>
      <c r="AU154"/>
      <c r="BA154"/>
      <c r="BB154"/>
      <c r="BC154"/>
      <c r="BD154"/>
      <c r="BG154"/>
      <c r="BH154"/>
      <c r="BI154"/>
    </row>
    <row r="155" spans="26:61" x14ac:dyDescent="0.25">
      <c r="Z155"/>
      <c r="AA155"/>
      <c r="AB155"/>
      <c r="AC155"/>
      <c r="AD155"/>
      <c r="AE155"/>
      <c r="AF155"/>
      <c r="AG155"/>
      <c r="AM155"/>
      <c r="AN155"/>
      <c r="AO155"/>
      <c r="AP155"/>
      <c r="AS155"/>
      <c r="AT155"/>
      <c r="AU155"/>
      <c r="BA155"/>
      <c r="BB155"/>
      <c r="BC155"/>
      <c r="BD155"/>
      <c r="BG155"/>
      <c r="BH155"/>
      <c r="BI155"/>
    </row>
    <row r="156" spans="26:61" x14ac:dyDescent="0.25">
      <c r="Z156"/>
      <c r="AA156"/>
      <c r="AB156"/>
      <c r="AC156"/>
      <c r="AD156"/>
      <c r="AE156"/>
      <c r="AF156"/>
      <c r="AG156"/>
      <c r="AM156"/>
      <c r="AN156"/>
      <c r="AO156"/>
      <c r="AP156"/>
      <c r="AS156"/>
      <c r="AT156"/>
      <c r="AU156"/>
      <c r="BA156"/>
      <c r="BB156"/>
      <c r="BC156"/>
      <c r="BD156"/>
      <c r="BG156"/>
      <c r="BH156"/>
      <c r="BI156"/>
    </row>
    <row r="157" spans="26:61" x14ac:dyDescent="0.25">
      <c r="Z157"/>
      <c r="AA157"/>
      <c r="AB157"/>
      <c r="AC157"/>
      <c r="AD157"/>
      <c r="AE157"/>
      <c r="AF157"/>
      <c r="AG157"/>
      <c r="AM157"/>
      <c r="AN157"/>
      <c r="AO157"/>
      <c r="AP157"/>
      <c r="AS157"/>
      <c r="AT157"/>
      <c r="AU157"/>
      <c r="BA157"/>
      <c r="BB157"/>
      <c r="BC157"/>
      <c r="BD157"/>
      <c r="BG157"/>
      <c r="BH157"/>
      <c r="BI157"/>
    </row>
    <row r="158" spans="26:61" x14ac:dyDescent="0.25">
      <c r="Z158"/>
      <c r="AA158"/>
      <c r="AB158"/>
      <c r="AC158"/>
      <c r="AD158"/>
      <c r="AE158"/>
      <c r="AF158"/>
      <c r="AG158"/>
      <c r="AM158"/>
      <c r="AN158"/>
      <c r="AO158"/>
      <c r="AP158"/>
      <c r="AS158"/>
      <c r="AT158"/>
      <c r="AU158"/>
      <c r="BA158"/>
      <c r="BB158"/>
      <c r="BC158"/>
      <c r="BD158"/>
      <c r="BG158"/>
      <c r="BH158"/>
      <c r="BI158"/>
    </row>
    <row r="159" spans="26:61" x14ac:dyDescent="0.25">
      <c r="Z159"/>
      <c r="AA159"/>
      <c r="AB159"/>
      <c r="AC159"/>
      <c r="AD159"/>
      <c r="AE159"/>
      <c r="AF159"/>
      <c r="AG159"/>
      <c r="AM159"/>
      <c r="AN159"/>
      <c r="AO159"/>
      <c r="AP159"/>
      <c r="AS159"/>
      <c r="AT159"/>
      <c r="AU159"/>
      <c r="BA159"/>
      <c r="BB159"/>
      <c r="BC159"/>
      <c r="BD159"/>
      <c r="BG159"/>
      <c r="BH159"/>
      <c r="BI159"/>
    </row>
    <row r="160" spans="26:61" x14ac:dyDescent="0.25">
      <c r="Z160"/>
      <c r="AA160"/>
      <c r="AB160"/>
      <c r="AC160"/>
      <c r="AD160"/>
      <c r="AE160"/>
      <c r="AF160"/>
      <c r="AG160"/>
      <c r="AM160"/>
      <c r="AN160"/>
      <c r="AO160"/>
      <c r="AP160"/>
      <c r="AS160"/>
      <c r="AT160"/>
      <c r="AU160"/>
      <c r="BA160"/>
      <c r="BB160"/>
      <c r="BC160"/>
      <c r="BD160"/>
      <c r="BG160"/>
      <c r="BH160"/>
      <c r="BI160"/>
    </row>
    <row r="161" spans="26:61" x14ac:dyDescent="0.25">
      <c r="Z161"/>
      <c r="AA161"/>
      <c r="AB161"/>
      <c r="AC161"/>
      <c r="AD161"/>
      <c r="AE161"/>
      <c r="AF161"/>
      <c r="AG161"/>
      <c r="AM161"/>
      <c r="AN161"/>
      <c r="AO161"/>
      <c r="AP161"/>
      <c r="AS161"/>
      <c r="AT161"/>
      <c r="AU161"/>
      <c r="BA161"/>
      <c r="BB161"/>
      <c r="BC161"/>
      <c r="BD161"/>
      <c r="BG161"/>
      <c r="BH161"/>
      <c r="BI161"/>
    </row>
    <row r="162" spans="26:61" x14ac:dyDescent="0.25">
      <c r="Z162"/>
      <c r="AA162"/>
      <c r="AB162"/>
      <c r="AC162"/>
      <c r="AD162"/>
      <c r="AE162"/>
      <c r="AF162"/>
      <c r="AG162"/>
      <c r="AM162"/>
      <c r="AN162"/>
      <c r="AO162"/>
      <c r="AP162"/>
      <c r="AS162"/>
      <c r="AT162"/>
      <c r="AU162"/>
      <c r="BA162"/>
      <c r="BB162"/>
      <c r="BC162"/>
      <c r="BD162"/>
      <c r="BG162"/>
      <c r="BH162"/>
      <c r="BI162"/>
    </row>
    <row r="163" spans="26:61" x14ac:dyDescent="0.25">
      <c r="Z163"/>
      <c r="AA163"/>
      <c r="AB163"/>
      <c r="AC163"/>
      <c r="AD163"/>
      <c r="AE163"/>
      <c r="AF163"/>
      <c r="AG163"/>
      <c r="AM163"/>
      <c r="AN163"/>
      <c r="AO163"/>
      <c r="AP163"/>
      <c r="AS163"/>
      <c r="AT163"/>
      <c r="AU163"/>
      <c r="BA163"/>
      <c r="BB163"/>
      <c r="BC163"/>
      <c r="BD163"/>
      <c r="BG163"/>
      <c r="BH163"/>
      <c r="BI163"/>
    </row>
    <row r="164" spans="26:61" x14ac:dyDescent="0.25">
      <c r="Z164"/>
      <c r="AA164"/>
      <c r="AB164"/>
      <c r="AC164"/>
      <c r="AD164"/>
      <c r="AE164"/>
      <c r="AF164"/>
      <c r="AG164"/>
      <c r="AM164"/>
      <c r="AN164"/>
      <c r="AO164"/>
      <c r="AP164"/>
      <c r="AS164"/>
      <c r="AT164"/>
      <c r="AU164"/>
      <c r="BA164"/>
      <c r="BB164"/>
      <c r="BC164"/>
      <c r="BD164"/>
      <c r="BG164"/>
      <c r="BH164"/>
      <c r="BI164"/>
    </row>
    <row r="165" spans="26:61" x14ac:dyDescent="0.25">
      <c r="Z165"/>
      <c r="AA165"/>
      <c r="AB165"/>
      <c r="AC165"/>
      <c r="AD165"/>
      <c r="AE165"/>
      <c r="AF165"/>
      <c r="AG165"/>
      <c r="AM165"/>
      <c r="AN165"/>
      <c r="AO165"/>
      <c r="AP165"/>
      <c r="AS165"/>
      <c r="AT165"/>
      <c r="AU165"/>
      <c r="BA165"/>
      <c r="BB165"/>
      <c r="BC165"/>
      <c r="BD165"/>
      <c r="BG165"/>
      <c r="BH165"/>
      <c r="BI165"/>
    </row>
    <row r="166" spans="26:61" x14ac:dyDescent="0.25">
      <c r="Z166"/>
      <c r="AA166"/>
      <c r="AB166"/>
      <c r="AC166"/>
      <c r="AD166"/>
      <c r="AE166"/>
      <c r="AF166"/>
      <c r="AG166"/>
      <c r="AM166"/>
      <c r="AN166"/>
      <c r="AO166"/>
      <c r="AP166"/>
      <c r="AS166"/>
      <c r="AT166"/>
      <c r="AU166"/>
      <c r="BA166"/>
      <c r="BB166"/>
      <c r="BC166"/>
      <c r="BD166"/>
      <c r="BG166"/>
      <c r="BH166"/>
      <c r="BI166"/>
    </row>
    <row r="167" spans="26:61" x14ac:dyDescent="0.25">
      <c r="Z167"/>
      <c r="AA167"/>
      <c r="AB167"/>
      <c r="AC167"/>
      <c r="AD167"/>
      <c r="AE167"/>
      <c r="AF167"/>
      <c r="AG167"/>
      <c r="AM167"/>
      <c r="AN167"/>
      <c r="AO167"/>
      <c r="AP167"/>
      <c r="AS167"/>
      <c r="AT167"/>
      <c r="AU167"/>
      <c r="BA167"/>
      <c r="BB167"/>
      <c r="BC167"/>
      <c r="BD167"/>
      <c r="BG167"/>
      <c r="BH167"/>
      <c r="BI167"/>
    </row>
    <row r="168" spans="26:61" x14ac:dyDescent="0.25">
      <c r="Z168"/>
      <c r="AA168"/>
      <c r="AB168"/>
      <c r="AC168"/>
      <c r="AD168"/>
      <c r="AE168"/>
      <c r="AF168"/>
      <c r="AG168"/>
      <c r="AM168"/>
      <c r="AN168"/>
      <c r="AO168"/>
      <c r="AP168"/>
      <c r="AS168"/>
      <c r="AT168"/>
      <c r="AU168"/>
      <c r="BA168"/>
      <c r="BB168"/>
      <c r="BC168"/>
      <c r="BD168"/>
      <c r="BG168"/>
      <c r="BH168"/>
      <c r="BI168"/>
    </row>
    <row r="169" spans="26:61" x14ac:dyDescent="0.25">
      <c r="Z169"/>
      <c r="AA169"/>
      <c r="AB169"/>
      <c r="AC169"/>
      <c r="AD169"/>
      <c r="AE169"/>
      <c r="AF169"/>
      <c r="AG169"/>
      <c r="AM169"/>
      <c r="AN169"/>
      <c r="AO169"/>
      <c r="AP169"/>
      <c r="AS169"/>
      <c r="AT169"/>
      <c r="AU169"/>
      <c r="BA169"/>
      <c r="BB169"/>
      <c r="BC169"/>
      <c r="BD169"/>
      <c r="BG169"/>
      <c r="BH169"/>
      <c r="BI169"/>
    </row>
    <row r="170" spans="26:61" x14ac:dyDescent="0.25">
      <c r="Z170"/>
      <c r="AA170"/>
      <c r="AB170"/>
      <c r="AC170"/>
      <c r="AD170"/>
      <c r="AE170"/>
      <c r="AF170"/>
      <c r="AG170"/>
      <c r="AM170"/>
      <c r="AN170"/>
      <c r="AO170"/>
      <c r="AP170"/>
      <c r="AS170"/>
      <c r="AT170"/>
      <c r="AU170"/>
      <c r="BA170"/>
      <c r="BB170"/>
      <c r="BC170"/>
      <c r="BD170"/>
      <c r="BG170"/>
      <c r="BH170"/>
      <c r="BI170"/>
    </row>
    <row r="171" spans="26:61" x14ac:dyDescent="0.25">
      <c r="Z171"/>
      <c r="AA171"/>
      <c r="AB171"/>
      <c r="AC171"/>
      <c r="AD171"/>
      <c r="AE171"/>
      <c r="AF171"/>
      <c r="AG171"/>
      <c r="AM171"/>
      <c r="AN171"/>
      <c r="AO171"/>
      <c r="AP171"/>
      <c r="AS171"/>
      <c r="AT171"/>
      <c r="AU171"/>
      <c r="BA171"/>
      <c r="BB171"/>
      <c r="BC171"/>
      <c r="BD171"/>
      <c r="BG171"/>
      <c r="BH171"/>
      <c r="BI171"/>
    </row>
    <row r="172" spans="26:61" x14ac:dyDescent="0.25">
      <c r="Z172"/>
      <c r="AA172"/>
      <c r="AB172"/>
      <c r="AC172"/>
      <c r="AD172"/>
      <c r="AE172"/>
      <c r="AF172"/>
      <c r="AG172"/>
      <c r="AM172"/>
      <c r="AN172"/>
      <c r="AO172"/>
      <c r="AP172"/>
      <c r="AS172"/>
      <c r="AT172"/>
      <c r="AU172"/>
      <c r="BA172"/>
      <c r="BB172"/>
      <c r="BC172"/>
      <c r="BD172"/>
      <c r="BG172"/>
      <c r="BH172"/>
      <c r="BI172"/>
    </row>
    <row r="173" spans="26:61" x14ac:dyDescent="0.25">
      <c r="Z173"/>
      <c r="AA173"/>
      <c r="AB173"/>
      <c r="AC173"/>
      <c r="AD173"/>
      <c r="AE173"/>
      <c r="AF173"/>
      <c r="AG173"/>
      <c r="AM173"/>
      <c r="AN173"/>
      <c r="AO173"/>
      <c r="AP173"/>
      <c r="AS173"/>
      <c r="AT173"/>
      <c r="AU173"/>
      <c r="BA173"/>
      <c r="BB173"/>
      <c r="BC173"/>
      <c r="BD173"/>
      <c r="BG173"/>
      <c r="BH173"/>
      <c r="BI173"/>
    </row>
    <row r="174" spans="26:61" x14ac:dyDescent="0.25">
      <c r="Z174"/>
      <c r="AA174"/>
      <c r="AB174"/>
      <c r="AC174"/>
      <c r="AD174"/>
      <c r="AE174"/>
      <c r="AF174"/>
      <c r="AG174"/>
      <c r="AM174"/>
      <c r="AN174"/>
      <c r="AO174"/>
      <c r="AP174"/>
      <c r="AS174"/>
      <c r="AT174"/>
      <c r="AU174"/>
      <c r="BA174"/>
      <c r="BB174"/>
      <c r="BC174"/>
      <c r="BD174"/>
      <c r="BG174"/>
      <c r="BH174"/>
      <c r="BI174"/>
    </row>
    <row r="175" spans="26:61" x14ac:dyDescent="0.25">
      <c r="Z175"/>
      <c r="AA175"/>
      <c r="AB175"/>
      <c r="AC175"/>
      <c r="AD175"/>
      <c r="AE175"/>
      <c r="AF175"/>
      <c r="AG175"/>
      <c r="AM175"/>
      <c r="AN175"/>
      <c r="AO175"/>
      <c r="AP175"/>
      <c r="AS175"/>
      <c r="AT175"/>
      <c r="AU175"/>
      <c r="BA175"/>
      <c r="BB175"/>
      <c r="BC175"/>
      <c r="BD175"/>
      <c r="BG175"/>
      <c r="BH175"/>
      <c r="BI175"/>
    </row>
    <row r="176" spans="26:61" x14ac:dyDescent="0.25">
      <c r="Z176"/>
      <c r="AA176"/>
      <c r="AB176"/>
      <c r="AC176"/>
      <c r="AD176"/>
      <c r="AE176"/>
      <c r="AF176"/>
      <c r="AG176"/>
      <c r="AM176"/>
      <c r="AN176"/>
      <c r="AO176"/>
      <c r="AP176"/>
      <c r="AS176"/>
      <c r="AT176"/>
      <c r="AU176"/>
      <c r="BA176"/>
      <c r="BB176"/>
      <c r="BC176"/>
      <c r="BD176"/>
      <c r="BG176"/>
      <c r="BH176"/>
      <c r="BI176"/>
    </row>
    <row r="177" spans="26:61" x14ac:dyDescent="0.25">
      <c r="Z177"/>
      <c r="AA177"/>
      <c r="AB177"/>
      <c r="AC177"/>
      <c r="AD177"/>
      <c r="AE177"/>
      <c r="AF177"/>
      <c r="AG177"/>
      <c r="AM177"/>
      <c r="AN177"/>
      <c r="AO177"/>
      <c r="AP177"/>
      <c r="AS177"/>
      <c r="AT177"/>
      <c r="AU177"/>
      <c r="BA177"/>
      <c r="BB177"/>
      <c r="BC177"/>
      <c r="BD177"/>
      <c r="BG177"/>
      <c r="BH177"/>
      <c r="BI177"/>
    </row>
    <row r="178" spans="26:61" x14ac:dyDescent="0.25">
      <c r="Z178"/>
      <c r="AA178"/>
      <c r="AB178"/>
      <c r="AC178"/>
      <c r="AD178"/>
      <c r="AE178"/>
      <c r="AF178"/>
      <c r="AG178"/>
      <c r="AM178"/>
      <c r="AN178"/>
      <c r="AO178"/>
      <c r="AP178"/>
      <c r="AS178"/>
      <c r="AT178"/>
      <c r="AU178"/>
      <c r="BA178"/>
      <c r="BB178"/>
      <c r="BC178"/>
      <c r="BD178"/>
      <c r="BG178"/>
      <c r="BH178"/>
      <c r="BI178"/>
    </row>
    <row r="179" spans="26:61" x14ac:dyDescent="0.25">
      <c r="Z179"/>
      <c r="AA179"/>
      <c r="AB179"/>
      <c r="AC179"/>
      <c r="AD179"/>
      <c r="AE179"/>
      <c r="AF179"/>
      <c r="AG179"/>
      <c r="AM179"/>
      <c r="AN179"/>
      <c r="AO179"/>
      <c r="AP179"/>
      <c r="AS179"/>
      <c r="AT179"/>
      <c r="AU179"/>
      <c r="BA179"/>
      <c r="BB179"/>
      <c r="BC179"/>
      <c r="BD179"/>
      <c r="BG179"/>
      <c r="BH179"/>
      <c r="BI179"/>
    </row>
    <row r="180" spans="26:61" x14ac:dyDescent="0.25">
      <c r="Z180"/>
      <c r="AA180"/>
      <c r="AB180"/>
      <c r="AC180"/>
      <c r="AD180"/>
      <c r="AE180"/>
      <c r="AF180"/>
      <c r="AG180"/>
      <c r="AM180"/>
      <c r="AN180"/>
      <c r="AO180"/>
      <c r="AP180"/>
      <c r="AS180"/>
      <c r="AT180"/>
      <c r="AU180"/>
      <c r="BA180"/>
      <c r="BB180"/>
      <c r="BC180"/>
      <c r="BD180"/>
      <c r="BG180"/>
      <c r="BH180"/>
      <c r="BI180"/>
    </row>
    <row r="181" spans="26:61" x14ac:dyDescent="0.25">
      <c r="Z181"/>
      <c r="AA181"/>
      <c r="AB181"/>
      <c r="AC181"/>
      <c r="AD181"/>
      <c r="AE181"/>
      <c r="AF181"/>
      <c r="AG181"/>
      <c r="AM181"/>
      <c r="AN181"/>
      <c r="AO181"/>
      <c r="AP181"/>
      <c r="AS181"/>
      <c r="AT181"/>
      <c r="AU181"/>
      <c r="BA181"/>
      <c r="BB181"/>
      <c r="BC181"/>
      <c r="BD181"/>
      <c r="BG181"/>
      <c r="BH181"/>
      <c r="BI181"/>
    </row>
    <row r="182" spans="26:61" x14ac:dyDescent="0.25">
      <c r="Z182"/>
      <c r="AA182"/>
      <c r="AB182"/>
      <c r="AC182"/>
      <c r="AD182"/>
      <c r="AE182"/>
      <c r="AF182"/>
      <c r="AG182"/>
      <c r="AM182"/>
      <c r="AN182"/>
      <c r="AO182"/>
      <c r="AP182"/>
      <c r="AS182"/>
      <c r="AT182"/>
      <c r="AU182"/>
      <c r="BA182"/>
      <c r="BB182"/>
      <c r="BC182"/>
      <c r="BD182"/>
      <c r="BG182"/>
      <c r="BH182"/>
      <c r="BI182"/>
    </row>
    <row r="183" spans="26:61" x14ac:dyDescent="0.25">
      <c r="Z183"/>
      <c r="AA183"/>
      <c r="AB183"/>
      <c r="AC183"/>
      <c r="AD183"/>
      <c r="AE183"/>
      <c r="AF183"/>
      <c r="AG183"/>
      <c r="AM183"/>
      <c r="AN183"/>
      <c r="AO183"/>
      <c r="AP183"/>
      <c r="AS183"/>
      <c r="AT183"/>
      <c r="AU183"/>
      <c r="BA183"/>
      <c r="BB183"/>
      <c r="BC183"/>
      <c r="BD183"/>
      <c r="BG183"/>
      <c r="BH183"/>
      <c r="BI183"/>
    </row>
    <row r="184" spans="26:61" x14ac:dyDescent="0.25">
      <c r="Z184"/>
      <c r="AA184"/>
      <c r="AB184"/>
      <c r="AC184"/>
      <c r="AD184"/>
      <c r="AE184"/>
      <c r="AF184"/>
      <c r="AG184"/>
      <c r="AM184"/>
      <c r="AN184"/>
      <c r="AO184"/>
      <c r="AP184"/>
      <c r="AS184"/>
      <c r="AT184"/>
      <c r="AU184"/>
      <c r="BA184"/>
      <c r="BB184"/>
      <c r="BC184"/>
      <c r="BD184"/>
      <c r="BG184"/>
      <c r="BH184"/>
      <c r="BI184"/>
    </row>
    <row r="185" spans="26:61" x14ac:dyDescent="0.25">
      <c r="Z185"/>
      <c r="AA185"/>
      <c r="AB185"/>
      <c r="AC185"/>
      <c r="AD185"/>
      <c r="AE185"/>
      <c r="AF185"/>
      <c r="AG185"/>
      <c r="AM185"/>
      <c r="AN185"/>
      <c r="AO185"/>
      <c r="AP185"/>
      <c r="AS185"/>
      <c r="AT185"/>
      <c r="AU185"/>
      <c r="BA185"/>
      <c r="BB185"/>
      <c r="BC185"/>
      <c r="BD185"/>
      <c r="BG185"/>
      <c r="BH185"/>
      <c r="BI185"/>
    </row>
    <row r="186" spans="26:61" x14ac:dyDescent="0.25">
      <c r="Z186"/>
      <c r="AA186"/>
      <c r="AB186"/>
      <c r="AC186"/>
      <c r="AD186"/>
      <c r="AE186"/>
      <c r="AF186"/>
      <c r="AG186"/>
      <c r="AM186"/>
      <c r="AN186"/>
      <c r="AO186"/>
      <c r="AP186"/>
      <c r="AS186"/>
      <c r="AT186"/>
      <c r="AU186"/>
      <c r="BA186"/>
      <c r="BB186"/>
      <c r="BC186"/>
      <c r="BD186"/>
      <c r="BG186"/>
      <c r="BH186"/>
      <c r="BI186"/>
    </row>
    <row r="187" spans="26:61" x14ac:dyDescent="0.25">
      <c r="Z187"/>
      <c r="AA187"/>
      <c r="AB187"/>
      <c r="AC187"/>
      <c r="AD187"/>
      <c r="AE187"/>
      <c r="AF187"/>
      <c r="AG187"/>
      <c r="AM187"/>
      <c r="AN187"/>
      <c r="AO187"/>
      <c r="AP187"/>
      <c r="AS187"/>
      <c r="AT187"/>
      <c r="AU187"/>
      <c r="BA187"/>
      <c r="BB187"/>
      <c r="BC187"/>
      <c r="BD187"/>
      <c r="BG187"/>
      <c r="BH187"/>
      <c r="BI187"/>
    </row>
    <row r="188" spans="26:61" x14ac:dyDescent="0.25">
      <c r="Z188"/>
      <c r="AA188"/>
      <c r="AB188"/>
      <c r="AC188"/>
      <c r="AD188"/>
      <c r="AE188"/>
      <c r="AF188"/>
      <c r="AG188"/>
      <c r="AM188"/>
      <c r="AN188"/>
      <c r="AO188"/>
      <c r="AP188"/>
      <c r="AS188"/>
      <c r="AT188"/>
      <c r="AU188"/>
      <c r="BA188"/>
      <c r="BB188"/>
      <c r="BC188"/>
      <c r="BD188"/>
      <c r="BG188"/>
      <c r="BH188"/>
      <c r="BI188"/>
    </row>
    <row r="189" spans="26:61" x14ac:dyDescent="0.25">
      <c r="Z189"/>
      <c r="AA189"/>
      <c r="AB189"/>
      <c r="AC189"/>
      <c r="AD189"/>
      <c r="AE189"/>
      <c r="AF189"/>
      <c r="AG189"/>
      <c r="AM189"/>
      <c r="AN189"/>
      <c r="AO189"/>
      <c r="AP189"/>
      <c r="AS189"/>
      <c r="AT189"/>
      <c r="AU189"/>
      <c r="BA189"/>
      <c r="BB189"/>
      <c r="BC189"/>
      <c r="BD189"/>
      <c r="BG189"/>
      <c r="BH189"/>
      <c r="BI189"/>
    </row>
    <row r="190" spans="26:61" x14ac:dyDescent="0.25">
      <c r="Z190"/>
      <c r="AA190"/>
      <c r="AB190"/>
      <c r="AC190"/>
      <c r="AD190"/>
      <c r="AE190"/>
      <c r="AF190"/>
      <c r="AG190"/>
      <c r="AM190"/>
      <c r="AN190"/>
      <c r="AO190"/>
      <c r="AP190"/>
      <c r="AS190"/>
      <c r="AT190"/>
      <c r="AU190"/>
      <c r="BA190"/>
      <c r="BB190"/>
      <c r="BC190"/>
      <c r="BD190"/>
      <c r="BG190"/>
      <c r="BH190"/>
      <c r="BI190"/>
    </row>
    <row r="191" spans="26:61" x14ac:dyDescent="0.25">
      <c r="Z191"/>
      <c r="AA191"/>
      <c r="AB191"/>
      <c r="AC191"/>
      <c r="AD191"/>
      <c r="AE191"/>
      <c r="AF191"/>
      <c r="AG191"/>
      <c r="AM191"/>
      <c r="AN191"/>
      <c r="AO191"/>
      <c r="AP191"/>
      <c r="AS191"/>
      <c r="AT191"/>
      <c r="AU191"/>
      <c r="BA191"/>
      <c r="BB191"/>
      <c r="BC191"/>
      <c r="BD191"/>
      <c r="BG191"/>
      <c r="BH191"/>
      <c r="BI191"/>
    </row>
    <row r="192" spans="26:61" x14ac:dyDescent="0.25">
      <c r="Z192"/>
      <c r="AA192"/>
      <c r="AB192"/>
      <c r="AC192"/>
      <c r="AD192"/>
      <c r="AE192"/>
      <c r="AF192"/>
      <c r="AG192"/>
      <c r="AM192"/>
      <c r="AN192"/>
      <c r="AO192"/>
      <c r="AP192"/>
      <c r="AS192"/>
      <c r="AT192"/>
      <c r="AU192"/>
      <c r="BA192"/>
      <c r="BB192"/>
      <c r="BC192"/>
      <c r="BD192"/>
      <c r="BG192"/>
      <c r="BH192"/>
      <c r="BI192"/>
    </row>
    <row r="193" spans="26:61" x14ac:dyDescent="0.25">
      <c r="Z193"/>
      <c r="AA193"/>
      <c r="AB193"/>
      <c r="AC193"/>
      <c r="AD193"/>
      <c r="AE193"/>
      <c r="AF193"/>
      <c r="AG193"/>
      <c r="AM193"/>
      <c r="AN193"/>
      <c r="AO193"/>
      <c r="AP193"/>
      <c r="AS193"/>
      <c r="AT193"/>
      <c r="AU193"/>
      <c r="BA193"/>
      <c r="BB193"/>
      <c r="BC193"/>
      <c r="BD193"/>
      <c r="BG193"/>
      <c r="BH193"/>
      <c r="BI193"/>
    </row>
    <row r="194" spans="26:61" x14ac:dyDescent="0.25">
      <c r="Z194"/>
      <c r="AA194"/>
      <c r="AB194"/>
      <c r="AC194"/>
      <c r="AD194"/>
      <c r="AE194"/>
      <c r="AF194"/>
      <c r="AG194"/>
      <c r="AM194"/>
      <c r="AN194"/>
      <c r="AO194"/>
      <c r="AP194"/>
      <c r="AS194"/>
      <c r="AT194"/>
      <c r="AU194"/>
      <c r="BA194"/>
      <c r="BB194"/>
      <c r="BC194"/>
      <c r="BD194"/>
      <c r="BG194"/>
      <c r="BH194"/>
      <c r="BI194"/>
    </row>
    <row r="195" spans="26:61" x14ac:dyDescent="0.25">
      <c r="Z195"/>
      <c r="AA195"/>
      <c r="AB195"/>
      <c r="AC195"/>
      <c r="AD195"/>
      <c r="AE195"/>
      <c r="AF195"/>
      <c r="AG195"/>
      <c r="AM195"/>
      <c r="AN195"/>
      <c r="AO195"/>
      <c r="AP195"/>
      <c r="AS195"/>
      <c r="AT195"/>
      <c r="AU195"/>
      <c r="BA195"/>
      <c r="BB195"/>
      <c r="BC195"/>
      <c r="BD195"/>
      <c r="BG195"/>
      <c r="BH195"/>
      <c r="BI195"/>
    </row>
    <row r="196" spans="26:61" x14ac:dyDescent="0.25">
      <c r="Z196"/>
      <c r="AA196"/>
      <c r="AB196"/>
      <c r="AC196"/>
      <c r="AD196"/>
      <c r="AE196"/>
      <c r="AF196"/>
      <c r="AG196"/>
      <c r="AM196"/>
      <c r="AN196"/>
      <c r="AO196"/>
      <c r="AP196"/>
      <c r="AS196"/>
      <c r="AT196"/>
      <c r="AU196"/>
      <c r="BA196"/>
      <c r="BB196"/>
      <c r="BC196"/>
      <c r="BD196"/>
      <c r="BG196"/>
      <c r="BH196"/>
      <c r="BI196"/>
    </row>
    <row r="197" spans="26:61" x14ac:dyDescent="0.25">
      <c r="Z197"/>
      <c r="AA197"/>
      <c r="AB197"/>
      <c r="AC197"/>
      <c r="AD197"/>
      <c r="AE197"/>
      <c r="AF197"/>
      <c r="AG197"/>
      <c r="AM197"/>
      <c r="AN197"/>
      <c r="AO197"/>
      <c r="AP197"/>
      <c r="AS197"/>
      <c r="AT197"/>
      <c r="AU197"/>
      <c r="BA197"/>
      <c r="BB197"/>
      <c r="BC197"/>
      <c r="BD197"/>
      <c r="BG197"/>
      <c r="BH197"/>
      <c r="BI197"/>
    </row>
    <row r="198" spans="26:61" x14ac:dyDescent="0.25">
      <c r="Z198"/>
      <c r="AA198"/>
      <c r="AB198"/>
      <c r="AC198"/>
      <c r="AD198"/>
      <c r="AE198"/>
      <c r="AF198"/>
      <c r="AG198"/>
      <c r="AM198"/>
      <c r="AN198"/>
      <c r="AO198"/>
      <c r="AP198"/>
      <c r="AS198"/>
      <c r="AT198"/>
      <c r="AU198"/>
      <c r="BA198"/>
      <c r="BB198"/>
      <c r="BC198"/>
      <c r="BD198"/>
      <c r="BG198"/>
      <c r="BH198"/>
      <c r="BI198"/>
    </row>
    <row r="199" spans="26:61" x14ac:dyDescent="0.25">
      <c r="Z199"/>
      <c r="AA199"/>
      <c r="AB199"/>
      <c r="AC199"/>
      <c r="AD199"/>
      <c r="AE199"/>
      <c r="AF199"/>
      <c r="AG199"/>
      <c r="AM199"/>
      <c r="AN199"/>
      <c r="AO199"/>
      <c r="AP199"/>
      <c r="AS199"/>
      <c r="AT199"/>
      <c r="AU199"/>
      <c r="BA199"/>
      <c r="BB199"/>
      <c r="BC199"/>
      <c r="BD199"/>
      <c r="BG199"/>
      <c r="BH199"/>
      <c r="BI199"/>
    </row>
    <row r="200" spans="26:61" x14ac:dyDescent="0.25">
      <c r="Z200"/>
      <c r="AA200"/>
      <c r="AB200"/>
      <c r="AC200"/>
      <c r="AD200"/>
      <c r="AE200"/>
      <c r="AF200"/>
      <c r="AG200"/>
      <c r="AM200"/>
      <c r="AN200"/>
      <c r="AO200"/>
      <c r="AP200"/>
      <c r="AS200"/>
      <c r="AT200"/>
      <c r="AU200"/>
      <c r="BA200"/>
      <c r="BB200"/>
      <c r="BC200"/>
      <c r="BD200"/>
      <c r="BG200"/>
      <c r="BH200"/>
      <c r="BI200"/>
    </row>
    <row r="201" spans="26:61" x14ac:dyDescent="0.25">
      <c r="Z201"/>
      <c r="AA201"/>
      <c r="AB201"/>
      <c r="AC201"/>
      <c r="AD201"/>
      <c r="AE201"/>
      <c r="AF201"/>
      <c r="AG201"/>
      <c r="AM201"/>
      <c r="AN201"/>
      <c r="AO201"/>
      <c r="AP201"/>
      <c r="AS201"/>
      <c r="AT201"/>
      <c r="AU201"/>
      <c r="BA201"/>
      <c r="BB201"/>
      <c r="BC201"/>
      <c r="BD201"/>
      <c r="BG201"/>
      <c r="BH201"/>
      <c r="BI201"/>
    </row>
    <row r="202" spans="26:61" x14ac:dyDescent="0.25">
      <c r="Z202"/>
      <c r="AA202"/>
      <c r="AB202"/>
      <c r="AC202"/>
      <c r="AD202"/>
      <c r="AE202"/>
      <c r="AF202"/>
      <c r="AG202"/>
      <c r="AM202"/>
      <c r="AN202"/>
      <c r="AO202"/>
      <c r="AP202"/>
      <c r="AS202"/>
      <c r="AT202"/>
      <c r="AU202"/>
      <c r="BA202"/>
      <c r="BB202"/>
      <c r="BC202"/>
      <c r="BD202"/>
      <c r="BG202"/>
      <c r="BH202"/>
      <c r="BI202"/>
    </row>
    <row r="203" spans="26:61" x14ac:dyDescent="0.25">
      <c r="Z203"/>
      <c r="AA203"/>
      <c r="AB203"/>
      <c r="AC203"/>
      <c r="AD203"/>
      <c r="AE203"/>
      <c r="AF203"/>
      <c r="AG203"/>
      <c r="AM203"/>
      <c r="AN203"/>
      <c r="AO203"/>
      <c r="AP203"/>
      <c r="AS203"/>
      <c r="AT203"/>
      <c r="AU203"/>
      <c r="BA203"/>
      <c r="BB203"/>
      <c r="BC203"/>
      <c r="BD203"/>
      <c r="BG203"/>
      <c r="BH203"/>
      <c r="BI203"/>
    </row>
    <row r="204" spans="26:61" x14ac:dyDescent="0.25">
      <c r="Z204"/>
      <c r="AA204"/>
      <c r="AB204"/>
      <c r="AC204"/>
      <c r="AD204"/>
      <c r="AE204"/>
      <c r="AF204"/>
      <c r="AG204"/>
      <c r="AM204"/>
      <c r="AN204"/>
      <c r="AO204"/>
      <c r="AP204"/>
      <c r="AS204"/>
      <c r="AT204"/>
      <c r="AU204"/>
      <c r="BA204"/>
      <c r="BB204"/>
      <c r="BC204"/>
      <c r="BD204"/>
      <c r="BG204"/>
      <c r="BH204"/>
      <c r="BI204"/>
    </row>
    <row r="205" spans="26:61" x14ac:dyDescent="0.25">
      <c r="Z205"/>
      <c r="AA205"/>
      <c r="AB205"/>
      <c r="AC205"/>
      <c r="AD205"/>
      <c r="AE205"/>
      <c r="AF205"/>
      <c r="AG205"/>
      <c r="AM205"/>
      <c r="AN205"/>
      <c r="AO205"/>
      <c r="AP205"/>
      <c r="AS205"/>
      <c r="AT205"/>
      <c r="AU205"/>
      <c r="BA205"/>
      <c r="BB205"/>
      <c r="BC205"/>
      <c r="BD205"/>
      <c r="BG205"/>
      <c r="BH205"/>
      <c r="BI205"/>
    </row>
    <row r="206" spans="26:61" x14ac:dyDescent="0.25">
      <c r="Z206"/>
      <c r="AA206"/>
      <c r="AB206"/>
      <c r="AC206"/>
      <c r="AD206"/>
      <c r="AE206"/>
      <c r="AF206"/>
      <c r="AG206"/>
      <c r="AM206"/>
      <c r="AN206"/>
      <c r="AO206"/>
      <c r="AP206"/>
      <c r="AS206"/>
      <c r="AT206"/>
      <c r="AU206"/>
      <c r="BA206"/>
      <c r="BB206"/>
      <c r="BC206"/>
      <c r="BD206"/>
      <c r="BG206"/>
      <c r="BH206"/>
      <c r="BI206"/>
    </row>
    <row r="207" spans="26:61" x14ac:dyDescent="0.25">
      <c r="Z207"/>
      <c r="AA207"/>
      <c r="AB207"/>
      <c r="AC207"/>
      <c r="AD207"/>
      <c r="AE207"/>
      <c r="AF207"/>
      <c r="AG207"/>
      <c r="AM207"/>
      <c r="AN207"/>
      <c r="AO207"/>
      <c r="AP207"/>
      <c r="AS207"/>
      <c r="AT207"/>
      <c r="AU207"/>
      <c r="BA207"/>
      <c r="BB207"/>
      <c r="BC207"/>
      <c r="BD207"/>
      <c r="BG207"/>
      <c r="BH207"/>
      <c r="BI207"/>
    </row>
  </sheetData>
  <sheetProtection sheet="1" objects="1" scenarios="1"/>
  <mergeCells count="2">
    <mergeCell ref="A1:B1"/>
    <mergeCell ref="A2:B2"/>
  </mergeCells>
  <hyperlinks>
    <hyperlink ref="A1" location="'StabilityComp2_Per1'!A1" display="'StabilityComp2_Per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L271"/>
  <sheetViews>
    <sheetView zoomScaleNormal="100" workbookViewId="0">
      <selection sqref="A1:B1"/>
    </sheetView>
  </sheetViews>
  <sheetFormatPr defaultColWidth="5" defaultRowHeight="15" x14ac:dyDescent="0.25"/>
  <cols>
    <col min="1" max="1" width="8.140625" bestFit="1" customWidth="1"/>
    <col min="2" max="2" width="94.42578125" bestFit="1" customWidth="1"/>
    <col min="3" max="3" width="6.28515625" bestFit="1" customWidth="1"/>
    <col min="4" max="4" width="68.28515625" bestFit="1" customWidth="1"/>
    <col min="5" max="5" width="71.28515625" bestFit="1" customWidth="1"/>
    <col min="6" max="6" width="68.28515625" bestFit="1" customWidth="1"/>
    <col min="7" max="7" width="67.140625" bestFit="1" customWidth="1"/>
    <col min="8" max="8" width="75.85546875" bestFit="1" customWidth="1"/>
    <col min="9" max="11" width="71.28515625" bestFit="1" customWidth="1"/>
    <col min="12" max="13" width="12" bestFit="1" customWidth="1"/>
    <col min="14" max="15" width="12.7109375" bestFit="1" customWidth="1"/>
    <col min="16" max="17" width="12" bestFit="1" customWidth="1"/>
    <col min="18" max="18" width="12.7109375" bestFit="1" customWidth="1"/>
    <col min="19" max="20" width="12" bestFit="1" customWidth="1"/>
    <col min="21" max="21" width="34" bestFit="1" customWidth="1"/>
    <col min="22" max="22" width="4.42578125" bestFit="1" customWidth="1"/>
    <col min="23" max="23" width="26.7109375" bestFit="1" customWidth="1"/>
    <col min="24" max="25" width="22.7109375" bestFit="1" customWidth="1"/>
    <col min="26" max="27" width="75.42578125" style="66" bestFit="1" customWidth="1"/>
    <col min="28" max="28" width="68.85546875" style="66" bestFit="1" customWidth="1"/>
    <col min="29" max="29" width="71.28515625" style="66" bestFit="1" customWidth="1"/>
    <col min="30" max="30" width="68.28515625" style="66" bestFit="1" customWidth="1"/>
    <col min="31" max="33" width="5.7109375" style="66" bestFit="1" customWidth="1"/>
    <col min="34" max="38" width="3.28515625" bestFit="1" customWidth="1"/>
    <col min="39" max="42" width="3.28515625" style="66" bestFit="1" customWidth="1"/>
    <col min="43" max="44" width="5.7109375" bestFit="1" customWidth="1"/>
    <col min="45" max="47" width="5.7109375" style="66" bestFit="1" customWidth="1"/>
    <col min="48" max="48" width="12" bestFit="1" customWidth="1"/>
    <col min="49" max="49" width="12.7109375" bestFit="1" customWidth="1"/>
    <col min="50" max="51" width="12" bestFit="1" customWidth="1"/>
    <col min="52" max="52" width="12.7109375" bestFit="1" customWidth="1"/>
    <col min="53" max="55" width="71.28515625" style="66" bestFit="1" customWidth="1"/>
    <col min="56" max="56" width="11.5703125" style="66" bestFit="1" customWidth="1"/>
    <col min="57" max="58" width="5.7109375" bestFit="1" customWidth="1"/>
    <col min="59" max="61" width="5.7109375" style="66" bestFit="1" customWidth="1"/>
    <col min="62" max="62" width="10.5703125" bestFit="1" customWidth="1"/>
    <col min="63" max="63" width="12.42578125" bestFit="1" customWidth="1"/>
    <col min="64" max="64" width="10.5703125" bestFit="1" customWidth="1"/>
  </cols>
  <sheetData>
    <row r="1" spans="1:64" x14ac:dyDescent="0.25">
      <c r="A1" s="222" t="s">
        <v>78</v>
      </c>
      <c r="B1" s="223"/>
      <c r="C1" s="48" t="s">
        <v>139</v>
      </c>
      <c r="D1" s="53" t="s">
        <v>138</v>
      </c>
      <c r="E1" s="181"/>
      <c r="F1" s="181"/>
      <c r="G1" s="181"/>
      <c r="H1" s="181"/>
      <c r="I1" s="181"/>
      <c r="J1" s="181"/>
      <c r="K1" s="181"/>
      <c r="L1" s="53" t="s">
        <v>138</v>
      </c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46"/>
      <c r="BK1" s="46"/>
      <c r="BL1" s="47"/>
    </row>
    <row r="2" spans="1:64" ht="60" customHeight="1" x14ac:dyDescent="0.25">
      <c r="A2" s="224" t="s">
        <v>117</v>
      </c>
      <c r="B2" s="225"/>
      <c r="C2" s="182" t="s">
        <v>257</v>
      </c>
      <c r="D2" s="49" t="s">
        <v>129</v>
      </c>
      <c r="E2" s="49" t="s">
        <v>129</v>
      </c>
      <c r="F2" s="49" t="s">
        <v>129</v>
      </c>
      <c r="G2" s="49" t="s">
        <v>129</v>
      </c>
      <c r="H2" s="49" t="s">
        <v>129</v>
      </c>
      <c r="I2" s="49" t="s">
        <v>129</v>
      </c>
      <c r="J2" s="49" t="s">
        <v>129</v>
      </c>
      <c r="K2" s="49" t="s">
        <v>129</v>
      </c>
      <c r="L2" s="49" t="s">
        <v>129</v>
      </c>
      <c r="M2" s="49" t="s">
        <v>129</v>
      </c>
      <c r="N2" s="49" t="s">
        <v>129</v>
      </c>
      <c r="O2" s="49" t="s">
        <v>129</v>
      </c>
      <c r="P2" s="49" t="s">
        <v>129</v>
      </c>
      <c r="Q2" s="49" t="s">
        <v>129</v>
      </c>
      <c r="R2" s="49" t="s">
        <v>129</v>
      </c>
      <c r="S2" s="49" t="s">
        <v>129</v>
      </c>
      <c r="T2" s="49" t="s">
        <v>129</v>
      </c>
      <c r="U2" s="49" t="s">
        <v>129</v>
      </c>
      <c r="V2" s="49" t="s">
        <v>129</v>
      </c>
      <c r="W2" s="49" t="s">
        <v>129</v>
      </c>
      <c r="X2" s="49" t="s">
        <v>129</v>
      </c>
      <c r="Y2" s="49" t="s">
        <v>129</v>
      </c>
      <c r="Z2" s="49" t="s">
        <v>129</v>
      </c>
      <c r="AA2" s="49" t="s">
        <v>129</v>
      </c>
      <c r="AB2" s="49" t="s">
        <v>129</v>
      </c>
      <c r="AC2" s="49" t="s">
        <v>129</v>
      </c>
      <c r="AD2" s="49" t="s">
        <v>129</v>
      </c>
      <c r="AE2" s="177" t="s">
        <v>1263</v>
      </c>
      <c r="AF2" s="177" t="s">
        <v>1263</v>
      </c>
      <c r="AG2" s="177" t="s">
        <v>1263</v>
      </c>
      <c r="AH2" s="50" t="s">
        <v>130</v>
      </c>
      <c r="AI2" s="50" t="s">
        <v>130</v>
      </c>
      <c r="AJ2" s="29" t="s">
        <v>130</v>
      </c>
      <c r="AK2" s="29" t="s">
        <v>130</v>
      </c>
      <c r="AL2" s="29" t="s">
        <v>130</v>
      </c>
      <c r="AM2" s="29" t="s">
        <v>130</v>
      </c>
      <c r="AN2" s="29" t="s">
        <v>130</v>
      </c>
      <c r="AO2" s="29" t="s">
        <v>130</v>
      </c>
      <c r="AP2" s="29" t="s">
        <v>130</v>
      </c>
      <c r="AQ2" s="30" t="s">
        <v>131</v>
      </c>
      <c r="AR2" s="30" t="s">
        <v>131</v>
      </c>
      <c r="AS2" s="30" t="s">
        <v>131</v>
      </c>
      <c r="AT2" s="30" t="s">
        <v>131</v>
      </c>
      <c r="AU2" s="30" t="s">
        <v>131</v>
      </c>
      <c r="AV2" s="31" t="s">
        <v>132</v>
      </c>
      <c r="AW2" s="31" t="s">
        <v>132</v>
      </c>
      <c r="AX2" s="31" t="s">
        <v>132</v>
      </c>
      <c r="AY2" s="31" t="s">
        <v>132</v>
      </c>
      <c r="AZ2" s="31" t="s">
        <v>132</v>
      </c>
      <c r="BA2" s="31" t="s">
        <v>132</v>
      </c>
      <c r="BB2" s="31" t="s">
        <v>132</v>
      </c>
      <c r="BC2" s="31" t="s">
        <v>132</v>
      </c>
      <c r="BD2" s="31" t="s">
        <v>132</v>
      </c>
      <c r="BE2" s="31" t="s">
        <v>133</v>
      </c>
      <c r="BF2" s="31" t="s">
        <v>133</v>
      </c>
      <c r="BG2" s="31" t="s">
        <v>133</v>
      </c>
      <c r="BH2" s="31" t="s">
        <v>133</v>
      </c>
      <c r="BI2" s="31" t="s">
        <v>133</v>
      </c>
      <c r="BJ2" s="32" t="s">
        <v>20</v>
      </c>
      <c r="BK2" s="32" t="s">
        <v>135</v>
      </c>
      <c r="BL2" s="33" t="s">
        <v>137</v>
      </c>
    </row>
    <row r="3" spans="1:64" ht="281.25" x14ac:dyDescent="0.25">
      <c r="A3" s="34" t="s">
        <v>127</v>
      </c>
      <c r="B3" s="35" t="s">
        <v>128</v>
      </c>
      <c r="C3" s="62"/>
      <c r="D3" s="36" t="s">
        <v>108</v>
      </c>
      <c r="E3" s="36" t="s">
        <v>109</v>
      </c>
      <c r="F3" s="36" t="s">
        <v>114</v>
      </c>
      <c r="G3" s="36" t="s">
        <v>106</v>
      </c>
      <c r="H3" s="36" t="s">
        <v>107</v>
      </c>
      <c r="I3" s="36" t="s">
        <v>105</v>
      </c>
      <c r="J3" s="36" t="s">
        <v>103</v>
      </c>
      <c r="K3" s="36" t="s">
        <v>104</v>
      </c>
      <c r="L3" s="36" t="s">
        <v>52</v>
      </c>
      <c r="M3" s="36" t="s">
        <v>56</v>
      </c>
      <c r="N3" s="36" t="s">
        <v>55</v>
      </c>
      <c r="O3" s="36" t="s">
        <v>53</v>
      </c>
      <c r="P3" s="36" t="s">
        <v>54</v>
      </c>
      <c r="Q3" s="36" t="s">
        <v>64</v>
      </c>
      <c r="R3" s="36" t="s">
        <v>62</v>
      </c>
      <c r="S3" s="36" t="s">
        <v>115</v>
      </c>
      <c r="T3" s="36" t="s">
        <v>116</v>
      </c>
      <c r="U3" s="36" t="s">
        <v>248</v>
      </c>
      <c r="V3" s="36" t="s">
        <v>249</v>
      </c>
      <c r="W3" s="36" t="s">
        <v>251</v>
      </c>
      <c r="X3" s="36" t="s">
        <v>253</v>
      </c>
      <c r="Y3" s="36" t="s">
        <v>254</v>
      </c>
      <c r="Z3" s="36" t="s">
        <v>97</v>
      </c>
      <c r="AA3" s="36" t="s">
        <v>98</v>
      </c>
      <c r="AB3" s="36" t="s">
        <v>99</v>
      </c>
      <c r="AC3" s="36" t="s">
        <v>100</v>
      </c>
      <c r="AD3" s="36" t="s">
        <v>101</v>
      </c>
      <c r="AE3" s="36" t="s">
        <v>1260</v>
      </c>
      <c r="AF3" s="36" t="s">
        <v>1261</v>
      </c>
      <c r="AG3" s="36" t="s">
        <v>1262</v>
      </c>
      <c r="AH3" s="37" t="s">
        <v>116</v>
      </c>
      <c r="AI3" s="37" t="s">
        <v>62</v>
      </c>
      <c r="AJ3" s="37" t="s">
        <v>63</v>
      </c>
      <c r="AK3" s="37" t="s">
        <v>64</v>
      </c>
      <c r="AL3" s="37" t="s">
        <v>57</v>
      </c>
      <c r="AM3" s="37" t="s">
        <v>105</v>
      </c>
      <c r="AN3" s="37" t="s">
        <v>103</v>
      </c>
      <c r="AO3" s="37" t="s">
        <v>104</v>
      </c>
      <c r="AP3" s="37" t="s">
        <v>115</v>
      </c>
      <c r="AQ3" s="37" t="s">
        <v>255</v>
      </c>
      <c r="AR3" s="37" t="s">
        <v>256</v>
      </c>
      <c r="AS3" s="37" t="s">
        <v>1260</v>
      </c>
      <c r="AT3" s="37" t="s">
        <v>1261</v>
      </c>
      <c r="AU3" s="37" t="s">
        <v>1262</v>
      </c>
      <c r="AV3" s="38" t="s">
        <v>116</v>
      </c>
      <c r="AW3" s="38" t="s">
        <v>62</v>
      </c>
      <c r="AX3" s="38" t="s">
        <v>63</v>
      </c>
      <c r="AY3" s="38" t="s">
        <v>64</v>
      </c>
      <c r="AZ3" s="38" t="s">
        <v>57</v>
      </c>
      <c r="BA3" s="38" t="s">
        <v>105</v>
      </c>
      <c r="BB3" s="38" t="s">
        <v>103</v>
      </c>
      <c r="BC3" s="38" t="s">
        <v>104</v>
      </c>
      <c r="BD3" s="38" t="s">
        <v>115</v>
      </c>
      <c r="BE3" s="38" t="s">
        <v>255</v>
      </c>
      <c r="BF3" s="38" t="s">
        <v>256</v>
      </c>
      <c r="BG3" s="38" t="s">
        <v>1260</v>
      </c>
      <c r="BH3" s="38" t="s">
        <v>1261</v>
      </c>
      <c r="BI3" s="38" t="s">
        <v>1262</v>
      </c>
      <c r="BJ3" s="32" t="s">
        <v>134</v>
      </c>
      <c r="BK3" s="32" t="s">
        <v>136</v>
      </c>
      <c r="BL3" s="33"/>
    </row>
    <row r="4" spans="1:64" ht="20.100000000000001" customHeight="1" x14ac:dyDescent="0.25">
      <c r="A4" s="39">
        <v>1</v>
      </c>
      <c r="B4" s="72" t="s">
        <v>691</v>
      </c>
      <c r="C4" s="72">
        <v>1</v>
      </c>
      <c r="D4" s="67" t="s">
        <v>346</v>
      </c>
      <c r="E4" s="69" t="s">
        <v>347</v>
      </c>
      <c r="F4" s="69" t="s">
        <v>348</v>
      </c>
      <c r="G4" s="69" t="s">
        <v>344</v>
      </c>
      <c r="H4" s="69" t="s">
        <v>345</v>
      </c>
      <c r="I4" s="69" t="s">
        <v>714</v>
      </c>
      <c r="J4" s="69" t="s">
        <v>715</v>
      </c>
      <c r="K4" s="69" t="s">
        <v>716</v>
      </c>
      <c r="L4" s="67">
        <v>1</v>
      </c>
      <c r="M4" s="67">
        <v>0</v>
      </c>
      <c r="N4" s="67">
        <v>-8.8000000000000007</v>
      </c>
      <c r="O4" s="67">
        <v>-10</v>
      </c>
      <c r="P4" s="67">
        <v>0</v>
      </c>
      <c r="Q4" s="67">
        <v>1</v>
      </c>
      <c r="R4" s="67">
        <v>-10</v>
      </c>
      <c r="S4" s="82">
        <v>1.25E-4</v>
      </c>
      <c r="T4" s="57">
        <v>0</v>
      </c>
      <c r="U4" s="67" t="s">
        <v>258</v>
      </c>
      <c r="V4" s="67" t="s">
        <v>258</v>
      </c>
      <c r="W4" s="67" t="s">
        <v>259</v>
      </c>
      <c r="X4" s="67" t="s">
        <v>260</v>
      </c>
      <c r="Y4" s="67" t="s">
        <v>260</v>
      </c>
      <c r="Z4" s="69" t="s">
        <v>436</v>
      </c>
      <c r="AA4" s="69" t="s">
        <v>435</v>
      </c>
      <c r="AB4" s="69" t="s">
        <v>172</v>
      </c>
      <c r="AC4" s="69" t="s">
        <v>432</v>
      </c>
      <c r="AD4" s="69" t="s">
        <v>433</v>
      </c>
      <c r="AE4" s="69">
        <v>2</v>
      </c>
      <c r="AF4" s="69">
        <v>6</v>
      </c>
      <c r="AG4" s="69">
        <v>5</v>
      </c>
      <c r="AH4" s="72" t="s">
        <v>138</v>
      </c>
      <c r="AI4" s="72" t="s">
        <v>138</v>
      </c>
      <c r="AJ4" s="72" t="s">
        <v>138</v>
      </c>
      <c r="AK4" s="72" t="s">
        <v>138</v>
      </c>
      <c r="AL4" s="72" t="s">
        <v>138</v>
      </c>
      <c r="AM4" s="72" t="s">
        <v>138</v>
      </c>
      <c r="AN4" s="72" t="s">
        <v>138</v>
      </c>
      <c r="AO4" s="72" t="s">
        <v>138</v>
      </c>
      <c r="AP4" s="72" t="s">
        <v>138</v>
      </c>
      <c r="AQ4" s="72" t="s">
        <v>138</v>
      </c>
      <c r="AR4" s="72" t="s">
        <v>138</v>
      </c>
      <c r="AS4" s="72" t="s">
        <v>138</v>
      </c>
      <c r="AT4" s="72" t="s">
        <v>138</v>
      </c>
      <c r="AU4" s="72" t="s">
        <v>138</v>
      </c>
      <c r="AV4" s="72">
        <v>1.25E-3</v>
      </c>
      <c r="AW4" s="72">
        <v>-10</v>
      </c>
      <c r="AX4" s="72">
        <v>0</v>
      </c>
      <c r="AY4" s="72">
        <v>1</v>
      </c>
      <c r="AZ4" s="72">
        <v>-8.7998046875</v>
      </c>
      <c r="BA4" s="77" t="s">
        <v>1284</v>
      </c>
      <c r="BB4" s="77" t="s">
        <v>1282</v>
      </c>
      <c r="BC4" s="77" t="s">
        <v>1283</v>
      </c>
      <c r="BD4" s="77">
        <v>1.25E-4</v>
      </c>
      <c r="BE4" s="72">
        <v>1</v>
      </c>
      <c r="BF4" s="72">
        <v>1</v>
      </c>
      <c r="BG4" s="72">
        <v>1</v>
      </c>
      <c r="BH4" s="72">
        <v>4</v>
      </c>
      <c r="BI4" s="72">
        <v>4</v>
      </c>
      <c r="BJ4" s="51" t="s">
        <v>138</v>
      </c>
      <c r="BK4" s="40"/>
      <c r="BL4" s="41"/>
    </row>
    <row r="5" spans="1:64" ht="20.100000000000001" customHeight="1" x14ac:dyDescent="0.25">
      <c r="A5" s="39">
        <v>2</v>
      </c>
      <c r="B5" s="72" t="s">
        <v>692</v>
      </c>
      <c r="C5" s="72">
        <v>2</v>
      </c>
      <c r="D5" s="67" t="s">
        <v>346</v>
      </c>
      <c r="E5" s="69" t="s">
        <v>347</v>
      </c>
      <c r="F5" s="67" t="s">
        <v>348</v>
      </c>
      <c r="G5" s="69" t="s">
        <v>344</v>
      </c>
      <c r="H5" s="67" t="s">
        <v>345</v>
      </c>
      <c r="I5" s="69" t="s">
        <v>717</v>
      </c>
      <c r="J5" s="69" t="s">
        <v>718</v>
      </c>
      <c r="K5" s="69" t="s">
        <v>719</v>
      </c>
      <c r="L5" s="67">
        <v>2</v>
      </c>
      <c r="M5" s="67">
        <v>1</v>
      </c>
      <c r="N5" s="67">
        <v>8.8000000000000007</v>
      </c>
      <c r="O5" s="67">
        <v>10</v>
      </c>
      <c r="P5" s="67">
        <v>511.9921875</v>
      </c>
      <c r="Q5" s="67">
        <v>2</v>
      </c>
      <c r="R5" s="67">
        <v>10</v>
      </c>
      <c r="S5" s="82">
        <v>0.46660000000000001</v>
      </c>
      <c r="T5" s="57">
        <v>10</v>
      </c>
      <c r="U5" s="67" t="s">
        <v>262</v>
      </c>
      <c r="V5" s="69" t="s">
        <v>472</v>
      </c>
      <c r="W5" s="67" t="s">
        <v>263</v>
      </c>
      <c r="X5" s="67" t="s">
        <v>264</v>
      </c>
      <c r="Y5" s="67" t="s">
        <v>264</v>
      </c>
      <c r="Z5" s="69" t="s">
        <v>172</v>
      </c>
      <c r="AA5" s="69" t="s">
        <v>173</v>
      </c>
      <c r="AB5" s="69" t="s">
        <v>434</v>
      </c>
      <c r="AC5" s="69" t="s">
        <v>172</v>
      </c>
      <c r="AD5" s="69" t="s">
        <v>434</v>
      </c>
      <c r="AE5" s="69">
        <v>2</v>
      </c>
      <c r="AF5" s="69">
        <v>6</v>
      </c>
      <c r="AG5" s="69">
        <v>5</v>
      </c>
      <c r="AH5" s="72" t="s">
        <v>138</v>
      </c>
      <c r="AI5" s="72" t="s">
        <v>138</v>
      </c>
      <c r="AJ5" s="72" t="s">
        <v>138</v>
      </c>
      <c r="AK5" s="72" t="s">
        <v>138</v>
      </c>
      <c r="AL5" s="72" t="s">
        <v>138</v>
      </c>
      <c r="AM5" s="72" t="s">
        <v>138</v>
      </c>
      <c r="AN5" s="72" t="s">
        <v>138</v>
      </c>
      <c r="AO5" s="72" t="s">
        <v>138</v>
      </c>
      <c r="AP5" s="72" t="s">
        <v>138</v>
      </c>
      <c r="AQ5" s="72" t="s">
        <v>138</v>
      </c>
      <c r="AR5" s="72" t="s">
        <v>138</v>
      </c>
      <c r="AS5" s="72" t="s">
        <v>138</v>
      </c>
      <c r="AT5" s="72" t="s">
        <v>138</v>
      </c>
      <c r="AU5" s="72" t="s">
        <v>138</v>
      </c>
      <c r="AV5" s="72">
        <v>10</v>
      </c>
      <c r="AW5" s="72">
        <v>10</v>
      </c>
      <c r="AX5" s="72">
        <v>511.9921875</v>
      </c>
      <c r="AY5" s="72">
        <v>2</v>
      </c>
      <c r="AZ5" s="72">
        <v>8.7998046875</v>
      </c>
      <c r="BA5" s="77" t="s">
        <v>970</v>
      </c>
      <c r="BB5" s="77" t="s">
        <v>719</v>
      </c>
      <c r="BC5" s="77" t="s">
        <v>1065</v>
      </c>
      <c r="BD5" s="77">
        <v>0.46660000000000001</v>
      </c>
      <c r="BE5" s="72">
        <v>1</v>
      </c>
      <c r="BF5" s="72">
        <v>1</v>
      </c>
      <c r="BG5" s="72">
        <v>1</v>
      </c>
      <c r="BH5" s="72">
        <v>4</v>
      </c>
      <c r="BI5" s="72">
        <v>4</v>
      </c>
      <c r="BJ5" s="51" t="s">
        <v>138</v>
      </c>
      <c r="BK5" s="40"/>
      <c r="BL5" s="41"/>
    </row>
    <row r="6" spans="1:64" ht="20.100000000000001" customHeight="1" x14ac:dyDescent="0.25">
      <c r="A6" s="39">
        <v>3</v>
      </c>
      <c r="B6" s="72" t="s">
        <v>842</v>
      </c>
      <c r="C6" s="72">
        <v>3</v>
      </c>
      <c r="D6" s="72" t="s">
        <v>335</v>
      </c>
      <c r="E6" s="68" t="s">
        <v>333</v>
      </c>
      <c r="F6" s="72" t="s">
        <v>336</v>
      </c>
      <c r="G6" s="68" t="s">
        <v>333</v>
      </c>
      <c r="H6" s="72" t="s">
        <v>334</v>
      </c>
      <c r="I6" s="68" t="s">
        <v>720</v>
      </c>
      <c r="J6" s="68" t="s">
        <v>721</v>
      </c>
      <c r="K6" s="68" t="s">
        <v>722</v>
      </c>
      <c r="L6" s="72">
        <v>1.9921875</v>
      </c>
      <c r="M6" s="72">
        <v>1</v>
      </c>
      <c r="N6" s="72">
        <v>5.2807493210000001</v>
      </c>
      <c r="O6" s="72">
        <v>2.009881043</v>
      </c>
      <c r="P6" s="72">
        <v>286.77838250000002</v>
      </c>
      <c r="Q6" s="72">
        <v>1.9921875</v>
      </c>
      <c r="R6" s="72">
        <v>-2.1392613410000001</v>
      </c>
      <c r="S6" s="72">
        <v>5.8999999999999999E-3</v>
      </c>
      <c r="T6" s="72">
        <v>5.5898166539999998</v>
      </c>
      <c r="U6" s="77" t="s">
        <v>622</v>
      </c>
      <c r="V6" s="72" t="s">
        <v>481</v>
      </c>
      <c r="W6" s="68" t="s">
        <v>583</v>
      </c>
      <c r="X6" s="77" t="s">
        <v>608</v>
      </c>
      <c r="Y6" s="77" t="s">
        <v>601</v>
      </c>
      <c r="Z6" s="71" t="s">
        <v>642</v>
      </c>
      <c r="AA6" s="71" t="s">
        <v>643</v>
      </c>
      <c r="AB6" s="71" t="s">
        <v>662</v>
      </c>
      <c r="AC6" s="71" t="s">
        <v>644</v>
      </c>
      <c r="AD6" s="71" t="s">
        <v>645</v>
      </c>
      <c r="AE6" s="71">
        <v>2</v>
      </c>
      <c r="AF6" s="71">
        <v>6</v>
      </c>
      <c r="AG6" s="71">
        <v>5</v>
      </c>
      <c r="AH6" s="72" t="s">
        <v>138</v>
      </c>
      <c r="AI6" s="72" t="s">
        <v>138</v>
      </c>
      <c r="AJ6" s="72" t="s">
        <v>138</v>
      </c>
      <c r="AK6" s="72" t="s">
        <v>138</v>
      </c>
      <c r="AL6" s="72" t="s">
        <v>138</v>
      </c>
      <c r="AM6" s="72" t="s">
        <v>138</v>
      </c>
      <c r="AN6" s="72" t="s">
        <v>138</v>
      </c>
      <c r="AO6" s="72" t="s">
        <v>138</v>
      </c>
      <c r="AP6" s="72" t="s">
        <v>138</v>
      </c>
      <c r="AQ6" s="72" t="s">
        <v>138</v>
      </c>
      <c r="AR6" s="72" t="s">
        <v>138</v>
      </c>
      <c r="AS6" s="72" t="s">
        <v>138</v>
      </c>
      <c r="AT6" s="72" t="s">
        <v>138</v>
      </c>
      <c r="AU6" s="72" t="s">
        <v>138</v>
      </c>
      <c r="AV6" s="72">
        <v>5.5694583776532998</v>
      </c>
      <c r="AW6" s="72">
        <v>2.009881043</v>
      </c>
      <c r="AX6" s="72">
        <v>286.77838250000002</v>
      </c>
      <c r="AY6" s="72">
        <v>1.9921875</v>
      </c>
      <c r="AZ6" s="72">
        <v>-3.63134765625</v>
      </c>
      <c r="BA6" s="77" t="s">
        <v>971</v>
      </c>
      <c r="BB6" s="77" t="s">
        <v>1066</v>
      </c>
      <c r="BC6" s="77" t="s">
        <v>1067</v>
      </c>
      <c r="BD6" s="77">
        <v>5.8999999999999999E-3</v>
      </c>
      <c r="BE6" s="72">
        <v>1</v>
      </c>
      <c r="BF6" s="72">
        <v>1</v>
      </c>
      <c r="BG6" s="72">
        <v>1</v>
      </c>
      <c r="BH6" s="72">
        <v>4</v>
      </c>
      <c r="BI6" s="72">
        <v>4</v>
      </c>
      <c r="BJ6" s="51" t="s">
        <v>138</v>
      </c>
      <c r="BK6" s="40"/>
      <c r="BL6" s="41"/>
    </row>
    <row r="7" spans="1:64" ht="20.100000000000001" customHeight="1" x14ac:dyDescent="0.25">
      <c r="A7" s="39">
        <v>4</v>
      </c>
      <c r="B7" s="72" t="s">
        <v>843</v>
      </c>
      <c r="C7" s="72">
        <v>3</v>
      </c>
      <c r="D7" s="72" t="s">
        <v>335</v>
      </c>
      <c r="E7" s="68" t="s">
        <v>333</v>
      </c>
      <c r="F7" s="72" t="s">
        <v>336</v>
      </c>
      <c r="G7" s="68" t="s">
        <v>333</v>
      </c>
      <c r="H7" s="72" t="s">
        <v>334</v>
      </c>
      <c r="I7" s="68" t="s">
        <v>723</v>
      </c>
      <c r="J7" s="68" t="s">
        <v>724</v>
      </c>
      <c r="K7" s="68" t="s">
        <v>725</v>
      </c>
      <c r="L7" s="72">
        <v>1.8005447240000001</v>
      </c>
      <c r="M7" s="72">
        <v>0.726917386</v>
      </c>
      <c r="N7" s="72">
        <v>6.0924591899999996</v>
      </c>
      <c r="O7" s="72">
        <v>-4.8995990630000001</v>
      </c>
      <c r="P7" s="72">
        <v>159.51819649999999</v>
      </c>
      <c r="Q7" s="72">
        <v>1.9921875</v>
      </c>
      <c r="R7" s="72">
        <v>-1.1368642929999999</v>
      </c>
      <c r="S7" s="72">
        <v>7.1000000000000004E-3</v>
      </c>
      <c r="T7" s="72">
        <v>7.5007706399999998</v>
      </c>
      <c r="U7" s="77" t="s">
        <v>623</v>
      </c>
      <c r="V7" s="68" t="s">
        <v>481</v>
      </c>
      <c r="W7" s="68" t="s">
        <v>584</v>
      </c>
      <c r="X7" s="77" t="s">
        <v>601</v>
      </c>
      <c r="Y7" s="77" t="s">
        <v>603</v>
      </c>
      <c r="Z7" s="71" t="s">
        <v>324</v>
      </c>
      <c r="AA7" s="71" t="s">
        <v>325</v>
      </c>
      <c r="AB7" s="71" t="s">
        <v>663</v>
      </c>
      <c r="AC7" s="71" t="s">
        <v>327</v>
      </c>
      <c r="AD7" s="71" t="s">
        <v>910</v>
      </c>
      <c r="AE7" s="71">
        <v>2</v>
      </c>
      <c r="AF7" s="71">
        <v>6</v>
      </c>
      <c r="AG7" s="71">
        <v>5</v>
      </c>
      <c r="AH7" s="72" t="s">
        <v>138</v>
      </c>
      <c r="AI7" s="72" t="s">
        <v>138</v>
      </c>
      <c r="AJ7" s="72" t="s">
        <v>138</v>
      </c>
      <c r="AK7" s="72" t="s">
        <v>138</v>
      </c>
      <c r="AL7" s="72" t="s">
        <v>138</v>
      </c>
      <c r="AM7" s="72" t="s">
        <v>138</v>
      </c>
      <c r="AN7" s="72" t="s">
        <v>138</v>
      </c>
      <c r="AO7" s="72" t="s">
        <v>138</v>
      </c>
      <c r="AP7" s="72" t="s">
        <v>138</v>
      </c>
      <c r="AQ7" s="72" t="s">
        <v>138</v>
      </c>
      <c r="AR7" s="72" t="s">
        <v>138</v>
      </c>
      <c r="AS7" s="72" t="s">
        <v>138</v>
      </c>
      <c r="AT7" s="72" t="s">
        <v>138</v>
      </c>
      <c r="AU7" s="72" t="s">
        <v>138</v>
      </c>
      <c r="AV7" s="72">
        <v>7.4555869049363004</v>
      </c>
      <c r="AW7" s="72">
        <v>-4.8995990630000001</v>
      </c>
      <c r="AX7" s="72">
        <v>159.51819649999999</v>
      </c>
      <c r="AY7" s="72">
        <v>1.8005447240000001</v>
      </c>
      <c r="AZ7" s="72">
        <v>8.7998046875</v>
      </c>
      <c r="BA7" s="77" t="s">
        <v>972</v>
      </c>
      <c r="BB7" s="77" t="s">
        <v>1068</v>
      </c>
      <c r="BC7" s="77" t="s">
        <v>1069</v>
      </c>
      <c r="BD7" s="77">
        <v>7.1000000000000004E-3</v>
      </c>
      <c r="BE7" s="72">
        <v>1</v>
      </c>
      <c r="BF7" s="72">
        <v>1</v>
      </c>
      <c r="BG7" s="72">
        <v>1</v>
      </c>
      <c r="BH7" s="72">
        <v>4</v>
      </c>
      <c r="BI7" s="72">
        <v>4</v>
      </c>
      <c r="BJ7" s="51" t="s">
        <v>138</v>
      </c>
      <c r="BK7" s="40"/>
      <c r="BL7" s="41"/>
    </row>
    <row r="8" spans="1:64" ht="20.100000000000001" customHeight="1" x14ac:dyDescent="0.25">
      <c r="A8" s="39">
        <v>5</v>
      </c>
      <c r="B8" s="72" t="s">
        <v>844</v>
      </c>
      <c r="C8" s="72">
        <v>3</v>
      </c>
      <c r="D8" s="72" t="s">
        <v>726</v>
      </c>
      <c r="E8" s="68" t="s">
        <v>727</v>
      </c>
      <c r="F8" s="72" t="s">
        <v>728</v>
      </c>
      <c r="G8" s="68" t="s">
        <v>727</v>
      </c>
      <c r="H8" s="72" t="s">
        <v>827</v>
      </c>
      <c r="I8" s="68" t="s">
        <v>729</v>
      </c>
      <c r="J8" s="68" t="s">
        <v>730</v>
      </c>
      <c r="K8" s="68" t="s">
        <v>731</v>
      </c>
      <c r="L8" s="72">
        <v>1.9201403379999999</v>
      </c>
      <c r="M8" s="72">
        <v>1</v>
      </c>
      <c r="N8" s="72">
        <v>-2.7511787179999998</v>
      </c>
      <c r="O8" s="72">
        <v>-7.3360146999999998</v>
      </c>
      <c r="P8" s="72">
        <v>151.6329221</v>
      </c>
      <c r="Q8" s="72">
        <v>1.9921875</v>
      </c>
      <c r="R8" s="72">
        <v>5.1048581359999998</v>
      </c>
      <c r="S8" s="72">
        <v>8.3000000000000004E-2</v>
      </c>
      <c r="T8" s="72">
        <v>4.1859057310000001</v>
      </c>
      <c r="U8" s="77" t="s">
        <v>551</v>
      </c>
      <c r="V8" s="80" t="s">
        <v>482</v>
      </c>
      <c r="W8" s="68" t="s">
        <v>585</v>
      </c>
      <c r="X8" s="77" t="s">
        <v>603</v>
      </c>
      <c r="Y8" s="77" t="s">
        <v>605</v>
      </c>
      <c r="Z8" s="71" t="s">
        <v>328</v>
      </c>
      <c r="AA8" s="71" t="s">
        <v>329</v>
      </c>
      <c r="AB8" s="71" t="s">
        <v>330</v>
      </c>
      <c r="AC8" s="71" t="s">
        <v>331</v>
      </c>
      <c r="AD8" s="71" t="s">
        <v>332</v>
      </c>
      <c r="AE8" s="71">
        <v>2</v>
      </c>
      <c r="AF8" s="71">
        <v>6</v>
      </c>
      <c r="AG8" s="71">
        <v>5</v>
      </c>
      <c r="AH8" s="72" t="s">
        <v>138</v>
      </c>
      <c r="AI8" s="72" t="s">
        <v>138</v>
      </c>
      <c r="AJ8" s="72" t="s">
        <v>138</v>
      </c>
      <c r="AK8" s="72" t="s">
        <v>138</v>
      </c>
      <c r="AL8" s="72" t="s">
        <v>138</v>
      </c>
      <c r="AM8" s="72" t="s">
        <v>138</v>
      </c>
      <c r="AN8" s="72" t="s">
        <v>138</v>
      </c>
      <c r="AO8" s="72" t="s">
        <v>138</v>
      </c>
      <c r="AP8" s="72" t="s">
        <v>138</v>
      </c>
      <c r="AQ8" s="72" t="s">
        <v>138</v>
      </c>
      <c r="AR8" s="72" t="s">
        <v>138</v>
      </c>
      <c r="AS8" s="72" t="s">
        <v>138</v>
      </c>
      <c r="AT8" s="72" t="s">
        <v>138</v>
      </c>
      <c r="AU8" s="72" t="s">
        <v>138</v>
      </c>
      <c r="AV8" s="72">
        <v>4.2621787806149998</v>
      </c>
      <c r="AW8" s="72">
        <v>-7.3360146999999998</v>
      </c>
      <c r="AX8" s="72">
        <v>151.6329221</v>
      </c>
      <c r="AY8" s="72">
        <v>1.9201403379999999</v>
      </c>
      <c r="AZ8" s="72">
        <v>-6.7412109375</v>
      </c>
      <c r="BA8" s="77" t="s">
        <v>973</v>
      </c>
      <c r="BB8" s="77" t="s">
        <v>1070</v>
      </c>
      <c r="BC8" s="77" t="s">
        <v>1071</v>
      </c>
      <c r="BD8" s="77">
        <v>8.3000000000000004E-2</v>
      </c>
      <c r="BE8" s="72">
        <v>1</v>
      </c>
      <c r="BF8" s="72">
        <v>1</v>
      </c>
      <c r="BG8" s="72">
        <v>1</v>
      </c>
      <c r="BH8" s="72">
        <v>4</v>
      </c>
      <c r="BI8" s="72">
        <v>4</v>
      </c>
      <c r="BJ8" s="51" t="s">
        <v>138</v>
      </c>
      <c r="BK8" s="40"/>
      <c r="BL8" s="41"/>
    </row>
    <row r="9" spans="1:64" ht="20.100000000000001" customHeight="1" x14ac:dyDescent="0.25">
      <c r="A9" s="39">
        <v>6</v>
      </c>
      <c r="B9" s="72" t="s">
        <v>845</v>
      </c>
      <c r="C9" s="72">
        <v>3</v>
      </c>
      <c r="D9" s="72" t="s">
        <v>726</v>
      </c>
      <c r="E9" s="68" t="s">
        <v>727</v>
      </c>
      <c r="F9" s="72" t="s">
        <v>728</v>
      </c>
      <c r="G9" s="68" t="s">
        <v>727</v>
      </c>
      <c r="H9" s="72" t="s">
        <v>827</v>
      </c>
      <c r="I9" s="68" t="s">
        <v>732</v>
      </c>
      <c r="J9" s="68" t="s">
        <v>733</v>
      </c>
      <c r="K9" s="68" t="s">
        <v>734</v>
      </c>
      <c r="L9" s="72">
        <v>1.6568958069999999</v>
      </c>
      <c r="M9" s="72">
        <v>1</v>
      </c>
      <c r="N9" s="72">
        <v>3.7517651920000001</v>
      </c>
      <c r="O9" s="72">
        <v>3.3342068309999999</v>
      </c>
      <c r="P9" s="72">
        <v>192.79363219999999</v>
      </c>
      <c r="Q9" s="72">
        <v>1.9921875</v>
      </c>
      <c r="R9" s="72">
        <v>0.62539123299999999</v>
      </c>
      <c r="S9" s="72">
        <v>7.1000000000000004E-3</v>
      </c>
      <c r="T9" s="72">
        <v>8.8000000000000007</v>
      </c>
      <c r="U9" s="77" t="s">
        <v>624</v>
      </c>
      <c r="V9" s="77" t="s">
        <v>472</v>
      </c>
      <c r="W9" s="68" t="s">
        <v>586</v>
      </c>
      <c r="X9" s="77" t="s">
        <v>605</v>
      </c>
      <c r="Y9" s="77" t="s">
        <v>600</v>
      </c>
      <c r="Z9" s="71" t="s">
        <v>324</v>
      </c>
      <c r="AA9" s="71" t="s">
        <v>325</v>
      </c>
      <c r="AB9" s="71" t="s">
        <v>326</v>
      </c>
      <c r="AC9" s="71" t="s">
        <v>327</v>
      </c>
      <c r="AD9" s="71" t="s">
        <v>646</v>
      </c>
      <c r="AE9" s="71">
        <v>2</v>
      </c>
      <c r="AF9" s="71">
        <v>6</v>
      </c>
      <c r="AG9" s="71">
        <v>5</v>
      </c>
      <c r="AH9" s="72" t="s">
        <v>138</v>
      </c>
      <c r="AI9" s="72" t="s">
        <v>138</v>
      </c>
      <c r="AJ9" s="72" t="s">
        <v>138</v>
      </c>
      <c r="AK9" s="72" t="s">
        <v>138</v>
      </c>
      <c r="AL9" s="72" t="s">
        <v>138</v>
      </c>
      <c r="AM9" s="72" t="s">
        <v>138</v>
      </c>
      <c r="AN9" s="72" t="s">
        <v>138</v>
      </c>
      <c r="AO9" s="72" t="s">
        <v>138</v>
      </c>
      <c r="AP9" s="72" t="s">
        <v>138</v>
      </c>
      <c r="AQ9" s="72" t="s">
        <v>138</v>
      </c>
      <c r="AR9" s="72" t="s">
        <v>138</v>
      </c>
      <c r="AS9" s="72" t="s">
        <v>138</v>
      </c>
      <c r="AT9" s="72" t="s">
        <v>138</v>
      </c>
      <c r="AU9" s="72" t="s">
        <v>138</v>
      </c>
      <c r="AV9" s="72">
        <v>8.7419602777543002</v>
      </c>
      <c r="AW9" s="72">
        <v>3.3342068309999999</v>
      </c>
      <c r="AX9" s="72">
        <v>192.79363219999999</v>
      </c>
      <c r="AY9" s="72">
        <v>1.6568958069999999</v>
      </c>
      <c r="AZ9" s="72">
        <v>4.48681640625</v>
      </c>
      <c r="BA9" s="77" t="s">
        <v>974</v>
      </c>
      <c r="BB9" s="77" t="s">
        <v>1072</v>
      </c>
      <c r="BC9" s="77" t="s">
        <v>1073</v>
      </c>
      <c r="BD9" s="77">
        <v>7.1000000000000004E-3</v>
      </c>
      <c r="BE9" s="72">
        <v>1</v>
      </c>
      <c r="BF9" s="72">
        <v>1</v>
      </c>
      <c r="BG9" s="72">
        <v>1</v>
      </c>
      <c r="BH9" s="72">
        <v>4</v>
      </c>
      <c r="BI9" s="72">
        <v>4</v>
      </c>
      <c r="BJ9" s="51" t="s">
        <v>138</v>
      </c>
      <c r="BK9" s="40"/>
      <c r="BL9" s="41"/>
    </row>
    <row r="10" spans="1:64" ht="20.100000000000001" customHeight="1" x14ac:dyDescent="0.25">
      <c r="A10" s="39">
        <v>7</v>
      </c>
      <c r="B10" s="72" t="s">
        <v>846</v>
      </c>
      <c r="C10" s="72">
        <v>3</v>
      </c>
      <c r="D10" s="72" t="s">
        <v>735</v>
      </c>
      <c r="E10" s="68" t="s">
        <v>736</v>
      </c>
      <c r="F10" s="72" t="s">
        <v>737</v>
      </c>
      <c r="G10" s="68" t="s">
        <v>738</v>
      </c>
      <c r="H10" s="68" t="s">
        <v>739</v>
      </c>
      <c r="I10" s="68" t="s">
        <v>740</v>
      </c>
      <c r="J10" s="68" t="s">
        <v>741</v>
      </c>
      <c r="K10" s="68" t="s">
        <v>742</v>
      </c>
      <c r="L10" s="72">
        <v>1.1901125859999999</v>
      </c>
      <c r="M10" s="72">
        <v>1</v>
      </c>
      <c r="N10" s="72">
        <v>8.0354052310000004</v>
      </c>
      <c r="O10" s="72">
        <v>7.9462101939999998</v>
      </c>
      <c r="P10" s="72">
        <v>205.73166380000001</v>
      </c>
      <c r="Q10" s="72">
        <v>1.9921875</v>
      </c>
      <c r="R10" s="72">
        <v>-5.5720939869999997</v>
      </c>
      <c r="S10" s="72">
        <v>1.1000000000000001E-3</v>
      </c>
      <c r="T10" s="72">
        <v>6.449829137</v>
      </c>
      <c r="U10" s="77" t="s">
        <v>625</v>
      </c>
      <c r="V10" s="80" t="s">
        <v>483</v>
      </c>
      <c r="W10" s="68" t="s">
        <v>587</v>
      </c>
      <c r="X10" s="77" t="s">
        <v>600</v>
      </c>
      <c r="Y10" s="77" t="s">
        <v>602</v>
      </c>
      <c r="Z10" s="71" t="s">
        <v>328</v>
      </c>
      <c r="AA10" s="71" t="s">
        <v>329</v>
      </c>
      <c r="AB10" s="71" t="s">
        <v>330</v>
      </c>
      <c r="AC10" s="71" t="s">
        <v>331</v>
      </c>
      <c r="AD10" s="71" t="s">
        <v>647</v>
      </c>
      <c r="AE10" s="71">
        <v>2</v>
      </c>
      <c r="AF10" s="71">
        <v>6</v>
      </c>
      <c r="AG10" s="71">
        <v>5</v>
      </c>
      <c r="AH10" s="72" t="s">
        <v>138</v>
      </c>
      <c r="AI10" s="72" t="s">
        <v>138</v>
      </c>
      <c r="AJ10" s="72" t="s">
        <v>138</v>
      </c>
      <c r="AK10" s="72" t="s">
        <v>138</v>
      </c>
      <c r="AL10" s="72" t="s">
        <v>138</v>
      </c>
      <c r="AM10" s="72" t="s">
        <v>138</v>
      </c>
      <c r="AN10" s="72" t="s">
        <v>138</v>
      </c>
      <c r="AO10" s="72" t="s">
        <v>138</v>
      </c>
      <c r="AP10" s="72" t="s">
        <v>138</v>
      </c>
      <c r="AQ10" s="72" t="s">
        <v>138</v>
      </c>
      <c r="AR10" s="72" t="s">
        <v>138</v>
      </c>
      <c r="AS10" s="72" t="s">
        <v>138</v>
      </c>
      <c r="AT10" s="72" t="s">
        <v>138</v>
      </c>
      <c r="AU10" s="72" t="s">
        <v>138</v>
      </c>
      <c r="AV10" s="72">
        <v>6.4488636283350003</v>
      </c>
      <c r="AW10" s="72">
        <v>7.9462101939999998</v>
      </c>
      <c r="AX10" s="72">
        <v>205.73166380000001</v>
      </c>
      <c r="AY10" s="72">
        <v>1.1901125859999999</v>
      </c>
      <c r="AZ10" s="72">
        <v>-8.7998046875</v>
      </c>
      <c r="BA10" s="77" t="s">
        <v>975</v>
      </c>
      <c r="BB10" s="77" t="s">
        <v>1074</v>
      </c>
      <c r="BC10" s="77" t="s">
        <v>1075</v>
      </c>
      <c r="BD10" s="77">
        <v>1.1000000000000001E-3</v>
      </c>
      <c r="BE10" s="72">
        <v>1</v>
      </c>
      <c r="BF10" s="72">
        <v>1</v>
      </c>
      <c r="BG10" s="72">
        <v>1</v>
      </c>
      <c r="BH10" s="72">
        <v>4</v>
      </c>
      <c r="BI10" s="72">
        <v>4</v>
      </c>
      <c r="BJ10" s="51" t="s">
        <v>138</v>
      </c>
      <c r="BK10" s="40"/>
      <c r="BL10" s="41"/>
    </row>
    <row r="11" spans="1:64" ht="24" customHeight="1" x14ac:dyDescent="0.25">
      <c r="A11" s="39">
        <v>8</v>
      </c>
      <c r="B11" s="72" t="s">
        <v>847</v>
      </c>
      <c r="C11" s="72">
        <v>3</v>
      </c>
      <c r="D11" s="72" t="s">
        <v>735</v>
      </c>
      <c r="E11" s="68" t="s">
        <v>736</v>
      </c>
      <c r="F11" s="72" t="s">
        <v>737</v>
      </c>
      <c r="G11" s="68" t="s">
        <v>738</v>
      </c>
      <c r="H11" s="68" t="s">
        <v>739</v>
      </c>
      <c r="I11" s="68" t="s">
        <v>743</v>
      </c>
      <c r="J11" s="68" t="s">
        <v>744</v>
      </c>
      <c r="K11" s="68" t="s">
        <v>745</v>
      </c>
      <c r="L11" s="72">
        <v>1.9921875</v>
      </c>
      <c r="M11" s="72">
        <v>1</v>
      </c>
      <c r="N11" s="72">
        <v>7.4895022029999998</v>
      </c>
      <c r="O11" s="72">
        <v>-4.4923023339999997</v>
      </c>
      <c r="P11" s="72">
        <v>431.6523712</v>
      </c>
      <c r="Q11" s="72">
        <v>1.0187632740000001</v>
      </c>
      <c r="R11" s="72">
        <v>-3.6281368610000002</v>
      </c>
      <c r="S11" s="72">
        <v>2.3E-3</v>
      </c>
      <c r="T11" s="72">
        <v>4.7178686379999997</v>
      </c>
      <c r="U11" s="72" t="s">
        <v>552</v>
      </c>
      <c r="V11" s="72" t="s">
        <v>472</v>
      </c>
      <c r="W11" s="68" t="s">
        <v>588</v>
      </c>
      <c r="X11" s="77" t="s">
        <v>602</v>
      </c>
      <c r="Y11" s="77" t="s">
        <v>601</v>
      </c>
      <c r="Z11" s="69" t="s">
        <v>333</v>
      </c>
      <c r="AA11" s="69" t="s">
        <v>334</v>
      </c>
      <c r="AB11" s="68" t="s">
        <v>335</v>
      </c>
      <c r="AC11" s="68" t="s">
        <v>333</v>
      </c>
      <c r="AD11" s="68" t="s">
        <v>648</v>
      </c>
      <c r="AE11" s="71">
        <v>2</v>
      </c>
      <c r="AF11" s="71">
        <v>6</v>
      </c>
      <c r="AG11" s="71">
        <v>5</v>
      </c>
      <c r="AH11" s="72" t="s">
        <v>138</v>
      </c>
      <c r="AI11" s="72" t="s">
        <v>138</v>
      </c>
      <c r="AJ11" s="72" t="s">
        <v>138</v>
      </c>
      <c r="AK11" s="72" t="s">
        <v>138</v>
      </c>
      <c r="AL11" s="72" t="s">
        <v>138</v>
      </c>
      <c r="AM11" s="72" t="s">
        <v>138</v>
      </c>
      <c r="AN11" s="72" t="s">
        <v>138</v>
      </c>
      <c r="AO11" s="72" t="s">
        <v>138</v>
      </c>
      <c r="AP11" s="72" t="s">
        <v>138</v>
      </c>
      <c r="AQ11" s="72" t="s">
        <v>138</v>
      </c>
      <c r="AR11" s="72" t="s">
        <v>138</v>
      </c>
      <c r="AS11" s="72" t="s">
        <v>138</v>
      </c>
      <c r="AT11" s="72" t="s">
        <v>138</v>
      </c>
      <c r="AU11" s="72" t="s">
        <v>138</v>
      </c>
      <c r="AV11" s="72">
        <v>4.7153622549129004</v>
      </c>
      <c r="AW11" s="72">
        <v>-4.4923023339999997</v>
      </c>
      <c r="AX11" s="72">
        <v>431.6523712</v>
      </c>
      <c r="AY11" s="72">
        <v>1.9921875</v>
      </c>
      <c r="AZ11" s="72">
        <v>8.7998046875</v>
      </c>
      <c r="BA11" s="77" t="s">
        <v>976</v>
      </c>
      <c r="BB11" s="77" t="s">
        <v>1076</v>
      </c>
      <c r="BC11" s="77" t="s">
        <v>1077</v>
      </c>
      <c r="BD11" s="77">
        <v>2.3E-3</v>
      </c>
      <c r="BE11" s="72">
        <v>1</v>
      </c>
      <c r="BF11" s="72">
        <v>1</v>
      </c>
      <c r="BG11" s="72">
        <v>1</v>
      </c>
      <c r="BH11" s="72">
        <v>4</v>
      </c>
      <c r="BI11" s="72">
        <v>4</v>
      </c>
      <c r="BJ11" s="51" t="s">
        <v>138</v>
      </c>
      <c r="BK11" s="40"/>
      <c r="BL11" s="41"/>
    </row>
    <row r="12" spans="1:64" ht="20.100000000000001" customHeight="1" x14ac:dyDescent="0.25">
      <c r="A12" s="39">
        <v>9</v>
      </c>
      <c r="B12" s="72" t="s">
        <v>848</v>
      </c>
      <c r="C12" s="72">
        <v>3</v>
      </c>
      <c r="D12" s="72" t="s">
        <v>746</v>
      </c>
      <c r="E12" s="68" t="s">
        <v>747</v>
      </c>
      <c r="F12" s="72" t="s">
        <v>748</v>
      </c>
      <c r="G12" s="68" t="s">
        <v>749</v>
      </c>
      <c r="H12" s="72" t="s">
        <v>750</v>
      </c>
      <c r="I12" s="68" t="s">
        <v>751</v>
      </c>
      <c r="J12" s="68" t="s">
        <v>752</v>
      </c>
      <c r="K12" s="68" t="s">
        <v>753</v>
      </c>
      <c r="L12" s="72">
        <v>1.195094594</v>
      </c>
      <c r="M12" s="72">
        <v>1</v>
      </c>
      <c r="N12" s="72">
        <v>8.8000000000000007</v>
      </c>
      <c r="O12" s="72">
        <v>-0.59337811500000004</v>
      </c>
      <c r="P12" s="72">
        <v>337.94556749999998</v>
      </c>
      <c r="Q12" s="72">
        <v>1.584307946</v>
      </c>
      <c r="R12" s="72">
        <v>-3.52533319</v>
      </c>
      <c r="S12" s="72">
        <v>3.5000000000000001E-3</v>
      </c>
      <c r="T12" s="72">
        <v>5.373430097</v>
      </c>
      <c r="U12" s="77" t="s">
        <v>626</v>
      </c>
      <c r="V12" s="72" t="s">
        <v>481</v>
      </c>
      <c r="W12" s="68" t="s">
        <v>589</v>
      </c>
      <c r="X12" s="77" t="s">
        <v>604</v>
      </c>
      <c r="Y12" s="77" t="s">
        <v>603</v>
      </c>
      <c r="Z12" s="68" t="s">
        <v>337</v>
      </c>
      <c r="AA12" s="68" t="s">
        <v>338</v>
      </c>
      <c r="AB12" s="68" t="s">
        <v>339</v>
      </c>
      <c r="AC12" s="68" t="s">
        <v>337</v>
      </c>
      <c r="AD12" s="68" t="s">
        <v>649</v>
      </c>
      <c r="AE12" s="71">
        <v>2</v>
      </c>
      <c r="AF12" s="71">
        <v>6</v>
      </c>
      <c r="AG12" s="71">
        <v>5</v>
      </c>
      <c r="AH12" s="72" t="s">
        <v>138</v>
      </c>
      <c r="AI12" s="72" t="s">
        <v>138</v>
      </c>
      <c r="AJ12" s="72" t="s">
        <v>138</v>
      </c>
      <c r="AK12" s="72" t="s">
        <v>138</v>
      </c>
      <c r="AL12" s="72" t="s">
        <v>138</v>
      </c>
      <c r="AM12" s="72" t="s">
        <v>138</v>
      </c>
      <c r="AN12" s="72" t="s">
        <v>138</v>
      </c>
      <c r="AO12" s="72" t="s">
        <v>138</v>
      </c>
      <c r="AP12" s="72" t="s">
        <v>138</v>
      </c>
      <c r="AQ12" s="72" t="s">
        <v>138</v>
      </c>
      <c r="AR12" s="72" t="s">
        <v>138</v>
      </c>
      <c r="AS12" s="72" t="s">
        <v>138</v>
      </c>
      <c r="AT12" s="72" t="s">
        <v>138</v>
      </c>
      <c r="AU12" s="72" t="s">
        <v>138</v>
      </c>
      <c r="AV12" s="72">
        <v>5.3669617578255</v>
      </c>
      <c r="AW12" s="72">
        <v>-0.59337811500000004</v>
      </c>
      <c r="AX12" s="72">
        <v>337.94556749999998</v>
      </c>
      <c r="AY12" s="72">
        <v>1.195094594</v>
      </c>
      <c r="AZ12" s="72">
        <v>-8.7998046875</v>
      </c>
      <c r="BA12" s="77" t="s">
        <v>977</v>
      </c>
      <c r="BB12" s="77" t="s">
        <v>1078</v>
      </c>
      <c r="BC12" s="77" t="s">
        <v>1079</v>
      </c>
      <c r="BD12" s="77">
        <v>3.5000000000000001E-3</v>
      </c>
      <c r="BE12" s="72">
        <v>1</v>
      </c>
      <c r="BF12" s="72">
        <v>1</v>
      </c>
      <c r="BG12" s="72">
        <v>1</v>
      </c>
      <c r="BH12" s="72">
        <v>4</v>
      </c>
      <c r="BI12" s="72">
        <v>4</v>
      </c>
      <c r="BJ12" s="51" t="s">
        <v>138</v>
      </c>
      <c r="BK12" s="40"/>
      <c r="BL12" s="41"/>
    </row>
    <row r="13" spans="1:64" ht="20.100000000000001" customHeight="1" x14ac:dyDescent="0.25">
      <c r="A13" s="39">
        <v>10</v>
      </c>
      <c r="B13" s="72" t="s">
        <v>849</v>
      </c>
      <c r="C13" s="72">
        <v>3</v>
      </c>
      <c r="D13" s="72" t="s">
        <v>746</v>
      </c>
      <c r="E13" s="68" t="s">
        <v>747</v>
      </c>
      <c r="F13" s="72" t="s">
        <v>748</v>
      </c>
      <c r="G13" s="68" t="s">
        <v>749</v>
      </c>
      <c r="H13" s="72" t="s">
        <v>750</v>
      </c>
      <c r="I13" s="68" t="s">
        <v>754</v>
      </c>
      <c r="J13" s="68" t="s">
        <v>755</v>
      </c>
      <c r="K13" s="68" t="s">
        <v>756</v>
      </c>
      <c r="L13" s="72">
        <v>1.8842573199999999</v>
      </c>
      <c r="M13" s="72">
        <v>0.405236602</v>
      </c>
      <c r="N13" s="72">
        <v>6.0297297600000004</v>
      </c>
      <c r="O13" s="72">
        <v>0.35131610600000002</v>
      </c>
      <c r="P13" s="72">
        <v>208.473795</v>
      </c>
      <c r="Q13" s="72">
        <v>1.9921875</v>
      </c>
      <c r="R13" s="72">
        <v>2.6966686370000001</v>
      </c>
      <c r="S13" s="72">
        <v>4.7000000000000002E-3</v>
      </c>
      <c r="T13" s="72">
        <v>4.3932813639999999</v>
      </c>
      <c r="U13" s="77" t="s">
        <v>627</v>
      </c>
      <c r="V13" s="68" t="s">
        <v>481</v>
      </c>
      <c r="W13" s="68" t="s">
        <v>590</v>
      </c>
      <c r="X13" s="77" t="s">
        <v>606</v>
      </c>
      <c r="Y13" s="77" t="s">
        <v>605</v>
      </c>
      <c r="Z13" s="69" t="s">
        <v>340</v>
      </c>
      <c r="AA13" s="69" t="s">
        <v>341</v>
      </c>
      <c r="AB13" s="68" t="s">
        <v>342</v>
      </c>
      <c r="AC13" s="68" t="s">
        <v>343</v>
      </c>
      <c r="AD13" s="68" t="s">
        <v>650</v>
      </c>
      <c r="AE13" s="71">
        <v>2</v>
      </c>
      <c r="AF13" s="71">
        <v>6</v>
      </c>
      <c r="AG13" s="71">
        <v>5</v>
      </c>
      <c r="AH13" s="72" t="s">
        <v>138</v>
      </c>
      <c r="AI13" s="72" t="s">
        <v>138</v>
      </c>
      <c r="AJ13" s="72" t="s">
        <v>138</v>
      </c>
      <c r="AK13" s="72" t="s">
        <v>138</v>
      </c>
      <c r="AL13" s="72" t="s">
        <v>138</v>
      </c>
      <c r="AM13" s="72" t="s">
        <v>138</v>
      </c>
      <c r="AN13" s="72" t="s">
        <v>138</v>
      </c>
      <c r="AO13" s="72" t="s">
        <v>138</v>
      </c>
      <c r="AP13" s="72" t="s">
        <v>138</v>
      </c>
      <c r="AQ13" s="72" t="s">
        <v>138</v>
      </c>
      <c r="AR13" s="72" t="s">
        <v>138</v>
      </c>
      <c r="AS13" s="72" t="s">
        <v>138</v>
      </c>
      <c r="AT13" s="72" t="s">
        <v>138</v>
      </c>
      <c r="AU13" s="72" t="s">
        <v>138</v>
      </c>
      <c r="AV13" s="72">
        <v>4.3853072841831002</v>
      </c>
      <c r="AW13" s="72">
        <v>0.35131610600000002</v>
      </c>
      <c r="AX13" s="72">
        <v>208.473795</v>
      </c>
      <c r="AY13" s="72">
        <v>1.8842573199999999</v>
      </c>
      <c r="AZ13" s="72">
        <v>8.7998046875</v>
      </c>
      <c r="BA13" s="77" t="s">
        <v>978</v>
      </c>
      <c r="BB13" s="77" t="s">
        <v>1080</v>
      </c>
      <c r="BC13" s="77" t="s">
        <v>1081</v>
      </c>
      <c r="BD13" s="77">
        <v>4.7000000000000002E-3</v>
      </c>
      <c r="BE13" s="72">
        <v>1</v>
      </c>
      <c r="BF13" s="72">
        <v>1</v>
      </c>
      <c r="BG13" s="72">
        <v>1</v>
      </c>
      <c r="BH13" s="72">
        <v>4</v>
      </c>
      <c r="BI13" s="72">
        <v>4</v>
      </c>
      <c r="BJ13" s="51" t="s">
        <v>138</v>
      </c>
      <c r="BK13" s="40"/>
      <c r="BL13" s="41"/>
    </row>
    <row r="14" spans="1:64" ht="20.100000000000001" customHeight="1" x14ac:dyDescent="0.25">
      <c r="A14" s="39">
        <v>11</v>
      </c>
      <c r="B14" s="72" t="s">
        <v>850</v>
      </c>
      <c r="C14" s="72">
        <v>3</v>
      </c>
      <c r="D14" s="72" t="s">
        <v>379</v>
      </c>
      <c r="E14" s="72" t="s">
        <v>757</v>
      </c>
      <c r="F14" s="72" t="s">
        <v>416</v>
      </c>
      <c r="G14" s="72" t="s">
        <v>393</v>
      </c>
      <c r="H14" s="72" t="s">
        <v>401</v>
      </c>
      <c r="I14" s="72" t="s">
        <v>758</v>
      </c>
      <c r="J14" s="72" t="s">
        <v>759</v>
      </c>
      <c r="K14" s="72" t="s">
        <v>760</v>
      </c>
      <c r="L14" s="72">
        <v>1.543761272</v>
      </c>
      <c r="M14" s="72">
        <v>1</v>
      </c>
      <c r="N14" s="72">
        <v>4.1509011750000004</v>
      </c>
      <c r="O14" s="72">
        <v>5.5128267050000002</v>
      </c>
      <c r="P14" s="72">
        <v>487.51966670000002</v>
      </c>
      <c r="Q14" s="72">
        <v>1.9921875</v>
      </c>
      <c r="R14" s="72">
        <v>-3.0966928010000001</v>
      </c>
      <c r="S14" s="72">
        <v>5.8999999999999999E-3</v>
      </c>
      <c r="T14" s="72">
        <v>8.4133793709999996</v>
      </c>
      <c r="U14" s="72" t="s">
        <v>553</v>
      </c>
      <c r="V14" s="80" t="s">
        <v>482</v>
      </c>
      <c r="W14" s="68" t="s">
        <v>591</v>
      </c>
      <c r="X14" s="77" t="s">
        <v>607</v>
      </c>
      <c r="Y14" s="77" t="s">
        <v>600</v>
      </c>
      <c r="Z14" s="68" t="s">
        <v>344</v>
      </c>
      <c r="AA14" s="68" t="s">
        <v>345</v>
      </c>
      <c r="AB14" s="69" t="s">
        <v>346</v>
      </c>
      <c r="AC14" s="69" t="s">
        <v>347</v>
      </c>
      <c r="AD14" s="69" t="s">
        <v>651</v>
      </c>
      <c r="AE14" s="71">
        <v>2</v>
      </c>
      <c r="AF14" s="71">
        <v>6</v>
      </c>
      <c r="AG14" s="71">
        <v>5</v>
      </c>
      <c r="AH14" s="72" t="s">
        <v>138</v>
      </c>
      <c r="AI14" s="72" t="s">
        <v>138</v>
      </c>
      <c r="AJ14" s="72" t="s">
        <v>138</v>
      </c>
      <c r="AK14" s="72" t="s">
        <v>138</v>
      </c>
      <c r="AL14" s="72" t="s">
        <v>138</v>
      </c>
      <c r="AM14" s="72" t="s">
        <v>138</v>
      </c>
      <c r="AN14" s="72" t="s">
        <v>138</v>
      </c>
      <c r="AO14" s="72" t="s">
        <v>138</v>
      </c>
      <c r="AP14" s="72" t="s">
        <v>138</v>
      </c>
      <c r="AQ14" s="72" t="s">
        <v>138</v>
      </c>
      <c r="AR14" s="72" t="s">
        <v>138</v>
      </c>
      <c r="AS14" s="72" t="s">
        <v>138</v>
      </c>
      <c r="AT14" s="72" t="s">
        <v>138</v>
      </c>
      <c r="AU14" s="72" t="s">
        <v>138</v>
      </c>
      <c r="AV14" s="72">
        <v>8.3820109202370006</v>
      </c>
      <c r="AW14" s="72">
        <v>5.5128267050000002</v>
      </c>
      <c r="AX14" s="72">
        <v>487.51966670000002</v>
      </c>
      <c r="AY14" s="72">
        <v>1.543761272</v>
      </c>
      <c r="AZ14" s="72">
        <v>-8.7998046875</v>
      </c>
      <c r="BA14" s="77" t="s">
        <v>979</v>
      </c>
      <c r="BB14" s="77" t="s">
        <v>1082</v>
      </c>
      <c r="BC14" s="77" t="s">
        <v>1083</v>
      </c>
      <c r="BD14" s="77">
        <v>5.8999999999999999E-3</v>
      </c>
      <c r="BE14" s="72">
        <v>1</v>
      </c>
      <c r="BF14" s="72">
        <v>1</v>
      </c>
      <c r="BG14" s="72">
        <v>1</v>
      </c>
      <c r="BH14" s="72">
        <v>4</v>
      </c>
      <c r="BI14" s="72">
        <v>4</v>
      </c>
      <c r="BJ14" s="51" t="s">
        <v>138</v>
      </c>
      <c r="BK14" s="40"/>
      <c r="BL14" s="41"/>
    </row>
    <row r="15" spans="1:64" ht="20.100000000000001" customHeight="1" x14ac:dyDescent="0.25">
      <c r="A15" s="39">
        <v>12</v>
      </c>
      <c r="B15" s="72" t="s">
        <v>851</v>
      </c>
      <c r="C15" s="72">
        <v>3</v>
      </c>
      <c r="D15" s="72" t="s">
        <v>379</v>
      </c>
      <c r="E15" s="72" t="s">
        <v>757</v>
      </c>
      <c r="F15" s="72" t="s">
        <v>416</v>
      </c>
      <c r="G15" s="72" t="s">
        <v>393</v>
      </c>
      <c r="H15" s="72" t="s">
        <v>401</v>
      </c>
      <c r="I15" s="72" t="s">
        <v>405</v>
      </c>
      <c r="J15" s="72" t="s">
        <v>761</v>
      </c>
      <c r="K15" s="72" t="s">
        <v>409</v>
      </c>
      <c r="L15" s="72">
        <v>1.9921875</v>
      </c>
      <c r="M15" s="72">
        <v>0.13170206500000001</v>
      </c>
      <c r="N15" s="72">
        <v>-1.330154574</v>
      </c>
      <c r="O15" s="72">
        <v>6.729015124</v>
      </c>
      <c r="P15" s="72">
        <v>331.17788899999999</v>
      </c>
      <c r="Q15" s="72">
        <v>1.080305485</v>
      </c>
      <c r="R15" s="72">
        <v>7.0529593830000001</v>
      </c>
      <c r="S15" s="72">
        <v>7.1000000000000004E-3</v>
      </c>
      <c r="T15" s="72">
        <v>4.0104236359999996</v>
      </c>
      <c r="U15" s="72" t="s">
        <v>554</v>
      </c>
      <c r="V15" s="77" t="s">
        <v>472</v>
      </c>
      <c r="W15" s="68" t="s">
        <v>592</v>
      </c>
      <c r="X15" s="77" t="s">
        <v>608</v>
      </c>
      <c r="Y15" s="77" t="s">
        <v>602</v>
      </c>
      <c r="Z15" s="68" t="s">
        <v>349</v>
      </c>
      <c r="AA15" s="68" t="s">
        <v>350</v>
      </c>
      <c r="AB15" s="68" t="s">
        <v>351</v>
      </c>
      <c r="AC15" s="68" t="s">
        <v>352</v>
      </c>
      <c r="AD15" s="68" t="s">
        <v>353</v>
      </c>
      <c r="AE15" s="71">
        <v>2</v>
      </c>
      <c r="AF15" s="71">
        <v>6</v>
      </c>
      <c r="AG15" s="71">
        <v>5</v>
      </c>
      <c r="AH15" s="72" t="s">
        <v>138</v>
      </c>
      <c r="AI15" s="72" t="s">
        <v>138</v>
      </c>
      <c r="AJ15" s="72" t="s">
        <v>138</v>
      </c>
      <c r="AK15" s="72" t="s">
        <v>138</v>
      </c>
      <c r="AL15" s="72" t="s">
        <v>138</v>
      </c>
      <c r="AM15" s="72" t="s">
        <v>138</v>
      </c>
      <c r="AN15" s="72" t="s">
        <v>138</v>
      </c>
      <c r="AO15" s="72" t="s">
        <v>138</v>
      </c>
      <c r="AP15" s="72" t="s">
        <v>138</v>
      </c>
      <c r="AQ15" s="72" t="s">
        <v>138</v>
      </c>
      <c r="AR15" s="72" t="s">
        <v>138</v>
      </c>
      <c r="AS15" s="72" t="s">
        <v>138</v>
      </c>
      <c r="AT15" s="72" t="s">
        <v>138</v>
      </c>
      <c r="AU15" s="72" t="s">
        <v>138</v>
      </c>
      <c r="AV15" s="72">
        <v>4.0320256398036998</v>
      </c>
      <c r="AW15" s="72">
        <v>6.729015124</v>
      </c>
      <c r="AX15" s="72">
        <v>331.17788899999999</v>
      </c>
      <c r="AY15" s="72">
        <v>1.9921875</v>
      </c>
      <c r="AZ15" s="72">
        <v>8.7998046875</v>
      </c>
      <c r="BA15" s="77" t="s">
        <v>980</v>
      </c>
      <c r="BB15" s="77" t="s">
        <v>1084</v>
      </c>
      <c r="BC15" s="77" t="s">
        <v>1085</v>
      </c>
      <c r="BD15" s="77">
        <v>7.1000000000000004E-3</v>
      </c>
      <c r="BE15" s="72">
        <v>1</v>
      </c>
      <c r="BF15" s="72">
        <v>1</v>
      </c>
      <c r="BG15" s="72">
        <v>1</v>
      </c>
      <c r="BH15" s="72">
        <v>4</v>
      </c>
      <c r="BI15" s="72">
        <v>4</v>
      </c>
      <c r="BJ15" s="51" t="s">
        <v>138</v>
      </c>
      <c r="BK15" s="40"/>
      <c r="BL15" s="41"/>
    </row>
    <row r="16" spans="1:64" ht="20.100000000000001" customHeight="1" x14ac:dyDescent="0.25">
      <c r="A16" s="39">
        <v>13</v>
      </c>
      <c r="B16" s="72" t="s">
        <v>852</v>
      </c>
      <c r="C16" s="72">
        <v>3</v>
      </c>
      <c r="D16" s="72" t="s">
        <v>380</v>
      </c>
      <c r="E16" s="72" t="s">
        <v>762</v>
      </c>
      <c r="F16" s="72" t="s">
        <v>417</v>
      </c>
      <c r="G16" s="72" t="s">
        <v>394</v>
      </c>
      <c r="H16" s="72" t="s">
        <v>402</v>
      </c>
      <c r="I16" s="72" t="s">
        <v>763</v>
      </c>
      <c r="J16" s="72" t="s">
        <v>764</v>
      </c>
      <c r="K16" s="72" t="s">
        <v>765</v>
      </c>
      <c r="L16" s="72">
        <v>1.9921875</v>
      </c>
      <c r="M16" s="72">
        <v>0.12304449100000001</v>
      </c>
      <c r="N16" s="72">
        <v>-8.4968628170000002</v>
      </c>
      <c r="O16" s="72">
        <v>-1.6842107770000001</v>
      </c>
      <c r="P16" s="72">
        <v>264.75320970000001</v>
      </c>
      <c r="Q16" s="72">
        <v>1.108870333</v>
      </c>
      <c r="R16" s="72">
        <v>-2.8672007800000001</v>
      </c>
      <c r="S16" s="72">
        <v>8.3000000000000004E-2</v>
      </c>
      <c r="T16" s="72">
        <v>4.0400522109999999</v>
      </c>
      <c r="U16" s="77" t="s">
        <v>628</v>
      </c>
      <c r="V16" s="80" t="s">
        <v>483</v>
      </c>
      <c r="W16" s="68" t="s">
        <v>593</v>
      </c>
      <c r="X16" s="77" t="s">
        <v>601</v>
      </c>
      <c r="Y16" s="77" t="s">
        <v>604</v>
      </c>
      <c r="Z16" s="69" t="s">
        <v>354</v>
      </c>
      <c r="AA16" s="69" t="s">
        <v>355</v>
      </c>
      <c r="AB16" s="69" t="s">
        <v>356</v>
      </c>
      <c r="AC16" s="69" t="s">
        <v>357</v>
      </c>
      <c r="AD16" s="69" t="s">
        <v>358</v>
      </c>
      <c r="AE16" s="71">
        <v>2</v>
      </c>
      <c r="AF16" s="71">
        <v>6</v>
      </c>
      <c r="AG16" s="71">
        <v>5</v>
      </c>
      <c r="AH16" s="72" t="s">
        <v>138</v>
      </c>
      <c r="AI16" s="72" t="s">
        <v>138</v>
      </c>
      <c r="AJ16" s="72" t="s">
        <v>138</v>
      </c>
      <c r="AK16" s="72" t="s">
        <v>138</v>
      </c>
      <c r="AL16" s="72" t="s">
        <v>138</v>
      </c>
      <c r="AM16" s="72" t="s">
        <v>138</v>
      </c>
      <c r="AN16" s="72" t="s">
        <v>138</v>
      </c>
      <c r="AO16" s="72" t="s">
        <v>138</v>
      </c>
      <c r="AP16" s="72" t="s">
        <v>138</v>
      </c>
      <c r="AQ16" s="72" t="s">
        <v>138</v>
      </c>
      <c r="AR16" s="72" t="s">
        <v>138</v>
      </c>
      <c r="AS16" s="72" t="s">
        <v>138</v>
      </c>
      <c r="AT16" s="72" t="s">
        <v>138</v>
      </c>
      <c r="AU16" s="72" t="s">
        <v>138</v>
      </c>
      <c r="AV16" s="72">
        <v>3.9427055422269999</v>
      </c>
      <c r="AW16" s="72">
        <v>-1.6842107770000001</v>
      </c>
      <c r="AX16" s="72">
        <v>264.75320970000001</v>
      </c>
      <c r="AY16" s="72">
        <v>1.9921875</v>
      </c>
      <c r="AZ16" s="72">
        <v>-8.7998046875</v>
      </c>
      <c r="BA16" s="77" t="s">
        <v>981</v>
      </c>
      <c r="BB16" s="77" t="s">
        <v>1086</v>
      </c>
      <c r="BC16" s="77" t="s">
        <v>1087</v>
      </c>
      <c r="BD16" s="77">
        <v>8.3000000000000004E-2</v>
      </c>
      <c r="BE16" s="72">
        <v>1</v>
      </c>
      <c r="BF16" s="72">
        <v>1</v>
      </c>
      <c r="BG16" s="72">
        <v>1</v>
      </c>
      <c r="BH16" s="72">
        <v>4</v>
      </c>
      <c r="BI16" s="72">
        <v>4</v>
      </c>
      <c r="BJ16" s="51" t="s">
        <v>138</v>
      </c>
      <c r="BK16" s="40"/>
      <c r="BL16" s="41"/>
    </row>
    <row r="17" spans="1:64" ht="20.100000000000001" customHeight="1" x14ac:dyDescent="0.25">
      <c r="A17" s="39">
        <v>14</v>
      </c>
      <c r="B17" s="72" t="s">
        <v>853</v>
      </c>
      <c r="C17" s="72">
        <v>3</v>
      </c>
      <c r="D17" s="72" t="s">
        <v>380</v>
      </c>
      <c r="E17" s="72" t="s">
        <v>762</v>
      </c>
      <c r="F17" s="72" t="s">
        <v>417</v>
      </c>
      <c r="G17" s="72" t="s">
        <v>394</v>
      </c>
      <c r="H17" s="72" t="s">
        <v>402</v>
      </c>
      <c r="I17" s="72" t="s">
        <v>406</v>
      </c>
      <c r="J17" s="72" t="s">
        <v>408</v>
      </c>
      <c r="K17" s="72" t="s">
        <v>410</v>
      </c>
      <c r="L17" s="72">
        <v>1.5437523660000001</v>
      </c>
      <c r="M17" s="72">
        <v>1</v>
      </c>
      <c r="N17" s="72">
        <v>-5.6796116230000004</v>
      </c>
      <c r="O17" s="72">
        <v>-5.1630511400000003</v>
      </c>
      <c r="P17" s="72">
        <v>114.5647843</v>
      </c>
      <c r="Q17" s="72">
        <v>1.9921875</v>
      </c>
      <c r="R17" s="72">
        <v>5.9943905470000001</v>
      </c>
      <c r="S17" s="72">
        <v>9.4999999999999998E-3</v>
      </c>
      <c r="T17" s="72">
        <v>4.4894463059999996</v>
      </c>
      <c r="U17" s="77" t="s">
        <v>629</v>
      </c>
      <c r="V17" s="72" t="s">
        <v>472</v>
      </c>
      <c r="W17" s="68" t="s">
        <v>594</v>
      </c>
      <c r="X17" s="77" t="s">
        <v>603</v>
      </c>
      <c r="Y17" s="77" t="s">
        <v>606</v>
      </c>
      <c r="Z17" s="68" t="s">
        <v>359</v>
      </c>
      <c r="AA17" s="68" t="s">
        <v>360</v>
      </c>
      <c r="AB17" s="68" t="s">
        <v>361</v>
      </c>
      <c r="AC17" s="68" t="s">
        <v>362</v>
      </c>
      <c r="AD17" s="68" t="s">
        <v>363</v>
      </c>
      <c r="AE17" s="71">
        <v>2</v>
      </c>
      <c r="AF17" s="71">
        <v>6</v>
      </c>
      <c r="AG17" s="71">
        <v>5</v>
      </c>
      <c r="AH17" s="72" t="s">
        <v>138</v>
      </c>
      <c r="AI17" s="72" t="s">
        <v>138</v>
      </c>
      <c r="AJ17" s="72" t="s">
        <v>138</v>
      </c>
      <c r="AK17" s="72" t="s">
        <v>138</v>
      </c>
      <c r="AL17" s="72" t="s">
        <v>138</v>
      </c>
      <c r="AM17" s="72" t="s">
        <v>138</v>
      </c>
      <c r="AN17" s="72" t="s">
        <v>138</v>
      </c>
      <c r="AO17" s="72" t="s">
        <v>138</v>
      </c>
      <c r="AP17" s="72" t="s">
        <v>138</v>
      </c>
      <c r="AQ17" s="72" t="s">
        <v>138</v>
      </c>
      <c r="AR17" s="72" t="s">
        <v>138</v>
      </c>
      <c r="AS17" s="72" t="s">
        <v>138</v>
      </c>
      <c r="AT17" s="72" t="s">
        <v>138</v>
      </c>
      <c r="AU17" s="72" t="s">
        <v>138</v>
      </c>
      <c r="AV17" s="72">
        <v>4.5037432762894998</v>
      </c>
      <c r="AW17" s="72">
        <v>-5.1630511400000003</v>
      </c>
      <c r="AX17" s="72">
        <v>114.5647843</v>
      </c>
      <c r="AY17" s="72">
        <v>1.5437523660000001</v>
      </c>
      <c r="AZ17" s="72">
        <v>8.7998046875</v>
      </c>
      <c r="BA17" s="77" t="s">
        <v>982</v>
      </c>
      <c r="BB17" s="77" t="s">
        <v>1088</v>
      </c>
      <c r="BC17" s="77" t="s">
        <v>1089</v>
      </c>
      <c r="BD17" s="77">
        <v>9.4999999999999998E-3</v>
      </c>
      <c r="BE17" s="72">
        <v>1</v>
      </c>
      <c r="BF17" s="72">
        <v>1</v>
      </c>
      <c r="BG17" s="72">
        <v>1</v>
      </c>
      <c r="BH17" s="72">
        <v>4</v>
      </c>
      <c r="BI17" s="72">
        <v>4</v>
      </c>
      <c r="BJ17" s="51" t="s">
        <v>138</v>
      </c>
      <c r="BK17" s="40"/>
      <c r="BL17" s="41"/>
    </row>
    <row r="18" spans="1:64" ht="20.100000000000001" customHeight="1" x14ac:dyDescent="0.25">
      <c r="A18" s="39">
        <v>15</v>
      </c>
      <c r="B18" s="72" t="s">
        <v>854</v>
      </c>
      <c r="C18" s="72">
        <v>3</v>
      </c>
      <c r="D18" s="72" t="s">
        <v>381</v>
      </c>
      <c r="E18" s="72" t="s">
        <v>766</v>
      </c>
      <c r="F18" s="72" t="s">
        <v>418</v>
      </c>
      <c r="G18" s="72" t="s">
        <v>395</v>
      </c>
      <c r="H18" s="72" t="s">
        <v>403</v>
      </c>
      <c r="I18" s="72" t="s">
        <v>767</v>
      </c>
      <c r="J18" s="72" t="s">
        <v>768</v>
      </c>
      <c r="K18" s="72" t="s">
        <v>769</v>
      </c>
      <c r="L18" s="72">
        <v>1.179090803</v>
      </c>
      <c r="M18" s="72">
        <v>0.23908805799999999</v>
      </c>
      <c r="N18" s="72">
        <v>-1.247233367</v>
      </c>
      <c r="O18" s="72">
        <v>-5.9602111339999997</v>
      </c>
      <c r="P18" s="72">
        <v>234.16929999999999</v>
      </c>
      <c r="Q18" s="72">
        <v>1.9921875</v>
      </c>
      <c r="R18" s="72">
        <v>-7.447342753</v>
      </c>
      <c r="S18" s="72">
        <v>0.107</v>
      </c>
      <c r="T18" s="72">
        <v>5.3996150610000004</v>
      </c>
      <c r="U18" s="72" t="s">
        <v>555</v>
      </c>
      <c r="V18" s="72" t="s">
        <v>481</v>
      </c>
      <c r="W18" s="68" t="s">
        <v>595</v>
      </c>
      <c r="X18" s="77" t="s">
        <v>605</v>
      </c>
      <c r="Y18" s="77" t="s">
        <v>607</v>
      </c>
      <c r="Z18" s="68" t="s">
        <v>364</v>
      </c>
      <c r="AA18" s="68" t="s">
        <v>365</v>
      </c>
      <c r="AB18" s="69" t="s">
        <v>366</v>
      </c>
      <c r="AC18" s="69" t="s">
        <v>367</v>
      </c>
      <c r="AD18" s="69" t="s">
        <v>368</v>
      </c>
      <c r="AE18" s="71">
        <v>2</v>
      </c>
      <c r="AF18" s="71">
        <v>6</v>
      </c>
      <c r="AG18" s="71">
        <v>5</v>
      </c>
      <c r="AH18" s="72" t="s">
        <v>138</v>
      </c>
      <c r="AI18" s="72" t="s">
        <v>138</v>
      </c>
      <c r="AJ18" s="72" t="s">
        <v>138</v>
      </c>
      <c r="AK18" s="72" t="s">
        <v>138</v>
      </c>
      <c r="AL18" s="72" t="s">
        <v>138</v>
      </c>
      <c r="AM18" s="72" t="s">
        <v>138</v>
      </c>
      <c r="AN18" s="72" t="s">
        <v>138</v>
      </c>
      <c r="AO18" s="72" t="s">
        <v>138</v>
      </c>
      <c r="AP18" s="72" t="s">
        <v>138</v>
      </c>
      <c r="AQ18" s="72" t="s">
        <v>138</v>
      </c>
      <c r="AR18" s="72" t="s">
        <v>138</v>
      </c>
      <c r="AS18" s="72" t="s">
        <v>138</v>
      </c>
      <c r="AT18" s="72" t="s">
        <v>138</v>
      </c>
      <c r="AU18" s="72" t="s">
        <v>138</v>
      </c>
      <c r="AV18" s="72">
        <v>5.6187219240440003</v>
      </c>
      <c r="AW18" s="72">
        <v>-5.9602111339999997</v>
      </c>
      <c r="AX18" s="72">
        <v>234.16929999999999</v>
      </c>
      <c r="AY18" s="72">
        <v>1.179090803</v>
      </c>
      <c r="AZ18" s="72">
        <v>-8.7998046875</v>
      </c>
      <c r="BA18" s="77" t="s">
        <v>983</v>
      </c>
      <c r="BB18" s="77" t="s">
        <v>1090</v>
      </c>
      <c r="BC18" s="77" t="s">
        <v>1091</v>
      </c>
      <c r="BD18" s="77">
        <v>0.107</v>
      </c>
      <c r="BE18" s="72">
        <v>1</v>
      </c>
      <c r="BF18" s="72">
        <v>1</v>
      </c>
      <c r="BG18" s="72">
        <v>1</v>
      </c>
      <c r="BH18" s="72">
        <v>4</v>
      </c>
      <c r="BI18" s="72">
        <v>4</v>
      </c>
      <c r="BJ18" s="51" t="s">
        <v>138</v>
      </c>
      <c r="BK18" s="40"/>
      <c r="BL18" s="41"/>
    </row>
    <row r="19" spans="1:64" ht="20.100000000000001" customHeight="1" x14ac:dyDescent="0.25">
      <c r="A19" s="39">
        <v>16</v>
      </c>
      <c r="B19" s="72" t="s">
        <v>855</v>
      </c>
      <c r="C19" s="72">
        <v>3</v>
      </c>
      <c r="D19" s="72" t="s">
        <v>381</v>
      </c>
      <c r="E19" s="72" t="s">
        <v>766</v>
      </c>
      <c r="F19" s="72" t="s">
        <v>418</v>
      </c>
      <c r="G19" s="72" t="s">
        <v>395</v>
      </c>
      <c r="H19" s="72" t="s">
        <v>403</v>
      </c>
      <c r="I19" s="72" t="s">
        <v>407</v>
      </c>
      <c r="J19" s="72" t="s">
        <v>770</v>
      </c>
      <c r="K19" s="72" t="s">
        <v>411</v>
      </c>
      <c r="L19" s="72">
        <v>1.0616594100000001</v>
      </c>
      <c r="M19" s="72">
        <v>0.230940223</v>
      </c>
      <c r="N19" s="72">
        <v>-6.8259120820000003</v>
      </c>
      <c r="O19" s="72">
        <v>2.7288659449999999</v>
      </c>
      <c r="P19" s="72">
        <v>463.94371089999999</v>
      </c>
      <c r="Q19" s="72">
        <v>1.9921875</v>
      </c>
      <c r="R19" s="72">
        <v>0.37646685800000002</v>
      </c>
      <c r="S19" s="72">
        <v>0.11899999999999999</v>
      </c>
      <c r="T19" s="72">
        <v>5.3996150610000004</v>
      </c>
      <c r="U19" s="77" t="s">
        <v>630</v>
      </c>
      <c r="V19" s="68" t="s">
        <v>481</v>
      </c>
      <c r="W19" s="68" t="s">
        <v>596</v>
      </c>
      <c r="X19" s="77" t="s">
        <v>600</v>
      </c>
      <c r="Y19" s="77" t="s">
        <v>608</v>
      </c>
      <c r="Z19" s="68" t="s">
        <v>383</v>
      </c>
      <c r="AA19" s="68" t="s">
        <v>397</v>
      </c>
      <c r="AB19" s="68" t="s">
        <v>375</v>
      </c>
      <c r="AC19" s="68" t="s">
        <v>383</v>
      </c>
      <c r="AD19" s="68" t="s">
        <v>412</v>
      </c>
      <c r="AE19" s="71">
        <v>2</v>
      </c>
      <c r="AF19" s="71">
        <v>6</v>
      </c>
      <c r="AG19" s="71">
        <v>5</v>
      </c>
      <c r="AH19" s="72" t="s">
        <v>138</v>
      </c>
      <c r="AI19" s="72" t="s">
        <v>138</v>
      </c>
      <c r="AJ19" s="72" t="s">
        <v>138</v>
      </c>
      <c r="AK19" s="72" t="s">
        <v>138</v>
      </c>
      <c r="AL19" s="72" t="s">
        <v>138</v>
      </c>
      <c r="AM19" s="72" t="s">
        <v>138</v>
      </c>
      <c r="AN19" s="72" t="s">
        <v>138</v>
      </c>
      <c r="AO19" s="72" t="s">
        <v>138</v>
      </c>
      <c r="AP19" s="72" t="s">
        <v>138</v>
      </c>
      <c r="AQ19" s="72" t="s">
        <v>138</v>
      </c>
      <c r="AR19" s="72" t="s">
        <v>138</v>
      </c>
      <c r="AS19" s="72" t="s">
        <v>138</v>
      </c>
      <c r="AT19" s="72" t="s">
        <v>138</v>
      </c>
      <c r="AU19" s="72" t="s">
        <v>138</v>
      </c>
      <c r="AV19" s="72">
        <v>4.8018604248430004</v>
      </c>
      <c r="AW19" s="72">
        <v>2.7288659449999999</v>
      </c>
      <c r="AX19" s="72">
        <v>463.94371089999999</v>
      </c>
      <c r="AY19" s="72">
        <v>1.0616594100000001</v>
      </c>
      <c r="AZ19" s="72">
        <v>8.7998046875</v>
      </c>
      <c r="BA19" s="77" t="s">
        <v>984</v>
      </c>
      <c r="BB19" s="77" t="s">
        <v>1092</v>
      </c>
      <c r="BC19" s="77" t="s">
        <v>1093</v>
      </c>
      <c r="BD19" s="77">
        <v>0.11899999999999999</v>
      </c>
      <c r="BE19" s="72">
        <v>1</v>
      </c>
      <c r="BF19" s="72">
        <v>1</v>
      </c>
      <c r="BG19" s="72">
        <v>1</v>
      </c>
      <c r="BH19" s="72">
        <v>4</v>
      </c>
      <c r="BI19" s="72">
        <v>4</v>
      </c>
      <c r="BJ19" s="51" t="s">
        <v>138</v>
      </c>
      <c r="BK19" s="40"/>
      <c r="BL19" s="41"/>
    </row>
    <row r="20" spans="1:64" ht="20.100000000000001" customHeight="1" x14ac:dyDescent="0.25">
      <c r="A20" s="39">
        <v>17</v>
      </c>
      <c r="B20" s="72" t="s">
        <v>856</v>
      </c>
      <c r="C20" s="72">
        <v>3</v>
      </c>
      <c r="D20" s="72" t="s">
        <v>382</v>
      </c>
      <c r="E20" s="72" t="s">
        <v>771</v>
      </c>
      <c r="F20" s="72" t="s">
        <v>419</v>
      </c>
      <c r="G20" s="72" t="s">
        <v>396</v>
      </c>
      <c r="H20" s="72" t="s">
        <v>404</v>
      </c>
      <c r="I20" s="72" t="s">
        <v>772</v>
      </c>
      <c r="J20" s="72" t="s">
        <v>773</v>
      </c>
      <c r="K20" s="72" t="s">
        <v>774</v>
      </c>
      <c r="L20" s="72">
        <v>1.6429141009999999</v>
      </c>
      <c r="M20" s="72">
        <v>0.34754681599999998</v>
      </c>
      <c r="N20" s="72">
        <v>-3.6641068940000001</v>
      </c>
      <c r="O20" s="72">
        <v>-6.9509751560000002</v>
      </c>
      <c r="P20" s="72">
        <v>145.18657920000001</v>
      </c>
      <c r="Q20" s="72">
        <v>1.898475326</v>
      </c>
      <c r="R20" s="72">
        <v>-0.37739605900000001</v>
      </c>
      <c r="S20" s="72">
        <v>1.3100000000000001E-2</v>
      </c>
      <c r="T20" s="72">
        <v>1.995200348</v>
      </c>
      <c r="U20" s="77" t="s">
        <v>631</v>
      </c>
      <c r="V20" s="80" t="s">
        <v>482</v>
      </c>
      <c r="W20" s="68" t="s">
        <v>597</v>
      </c>
      <c r="X20" s="77" t="s">
        <v>602</v>
      </c>
      <c r="Y20" s="77" t="s">
        <v>601</v>
      </c>
      <c r="Z20" s="68" t="s">
        <v>384</v>
      </c>
      <c r="AA20" s="68" t="s">
        <v>398</v>
      </c>
      <c r="AB20" s="68" t="s">
        <v>376</v>
      </c>
      <c r="AC20" s="68" t="s">
        <v>384</v>
      </c>
      <c r="AD20" s="68" t="s">
        <v>413</v>
      </c>
      <c r="AE20" s="71">
        <v>2</v>
      </c>
      <c r="AF20" s="71">
        <v>6</v>
      </c>
      <c r="AG20" s="71">
        <v>5</v>
      </c>
      <c r="AH20" s="72" t="s">
        <v>138</v>
      </c>
      <c r="AI20" s="72" t="s">
        <v>138</v>
      </c>
      <c r="AJ20" s="72" t="s">
        <v>138</v>
      </c>
      <c r="AK20" s="72" t="s">
        <v>138</v>
      </c>
      <c r="AL20" s="72" t="s">
        <v>138</v>
      </c>
      <c r="AM20" s="72" t="s">
        <v>138</v>
      </c>
      <c r="AN20" s="72" t="s">
        <v>138</v>
      </c>
      <c r="AO20" s="72" t="s">
        <v>138</v>
      </c>
      <c r="AP20" s="72" t="s">
        <v>138</v>
      </c>
      <c r="AQ20" s="72" t="s">
        <v>138</v>
      </c>
      <c r="AR20" s="72" t="s">
        <v>138</v>
      </c>
      <c r="AS20" s="72" t="s">
        <v>138</v>
      </c>
      <c r="AT20" s="72" t="s">
        <v>138</v>
      </c>
      <c r="AU20" s="72" t="s">
        <v>138</v>
      </c>
      <c r="AV20" s="72">
        <v>1.9740071118141</v>
      </c>
      <c r="AW20" s="72">
        <v>-6.9509751560000002</v>
      </c>
      <c r="AX20" s="72">
        <v>145.18657920000001</v>
      </c>
      <c r="AY20" s="72">
        <v>1.6429141009999999</v>
      </c>
      <c r="AZ20" s="72">
        <v>-5.4287109375</v>
      </c>
      <c r="BA20" s="77" t="s">
        <v>985</v>
      </c>
      <c r="BB20" s="77" t="s">
        <v>1094</v>
      </c>
      <c r="BC20" s="77" t="s">
        <v>1095</v>
      </c>
      <c r="BD20" s="77">
        <v>1.3100000000000001E-2</v>
      </c>
      <c r="BE20" s="72">
        <v>1</v>
      </c>
      <c r="BF20" s="72">
        <v>1</v>
      </c>
      <c r="BG20" s="72">
        <v>1</v>
      </c>
      <c r="BH20" s="72">
        <v>4</v>
      </c>
      <c r="BI20" s="72">
        <v>4</v>
      </c>
      <c r="BJ20" s="51" t="s">
        <v>138</v>
      </c>
      <c r="BK20" s="40"/>
      <c r="BL20" s="41"/>
    </row>
    <row r="21" spans="1:64" ht="20.100000000000001" customHeight="1" x14ac:dyDescent="0.25">
      <c r="A21" s="39">
        <v>18</v>
      </c>
      <c r="B21" s="72" t="s">
        <v>857</v>
      </c>
      <c r="C21" s="72">
        <v>3</v>
      </c>
      <c r="D21" s="71" t="s">
        <v>512</v>
      </c>
      <c r="E21" s="71" t="s">
        <v>513</v>
      </c>
      <c r="F21" s="71" t="s">
        <v>514</v>
      </c>
      <c r="G21" s="71" t="s">
        <v>510</v>
      </c>
      <c r="H21" s="71" t="s">
        <v>511</v>
      </c>
      <c r="I21" s="72" t="s">
        <v>790</v>
      </c>
      <c r="J21" s="72" t="s">
        <v>641</v>
      </c>
      <c r="K21" s="72" t="s">
        <v>789</v>
      </c>
      <c r="L21" s="72">
        <v>1.9921875</v>
      </c>
      <c r="M21" s="72">
        <v>9.6237778999999996E-2</v>
      </c>
      <c r="N21" s="72">
        <v>3.160670412</v>
      </c>
      <c r="O21" s="72">
        <v>-4.9861222620000003</v>
      </c>
      <c r="P21" s="72">
        <v>342.4471709</v>
      </c>
      <c r="Q21" s="72">
        <v>1.642277279</v>
      </c>
      <c r="R21" s="72">
        <v>2.318994939</v>
      </c>
      <c r="S21" s="72">
        <v>7.8595454545454496E-2</v>
      </c>
      <c r="T21" s="72">
        <v>3.3250826720000002</v>
      </c>
      <c r="U21" s="77" t="s">
        <v>556</v>
      </c>
      <c r="V21" s="77" t="s">
        <v>472</v>
      </c>
      <c r="W21" s="68" t="s">
        <v>598</v>
      </c>
      <c r="X21" s="77" t="s">
        <v>604</v>
      </c>
      <c r="Y21" s="77" t="s">
        <v>603</v>
      </c>
      <c r="Z21" s="68" t="s">
        <v>391</v>
      </c>
      <c r="AA21" s="68" t="s">
        <v>399</v>
      </c>
      <c r="AB21" s="68" t="s">
        <v>377</v>
      </c>
      <c r="AC21" s="68" t="s">
        <v>385</v>
      </c>
      <c r="AD21" s="68" t="s">
        <v>414</v>
      </c>
      <c r="AE21" s="71">
        <v>2</v>
      </c>
      <c r="AF21" s="71">
        <v>6</v>
      </c>
      <c r="AG21" s="71">
        <v>5</v>
      </c>
      <c r="AH21" s="72" t="s">
        <v>138</v>
      </c>
      <c r="AI21" s="72" t="s">
        <v>138</v>
      </c>
      <c r="AJ21" s="72" t="s">
        <v>138</v>
      </c>
      <c r="AK21" s="72" t="s">
        <v>138</v>
      </c>
      <c r="AL21" s="72" t="s">
        <v>138</v>
      </c>
      <c r="AM21" s="72" t="s">
        <v>138</v>
      </c>
      <c r="AN21" s="72" t="s">
        <v>138</v>
      </c>
      <c r="AO21" s="72" t="s">
        <v>138</v>
      </c>
      <c r="AP21" s="72" t="s">
        <v>138</v>
      </c>
      <c r="AQ21" s="72" t="s">
        <v>138</v>
      </c>
      <c r="AR21" s="72" t="s">
        <v>138</v>
      </c>
      <c r="AS21" s="72" t="s">
        <v>138</v>
      </c>
      <c r="AT21" s="72" t="s">
        <v>138</v>
      </c>
      <c r="AU21" s="72" t="s">
        <v>138</v>
      </c>
      <c r="AV21" s="72">
        <v>3.24600874931226</v>
      </c>
      <c r="AW21" s="72">
        <v>-4.9861222620000003</v>
      </c>
      <c r="AX21" s="72">
        <v>342.4471709</v>
      </c>
      <c r="AY21" s="72">
        <v>1.9921875</v>
      </c>
      <c r="AZ21" s="72">
        <v>8.7998046875</v>
      </c>
      <c r="BA21" s="77" t="s">
        <v>986</v>
      </c>
      <c r="BB21" s="77" t="s">
        <v>1096</v>
      </c>
      <c r="BC21" s="77" t="s">
        <v>1097</v>
      </c>
      <c r="BD21" s="77">
        <v>7.8595454545454496E-2</v>
      </c>
      <c r="BE21" s="72">
        <v>1</v>
      </c>
      <c r="BF21" s="72">
        <v>1</v>
      </c>
      <c r="BG21" s="72">
        <v>1</v>
      </c>
      <c r="BH21" s="72">
        <v>4</v>
      </c>
      <c r="BI21" s="72">
        <v>4</v>
      </c>
      <c r="BJ21" s="51" t="s">
        <v>138</v>
      </c>
      <c r="BK21" s="40"/>
      <c r="BL21" s="41"/>
    </row>
    <row r="22" spans="1:64" ht="20.100000000000001" customHeight="1" x14ac:dyDescent="0.25">
      <c r="A22" s="39">
        <v>19</v>
      </c>
      <c r="B22" s="72" t="s">
        <v>265</v>
      </c>
      <c r="C22" s="72">
        <v>3</v>
      </c>
      <c r="D22" s="72" t="s">
        <v>777</v>
      </c>
      <c r="E22" s="72" t="s">
        <v>778</v>
      </c>
      <c r="F22" s="72" t="s">
        <v>779</v>
      </c>
      <c r="G22" s="72" t="s">
        <v>780</v>
      </c>
      <c r="H22" s="68" t="s">
        <v>781</v>
      </c>
      <c r="I22" s="72" t="s">
        <v>784</v>
      </c>
      <c r="J22" s="72" t="s">
        <v>507</v>
      </c>
      <c r="K22" s="72" t="s">
        <v>805</v>
      </c>
      <c r="L22" s="67">
        <v>1</v>
      </c>
      <c r="M22" s="72">
        <v>0.50920379199999999</v>
      </c>
      <c r="N22" s="72">
        <v>-4.7687566160000001</v>
      </c>
      <c r="O22" s="72">
        <v>7.8770694609999996</v>
      </c>
      <c r="P22" s="72">
        <v>508.58945540000002</v>
      </c>
      <c r="Q22" s="72">
        <v>1.0283311610000001</v>
      </c>
      <c r="R22" s="72">
        <v>5.3996150610000004</v>
      </c>
      <c r="S22" s="72">
        <v>8.6029370629370605E-2</v>
      </c>
      <c r="T22" s="72">
        <v>5.3996150610000004</v>
      </c>
      <c r="U22" s="77" t="s">
        <v>632</v>
      </c>
      <c r="V22" s="80" t="s">
        <v>483</v>
      </c>
      <c r="W22" s="68" t="s">
        <v>599</v>
      </c>
      <c r="X22" s="77" t="s">
        <v>606</v>
      </c>
      <c r="Y22" s="77" t="s">
        <v>605</v>
      </c>
      <c r="Z22" s="68" t="s">
        <v>392</v>
      </c>
      <c r="AA22" s="68" t="s">
        <v>400</v>
      </c>
      <c r="AB22" s="68" t="s">
        <v>378</v>
      </c>
      <c r="AC22" s="68" t="s">
        <v>386</v>
      </c>
      <c r="AD22" s="68" t="s">
        <v>415</v>
      </c>
      <c r="AE22" s="71">
        <v>2</v>
      </c>
      <c r="AF22" s="71">
        <v>6</v>
      </c>
      <c r="AG22" s="71">
        <v>5</v>
      </c>
      <c r="AH22" s="72" t="s">
        <v>138</v>
      </c>
      <c r="AI22" s="72" t="s">
        <v>138</v>
      </c>
      <c r="AJ22" s="72" t="s">
        <v>138</v>
      </c>
      <c r="AK22" s="72" t="s">
        <v>138</v>
      </c>
      <c r="AL22" s="72" t="s">
        <v>138</v>
      </c>
      <c r="AM22" s="72" t="s">
        <v>138</v>
      </c>
      <c r="AN22" s="72" t="s">
        <v>138</v>
      </c>
      <c r="AO22" s="72" t="s">
        <v>138</v>
      </c>
      <c r="AP22" s="72" t="s">
        <v>138</v>
      </c>
      <c r="AQ22" s="72" t="s">
        <v>138</v>
      </c>
      <c r="AR22" s="72" t="s">
        <v>138</v>
      </c>
      <c r="AS22" s="72" t="s">
        <v>138</v>
      </c>
      <c r="AT22" s="72" t="s">
        <v>138</v>
      </c>
      <c r="AU22" s="72" t="s">
        <v>138</v>
      </c>
      <c r="AV22" s="72">
        <v>5.3996150610000004</v>
      </c>
      <c r="AW22" s="72">
        <v>7.8770694609999996</v>
      </c>
      <c r="AX22" s="72">
        <v>508.58945540000002</v>
      </c>
      <c r="AY22" s="72">
        <v>1</v>
      </c>
      <c r="AZ22" s="72">
        <v>8.7998046875</v>
      </c>
      <c r="BA22" s="77" t="s">
        <v>987</v>
      </c>
      <c r="BB22" s="77" t="s">
        <v>1098</v>
      </c>
      <c r="BC22" s="77" t="s">
        <v>1099</v>
      </c>
      <c r="BD22" s="77">
        <v>8.6029370629370605E-2</v>
      </c>
      <c r="BE22" s="72">
        <v>1</v>
      </c>
      <c r="BF22" s="72">
        <v>1</v>
      </c>
      <c r="BG22" s="72">
        <v>1</v>
      </c>
      <c r="BH22" s="72">
        <v>4</v>
      </c>
      <c r="BI22" s="72">
        <v>4</v>
      </c>
      <c r="BJ22" s="51" t="s">
        <v>138</v>
      </c>
      <c r="BK22" s="40"/>
      <c r="BL22" s="41"/>
    </row>
    <row r="23" spans="1:64" ht="20.100000000000001" customHeight="1" x14ac:dyDescent="0.25">
      <c r="A23" s="39">
        <v>20</v>
      </c>
      <c r="B23" s="72" t="s">
        <v>266</v>
      </c>
      <c r="C23" s="72">
        <v>3</v>
      </c>
      <c r="D23" s="72" t="s">
        <v>777</v>
      </c>
      <c r="E23" s="72" t="s">
        <v>778</v>
      </c>
      <c r="F23" s="72" t="s">
        <v>779</v>
      </c>
      <c r="G23" s="72" t="s">
        <v>780</v>
      </c>
      <c r="H23" s="68" t="s">
        <v>781</v>
      </c>
      <c r="I23" s="72" t="s">
        <v>785</v>
      </c>
      <c r="J23" s="72" t="s">
        <v>508</v>
      </c>
      <c r="K23" s="72" t="s">
        <v>806</v>
      </c>
      <c r="L23" s="67">
        <v>2</v>
      </c>
      <c r="M23" s="72">
        <v>0.68121313999999999</v>
      </c>
      <c r="N23" s="72">
        <v>-9.5094776000000006E-2</v>
      </c>
      <c r="O23" s="72">
        <v>-1.865654063</v>
      </c>
      <c r="P23" s="72">
        <v>241.82380839999999</v>
      </c>
      <c r="Q23" s="72">
        <v>1.5870160129999999</v>
      </c>
      <c r="R23" s="72">
        <v>1.995200348</v>
      </c>
      <c r="S23" s="72">
        <v>5.8999999999999999E-3</v>
      </c>
      <c r="T23" s="72">
        <v>5.1048581359999998</v>
      </c>
      <c r="U23" s="77" t="s">
        <v>609</v>
      </c>
      <c r="V23" s="72" t="s">
        <v>481</v>
      </c>
      <c r="W23" s="68" t="s">
        <v>562</v>
      </c>
      <c r="X23" s="77" t="s">
        <v>605</v>
      </c>
      <c r="Y23" s="77" t="s">
        <v>601</v>
      </c>
      <c r="Z23" s="68" t="s">
        <v>393</v>
      </c>
      <c r="AA23" s="68" t="s">
        <v>401</v>
      </c>
      <c r="AB23" s="68" t="s">
        <v>379</v>
      </c>
      <c r="AC23" s="68" t="s">
        <v>387</v>
      </c>
      <c r="AD23" s="68" t="s">
        <v>416</v>
      </c>
      <c r="AE23" s="71">
        <v>2</v>
      </c>
      <c r="AF23" s="71">
        <v>6</v>
      </c>
      <c r="AG23" s="71">
        <v>5</v>
      </c>
      <c r="AH23" s="72" t="s">
        <v>138</v>
      </c>
      <c r="AI23" s="72" t="s">
        <v>138</v>
      </c>
      <c r="AJ23" s="72" t="s">
        <v>138</v>
      </c>
      <c r="AK23" s="72" t="s">
        <v>138</v>
      </c>
      <c r="AL23" s="72" t="s">
        <v>138</v>
      </c>
      <c r="AM23" s="72" t="s">
        <v>138</v>
      </c>
      <c r="AN23" s="72" t="s">
        <v>138</v>
      </c>
      <c r="AO23" s="72" t="s">
        <v>138</v>
      </c>
      <c r="AP23" s="72" t="s">
        <v>138</v>
      </c>
      <c r="AQ23" s="72" t="s">
        <v>138</v>
      </c>
      <c r="AR23" s="72" t="s">
        <v>138</v>
      </c>
      <c r="AS23" s="72" t="s">
        <v>138</v>
      </c>
      <c r="AT23" s="72" t="s">
        <v>138</v>
      </c>
      <c r="AU23" s="72" t="s">
        <v>138</v>
      </c>
      <c r="AV23" s="72">
        <v>5.0865111550508004</v>
      </c>
      <c r="AW23" s="72">
        <v>-1.865654063</v>
      </c>
      <c r="AX23" s="72">
        <v>241.82380839999999</v>
      </c>
      <c r="AY23" s="72">
        <v>2</v>
      </c>
      <c r="AZ23" s="72">
        <v>8.7998046875</v>
      </c>
      <c r="BA23" s="77" t="s">
        <v>988</v>
      </c>
      <c r="BB23" s="77" t="s">
        <v>1100</v>
      </c>
      <c r="BC23" s="77" t="s">
        <v>1101</v>
      </c>
      <c r="BD23" s="77">
        <v>5.8999999999999999E-3</v>
      </c>
      <c r="BE23" s="72">
        <v>1</v>
      </c>
      <c r="BF23" s="72">
        <v>1</v>
      </c>
      <c r="BG23" s="72">
        <v>1</v>
      </c>
      <c r="BH23" s="72">
        <v>4</v>
      </c>
      <c r="BI23" s="72">
        <v>4</v>
      </c>
      <c r="BJ23" s="51" t="s">
        <v>138</v>
      </c>
      <c r="BK23" s="40"/>
      <c r="BL23" s="41"/>
    </row>
    <row r="24" spans="1:64" ht="20.100000000000001" customHeight="1" x14ac:dyDescent="0.25">
      <c r="A24" s="39">
        <v>21</v>
      </c>
      <c r="B24" s="72" t="s">
        <v>267</v>
      </c>
      <c r="C24" s="72">
        <v>3</v>
      </c>
      <c r="D24" s="72" t="s">
        <v>777</v>
      </c>
      <c r="E24" s="72" t="s">
        <v>778</v>
      </c>
      <c r="F24" s="72" t="s">
        <v>779</v>
      </c>
      <c r="G24" s="72" t="s">
        <v>780</v>
      </c>
      <c r="H24" s="68" t="s">
        <v>781</v>
      </c>
      <c r="I24" s="72" t="s">
        <v>786</v>
      </c>
      <c r="J24" s="72" t="s">
        <v>509</v>
      </c>
      <c r="K24" s="72" t="s">
        <v>807</v>
      </c>
      <c r="L24" s="67">
        <v>1.5</v>
      </c>
      <c r="M24" s="72">
        <v>8.9867711000000003E-2</v>
      </c>
      <c r="N24" s="72">
        <v>5.0821985129999998</v>
      </c>
      <c r="O24" s="72">
        <v>-2.7818804620000002</v>
      </c>
      <c r="P24" s="72">
        <v>2.0620946290000002</v>
      </c>
      <c r="Q24" s="72">
        <v>1.9921875</v>
      </c>
      <c r="R24" s="72">
        <v>3.3250826720000002</v>
      </c>
      <c r="S24" s="72">
        <v>7.1000000000000004E-3</v>
      </c>
      <c r="T24" s="72">
        <v>0.62539123299999999</v>
      </c>
      <c r="U24" s="77" t="s">
        <v>542</v>
      </c>
      <c r="V24" s="68" t="s">
        <v>481</v>
      </c>
      <c r="W24" s="68" t="s">
        <v>563</v>
      </c>
      <c r="X24" s="77" t="s">
        <v>600</v>
      </c>
      <c r="Y24" s="77" t="s">
        <v>603</v>
      </c>
      <c r="Z24" s="68" t="s">
        <v>394</v>
      </c>
      <c r="AA24" s="68" t="s">
        <v>402</v>
      </c>
      <c r="AB24" s="68" t="s">
        <v>380</v>
      </c>
      <c r="AC24" s="68" t="s">
        <v>388</v>
      </c>
      <c r="AD24" s="68" t="s">
        <v>417</v>
      </c>
      <c r="AE24" s="71">
        <v>2</v>
      </c>
      <c r="AF24" s="71">
        <v>6</v>
      </c>
      <c r="AG24" s="71">
        <v>5</v>
      </c>
      <c r="AH24" s="72" t="s">
        <v>138</v>
      </c>
      <c r="AI24" s="72" t="s">
        <v>138</v>
      </c>
      <c r="AJ24" s="72" t="s">
        <v>138</v>
      </c>
      <c r="AK24" s="72" t="s">
        <v>138</v>
      </c>
      <c r="AL24" s="72" t="s">
        <v>138</v>
      </c>
      <c r="AM24" s="72" t="s">
        <v>138</v>
      </c>
      <c r="AN24" s="72" t="s">
        <v>138</v>
      </c>
      <c r="AO24" s="72" t="s">
        <v>138</v>
      </c>
      <c r="AP24" s="72" t="s">
        <v>138</v>
      </c>
      <c r="AQ24" s="72" t="s">
        <v>138</v>
      </c>
      <c r="AR24" s="72" t="s">
        <v>138</v>
      </c>
      <c r="AS24" s="72" t="s">
        <v>138</v>
      </c>
      <c r="AT24" s="72" t="s">
        <v>138</v>
      </c>
      <c r="AU24" s="72" t="s">
        <v>138</v>
      </c>
      <c r="AV24" s="72">
        <v>0.64455904221689997</v>
      </c>
      <c r="AW24" s="72">
        <v>-2.7818804620000002</v>
      </c>
      <c r="AX24" s="72">
        <v>2.0620946290000002</v>
      </c>
      <c r="AY24" s="72">
        <v>1.5</v>
      </c>
      <c r="AZ24" s="72">
        <v>8.7998046875</v>
      </c>
      <c r="BA24" s="77" t="s">
        <v>989</v>
      </c>
      <c r="BB24" s="77" t="s">
        <v>1102</v>
      </c>
      <c r="BC24" s="77" t="s">
        <v>1103</v>
      </c>
      <c r="BD24" s="77">
        <v>7.1000000000000004E-3</v>
      </c>
      <c r="BE24" s="72">
        <v>1</v>
      </c>
      <c r="BF24" s="72">
        <v>1</v>
      </c>
      <c r="BG24" s="72">
        <v>1</v>
      </c>
      <c r="BH24" s="72">
        <v>4</v>
      </c>
      <c r="BI24" s="72">
        <v>4</v>
      </c>
      <c r="BJ24" s="51" t="s">
        <v>138</v>
      </c>
      <c r="BK24" s="40"/>
      <c r="BL24" s="41"/>
    </row>
    <row r="25" spans="1:64" ht="20.100000000000001" customHeight="1" x14ac:dyDescent="0.25">
      <c r="A25" s="39">
        <v>22</v>
      </c>
      <c r="B25" s="72" t="s">
        <v>268</v>
      </c>
      <c r="C25" s="72">
        <v>3</v>
      </c>
      <c r="D25" s="72" t="s">
        <v>777</v>
      </c>
      <c r="E25" s="72" t="s">
        <v>778</v>
      </c>
      <c r="F25" s="72" t="s">
        <v>779</v>
      </c>
      <c r="G25" s="72" t="s">
        <v>780</v>
      </c>
      <c r="H25" s="68" t="s">
        <v>781</v>
      </c>
      <c r="I25" s="72" t="s">
        <v>787</v>
      </c>
      <c r="J25" s="72" t="s">
        <v>504</v>
      </c>
      <c r="K25" s="72" t="s">
        <v>808</v>
      </c>
      <c r="L25" s="72">
        <v>1.9921875</v>
      </c>
      <c r="M25" s="67">
        <v>0</v>
      </c>
      <c r="N25" s="72">
        <v>5.1929822210000003</v>
      </c>
      <c r="O25" s="72">
        <v>5.5374896529999997</v>
      </c>
      <c r="P25" s="72">
        <v>218.46070040000001</v>
      </c>
      <c r="Q25" s="72">
        <v>1.9921875</v>
      </c>
      <c r="R25" s="72">
        <v>6.2230211500000001</v>
      </c>
      <c r="S25" s="72">
        <v>8.3000000000000004E-2</v>
      </c>
      <c r="T25" s="72">
        <v>5.5720939869999997</v>
      </c>
      <c r="U25" s="77" t="s">
        <v>610</v>
      </c>
      <c r="V25" s="80" t="s">
        <v>482</v>
      </c>
      <c r="W25" s="68" t="s">
        <v>564</v>
      </c>
      <c r="X25" s="77" t="s">
        <v>602</v>
      </c>
      <c r="Y25" s="77" t="s">
        <v>605</v>
      </c>
      <c r="Z25" s="68" t="s">
        <v>395</v>
      </c>
      <c r="AA25" s="68" t="s">
        <v>403</v>
      </c>
      <c r="AB25" s="68" t="s">
        <v>381</v>
      </c>
      <c r="AC25" s="68" t="s">
        <v>389</v>
      </c>
      <c r="AD25" s="68" t="s">
        <v>418</v>
      </c>
      <c r="AE25" s="71">
        <v>2</v>
      </c>
      <c r="AF25" s="71">
        <v>6</v>
      </c>
      <c r="AG25" s="71">
        <v>5</v>
      </c>
      <c r="AH25" s="72" t="s">
        <v>138</v>
      </c>
      <c r="AI25" s="72" t="s">
        <v>138</v>
      </c>
      <c r="AJ25" s="72" t="s">
        <v>138</v>
      </c>
      <c r="AK25" s="72" t="s">
        <v>138</v>
      </c>
      <c r="AL25" s="72" t="s">
        <v>138</v>
      </c>
      <c r="AM25" s="72" t="s">
        <v>138</v>
      </c>
      <c r="AN25" s="72" t="s">
        <v>138</v>
      </c>
      <c r="AO25" s="72" t="s">
        <v>138</v>
      </c>
      <c r="AP25" s="72" t="s">
        <v>138</v>
      </c>
      <c r="AQ25" s="72" t="s">
        <v>138</v>
      </c>
      <c r="AR25" s="72" t="s">
        <v>138</v>
      </c>
      <c r="AS25" s="72" t="s">
        <v>138</v>
      </c>
      <c r="AT25" s="72" t="s">
        <v>138</v>
      </c>
      <c r="AU25" s="72" t="s">
        <v>138</v>
      </c>
      <c r="AV25" s="72">
        <v>5.6261209415289999</v>
      </c>
      <c r="AW25" s="72">
        <v>5.5374896529999997</v>
      </c>
      <c r="AX25" s="72">
        <v>218.46070040000001</v>
      </c>
      <c r="AY25" s="72">
        <v>1.9921875</v>
      </c>
      <c r="AZ25" s="72">
        <v>8.7998046875</v>
      </c>
      <c r="BA25" s="77" t="s">
        <v>990</v>
      </c>
      <c r="BB25" s="77" t="s">
        <v>1104</v>
      </c>
      <c r="BC25" s="77" t="s">
        <v>1105</v>
      </c>
      <c r="BD25" s="77">
        <v>8.3000000000000004E-2</v>
      </c>
      <c r="BE25" s="72">
        <v>1</v>
      </c>
      <c r="BF25" s="72">
        <v>1</v>
      </c>
      <c r="BG25" s="72">
        <v>1</v>
      </c>
      <c r="BH25" s="72">
        <v>4</v>
      </c>
      <c r="BI25" s="72">
        <v>4</v>
      </c>
      <c r="BJ25" s="51" t="s">
        <v>138</v>
      </c>
      <c r="BK25" s="40"/>
      <c r="BL25" s="41"/>
    </row>
    <row r="26" spans="1:64" ht="20.100000000000001" customHeight="1" x14ac:dyDescent="0.25">
      <c r="A26" s="39">
        <v>23</v>
      </c>
      <c r="B26" s="72" t="s">
        <v>269</v>
      </c>
      <c r="C26" s="72">
        <v>3</v>
      </c>
      <c r="D26" s="72" t="s">
        <v>777</v>
      </c>
      <c r="E26" s="72" t="s">
        <v>778</v>
      </c>
      <c r="F26" s="72" t="s">
        <v>779</v>
      </c>
      <c r="G26" s="72" t="s">
        <v>780</v>
      </c>
      <c r="H26" s="68" t="s">
        <v>781</v>
      </c>
      <c r="I26" s="72" t="s">
        <v>788</v>
      </c>
      <c r="J26" s="72" t="s">
        <v>505</v>
      </c>
      <c r="K26" s="72" t="s">
        <v>809</v>
      </c>
      <c r="L26" s="72">
        <v>1.9921875</v>
      </c>
      <c r="M26" s="67">
        <v>1</v>
      </c>
      <c r="N26" s="72">
        <v>-1.379859626</v>
      </c>
      <c r="O26" s="72">
        <v>-4.745193446</v>
      </c>
      <c r="P26" s="72">
        <v>148.11198999999999</v>
      </c>
      <c r="Q26" s="72">
        <v>1.9921875</v>
      </c>
      <c r="R26" s="72">
        <v>-1.046050632</v>
      </c>
      <c r="S26" s="72">
        <v>9.4999999999999998E-3</v>
      </c>
      <c r="T26" s="72">
        <v>3.6281368610000002</v>
      </c>
      <c r="U26" s="77" t="s">
        <v>611</v>
      </c>
      <c r="V26" s="77" t="s">
        <v>472</v>
      </c>
      <c r="W26" s="68" t="s">
        <v>565</v>
      </c>
      <c r="X26" s="77" t="s">
        <v>604</v>
      </c>
      <c r="Y26" s="77" t="s">
        <v>600</v>
      </c>
      <c r="Z26" s="68" t="s">
        <v>396</v>
      </c>
      <c r="AA26" s="68" t="s">
        <v>404</v>
      </c>
      <c r="AB26" s="68" t="s">
        <v>382</v>
      </c>
      <c r="AC26" s="68" t="s">
        <v>390</v>
      </c>
      <c r="AD26" s="68" t="s">
        <v>419</v>
      </c>
      <c r="AE26" s="71">
        <v>2</v>
      </c>
      <c r="AF26" s="71">
        <v>6</v>
      </c>
      <c r="AG26" s="71">
        <v>5</v>
      </c>
      <c r="AH26" s="72" t="s">
        <v>138</v>
      </c>
      <c r="AI26" s="72" t="s">
        <v>138</v>
      </c>
      <c r="AJ26" s="72" t="s">
        <v>138</v>
      </c>
      <c r="AK26" s="72" t="s">
        <v>138</v>
      </c>
      <c r="AL26" s="72" t="s">
        <v>138</v>
      </c>
      <c r="AM26" s="72" t="s">
        <v>138</v>
      </c>
      <c r="AN26" s="72" t="s">
        <v>138</v>
      </c>
      <c r="AO26" s="72" t="s">
        <v>138</v>
      </c>
      <c r="AP26" s="72" t="s">
        <v>138</v>
      </c>
      <c r="AQ26" s="72" t="s">
        <v>138</v>
      </c>
      <c r="AR26" s="72" t="s">
        <v>138</v>
      </c>
      <c r="AS26" s="72" t="s">
        <v>138</v>
      </c>
      <c r="AT26" s="72" t="s">
        <v>138</v>
      </c>
      <c r="AU26" s="72" t="s">
        <v>138</v>
      </c>
      <c r="AV26" s="72">
        <v>3.6036070418245001</v>
      </c>
      <c r="AW26" s="72">
        <v>-4.745193446</v>
      </c>
      <c r="AX26" s="72">
        <v>148.11198999999999</v>
      </c>
      <c r="AY26" s="72">
        <v>1.9921875</v>
      </c>
      <c r="AZ26" s="72">
        <v>2.35791015625</v>
      </c>
      <c r="BA26" s="77" t="s">
        <v>991</v>
      </c>
      <c r="BB26" s="77" t="s">
        <v>1106</v>
      </c>
      <c r="BC26" s="77" t="s">
        <v>1107</v>
      </c>
      <c r="BD26" s="77">
        <v>9.4999999999999998E-3</v>
      </c>
      <c r="BE26" s="72">
        <v>1</v>
      </c>
      <c r="BF26" s="72">
        <v>1</v>
      </c>
      <c r="BG26" s="72">
        <v>1</v>
      </c>
      <c r="BH26" s="72">
        <v>4</v>
      </c>
      <c r="BI26" s="72">
        <v>4</v>
      </c>
      <c r="BJ26" s="51" t="s">
        <v>138</v>
      </c>
      <c r="BK26" s="40"/>
      <c r="BL26" s="41"/>
    </row>
    <row r="27" spans="1:64" ht="20.100000000000001" customHeight="1" x14ac:dyDescent="0.25">
      <c r="A27" s="39">
        <v>24</v>
      </c>
      <c r="B27" s="77" t="s">
        <v>782</v>
      </c>
      <c r="C27" s="72">
        <v>3</v>
      </c>
      <c r="D27" s="72" t="s">
        <v>777</v>
      </c>
      <c r="E27" s="72" t="s">
        <v>778</v>
      </c>
      <c r="F27" s="72" t="s">
        <v>779</v>
      </c>
      <c r="G27" s="72" t="s">
        <v>780</v>
      </c>
      <c r="H27" s="68" t="s">
        <v>781</v>
      </c>
      <c r="I27" s="72" t="s">
        <v>791</v>
      </c>
      <c r="J27" s="72" t="s">
        <v>506</v>
      </c>
      <c r="K27" s="72" t="s">
        <v>810</v>
      </c>
      <c r="L27" s="72">
        <v>1.9921875</v>
      </c>
      <c r="M27" s="67">
        <v>0.5</v>
      </c>
      <c r="N27" s="72">
        <v>5.1929822210000003</v>
      </c>
      <c r="O27" s="72">
        <v>-4.4098833439999998</v>
      </c>
      <c r="P27" s="72">
        <v>457.22633189999999</v>
      </c>
      <c r="Q27" s="72">
        <v>1.53399354</v>
      </c>
      <c r="R27" s="72">
        <v>4.6106734630000004</v>
      </c>
      <c r="S27" s="72">
        <v>0.107</v>
      </c>
      <c r="T27" s="72">
        <v>3.52533319</v>
      </c>
      <c r="U27" s="72" t="s">
        <v>543</v>
      </c>
      <c r="V27" s="80" t="s">
        <v>483</v>
      </c>
      <c r="W27" s="68" t="s">
        <v>566</v>
      </c>
      <c r="X27" s="77" t="s">
        <v>606</v>
      </c>
      <c r="Y27" s="77" t="s">
        <v>602</v>
      </c>
      <c r="Z27" s="68" t="s">
        <v>383</v>
      </c>
      <c r="AA27" s="68" t="s">
        <v>397</v>
      </c>
      <c r="AB27" s="68" t="s">
        <v>375</v>
      </c>
      <c r="AC27" s="68" t="s">
        <v>383</v>
      </c>
      <c r="AD27" s="68" t="s">
        <v>412</v>
      </c>
      <c r="AE27" s="71">
        <v>2</v>
      </c>
      <c r="AF27" s="71">
        <v>6</v>
      </c>
      <c r="AG27" s="71">
        <v>5</v>
      </c>
      <c r="AH27" s="72" t="s">
        <v>138</v>
      </c>
      <c r="AI27" s="72" t="s">
        <v>138</v>
      </c>
      <c r="AJ27" s="72" t="s">
        <v>138</v>
      </c>
      <c r="AK27" s="72" t="s">
        <v>138</v>
      </c>
      <c r="AL27" s="72" t="s">
        <v>138</v>
      </c>
      <c r="AM27" s="72" t="s">
        <v>138</v>
      </c>
      <c r="AN27" s="72" t="s">
        <v>138</v>
      </c>
      <c r="AO27" s="72" t="s">
        <v>138</v>
      </c>
      <c r="AP27" s="72" t="s">
        <v>138</v>
      </c>
      <c r="AQ27" s="72" t="s">
        <v>138</v>
      </c>
      <c r="AR27" s="72" t="s">
        <v>138</v>
      </c>
      <c r="AS27" s="72" t="s">
        <v>138</v>
      </c>
      <c r="AT27" s="72" t="s">
        <v>138</v>
      </c>
      <c r="AU27" s="72" t="s">
        <v>138</v>
      </c>
      <c r="AV27" s="72">
        <v>3.641464599211</v>
      </c>
      <c r="AW27" s="72">
        <v>-4.4098833439999998</v>
      </c>
      <c r="AX27" s="72">
        <v>457.22633189999999</v>
      </c>
      <c r="AY27" s="72">
        <v>1.9921875</v>
      </c>
      <c r="AZ27" s="72">
        <v>8.7998046875</v>
      </c>
      <c r="BA27" s="77" t="s">
        <v>992</v>
      </c>
      <c r="BB27" s="77" t="s">
        <v>1108</v>
      </c>
      <c r="BC27" s="77" t="s">
        <v>1109</v>
      </c>
      <c r="BD27" s="77">
        <v>0.107</v>
      </c>
      <c r="BE27" s="72">
        <v>1</v>
      </c>
      <c r="BF27" s="72">
        <v>1</v>
      </c>
      <c r="BG27" s="72">
        <v>1</v>
      </c>
      <c r="BH27" s="72">
        <v>4</v>
      </c>
      <c r="BI27" s="72">
        <v>4</v>
      </c>
      <c r="BJ27" s="51" t="s">
        <v>138</v>
      </c>
      <c r="BK27" s="40"/>
      <c r="BL27" s="41"/>
    </row>
    <row r="28" spans="1:64" ht="20.100000000000001" customHeight="1" x14ac:dyDescent="0.25">
      <c r="A28" s="39">
        <v>25</v>
      </c>
      <c r="B28" s="72" t="s">
        <v>783</v>
      </c>
      <c r="C28" s="72">
        <v>3</v>
      </c>
      <c r="D28" s="72" t="s">
        <v>777</v>
      </c>
      <c r="E28" s="72" t="s">
        <v>778</v>
      </c>
      <c r="F28" s="72" t="s">
        <v>779</v>
      </c>
      <c r="G28" s="72" t="s">
        <v>780</v>
      </c>
      <c r="H28" s="68" t="s">
        <v>781</v>
      </c>
      <c r="I28" s="72" t="s">
        <v>792</v>
      </c>
      <c r="J28" s="72" t="s">
        <v>828</v>
      </c>
      <c r="K28" s="72" t="s">
        <v>805</v>
      </c>
      <c r="L28" s="72">
        <v>1.9921875</v>
      </c>
      <c r="M28" s="72">
        <v>1</v>
      </c>
      <c r="N28" s="67">
        <v>-8.8000000000000007</v>
      </c>
      <c r="O28" s="72">
        <v>-4.4098833439999998</v>
      </c>
      <c r="P28" s="72">
        <v>457.22633189999999</v>
      </c>
      <c r="Q28" s="72">
        <v>1.53399354</v>
      </c>
      <c r="R28" s="72">
        <v>4.6106734630000004</v>
      </c>
      <c r="S28" s="72">
        <v>0.107</v>
      </c>
      <c r="T28" s="72">
        <v>3.52533319</v>
      </c>
      <c r="U28" s="77" t="s">
        <v>612</v>
      </c>
      <c r="V28" s="72" t="s">
        <v>472</v>
      </c>
      <c r="W28" s="68" t="s">
        <v>567</v>
      </c>
      <c r="X28" s="77" t="s">
        <v>607</v>
      </c>
      <c r="Y28" s="77" t="s">
        <v>604</v>
      </c>
      <c r="Z28" s="68" t="s">
        <v>384</v>
      </c>
      <c r="AA28" s="68" t="s">
        <v>398</v>
      </c>
      <c r="AB28" s="68" t="s">
        <v>376</v>
      </c>
      <c r="AC28" s="68" t="s">
        <v>384</v>
      </c>
      <c r="AD28" s="68" t="s">
        <v>413</v>
      </c>
      <c r="AE28" s="71">
        <v>2</v>
      </c>
      <c r="AF28" s="71">
        <v>6</v>
      </c>
      <c r="AG28" s="71">
        <v>5</v>
      </c>
      <c r="AH28" s="72" t="s">
        <v>138</v>
      </c>
      <c r="AI28" s="72" t="s">
        <v>138</v>
      </c>
      <c r="AJ28" s="72" t="s">
        <v>138</v>
      </c>
      <c r="AK28" s="72" t="s">
        <v>138</v>
      </c>
      <c r="AL28" s="72" t="s">
        <v>138</v>
      </c>
      <c r="AM28" s="72" t="s">
        <v>138</v>
      </c>
      <c r="AN28" s="72" t="s">
        <v>138</v>
      </c>
      <c r="AO28" s="72" t="s">
        <v>138</v>
      </c>
      <c r="AP28" s="72" t="s">
        <v>138</v>
      </c>
      <c r="AQ28" s="72" t="s">
        <v>138</v>
      </c>
      <c r="AR28" s="72" t="s">
        <v>138</v>
      </c>
      <c r="AS28" s="72" t="s">
        <v>138</v>
      </c>
      <c r="AT28" s="72" t="s">
        <v>138</v>
      </c>
      <c r="AU28" s="72" t="s">
        <v>138</v>
      </c>
      <c r="AV28" s="72">
        <v>3.641464599211</v>
      </c>
      <c r="AW28" s="72">
        <v>-4.4098833439999998</v>
      </c>
      <c r="AX28" s="72">
        <v>457.22633189999999</v>
      </c>
      <c r="AY28" s="72">
        <v>1.9921875</v>
      </c>
      <c r="AZ28" s="72">
        <v>-8.7998046875</v>
      </c>
      <c r="BA28" s="77" t="s">
        <v>993</v>
      </c>
      <c r="BB28" s="77" t="s">
        <v>1110</v>
      </c>
      <c r="BC28" s="77" t="s">
        <v>1111</v>
      </c>
      <c r="BD28" s="77">
        <v>0.107</v>
      </c>
      <c r="BE28" s="72">
        <v>1</v>
      </c>
      <c r="BF28" s="72">
        <v>1</v>
      </c>
      <c r="BG28" s="72">
        <v>1</v>
      </c>
      <c r="BH28" s="72">
        <v>4</v>
      </c>
      <c r="BI28" s="72">
        <v>4</v>
      </c>
      <c r="BJ28" s="51" t="s">
        <v>138</v>
      </c>
      <c r="BK28" s="40"/>
      <c r="BL28" s="41"/>
    </row>
    <row r="29" spans="1:64" ht="20.100000000000001" customHeight="1" x14ac:dyDescent="0.25">
      <c r="A29" s="39">
        <v>26</v>
      </c>
      <c r="B29" s="72" t="s">
        <v>270</v>
      </c>
      <c r="C29" s="72">
        <v>3</v>
      </c>
      <c r="D29" s="72" t="s">
        <v>777</v>
      </c>
      <c r="E29" s="72" t="s">
        <v>778</v>
      </c>
      <c r="F29" s="72" t="s">
        <v>779</v>
      </c>
      <c r="G29" s="72" t="s">
        <v>780</v>
      </c>
      <c r="H29" s="68" t="s">
        <v>781</v>
      </c>
      <c r="I29" s="72" t="s">
        <v>793</v>
      </c>
      <c r="J29" s="72" t="s">
        <v>829</v>
      </c>
      <c r="K29" s="72" t="s">
        <v>806</v>
      </c>
      <c r="L29" s="72">
        <v>1.9921875</v>
      </c>
      <c r="M29" s="72">
        <v>1</v>
      </c>
      <c r="N29" s="67">
        <v>8.8000000000000007</v>
      </c>
      <c r="O29" s="72">
        <v>7.537953377</v>
      </c>
      <c r="P29" s="72">
        <v>421.65084990000003</v>
      </c>
      <c r="Q29" s="72">
        <v>1.9921875</v>
      </c>
      <c r="R29" s="72">
        <v>4.0963757279999999</v>
      </c>
      <c r="S29" s="72">
        <v>0.11899999999999999</v>
      </c>
      <c r="T29" s="72">
        <v>2.6966686370000001</v>
      </c>
      <c r="U29" s="77" t="s">
        <v>613</v>
      </c>
      <c r="V29" s="72" t="s">
        <v>481</v>
      </c>
      <c r="W29" s="68" t="s">
        <v>568</v>
      </c>
      <c r="X29" s="77" t="s">
        <v>608</v>
      </c>
      <c r="Y29" s="77" t="s">
        <v>606</v>
      </c>
      <c r="Z29" s="68" t="s">
        <v>391</v>
      </c>
      <c r="AA29" s="68" t="s">
        <v>399</v>
      </c>
      <c r="AB29" s="68" t="s">
        <v>377</v>
      </c>
      <c r="AC29" s="68" t="s">
        <v>385</v>
      </c>
      <c r="AD29" s="68" t="s">
        <v>414</v>
      </c>
      <c r="AE29" s="71">
        <v>2</v>
      </c>
      <c r="AF29" s="71">
        <v>6</v>
      </c>
      <c r="AG29" s="71">
        <v>5</v>
      </c>
      <c r="AH29" s="72" t="s">
        <v>138</v>
      </c>
      <c r="AI29" s="72" t="s">
        <v>138</v>
      </c>
      <c r="AJ29" s="72" t="s">
        <v>138</v>
      </c>
      <c r="AK29" s="72" t="s">
        <v>138</v>
      </c>
      <c r="AL29" s="72" t="s">
        <v>138</v>
      </c>
      <c r="AM29" s="72" t="s">
        <v>138</v>
      </c>
      <c r="AN29" s="72" t="s">
        <v>138</v>
      </c>
      <c r="AO29" s="72" t="s">
        <v>138</v>
      </c>
      <c r="AP29" s="72" t="s">
        <v>138</v>
      </c>
      <c r="AQ29" s="72" t="s">
        <v>138</v>
      </c>
      <c r="AR29" s="72" t="s">
        <v>138</v>
      </c>
      <c r="AS29" s="72" t="s">
        <v>138</v>
      </c>
      <c r="AT29" s="72" t="s">
        <v>138</v>
      </c>
      <c r="AU29" s="72" t="s">
        <v>138</v>
      </c>
      <c r="AV29" s="72">
        <v>2.8632337808289998</v>
      </c>
      <c r="AW29" s="72">
        <v>7.537953377</v>
      </c>
      <c r="AX29" s="72">
        <v>421.65084990000003</v>
      </c>
      <c r="AY29" s="72">
        <v>1.9921875</v>
      </c>
      <c r="AZ29" s="72">
        <v>8.7998046875</v>
      </c>
      <c r="BA29" s="77" t="s">
        <v>994</v>
      </c>
      <c r="BB29" s="77" t="s">
        <v>1112</v>
      </c>
      <c r="BC29" s="77" t="s">
        <v>1113</v>
      </c>
      <c r="BD29" s="77">
        <v>0.11899999999999999</v>
      </c>
      <c r="BE29" s="72">
        <v>1</v>
      </c>
      <c r="BF29" s="72">
        <v>1</v>
      </c>
      <c r="BG29" s="72">
        <v>1</v>
      </c>
      <c r="BH29" s="72">
        <v>4</v>
      </c>
      <c r="BI29" s="72">
        <v>4</v>
      </c>
      <c r="BJ29" s="51" t="s">
        <v>138</v>
      </c>
      <c r="BK29" s="40"/>
      <c r="BL29" s="41"/>
    </row>
    <row r="30" spans="1:64" ht="20.100000000000001" customHeight="1" x14ac:dyDescent="0.25">
      <c r="A30" s="39">
        <v>27</v>
      </c>
      <c r="B30" s="72" t="s">
        <v>271</v>
      </c>
      <c r="C30" s="72">
        <v>3</v>
      </c>
      <c r="D30" s="72" t="s">
        <v>777</v>
      </c>
      <c r="E30" s="72" t="s">
        <v>778</v>
      </c>
      <c r="F30" s="72" t="s">
        <v>779</v>
      </c>
      <c r="G30" s="72" t="s">
        <v>780</v>
      </c>
      <c r="H30" s="68" t="s">
        <v>781</v>
      </c>
      <c r="I30" s="72" t="s">
        <v>794</v>
      </c>
      <c r="J30" s="72" t="s">
        <v>830</v>
      </c>
      <c r="K30" s="72" t="s">
        <v>807</v>
      </c>
      <c r="L30" s="72">
        <v>1.9223430319999999</v>
      </c>
      <c r="M30" s="72">
        <v>0.66203379600000001</v>
      </c>
      <c r="N30" s="67">
        <v>8.01</v>
      </c>
      <c r="O30" s="72">
        <v>2.554050148</v>
      </c>
      <c r="P30" s="72">
        <v>90.742957410000002</v>
      </c>
      <c r="Q30" s="72">
        <v>1.9921875</v>
      </c>
      <c r="R30" s="72">
        <v>4.7935047749999997</v>
      </c>
      <c r="S30" s="72">
        <v>1.3100000000000001E-2</v>
      </c>
      <c r="T30" s="72">
        <v>3.0966928010000001</v>
      </c>
      <c r="U30" s="72" t="s">
        <v>544</v>
      </c>
      <c r="V30" s="68" t="s">
        <v>481</v>
      </c>
      <c r="W30" s="68" t="s">
        <v>569</v>
      </c>
      <c r="X30" s="77" t="s">
        <v>601</v>
      </c>
      <c r="Y30" s="77" t="s">
        <v>607</v>
      </c>
      <c r="Z30" s="68" t="s">
        <v>392</v>
      </c>
      <c r="AA30" s="68" t="s">
        <v>400</v>
      </c>
      <c r="AB30" s="68" t="s">
        <v>378</v>
      </c>
      <c r="AC30" s="68" t="s">
        <v>386</v>
      </c>
      <c r="AD30" s="68" t="s">
        <v>415</v>
      </c>
      <c r="AE30" s="71">
        <v>2</v>
      </c>
      <c r="AF30" s="71">
        <v>6</v>
      </c>
      <c r="AG30" s="71">
        <v>5</v>
      </c>
      <c r="AH30" s="72" t="s">
        <v>138</v>
      </c>
      <c r="AI30" s="72" t="s">
        <v>138</v>
      </c>
      <c r="AJ30" s="72" t="s">
        <v>138</v>
      </c>
      <c r="AK30" s="72" t="s">
        <v>138</v>
      </c>
      <c r="AL30" s="72" t="s">
        <v>138</v>
      </c>
      <c r="AM30" s="72" t="s">
        <v>138</v>
      </c>
      <c r="AN30" s="72" t="s">
        <v>138</v>
      </c>
      <c r="AO30" s="72" t="s">
        <v>138</v>
      </c>
      <c r="AP30" s="72" t="s">
        <v>138</v>
      </c>
      <c r="AQ30" s="72" t="s">
        <v>138</v>
      </c>
      <c r="AR30" s="72" t="s">
        <v>138</v>
      </c>
      <c r="AS30" s="72" t="s">
        <v>138</v>
      </c>
      <c r="AT30" s="72" t="s">
        <v>138</v>
      </c>
      <c r="AU30" s="72" t="s">
        <v>138</v>
      </c>
      <c r="AV30" s="72">
        <v>3.1189210378593999</v>
      </c>
      <c r="AW30" s="72">
        <v>2.554050148</v>
      </c>
      <c r="AX30" s="72">
        <v>90.742957410000002</v>
      </c>
      <c r="AY30" s="72">
        <v>1.9223430319999999</v>
      </c>
      <c r="AZ30" s="72">
        <v>8.7998046875</v>
      </c>
      <c r="BA30" s="77" t="s">
        <v>1287</v>
      </c>
      <c r="BB30" s="80" t="s">
        <v>1285</v>
      </c>
      <c r="BC30" s="77" t="s">
        <v>1286</v>
      </c>
      <c r="BD30" s="77">
        <v>1.3100000000000001E-2</v>
      </c>
      <c r="BE30" s="72">
        <v>1</v>
      </c>
      <c r="BF30" s="72">
        <v>1</v>
      </c>
      <c r="BG30" s="72">
        <v>1</v>
      </c>
      <c r="BH30" s="72">
        <v>4</v>
      </c>
      <c r="BI30" s="72">
        <v>4</v>
      </c>
      <c r="BJ30" s="51" t="s">
        <v>138</v>
      </c>
      <c r="BK30" s="40"/>
      <c r="BL30" s="41"/>
    </row>
    <row r="31" spans="1:64" ht="20.100000000000001" customHeight="1" x14ac:dyDescent="0.25">
      <c r="A31" s="39">
        <v>28</v>
      </c>
      <c r="B31" s="72" t="s">
        <v>272</v>
      </c>
      <c r="C31" s="72">
        <v>3</v>
      </c>
      <c r="D31" s="72" t="s">
        <v>777</v>
      </c>
      <c r="E31" s="72" t="s">
        <v>778</v>
      </c>
      <c r="F31" s="72" t="s">
        <v>779</v>
      </c>
      <c r="G31" s="72" t="s">
        <v>780</v>
      </c>
      <c r="H31" s="68" t="s">
        <v>781</v>
      </c>
      <c r="I31" s="72" t="s">
        <v>795</v>
      </c>
      <c r="J31" s="72" t="s">
        <v>831</v>
      </c>
      <c r="K31" s="72" t="s">
        <v>808</v>
      </c>
      <c r="L31" s="72">
        <v>1.7041837950000001</v>
      </c>
      <c r="M31" s="72">
        <v>1</v>
      </c>
      <c r="N31" s="67">
        <v>0</v>
      </c>
      <c r="O31" s="72">
        <v>-1.8355609660000001</v>
      </c>
      <c r="P31" s="72">
        <v>55.807150129999997</v>
      </c>
      <c r="Q31" s="72">
        <v>1.9921875</v>
      </c>
      <c r="R31" s="72">
        <v>-5.2230898860000003</v>
      </c>
      <c r="S31" s="72">
        <v>7.1000000000000004E-3</v>
      </c>
      <c r="T31" s="72">
        <v>7.0529593830000001</v>
      </c>
      <c r="U31" s="77" t="s">
        <v>545</v>
      </c>
      <c r="V31" s="80" t="s">
        <v>482</v>
      </c>
      <c r="W31" s="68" t="s">
        <v>570</v>
      </c>
      <c r="X31" s="77" t="s">
        <v>603</v>
      </c>
      <c r="Y31" s="77" t="s">
        <v>608</v>
      </c>
      <c r="Z31" s="68" t="s">
        <v>393</v>
      </c>
      <c r="AA31" s="68" t="s">
        <v>401</v>
      </c>
      <c r="AB31" s="68" t="s">
        <v>379</v>
      </c>
      <c r="AC31" s="68" t="s">
        <v>387</v>
      </c>
      <c r="AD31" s="68" t="s">
        <v>416</v>
      </c>
      <c r="AE31" s="71">
        <v>2</v>
      </c>
      <c r="AF31" s="71">
        <v>6</v>
      </c>
      <c r="AG31" s="71">
        <v>5</v>
      </c>
      <c r="AH31" s="72" t="s">
        <v>138</v>
      </c>
      <c r="AI31" s="72" t="s">
        <v>138</v>
      </c>
      <c r="AJ31" s="72" t="s">
        <v>138</v>
      </c>
      <c r="AK31" s="72" t="s">
        <v>138</v>
      </c>
      <c r="AL31" s="72" t="s">
        <v>138</v>
      </c>
      <c r="AM31" s="72" t="s">
        <v>138</v>
      </c>
      <c r="AN31" s="72" t="s">
        <v>138</v>
      </c>
      <c r="AO31" s="72" t="s">
        <v>138</v>
      </c>
      <c r="AP31" s="72" t="s">
        <v>138</v>
      </c>
      <c r="AQ31" s="72" t="s">
        <v>138</v>
      </c>
      <c r="AR31" s="72" t="s">
        <v>138</v>
      </c>
      <c r="AS31" s="72" t="s">
        <v>138</v>
      </c>
      <c r="AT31" s="72" t="s">
        <v>138</v>
      </c>
      <c r="AU31" s="72" t="s">
        <v>138</v>
      </c>
      <c r="AV31" s="72">
        <v>7.0399673095713</v>
      </c>
      <c r="AW31" s="72">
        <v>-1.8355609660000001</v>
      </c>
      <c r="AX31" s="72">
        <v>55.807150129999997</v>
      </c>
      <c r="AY31" s="72">
        <v>1.7041837950000001</v>
      </c>
      <c r="AZ31" s="72">
        <v>8.7998046875</v>
      </c>
      <c r="BA31" s="77" t="s">
        <v>909</v>
      </c>
      <c r="BB31" s="77" t="s">
        <v>1114</v>
      </c>
      <c r="BC31" s="77" t="s">
        <v>1115</v>
      </c>
      <c r="BD31" s="77">
        <v>7.1000000000000004E-3</v>
      </c>
      <c r="BE31" s="72">
        <v>1</v>
      </c>
      <c r="BF31" s="72">
        <v>1</v>
      </c>
      <c r="BG31" s="72">
        <v>1</v>
      </c>
      <c r="BH31" s="72">
        <v>4</v>
      </c>
      <c r="BI31" s="72">
        <v>4</v>
      </c>
      <c r="BJ31" s="51" t="s">
        <v>138</v>
      </c>
      <c r="BK31" s="40"/>
      <c r="BL31" s="41"/>
    </row>
    <row r="32" spans="1:64" ht="20.100000000000001" customHeight="1" x14ac:dyDescent="0.25">
      <c r="A32" s="39">
        <v>29</v>
      </c>
      <c r="B32" s="72" t="s">
        <v>273</v>
      </c>
      <c r="C32" s="72">
        <v>3</v>
      </c>
      <c r="D32" s="72" t="s">
        <v>777</v>
      </c>
      <c r="E32" s="72" t="s">
        <v>778</v>
      </c>
      <c r="F32" s="72" t="s">
        <v>779</v>
      </c>
      <c r="G32" s="72" t="s">
        <v>780</v>
      </c>
      <c r="H32" s="68" t="s">
        <v>781</v>
      </c>
      <c r="I32" s="68" t="s">
        <v>796</v>
      </c>
      <c r="J32" s="72" t="s">
        <v>834</v>
      </c>
      <c r="K32" s="68" t="s">
        <v>811</v>
      </c>
      <c r="L32" s="72">
        <v>1.806505536</v>
      </c>
      <c r="M32" s="72">
        <v>0.161382675</v>
      </c>
      <c r="N32" s="67">
        <v>-3.01</v>
      </c>
      <c r="O32" s="72">
        <v>-1.555265224</v>
      </c>
      <c r="P32" s="72">
        <v>5.2805265779999999</v>
      </c>
      <c r="Q32" s="72">
        <v>1.1855774109999999</v>
      </c>
      <c r="R32" s="72">
        <v>5.5898166539999998</v>
      </c>
      <c r="S32" s="72">
        <v>1.1000000000000001E-3</v>
      </c>
      <c r="T32" s="72">
        <v>2.8672007800000001</v>
      </c>
      <c r="U32" s="77" t="s">
        <v>633</v>
      </c>
      <c r="V32" s="68" t="s">
        <v>481</v>
      </c>
      <c r="W32" s="68" t="s">
        <v>587</v>
      </c>
      <c r="X32" s="77" t="s">
        <v>606</v>
      </c>
      <c r="Y32" s="77" t="s">
        <v>605</v>
      </c>
      <c r="Z32" s="68" t="s">
        <v>394</v>
      </c>
      <c r="AA32" s="68" t="s">
        <v>402</v>
      </c>
      <c r="AB32" s="68" t="s">
        <v>380</v>
      </c>
      <c r="AC32" s="68" t="s">
        <v>388</v>
      </c>
      <c r="AD32" s="68" t="s">
        <v>417</v>
      </c>
      <c r="AE32" s="71">
        <v>2</v>
      </c>
      <c r="AF32" s="71">
        <v>6</v>
      </c>
      <c r="AG32" s="71">
        <v>5</v>
      </c>
      <c r="AH32" s="40" t="s">
        <v>138</v>
      </c>
      <c r="AI32" s="40" t="s">
        <v>138</v>
      </c>
      <c r="AJ32" s="40" t="s">
        <v>138</v>
      </c>
      <c r="AK32" s="40" t="s">
        <v>138</v>
      </c>
      <c r="AL32" s="40" t="s">
        <v>138</v>
      </c>
      <c r="AM32" s="40" t="s">
        <v>138</v>
      </c>
      <c r="AN32" s="40" t="s">
        <v>138</v>
      </c>
      <c r="AO32" s="40" t="s">
        <v>138</v>
      </c>
      <c r="AP32" s="40" t="s">
        <v>138</v>
      </c>
      <c r="AQ32" s="40" t="s">
        <v>138</v>
      </c>
      <c r="AR32" s="40" t="s">
        <v>138</v>
      </c>
      <c r="AS32" s="40" t="s">
        <v>138</v>
      </c>
      <c r="AT32" s="40" t="s">
        <v>138</v>
      </c>
      <c r="AU32" s="40" t="s">
        <v>138</v>
      </c>
      <c r="AV32" s="72">
        <v>2.8701956574613998</v>
      </c>
      <c r="AW32" s="72">
        <v>-1.555265224</v>
      </c>
      <c r="AX32" s="72">
        <v>5.2805265779999999</v>
      </c>
      <c r="AY32" s="72">
        <v>1.806505536</v>
      </c>
      <c r="AZ32" s="72">
        <v>-8.7998046875</v>
      </c>
      <c r="BA32" s="77" t="s">
        <v>1290</v>
      </c>
      <c r="BB32" s="77" t="s">
        <v>1288</v>
      </c>
      <c r="BC32" s="77" t="s">
        <v>1289</v>
      </c>
      <c r="BD32" s="77">
        <v>1.1000000000000001E-3</v>
      </c>
      <c r="BE32" s="72">
        <v>1</v>
      </c>
      <c r="BF32" s="72">
        <v>1</v>
      </c>
      <c r="BG32" s="72">
        <v>1</v>
      </c>
      <c r="BH32" s="72">
        <v>4</v>
      </c>
      <c r="BI32" s="72">
        <v>4</v>
      </c>
      <c r="BJ32" s="51" t="s">
        <v>138</v>
      </c>
      <c r="BK32" s="40"/>
      <c r="BL32" s="41"/>
    </row>
    <row r="33" spans="1:64" ht="20.100000000000001" customHeight="1" x14ac:dyDescent="0.25">
      <c r="A33" s="39">
        <v>30</v>
      </c>
      <c r="B33" s="72" t="s">
        <v>274</v>
      </c>
      <c r="C33" s="72">
        <v>3</v>
      </c>
      <c r="D33" s="72" t="s">
        <v>777</v>
      </c>
      <c r="E33" s="72" t="s">
        <v>778</v>
      </c>
      <c r="F33" s="72" t="s">
        <v>779</v>
      </c>
      <c r="G33" s="72" t="s">
        <v>780</v>
      </c>
      <c r="H33" s="68" t="s">
        <v>781</v>
      </c>
      <c r="I33" s="72" t="s">
        <v>797</v>
      </c>
      <c r="J33" s="72" t="s">
        <v>832</v>
      </c>
      <c r="K33" s="72" t="s">
        <v>812</v>
      </c>
      <c r="L33" s="72">
        <v>1.5373558839999999</v>
      </c>
      <c r="M33" s="72">
        <v>1</v>
      </c>
      <c r="N33" s="72">
        <v>-0.78071496500000004</v>
      </c>
      <c r="O33" s="67">
        <v>-10</v>
      </c>
      <c r="P33" s="72">
        <v>77.800033450000001</v>
      </c>
      <c r="Q33" s="72">
        <v>1.9921875</v>
      </c>
      <c r="R33" s="72">
        <v>-7.5007706399999998</v>
      </c>
      <c r="S33" s="72">
        <v>2.3E-3</v>
      </c>
      <c r="T33" s="72">
        <v>5.9943905470000001</v>
      </c>
      <c r="U33" s="77" t="s">
        <v>634</v>
      </c>
      <c r="V33" s="80" t="s">
        <v>482</v>
      </c>
      <c r="W33" s="68" t="s">
        <v>579</v>
      </c>
      <c r="X33" s="77" t="s">
        <v>607</v>
      </c>
      <c r="Y33" s="77" t="s">
        <v>600</v>
      </c>
      <c r="Z33" s="68" t="s">
        <v>395</v>
      </c>
      <c r="AA33" s="68" t="s">
        <v>403</v>
      </c>
      <c r="AB33" s="68" t="s">
        <v>381</v>
      </c>
      <c r="AC33" s="68" t="s">
        <v>389</v>
      </c>
      <c r="AD33" s="68" t="s">
        <v>418</v>
      </c>
      <c r="AE33" s="71">
        <v>2</v>
      </c>
      <c r="AF33" s="71">
        <v>6</v>
      </c>
      <c r="AG33" s="71">
        <v>5</v>
      </c>
      <c r="AH33" s="40" t="s">
        <v>138</v>
      </c>
      <c r="AI33" s="40" t="s">
        <v>138</v>
      </c>
      <c r="AJ33" s="40" t="s">
        <v>138</v>
      </c>
      <c r="AK33" s="40" t="s">
        <v>138</v>
      </c>
      <c r="AL33" s="40" t="s">
        <v>138</v>
      </c>
      <c r="AM33" s="40" t="s">
        <v>138</v>
      </c>
      <c r="AN33" s="40" t="s">
        <v>138</v>
      </c>
      <c r="AO33" s="40" t="s">
        <v>138</v>
      </c>
      <c r="AP33" s="40" t="s">
        <v>138</v>
      </c>
      <c r="AQ33" s="40" t="s">
        <v>138</v>
      </c>
      <c r="AR33" s="40" t="s">
        <v>138</v>
      </c>
      <c r="AS33" s="40" t="s">
        <v>138</v>
      </c>
      <c r="AT33" s="40" t="s">
        <v>138</v>
      </c>
      <c r="AU33" s="40" t="s">
        <v>138</v>
      </c>
      <c r="AV33" s="72">
        <v>5.9978552212139</v>
      </c>
      <c r="AW33" s="72">
        <v>-10</v>
      </c>
      <c r="AX33" s="72">
        <v>77.800033450000001</v>
      </c>
      <c r="AY33" s="72">
        <v>1.5373558839999999</v>
      </c>
      <c r="AZ33" s="72">
        <v>8.7998046875</v>
      </c>
      <c r="BA33" s="77" t="s">
        <v>995</v>
      </c>
      <c r="BB33" s="77" t="s">
        <v>1116</v>
      </c>
      <c r="BC33" s="77" t="s">
        <v>1117</v>
      </c>
      <c r="BD33" s="77">
        <v>2.3E-3</v>
      </c>
      <c r="BE33" s="72">
        <v>1</v>
      </c>
      <c r="BF33" s="72">
        <v>1</v>
      </c>
      <c r="BG33" s="72">
        <v>1</v>
      </c>
      <c r="BH33" s="72">
        <v>4</v>
      </c>
      <c r="BI33" s="72">
        <v>4</v>
      </c>
      <c r="BJ33" s="51" t="s">
        <v>138</v>
      </c>
      <c r="BK33" s="40"/>
      <c r="BL33" s="41"/>
    </row>
    <row r="34" spans="1:64" ht="20.100000000000001" customHeight="1" x14ac:dyDescent="0.25">
      <c r="A34" s="39">
        <v>31</v>
      </c>
      <c r="B34" s="72" t="s">
        <v>275</v>
      </c>
      <c r="C34" s="72">
        <v>3</v>
      </c>
      <c r="D34" s="72" t="s">
        <v>777</v>
      </c>
      <c r="E34" s="72" t="s">
        <v>778</v>
      </c>
      <c r="F34" s="72" t="s">
        <v>779</v>
      </c>
      <c r="G34" s="72" t="s">
        <v>780</v>
      </c>
      <c r="H34" s="68" t="s">
        <v>781</v>
      </c>
      <c r="I34" s="72" t="s">
        <v>798</v>
      </c>
      <c r="J34" s="72" t="s">
        <v>831</v>
      </c>
      <c r="K34" s="72" t="s">
        <v>813</v>
      </c>
      <c r="L34" s="72">
        <v>1.1107526569999999</v>
      </c>
      <c r="M34" s="72">
        <v>0.82007336600000003</v>
      </c>
      <c r="N34" s="72">
        <v>-1.3231235379999999</v>
      </c>
      <c r="O34" s="67">
        <v>10</v>
      </c>
      <c r="P34" s="72">
        <v>193.6101041</v>
      </c>
      <c r="Q34" s="72">
        <v>1.8275076029999999</v>
      </c>
      <c r="R34" s="72">
        <v>-4.1859057310000001</v>
      </c>
      <c r="S34" s="72">
        <v>3.5000000000000001E-3</v>
      </c>
      <c r="T34" s="72">
        <v>7.447342753</v>
      </c>
      <c r="U34" s="72" t="s">
        <v>557</v>
      </c>
      <c r="V34" s="77" t="s">
        <v>472</v>
      </c>
      <c r="W34" s="68" t="s">
        <v>580</v>
      </c>
      <c r="X34" s="77" t="s">
        <v>608</v>
      </c>
      <c r="Y34" s="77" t="s">
        <v>602</v>
      </c>
      <c r="Z34" s="68" t="s">
        <v>396</v>
      </c>
      <c r="AA34" s="68" t="s">
        <v>404</v>
      </c>
      <c r="AB34" s="68" t="s">
        <v>382</v>
      </c>
      <c r="AC34" s="68" t="s">
        <v>390</v>
      </c>
      <c r="AD34" s="68" t="s">
        <v>419</v>
      </c>
      <c r="AE34" s="71">
        <v>2</v>
      </c>
      <c r="AF34" s="71">
        <v>6</v>
      </c>
      <c r="AG34" s="71">
        <v>5</v>
      </c>
      <c r="AH34" s="40" t="s">
        <v>138</v>
      </c>
      <c r="AI34" s="40" t="s">
        <v>138</v>
      </c>
      <c r="AJ34" s="40" t="s">
        <v>138</v>
      </c>
      <c r="AK34" s="40" t="s">
        <v>138</v>
      </c>
      <c r="AL34" s="40" t="s">
        <v>138</v>
      </c>
      <c r="AM34" s="40" t="s">
        <v>138</v>
      </c>
      <c r="AN34" s="40" t="s">
        <v>138</v>
      </c>
      <c r="AO34" s="40" t="s">
        <v>138</v>
      </c>
      <c r="AP34" s="40" t="s">
        <v>138</v>
      </c>
      <c r="AQ34" s="40" t="s">
        <v>138</v>
      </c>
      <c r="AR34" s="40" t="s">
        <v>138</v>
      </c>
      <c r="AS34" s="40" t="s">
        <v>138</v>
      </c>
      <c r="AT34" s="40" t="s">
        <v>138</v>
      </c>
      <c r="AU34" s="40" t="s">
        <v>138</v>
      </c>
      <c r="AV34" s="72">
        <v>7.4359277234230001</v>
      </c>
      <c r="AW34" s="72">
        <v>10</v>
      </c>
      <c r="AX34" s="72">
        <v>193.6101041</v>
      </c>
      <c r="AY34" s="72">
        <v>1.1107526569999999</v>
      </c>
      <c r="AZ34" s="72">
        <v>2.4208984375</v>
      </c>
      <c r="BA34" s="77" t="s">
        <v>996</v>
      </c>
      <c r="BB34" s="77" t="s">
        <v>1118</v>
      </c>
      <c r="BC34" s="77" t="s">
        <v>1119</v>
      </c>
      <c r="BD34" s="77">
        <v>3.5000000000000001E-3</v>
      </c>
      <c r="BE34" s="72">
        <v>1</v>
      </c>
      <c r="BF34" s="72">
        <v>1</v>
      </c>
      <c r="BG34" s="72">
        <v>1</v>
      </c>
      <c r="BH34" s="72">
        <v>4</v>
      </c>
      <c r="BI34" s="72">
        <v>4</v>
      </c>
      <c r="BJ34" s="51" t="s">
        <v>138</v>
      </c>
      <c r="BK34" s="40"/>
      <c r="BL34" s="41"/>
    </row>
    <row r="35" spans="1:64" ht="20.100000000000001" customHeight="1" x14ac:dyDescent="0.25">
      <c r="A35" s="39">
        <v>32</v>
      </c>
      <c r="B35" s="72" t="s">
        <v>276</v>
      </c>
      <c r="C35" s="72">
        <v>3</v>
      </c>
      <c r="D35" s="72" t="s">
        <v>777</v>
      </c>
      <c r="E35" s="72" t="s">
        <v>778</v>
      </c>
      <c r="F35" s="72" t="s">
        <v>779</v>
      </c>
      <c r="G35" s="72" t="s">
        <v>780</v>
      </c>
      <c r="H35" s="68" t="s">
        <v>781</v>
      </c>
      <c r="I35" s="72" t="s">
        <v>799</v>
      </c>
      <c r="J35" s="68" t="s">
        <v>833</v>
      </c>
      <c r="K35" s="72" t="s">
        <v>805</v>
      </c>
      <c r="L35" s="72">
        <v>1.4857852890000001</v>
      </c>
      <c r="M35" s="72">
        <v>1</v>
      </c>
      <c r="N35" s="72">
        <v>-3.6795037750000001</v>
      </c>
      <c r="O35" s="67">
        <v>3.02</v>
      </c>
      <c r="P35" s="72">
        <v>96.511618139999996</v>
      </c>
      <c r="Q35" s="72">
        <v>1.1461688940000001</v>
      </c>
      <c r="R35" s="72">
        <v>8.8000000000000007</v>
      </c>
      <c r="S35" s="72">
        <v>4.7000000000000002E-3</v>
      </c>
      <c r="T35" s="72">
        <v>0.37646685800000002</v>
      </c>
      <c r="U35" s="77" t="s">
        <v>635</v>
      </c>
      <c r="V35" s="68" t="s">
        <v>481</v>
      </c>
      <c r="W35" s="68" t="s">
        <v>581</v>
      </c>
      <c r="X35" s="77" t="s">
        <v>601</v>
      </c>
      <c r="Y35" s="77" t="s">
        <v>604</v>
      </c>
      <c r="Z35" s="179" t="s">
        <v>436</v>
      </c>
      <c r="AA35" s="68" t="s">
        <v>403</v>
      </c>
      <c r="AB35" s="71" t="s">
        <v>381</v>
      </c>
      <c r="AC35" s="68" t="s">
        <v>660</v>
      </c>
      <c r="AD35" s="68" t="s">
        <v>652</v>
      </c>
      <c r="AE35" s="71">
        <v>2</v>
      </c>
      <c r="AF35" s="71">
        <v>6</v>
      </c>
      <c r="AG35" s="71">
        <v>5</v>
      </c>
      <c r="AH35" s="40" t="s">
        <v>138</v>
      </c>
      <c r="AI35" s="40" t="s">
        <v>138</v>
      </c>
      <c r="AJ35" s="40" t="s">
        <v>138</v>
      </c>
      <c r="AK35" s="40" t="s">
        <v>138</v>
      </c>
      <c r="AL35" s="40" t="s">
        <v>138</v>
      </c>
      <c r="AM35" s="40" t="s">
        <v>138</v>
      </c>
      <c r="AN35" s="40" t="s">
        <v>138</v>
      </c>
      <c r="AO35" s="40" t="s">
        <v>138</v>
      </c>
      <c r="AP35" s="40" t="s">
        <v>138</v>
      </c>
      <c r="AQ35" s="40" t="s">
        <v>138</v>
      </c>
      <c r="AR35" s="40" t="s">
        <v>138</v>
      </c>
      <c r="AS35" s="40" t="s">
        <v>138</v>
      </c>
      <c r="AT35" s="40" t="s">
        <v>138</v>
      </c>
      <c r="AU35" s="40" t="s">
        <v>138</v>
      </c>
      <c r="AV35" s="72">
        <v>0.41605746376739999</v>
      </c>
      <c r="AW35" s="72">
        <v>3.02</v>
      </c>
      <c r="AX35" s="72">
        <v>96.511618139999996</v>
      </c>
      <c r="AY35" s="72">
        <v>1.4857852890000001</v>
      </c>
      <c r="AZ35" s="72">
        <v>8.7998046875</v>
      </c>
      <c r="BA35" s="77" t="s">
        <v>997</v>
      </c>
      <c r="BB35" s="77" t="s">
        <v>1120</v>
      </c>
      <c r="BC35" s="77" t="s">
        <v>1121</v>
      </c>
      <c r="BD35" s="77">
        <v>4.7000000000000002E-3</v>
      </c>
      <c r="BE35" s="72">
        <v>1</v>
      </c>
      <c r="BF35" s="72">
        <v>1</v>
      </c>
      <c r="BG35" s="72">
        <v>1</v>
      </c>
      <c r="BH35" s="72">
        <v>4</v>
      </c>
      <c r="BI35" s="72">
        <v>4</v>
      </c>
      <c r="BJ35" s="51" t="s">
        <v>138</v>
      </c>
      <c r="BK35" s="40"/>
      <c r="BL35" s="41"/>
    </row>
    <row r="36" spans="1:64" ht="20.100000000000001" customHeight="1" x14ac:dyDescent="0.25">
      <c r="A36" s="39">
        <v>33</v>
      </c>
      <c r="B36" s="72" t="s">
        <v>277</v>
      </c>
      <c r="C36" s="72">
        <v>3</v>
      </c>
      <c r="D36" s="72" t="s">
        <v>777</v>
      </c>
      <c r="E36" s="72" t="s">
        <v>778</v>
      </c>
      <c r="F36" s="72" t="s">
        <v>779</v>
      </c>
      <c r="G36" s="72" t="s">
        <v>780</v>
      </c>
      <c r="H36" s="68" t="s">
        <v>781</v>
      </c>
      <c r="I36" s="72" t="s">
        <v>800</v>
      </c>
      <c r="J36" s="72" t="s">
        <v>835</v>
      </c>
      <c r="K36" s="72" t="s">
        <v>806</v>
      </c>
      <c r="L36" s="72">
        <v>1.9921875</v>
      </c>
      <c r="M36" s="72">
        <v>0.22924661599999999</v>
      </c>
      <c r="N36" s="72">
        <v>8.8000000000000007</v>
      </c>
      <c r="O36" s="67">
        <v>0</v>
      </c>
      <c r="P36" s="72">
        <v>502.49939790000002</v>
      </c>
      <c r="Q36" s="72">
        <v>1.8992270920000001</v>
      </c>
      <c r="R36" s="72">
        <v>6.449829137</v>
      </c>
      <c r="S36" s="72">
        <v>5.8999999999999999E-3</v>
      </c>
      <c r="T36" s="72">
        <v>0.37739605900000001</v>
      </c>
      <c r="U36" s="77" t="s">
        <v>636</v>
      </c>
      <c r="V36" s="80" t="s">
        <v>482</v>
      </c>
      <c r="W36" s="68" t="s">
        <v>582</v>
      </c>
      <c r="X36" s="77" t="s">
        <v>603</v>
      </c>
      <c r="Y36" s="77" t="s">
        <v>606</v>
      </c>
      <c r="Z36" s="179" t="s">
        <v>172</v>
      </c>
      <c r="AA36" s="68" t="s">
        <v>403</v>
      </c>
      <c r="AB36" s="71" t="s">
        <v>382</v>
      </c>
      <c r="AC36" s="71" t="s">
        <v>658</v>
      </c>
      <c r="AD36" s="68" t="s">
        <v>653</v>
      </c>
      <c r="AE36" s="71">
        <v>2</v>
      </c>
      <c r="AF36" s="71">
        <v>6</v>
      </c>
      <c r="AG36" s="71">
        <v>5</v>
      </c>
      <c r="AH36" s="40" t="s">
        <v>138</v>
      </c>
      <c r="AI36" s="40" t="s">
        <v>138</v>
      </c>
      <c r="AJ36" s="40" t="s">
        <v>138</v>
      </c>
      <c r="AK36" s="40" t="s">
        <v>138</v>
      </c>
      <c r="AL36" s="40" t="s">
        <v>138</v>
      </c>
      <c r="AM36" s="40" t="s">
        <v>138</v>
      </c>
      <c r="AN36" s="40" t="s">
        <v>138</v>
      </c>
      <c r="AO36" s="40" t="s">
        <v>138</v>
      </c>
      <c r="AP36" s="40" t="s">
        <v>138</v>
      </c>
      <c r="AQ36" s="40" t="s">
        <v>138</v>
      </c>
      <c r="AR36" s="40" t="s">
        <v>138</v>
      </c>
      <c r="AS36" s="40" t="s">
        <v>138</v>
      </c>
      <c r="AT36" s="40" t="s">
        <v>138</v>
      </c>
      <c r="AU36" s="40" t="s">
        <v>138</v>
      </c>
      <c r="AV36" s="72">
        <v>0.41322341416019998</v>
      </c>
      <c r="AW36" s="72">
        <v>0</v>
      </c>
      <c r="AX36" s="72">
        <v>502.49939790000002</v>
      </c>
      <c r="AY36" s="72">
        <v>1.9921875</v>
      </c>
      <c r="AZ36" s="72">
        <v>8.7998046875</v>
      </c>
      <c r="BA36" s="77" t="s">
        <v>998</v>
      </c>
      <c r="BB36" s="77" t="s">
        <v>1122</v>
      </c>
      <c r="BC36" s="77" t="s">
        <v>1123</v>
      </c>
      <c r="BD36" s="77">
        <v>5.8999999999999999E-3</v>
      </c>
      <c r="BE36" s="72">
        <v>1</v>
      </c>
      <c r="BF36" s="72">
        <v>1</v>
      </c>
      <c r="BG36" s="72">
        <v>1</v>
      </c>
      <c r="BH36" s="72">
        <v>4</v>
      </c>
      <c r="BI36" s="72">
        <v>4</v>
      </c>
      <c r="BJ36" s="51" t="s">
        <v>138</v>
      </c>
      <c r="BK36" s="40"/>
      <c r="BL36" s="41"/>
    </row>
    <row r="37" spans="1:64" ht="20.100000000000001" customHeight="1" x14ac:dyDescent="0.25">
      <c r="A37" s="39">
        <v>34</v>
      </c>
      <c r="B37" s="72" t="s">
        <v>278</v>
      </c>
      <c r="C37" s="72">
        <v>3</v>
      </c>
      <c r="D37" s="72" t="s">
        <v>777</v>
      </c>
      <c r="E37" s="72" t="s">
        <v>778</v>
      </c>
      <c r="F37" s="72" t="s">
        <v>779</v>
      </c>
      <c r="G37" s="72" t="s">
        <v>780</v>
      </c>
      <c r="H37" s="68" t="s">
        <v>781</v>
      </c>
      <c r="I37" s="72" t="s">
        <v>801</v>
      </c>
      <c r="J37" s="72" t="s">
        <v>507</v>
      </c>
      <c r="K37" s="72" t="s">
        <v>807</v>
      </c>
      <c r="L37" s="72">
        <v>1.121356582</v>
      </c>
      <c r="M37" s="72">
        <v>1</v>
      </c>
      <c r="N37" s="72">
        <v>6.128125453</v>
      </c>
      <c r="O37" s="67">
        <v>-4.0199999999999996</v>
      </c>
      <c r="P37" s="72">
        <v>447.39659319999998</v>
      </c>
      <c r="Q37" s="72">
        <v>1.9921875</v>
      </c>
      <c r="R37" s="72">
        <v>-4.7178686379999997</v>
      </c>
      <c r="S37" s="72">
        <v>7.1000000000000004E-3</v>
      </c>
      <c r="T37" s="72">
        <v>2.318994939</v>
      </c>
      <c r="U37" s="77" t="s">
        <v>558</v>
      </c>
      <c r="V37" s="77" t="s">
        <v>472</v>
      </c>
      <c r="W37" s="68" t="s">
        <v>579</v>
      </c>
      <c r="X37" s="77" t="s">
        <v>605</v>
      </c>
      <c r="Y37" s="77" t="s">
        <v>607</v>
      </c>
      <c r="Z37" s="179" t="s">
        <v>435</v>
      </c>
      <c r="AA37" s="68" t="s">
        <v>404</v>
      </c>
      <c r="AB37" s="71" t="s">
        <v>375</v>
      </c>
      <c r="AC37" s="71" t="s">
        <v>659</v>
      </c>
      <c r="AD37" s="68" t="s">
        <v>654</v>
      </c>
      <c r="AE37" s="71">
        <v>2</v>
      </c>
      <c r="AF37" s="71">
        <v>6</v>
      </c>
      <c r="AG37" s="71">
        <v>5</v>
      </c>
      <c r="AH37" s="40" t="s">
        <v>138</v>
      </c>
      <c r="AI37" s="40" t="s">
        <v>138</v>
      </c>
      <c r="AJ37" s="40" t="s">
        <v>138</v>
      </c>
      <c r="AK37" s="40" t="s">
        <v>138</v>
      </c>
      <c r="AL37" s="40" t="s">
        <v>138</v>
      </c>
      <c r="AM37" s="40" t="s">
        <v>138</v>
      </c>
      <c r="AN37" s="40" t="s">
        <v>138</v>
      </c>
      <c r="AO37" s="40" t="s">
        <v>138</v>
      </c>
      <c r="AP37" s="40" t="s">
        <v>138</v>
      </c>
      <c r="AQ37" s="40" t="s">
        <v>138</v>
      </c>
      <c r="AR37" s="40" t="s">
        <v>138</v>
      </c>
      <c r="AS37" s="40" t="s">
        <v>138</v>
      </c>
      <c r="AT37" s="40" t="s">
        <v>138</v>
      </c>
      <c r="AU37" s="40" t="s">
        <v>138</v>
      </c>
      <c r="AV37" s="72">
        <v>2.3360269422629001</v>
      </c>
      <c r="AW37" s="72">
        <v>-4.0199999999999996</v>
      </c>
      <c r="AX37" s="72">
        <v>447.39659319999998</v>
      </c>
      <c r="AY37" s="72">
        <v>1.121356582</v>
      </c>
      <c r="AZ37" s="72">
        <v>8.7998046875</v>
      </c>
      <c r="BA37" s="77" t="s">
        <v>999</v>
      </c>
      <c r="BB37" s="77" t="s">
        <v>1124</v>
      </c>
      <c r="BC37" s="77" t="s">
        <v>1125</v>
      </c>
      <c r="BD37" s="77">
        <v>7.1000000000000004E-3</v>
      </c>
      <c r="BE37" s="72">
        <v>1</v>
      </c>
      <c r="BF37" s="72">
        <v>1</v>
      </c>
      <c r="BG37" s="72">
        <v>1</v>
      </c>
      <c r="BH37" s="72">
        <v>4</v>
      </c>
      <c r="BI37" s="72">
        <v>4</v>
      </c>
      <c r="BJ37" s="51" t="s">
        <v>138</v>
      </c>
      <c r="BK37" s="40"/>
      <c r="BL37" s="41"/>
    </row>
    <row r="38" spans="1:64" ht="20.100000000000001" customHeight="1" x14ac:dyDescent="0.25">
      <c r="A38" s="39">
        <v>35</v>
      </c>
      <c r="B38" s="72" t="s">
        <v>279</v>
      </c>
      <c r="C38" s="72">
        <v>3</v>
      </c>
      <c r="D38" s="72" t="s">
        <v>777</v>
      </c>
      <c r="E38" s="72" t="s">
        <v>778</v>
      </c>
      <c r="F38" s="72" t="s">
        <v>779</v>
      </c>
      <c r="G38" s="72" t="s">
        <v>780</v>
      </c>
      <c r="H38" s="68" t="s">
        <v>781</v>
      </c>
      <c r="I38" s="72" t="s">
        <v>802</v>
      </c>
      <c r="J38" s="72" t="s">
        <v>508</v>
      </c>
      <c r="K38" s="72" t="s">
        <v>808</v>
      </c>
      <c r="L38" s="72">
        <v>1.7775337529999999</v>
      </c>
      <c r="M38" s="72">
        <v>1</v>
      </c>
      <c r="N38" s="72">
        <v>4.1474743490000003</v>
      </c>
      <c r="O38" s="72">
        <v>7.3532384750000004</v>
      </c>
      <c r="P38" s="67">
        <v>0</v>
      </c>
      <c r="Q38" s="72">
        <v>1.9921875</v>
      </c>
      <c r="R38" s="72">
        <v>-5.373430097</v>
      </c>
      <c r="S38" s="72">
        <v>8.3000000000000004E-2</v>
      </c>
      <c r="T38" s="72">
        <v>8.2370847939999994</v>
      </c>
      <c r="U38" s="77" t="s">
        <v>637</v>
      </c>
      <c r="V38" s="80" t="s">
        <v>483</v>
      </c>
      <c r="W38" s="68" t="s">
        <v>580</v>
      </c>
      <c r="X38" s="77" t="s">
        <v>600</v>
      </c>
      <c r="Y38" s="77" t="s">
        <v>608</v>
      </c>
      <c r="Z38" s="71" t="s">
        <v>393</v>
      </c>
      <c r="AA38" s="179" t="s">
        <v>435</v>
      </c>
      <c r="AB38" s="71" t="s">
        <v>381</v>
      </c>
      <c r="AC38" s="68" t="s">
        <v>660</v>
      </c>
      <c r="AD38" s="68" t="s">
        <v>655</v>
      </c>
      <c r="AE38" s="71">
        <v>2</v>
      </c>
      <c r="AF38" s="71">
        <v>6</v>
      </c>
      <c r="AG38" s="71">
        <v>5</v>
      </c>
      <c r="AH38" s="40" t="s">
        <v>138</v>
      </c>
      <c r="AI38" s="40" t="s">
        <v>138</v>
      </c>
      <c r="AJ38" s="40" t="s">
        <v>138</v>
      </c>
      <c r="AK38" s="40" t="s">
        <v>138</v>
      </c>
      <c r="AL38" s="40" t="s">
        <v>138</v>
      </c>
      <c r="AM38" s="40" t="s">
        <v>138</v>
      </c>
      <c r="AN38" s="40" t="s">
        <v>138</v>
      </c>
      <c r="AO38" s="40" t="s">
        <v>138</v>
      </c>
      <c r="AP38" s="40" t="s">
        <v>138</v>
      </c>
      <c r="AQ38" s="40" t="s">
        <v>138</v>
      </c>
      <c r="AR38" s="40" t="s">
        <v>138</v>
      </c>
      <c r="AS38" s="40" t="s">
        <v>138</v>
      </c>
      <c r="AT38" s="40" t="s">
        <v>138</v>
      </c>
      <c r="AU38" s="40" t="s">
        <v>138</v>
      </c>
      <c r="AV38" s="72">
        <v>7.9994014541489999</v>
      </c>
      <c r="AW38" s="72">
        <v>7.3532384750000004</v>
      </c>
      <c r="AX38" s="72">
        <v>0</v>
      </c>
      <c r="AY38" s="72">
        <v>1.7775337529999999</v>
      </c>
      <c r="AZ38" s="72">
        <v>8.7998046875</v>
      </c>
      <c r="BA38" s="77" t="s">
        <v>1000</v>
      </c>
      <c r="BB38" s="77" t="s">
        <v>1126</v>
      </c>
      <c r="BC38" s="77" t="s">
        <v>1127</v>
      </c>
      <c r="BD38" s="77">
        <v>8.3000000000000004E-2</v>
      </c>
      <c r="BE38" s="72">
        <v>1</v>
      </c>
      <c r="BF38" s="72">
        <v>1</v>
      </c>
      <c r="BG38" s="72">
        <v>1</v>
      </c>
      <c r="BH38" s="72">
        <v>4</v>
      </c>
      <c r="BI38" s="72">
        <v>4</v>
      </c>
      <c r="BJ38" s="51" t="s">
        <v>138</v>
      </c>
      <c r="BK38" s="40"/>
      <c r="BL38" s="41"/>
    </row>
    <row r="39" spans="1:64" ht="20.100000000000001" customHeight="1" x14ac:dyDescent="0.25">
      <c r="A39" s="39">
        <v>36</v>
      </c>
      <c r="B39" s="72" t="s">
        <v>280</v>
      </c>
      <c r="C39" s="72">
        <v>3</v>
      </c>
      <c r="D39" s="72" t="s">
        <v>777</v>
      </c>
      <c r="E39" s="72" t="s">
        <v>778</v>
      </c>
      <c r="F39" s="72" t="s">
        <v>779</v>
      </c>
      <c r="G39" s="72" t="s">
        <v>780</v>
      </c>
      <c r="H39" s="68" t="s">
        <v>781</v>
      </c>
      <c r="I39" s="72" t="s">
        <v>803</v>
      </c>
      <c r="J39" s="72" t="s">
        <v>509</v>
      </c>
      <c r="K39" s="72" t="s">
        <v>809</v>
      </c>
      <c r="L39" s="72">
        <v>1.7271393129999999</v>
      </c>
      <c r="M39" s="72">
        <v>0.69545280899999995</v>
      </c>
      <c r="N39" s="72">
        <v>-1.0326548579999999</v>
      </c>
      <c r="O39" s="72">
        <v>-3.9814657929999999</v>
      </c>
      <c r="P39" s="67">
        <v>511.9921875</v>
      </c>
      <c r="Q39" s="72">
        <v>1.8106891110000001</v>
      </c>
      <c r="R39" s="72">
        <v>-4.3932813639999999</v>
      </c>
      <c r="S39" s="72">
        <v>9.4999999999999998E-3</v>
      </c>
      <c r="T39" s="72">
        <v>5.3996150610000004</v>
      </c>
      <c r="U39" s="77" t="s">
        <v>638</v>
      </c>
      <c r="V39" s="72" t="s">
        <v>472</v>
      </c>
      <c r="W39" s="68" t="s">
        <v>581</v>
      </c>
      <c r="X39" s="77" t="s">
        <v>602</v>
      </c>
      <c r="Y39" s="77" t="s">
        <v>601</v>
      </c>
      <c r="Z39" s="71" t="s">
        <v>394</v>
      </c>
      <c r="AA39" s="179" t="s">
        <v>173</v>
      </c>
      <c r="AB39" s="71" t="s">
        <v>381</v>
      </c>
      <c r="AC39" s="71" t="s">
        <v>658</v>
      </c>
      <c r="AD39" s="71" t="s">
        <v>656</v>
      </c>
      <c r="AE39" s="71">
        <v>2</v>
      </c>
      <c r="AF39" s="71">
        <v>6</v>
      </c>
      <c r="AG39" s="71">
        <v>5</v>
      </c>
      <c r="AH39" s="40" t="s">
        <v>138</v>
      </c>
      <c r="AI39" s="40" t="s">
        <v>138</v>
      </c>
      <c r="AJ39" s="40" t="s">
        <v>138</v>
      </c>
      <c r="AK39" s="40" t="s">
        <v>138</v>
      </c>
      <c r="AL39" s="40" t="s">
        <v>138</v>
      </c>
      <c r="AM39" s="40" t="s">
        <v>138</v>
      </c>
      <c r="AN39" s="40" t="s">
        <v>138</v>
      </c>
      <c r="AO39" s="40" t="s">
        <v>138</v>
      </c>
      <c r="AP39" s="40" t="s">
        <v>138</v>
      </c>
      <c r="AQ39" s="40" t="s">
        <v>138</v>
      </c>
      <c r="AR39" s="40" t="s">
        <v>138</v>
      </c>
      <c r="AS39" s="40" t="s">
        <v>138</v>
      </c>
      <c r="AT39" s="40" t="s">
        <v>138</v>
      </c>
      <c r="AU39" s="40" t="s">
        <v>138</v>
      </c>
      <c r="AV39" s="72">
        <v>5.3900548908785</v>
      </c>
      <c r="AW39" s="72">
        <v>-3.9814657929999999</v>
      </c>
      <c r="AX39" s="72">
        <v>511.9921875</v>
      </c>
      <c r="AY39" s="72">
        <v>1.7271393129999999</v>
      </c>
      <c r="AZ39" s="72">
        <v>8.7998046875</v>
      </c>
      <c r="BA39" s="77" t="s">
        <v>1001</v>
      </c>
      <c r="BB39" s="77" t="s">
        <v>1128</v>
      </c>
      <c r="BC39" s="77" t="s">
        <v>1129</v>
      </c>
      <c r="BD39" s="77">
        <v>9.4999999999999998E-3</v>
      </c>
      <c r="BE39" s="72">
        <v>1</v>
      </c>
      <c r="BF39" s="72">
        <v>1</v>
      </c>
      <c r="BG39" s="72">
        <v>1</v>
      </c>
      <c r="BH39" s="72">
        <v>4</v>
      </c>
      <c r="BI39" s="72">
        <v>4</v>
      </c>
      <c r="BJ39" s="51" t="s">
        <v>138</v>
      </c>
      <c r="BK39" s="40"/>
      <c r="BL39" s="41"/>
    </row>
    <row r="40" spans="1:64" ht="20.100000000000001" customHeight="1" x14ac:dyDescent="0.25">
      <c r="A40" s="39">
        <v>37</v>
      </c>
      <c r="B40" s="72" t="s">
        <v>281</v>
      </c>
      <c r="C40" s="72">
        <v>3</v>
      </c>
      <c r="D40" s="72" t="s">
        <v>777</v>
      </c>
      <c r="E40" s="72" t="s">
        <v>778</v>
      </c>
      <c r="F40" s="72" t="s">
        <v>779</v>
      </c>
      <c r="G40" s="72" t="s">
        <v>780</v>
      </c>
      <c r="H40" s="68" t="s">
        <v>781</v>
      </c>
      <c r="I40" s="72" t="s">
        <v>804</v>
      </c>
      <c r="J40" s="72" t="s">
        <v>504</v>
      </c>
      <c r="K40" s="72" t="s">
        <v>810</v>
      </c>
      <c r="L40" s="72">
        <v>1.975962193</v>
      </c>
      <c r="M40" s="72">
        <v>0.29849147799999998</v>
      </c>
      <c r="N40" s="72">
        <v>4.861480319</v>
      </c>
      <c r="O40" s="72">
        <v>-3.9725312110000002</v>
      </c>
      <c r="P40" s="67">
        <v>427.07</v>
      </c>
      <c r="Q40" s="72">
        <v>1.9921875</v>
      </c>
      <c r="R40" s="72">
        <v>8.4133793709999996</v>
      </c>
      <c r="S40" s="72">
        <v>0.107</v>
      </c>
      <c r="T40" s="72">
        <v>1.995200348</v>
      </c>
      <c r="U40" s="77" t="s">
        <v>559</v>
      </c>
      <c r="V40" s="72" t="s">
        <v>481</v>
      </c>
      <c r="W40" s="68" t="s">
        <v>582</v>
      </c>
      <c r="X40" s="77" t="s">
        <v>604</v>
      </c>
      <c r="Y40" s="77" t="s">
        <v>603</v>
      </c>
      <c r="Z40" s="71" t="s">
        <v>395</v>
      </c>
      <c r="AA40" s="179" t="s">
        <v>172</v>
      </c>
      <c r="AB40" s="71" t="s">
        <v>381</v>
      </c>
      <c r="AC40" s="71" t="s">
        <v>659</v>
      </c>
      <c r="AD40" s="68" t="s">
        <v>652</v>
      </c>
      <c r="AE40" s="71">
        <v>2</v>
      </c>
      <c r="AF40" s="71">
        <v>6</v>
      </c>
      <c r="AG40" s="71">
        <v>5</v>
      </c>
      <c r="AH40" s="40" t="s">
        <v>138</v>
      </c>
      <c r="AI40" s="40" t="s">
        <v>138</v>
      </c>
      <c r="AJ40" s="40" t="s">
        <v>138</v>
      </c>
      <c r="AK40" s="40" t="s">
        <v>138</v>
      </c>
      <c r="AL40" s="40" t="s">
        <v>138</v>
      </c>
      <c r="AM40" s="40" t="s">
        <v>138</v>
      </c>
      <c r="AN40" s="40" t="s">
        <v>138</v>
      </c>
      <c r="AO40" s="40" t="s">
        <v>138</v>
      </c>
      <c r="AP40" s="40" t="s">
        <v>138</v>
      </c>
      <c r="AQ40" s="40" t="s">
        <v>138</v>
      </c>
      <c r="AR40" s="40" t="s">
        <v>138</v>
      </c>
      <c r="AS40" s="40" t="s">
        <v>138</v>
      </c>
      <c r="AT40" s="40" t="s">
        <v>138</v>
      </c>
      <c r="AU40" s="40" t="s">
        <v>138</v>
      </c>
      <c r="AV40" s="72">
        <v>2.6819455034609998</v>
      </c>
      <c r="AW40" s="72">
        <v>-3.9725312110000002</v>
      </c>
      <c r="AX40" s="72">
        <v>427.07</v>
      </c>
      <c r="AY40" s="72">
        <v>1.975962193</v>
      </c>
      <c r="AZ40" s="72">
        <v>8.7998046875</v>
      </c>
      <c r="BA40" s="77" t="s">
        <v>1002</v>
      </c>
      <c r="BB40" s="77" t="s">
        <v>1130</v>
      </c>
      <c r="BC40" s="77" t="s">
        <v>1131</v>
      </c>
      <c r="BD40" s="77">
        <v>0.107</v>
      </c>
      <c r="BE40" s="72">
        <v>1</v>
      </c>
      <c r="BF40" s="72">
        <v>1</v>
      </c>
      <c r="BG40" s="72">
        <v>1</v>
      </c>
      <c r="BH40" s="72">
        <v>4</v>
      </c>
      <c r="BI40" s="72">
        <v>4</v>
      </c>
      <c r="BJ40" s="51" t="s">
        <v>138</v>
      </c>
      <c r="BK40" s="40"/>
      <c r="BL40" s="41"/>
    </row>
    <row r="41" spans="1:64" ht="20.100000000000001" customHeight="1" x14ac:dyDescent="0.25">
      <c r="A41" s="39">
        <v>38</v>
      </c>
      <c r="B41" s="72" t="s">
        <v>282</v>
      </c>
      <c r="C41" s="72">
        <v>3</v>
      </c>
      <c r="D41" s="72" t="s">
        <v>777</v>
      </c>
      <c r="E41" s="72" t="s">
        <v>778</v>
      </c>
      <c r="F41" s="72" t="s">
        <v>779</v>
      </c>
      <c r="G41" s="72" t="s">
        <v>780</v>
      </c>
      <c r="H41" s="68" t="s">
        <v>781</v>
      </c>
      <c r="I41" s="72" t="s">
        <v>784</v>
      </c>
      <c r="J41" s="72" t="s">
        <v>505</v>
      </c>
      <c r="K41" s="72" t="s">
        <v>805</v>
      </c>
      <c r="L41" s="72">
        <v>1.310110028</v>
      </c>
      <c r="M41" s="72">
        <v>0.959956527</v>
      </c>
      <c r="N41" s="72">
        <v>-3.6446678879999999</v>
      </c>
      <c r="O41" s="72">
        <v>-5.4763002869999999</v>
      </c>
      <c r="P41" s="72">
        <v>132.2462543</v>
      </c>
      <c r="Q41" s="67">
        <v>1</v>
      </c>
      <c r="R41" s="72">
        <v>-4.0104236359999996</v>
      </c>
      <c r="S41" s="72">
        <v>0.11899999999999999</v>
      </c>
      <c r="T41" s="72">
        <v>3.3250826720000002</v>
      </c>
      <c r="U41" s="77" t="s">
        <v>560</v>
      </c>
      <c r="V41" s="68" t="s">
        <v>481</v>
      </c>
      <c r="W41" s="68" t="s">
        <v>583</v>
      </c>
      <c r="X41" s="77" t="s">
        <v>606</v>
      </c>
      <c r="Y41" s="77" t="s">
        <v>605</v>
      </c>
      <c r="Z41" s="71" t="s">
        <v>396</v>
      </c>
      <c r="AA41" s="179" t="s">
        <v>174</v>
      </c>
      <c r="AB41" s="71" t="s">
        <v>382</v>
      </c>
      <c r="AC41" s="68" t="s">
        <v>660</v>
      </c>
      <c r="AD41" s="68" t="s">
        <v>653</v>
      </c>
      <c r="AE41" s="71">
        <v>2</v>
      </c>
      <c r="AF41" s="71">
        <v>6</v>
      </c>
      <c r="AG41" s="71">
        <v>5</v>
      </c>
      <c r="AH41" s="40" t="s">
        <v>138</v>
      </c>
      <c r="AI41" s="40" t="s">
        <v>138</v>
      </c>
      <c r="AJ41" s="40" t="s">
        <v>138</v>
      </c>
      <c r="AK41" s="40" t="s">
        <v>138</v>
      </c>
      <c r="AL41" s="40" t="s">
        <v>138</v>
      </c>
      <c r="AM41" s="40" t="s">
        <v>138</v>
      </c>
      <c r="AN41" s="40" t="s">
        <v>138</v>
      </c>
      <c r="AO41" s="40" t="s">
        <v>138</v>
      </c>
      <c r="AP41" s="40" t="s">
        <v>138</v>
      </c>
      <c r="AQ41" s="40" t="s">
        <v>138</v>
      </c>
      <c r="AR41" s="40" t="s">
        <v>138</v>
      </c>
      <c r="AS41" s="40" t="s">
        <v>138</v>
      </c>
      <c r="AT41" s="40" t="s">
        <v>138</v>
      </c>
      <c r="AU41" s="40" t="s">
        <v>138</v>
      </c>
      <c r="AV41" s="72">
        <v>3.4066382467160001</v>
      </c>
      <c r="AW41" s="72">
        <v>-5.4763002869999999</v>
      </c>
      <c r="AX41" s="72">
        <v>132.2462543</v>
      </c>
      <c r="AY41" s="72">
        <v>1.310110028</v>
      </c>
      <c r="AZ41" s="72">
        <v>8.7998046875</v>
      </c>
      <c r="BA41" s="77" t="s">
        <v>1003</v>
      </c>
      <c r="BB41" s="77" t="s">
        <v>1132</v>
      </c>
      <c r="BC41" s="77" t="s">
        <v>1133</v>
      </c>
      <c r="BD41" s="77">
        <v>0.11899999999999999</v>
      </c>
      <c r="BE41" s="72">
        <v>1</v>
      </c>
      <c r="BF41" s="72">
        <v>1</v>
      </c>
      <c r="BG41" s="72">
        <v>1</v>
      </c>
      <c r="BH41" s="72">
        <v>4</v>
      </c>
      <c r="BI41" s="72">
        <v>4</v>
      </c>
      <c r="BJ41" s="51" t="s">
        <v>138</v>
      </c>
      <c r="BK41" s="40"/>
      <c r="BL41" s="41"/>
    </row>
    <row r="42" spans="1:64" ht="20.100000000000001" customHeight="1" x14ac:dyDescent="0.25">
      <c r="A42" s="39">
        <v>39</v>
      </c>
      <c r="B42" s="72" t="s">
        <v>283</v>
      </c>
      <c r="C42" s="72">
        <v>3</v>
      </c>
      <c r="D42" s="72" t="s">
        <v>777</v>
      </c>
      <c r="E42" s="72" t="s">
        <v>778</v>
      </c>
      <c r="F42" s="72" t="s">
        <v>779</v>
      </c>
      <c r="G42" s="72" t="s">
        <v>780</v>
      </c>
      <c r="H42" s="68" t="s">
        <v>781</v>
      </c>
      <c r="I42" s="72" t="s">
        <v>785</v>
      </c>
      <c r="J42" s="72" t="s">
        <v>506</v>
      </c>
      <c r="K42" s="72" t="s">
        <v>806</v>
      </c>
      <c r="L42" s="72">
        <v>1.94521163</v>
      </c>
      <c r="M42" s="72">
        <v>0.43881821599999998</v>
      </c>
      <c r="N42" s="72">
        <v>-2.167495239</v>
      </c>
      <c r="O42" s="72">
        <v>-2.346597064</v>
      </c>
      <c r="P42" s="72">
        <v>14.490679800000001</v>
      </c>
      <c r="Q42" s="67">
        <v>2</v>
      </c>
      <c r="R42" s="72">
        <v>-4.0400522109999999</v>
      </c>
      <c r="S42" s="72">
        <v>1.3100000000000001E-2</v>
      </c>
      <c r="T42" s="72">
        <v>6.2230211500000001</v>
      </c>
      <c r="U42" s="77" t="s">
        <v>633</v>
      </c>
      <c r="V42" s="68" t="s">
        <v>481</v>
      </c>
      <c r="W42" s="68" t="s">
        <v>587</v>
      </c>
      <c r="X42" s="77" t="s">
        <v>606</v>
      </c>
      <c r="Y42" s="77" t="s">
        <v>605</v>
      </c>
      <c r="Z42" s="71" t="s">
        <v>383</v>
      </c>
      <c r="AA42" s="179" t="s">
        <v>487</v>
      </c>
      <c r="AB42" s="71" t="s">
        <v>375</v>
      </c>
      <c r="AC42" s="71" t="s">
        <v>658</v>
      </c>
      <c r="AD42" s="68" t="s">
        <v>654</v>
      </c>
      <c r="AE42" s="71">
        <v>2</v>
      </c>
      <c r="AF42" s="71">
        <v>6</v>
      </c>
      <c r="AG42" s="71">
        <v>5</v>
      </c>
      <c r="AH42" s="40" t="s">
        <v>138</v>
      </c>
      <c r="AI42" s="40" t="s">
        <v>138</v>
      </c>
      <c r="AJ42" s="40" t="s">
        <v>138</v>
      </c>
      <c r="AK42" s="40" t="s">
        <v>138</v>
      </c>
      <c r="AL42" s="40" t="s">
        <v>138</v>
      </c>
      <c r="AM42" s="40" t="s">
        <v>138</v>
      </c>
      <c r="AN42" s="40" t="s">
        <v>138</v>
      </c>
      <c r="AO42" s="40" t="s">
        <v>138</v>
      </c>
      <c r="AP42" s="40" t="s">
        <v>138</v>
      </c>
      <c r="AQ42" s="40" t="s">
        <v>138</v>
      </c>
      <c r="AR42" s="40" t="s">
        <v>138</v>
      </c>
      <c r="AS42" s="40" t="s">
        <v>138</v>
      </c>
      <c r="AT42" s="40" t="s">
        <v>138</v>
      </c>
      <c r="AU42" s="40" t="s">
        <v>138</v>
      </c>
      <c r="AV42" s="72">
        <v>6.1944242568990999</v>
      </c>
      <c r="AW42" s="72">
        <v>-2.346597064</v>
      </c>
      <c r="AX42" s="72">
        <v>14.490679800000001</v>
      </c>
      <c r="AY42" s="72">
        <v>1.94521163</v>
      </c>
      <c r="AZ42" s="72">
        <v>8.7998046875</v>
      </c>
      <c r="BA42" s="77" t="s">
        <v>1004</v>
      </c>
      <c r="BB42" s="77" t="s">
        <v>1134</v>
      </c>
      <c r="BC42" s="77" t="s">
        <v>1135</v>
      </c>
      <c r="BD42" s="77">
        <v>1.3100000000000001E-2</v>
      </c>
      <c r="BE42" s="72">
        <v>1</v>
      </c>
      <c r="BF42" s="72">
        <v>1</v>
      </c>
      <c r="BG42" s="72">
        <v>1</v>
      </c>
      <c r="BH42" s="72">
        <v>4</v>
      </c>
      <c r="BI42" s="72">
        <v>4</v>
      </c>
      <c r="BJ42" s="51" t="s">
        <v>138</v>
      </c>
      <c r="BK42" s="40"/>
      <c r="BL42" s="41"/>
    </row>
    <row r="43" spans="1:64" ht="20.100000000000001" customHeight="1" x14ac:dyDescent="0.25">
      <c r="A43" s="39">
        <v>40</v>
      </c>
      <c r="B43" s="72" t="s">
        <v>284</v>
      </c>
      <c r="C43" s="72">
        <v>3</v>
      </c>
      <c r="D43" s="72" t="s">
        <v>777</v>
      </c>
      <c r="E43" s="72" t="s">
        <v>778</v>
      </c>
      <c r="F43" s="72" t="s">
        <v>779</v>
      </c>
      <c r="G43" s="72" t="s">
        <v>780</v>
      </c>
      <c r="H43" s="68" t="s">
        <v>781</v>
      </c>
      <c r="I43" s="72" t="s">
        <v>786</v>
      </c>
      <c r="J43" s="72" t="s">
        <v>828</v>
      </c>
      <c r="K43" s="72" t="s">
        <v>807</v>
      </c>
      <c r="L43" s="72">
        <v>1.512525404</v>
      </c>
      <c r="M43" s="72">
        <v>1</v>
      </c>
      <c r="N43" s="72">
        <v>-0.73769726800000002</v>
      </c>
      <c r="O43" s="72">
        <v>-8.7533947229999995</v>
      </c>
      <c r="P43" s="72">
        <v>424.71217630000001</v>
      </c>
      <c r="Q43" s="67">
        <v>1.5</v>
      </c>
      <c r="R43" s="72">
        <v>4.4894463059999996</v>
      </c>
      <c r="S43" s="72">
        <v>7.1000000000000004E-3</v>
      </c>
      <c r="T43" s="72">
        <v>1.046050632</v>
      </c>
      <c r="U43" s="77" t="s">
        <v>634</v>
      </c>
      <c r="V43" s="80" t="s">
        <v>482</v>
      </c>
      <c r="W43" s="68" t="s">
        <v>579</v>
      </c>
      <c r="X43" s="77" t="s">
        <v>607</v>
      </c>
      <c r="Y43" s="77" t="s">
        <v>600</v>
      </c>
      <c r="Z43" s="68" t="s">
        <v>395</v>
      </c>
      <c r="AA43" s="71" t="s">
        <v>404</v>
      </c>
      <c r="AB43" s="179" t="s">
        <v>172</v>
      </c>
      <c r="AC43" s="71" t="s">
        <v>659</v>
      </c>
      <c r="AD43" s="68" t="s">
        <v>655</v>
      </c>
      <c r="AE43" s="71">
        <v>2</v>
      </c>
      <c r="AF43" s="71">
        <v>6</v>
      </c>
      <c r="AG43" s="71">
        <v>5</v>
      </c>
      <c r="AH43" s="40" t="s">
        <v>138</v>
      </c>
      <c r="AI43" s="40" t="s">
        <v>138</v>
      </c>
      <c r="AJ43" s="40" t="s">
        <v>138</v>
      </c>
      <c r="AK43" s="40" t="s">
        <v>138</v>
      </c>
      <c r="AL43" s="40" t="s">
        <v>138</v>
      </c>
      <c r="AM43" s="40" t="s">
        <v>138</v>
      </c>
      <c r="AN43" s="40" t="s">
        <v>138</v>
      </c>
      <c r="AO43" s="40" t="s">
        <v>138</v>
      </c>
      <c r="AP43" s="40" t="s">
        <v>138</v>
      </c>
      <c r="AQ43" s="40" t="s">
        <v>138</v>
      </c>
      <c r="AR43" s="40" t="s">
        <v>138</v>
      </c>
      <c r="AS43" s="40" t="s">
        <v>138</v>
      </c>
      <c r="AT43" s="40" t="s">
        <v>138</v>
      </c>
      <c r="AU43" s="40" t="s">
        <v>138</v>
      </c>
      <c r="AV43" s="72">
        <v>1.0704987412853999</v>
      </c>
      <c r="AW43" s="72">
        <v>-8.7533947229999995</v>
      </c>
      <c r="AX43" s="72">
        <v>424.71217630000001</v>
      </c>
      <c r="AY43" s="72">
        <v>1.512525404</v>
      </c>
      <c r="AZ43" s="72">
        <v>-8.7998046875</v>
      </c>
      <c r="BA43" s="77" t="s">
        <v>1005</v>
      </c>
      <c r="BB43" s="77" t="s">
        <v>1136</v>
      </c>
      <c r="BC43" s="77" t="s">
        <v>1137</v>
      </c>
      <c r="BD43" s="77">
        <v>7.1000000000000004E-3</v>
      </c>
      <c r="BE43" s="72">
        <v>1</v>
      </c>
      <c r="BF43" s="72">
        <v>1</v>
      </c>
      <c r="BG43" s="72">
        <v>1</v>
      </c>
      <c r="BH43" s="72">
        <v>4</v>
      </c>
      <c r="BI43" s="72">
        <v>4</v>
      </c>
      <c r="BJ43" s="51" t="s">
        <v>138</v>
      </c>
      <c r="BK43" s="40"/>
      <c r="BL43" s="41"/>
    </row>
    <row r="44" spans="1:64" ht="20.100000000000001" customHeight="1" x14ac:dyDescent="0.25">
      <c r="A44" s="39">
        <v>41</v>
      </c>
      <c r="B44" s="72" t="s">
        <v>285</v>
      </c>
      <c r="C44" s="72">
        <v>3</v>
      </c>
      <c r="D44" s="72" t="s">
        <v>777</v>
      </c>
      <c r="E44" s="72" t="s">
        <v>778</v>
      </c>
      <c r="F44" s="72" t="s">
        <v>779</v>
      </c>
      <c r="G44" s="72" t="s">
        <v>780</v>
      </c>
      <c r="H44" s="68" t="s">
        <v>781</v>
      </c>
      <c r="I44" s="72" t="s">
        <v>787</v>
      </c>
      <c r="J44" s="72" t="s">
        <v>829</v>
      </c>
      <c r="K44" s="72" t="s">
        <v>808</v>
      </c>
      <c r="L44" s="72">
        <v>1.9921875</v>
      </c>
      <c r="M44" s="72">
        <v>0.26084089300000002</v>
      </c>
      <c r="N44" s="72">
        <v>8.7764610649999995</v>
      </c>
      <c r="O44" s="72">
        <v>5.0075622199999996</v>
      </c>
      <c r="P44" s="72">
        <v>401.87086790000001</v>
      </c>
      <c r="Q44" s="72">
        <v>1.9921875</v>
      </c>
      <c r="R44" s="67">
        <v>-10</v>
      </c>
      <c r="S44" s="72">
        <v>1.1000000000000001E-3</v>
      </c>
      <c r="T44" s="72">
        <v>4.6106734630000004</v>
      </c>
      <c r="U44" s="72" t="s">
        <v>557</v>
      </c>
      <c r="V44" s="77" t="s">
        <v>472</v>
      </c>
      <c r="W44" s="68" t="s">
        <v>580</v>
      </c>
      <c r="X44" s="77" t="s">
        <v>608</v>
      </c>
      <c r="Y44" s="77" t="s">
        <v>602</v>
      </c>
      <c r="Z44" s="68" t="s">
        <v>396</v>
      </c>
      <c r="AA44" s="71" t="s">
        <v>397</v>
      </c>
      <c r="AB44" s="179" t="s">
        <v>434</v>
      </c>
      <c r="AC44" s="68" t="s">
        <v>660</v>
      </c>
      <c r="AD44" s="71" t="s">
        <v>656</v>
      </c>
      <c r="AE44" s="71">
        <v>2</v>
      </c>
      <c r="AF44" s="71">
        <v>6</v>
      </c>
      <c r="AG44" s="71">
        <v>5</v>
      </c>
      <c r="AH44" s="40" t="s">
        <v>138</v>
      </c>
      <c r="AI44" s="40" t="s">
        <v>138</v>
      </c>
      <c r="AJ44" s="40" t="s">
        <v>138</v>
      </c>
      <c r="AK44" s="40" t="s">
        <v>138</v>
      </c>
      <c r="AL44" s="40" t="s">
        <v>138</v>
      </c>
      <c r="AM44" s="40" t="s">
        <v>138</v>
      </c>
      <c r="AN44" s="40" t="s">
        <v>138</v>
      </c>
      <c r="AO44" s="40" t="s">
        <v>138</v>
      </c>
      <c r="AP44" s="40" t="s">
        <v>138</v>
      </c>
      <c r="AQ44" s="40" t="s">
        <v>138</v>
      </c>
      <c r="AR44" s="40" t="s">
        <v>138</v>
      </c>
      <c r="AS44" s="40" t="s">
        <v>138</v>
      </c>
      <c r="AT44" s="40" t="s">
        <v>138</v>
      </c>
      <c r="AU44" s="40" t="s">
        <v>138</v>
      </c>
      <c r="AV44" s="72">
        <v>4.6166017221907003</v>
      </c>
      <c r="AW44" s="72">
        <v>5.0075622199999996</v>
      </c>
      <c r="AX44" s="72">
        <v>401.87086790000001</v>
      </c>
      <c r="AY44" s="72">
        <v>1.9921875</v>
      </c>
      <c r="AZ44" s="72">
        <v>8.7998046875</v>
      </c>
      <c r="BA44" s="77" t="s">
        <v>1006</v>
      </c>
      <c r="BB44" s="77" t="s">
        <v>1138</v>
      </c>
      <c r="BC44" s="77" t="s">
        <v>1139</v>
      </c>
      <c r="BD44" s="77">
        <v>1.1000000000000001E-3</v>
      </c>
      <c r="BE44" s="72">
        <v>1</v>
      </c>
      <c r="BF44" s="72">
        <v>1</v>
      </c>
      <c r="BG44" s="72">
        <v>1</v>
      </c>
      <c r="BH44" s="72">
        <v>4</v>
      </c>
      <c r="BI44" s="72">
        <v>4</v>
      </c>
      <c r="BJ44" s="51" t="s">
        <v>138</v>
      </c>
      <c r="BK44" s="40"/>
      <c r="BL44" s="41"/>
    </row>
    <row r="45" spans="1:64" ht="20.100000000000001" customHeight="1" x14ac:dyDescent="0.25">
      <c r="A45" s="39">
        <v>42</v>
      </c>
      <c r="B45" s="72" t="s">
        <v>286</v>
      </c>
      <c r="C45" s="72">
        <v>3</v>
      </c>
      <c r="D45" s="72" t="s">
        <v>777</v>
      </c>
      <c r="E45" s="72" t="s">
        <v>778</v>
      </c>
      <c r="F45" s="72" t="s">
        <v>779</v>
      </c>
      <c r="G45" s="72" t="s">
        <v>780</v>
      </c>
      <c r="H45" s="68" t="s">
        <v>781</v>
      </c>
      <c r="I45" s="72" t="s">
        <v>788</v>
      </c>
      <c r="J45" s="72" t="s">
        <v>830</v>
      </c>
      <c r="K45" s="68" t="s">
        <v>811</v>
      </c>
      <c r="L45" s="72">
        <v>1.9921875</v>
      </c>
      <c r="M45" s="72">
        <v>5.7771563999999997E-2</v>
      </c>
      <c r="N45" s="72">
        <v>-6.5391706709999999</v>
      </c>
      <c r="O45" s="72">
        <v>6.8404994959999996</v>
      </c>
      <c r="P45" s="72">
        <v>405.86274969999999</v>
      </c>
      <c r="Q45" s="72">
        <v>1.177610544</v>
      </c>
      <c r="R45" s="67">
        <v>10</v>
      </c>
      <c r="S45" s="72">
        <v>2.3E-3</v>
      </c>
      <c r="T45" s="72">
        <v>4.0963757279999999</v>
      </c>
      <c r="U45" s="77" t="s">
        <v>635</v>
      </c>
      <c r="V45" s="68" t="s">
        <v>481</v>
      </c>
      <c r="W45" s="68" t="s">
        <v>581</v>
      </c>
      <c r="X45" s="77" t="s">
        <v>601</v>
      </c>
      <c r="Y45" s="77" t="s">
        <v>604</v>
      </c>
      <c r="Z45" s="71" t="s">
        <v>393</v>
      </c>
      <c r="AA45" s="68" t="s">
        <v>403</v>
      </c>
      <c r="AB45" s="179" t="s">
        <v>493</v>
      </c>
      <c r="AC45" s="68" t="s">
        <v>661</v>
      </c>
      <c r="AD45" s="71" t="s">
        <v>417</v>
      </c>
      <c r="AE45" s="71">
        <v>2</v>
      </c>
      <c r="AF45" s="71">
        <v>6</v>
      </c>
      <c r="AG45" s="71">
        <v>5</v>
      </c>
      <c r="AH45" s="40" t="s">
        <v>138</v>
      </c>
      <c r="AI45" s="40" t="s">
        <v>138</v>
      </c>
      <c r="AJ45" s="40" t="s">
        <v>138</v>
      </c>
      <c r="AK45" s="40" t="s">
        <v>138</v>
      </c>
      <c r="AL45" s="40" t="s">
        <v>138</v>
      </c>
      <c r="AM45" s="40" t="s">
        <v>138</v>
      </c>
      <c r="AN45" s="40" t="s">
        <v>138</v>
      </c>
      <c r="AO45" s="40" t="s">
        <v>138</v>
      </c>
      <c r="AP45" s="40" t="s">
        <v>138</v>
      </c>
      <c r="AQ45" s="40" t="s">
        <v>138</v>
      </c>
      <c r="AR45" s="40" t="s">
        <v>138</v>
      </c>
      <c r="AS45" s="40" t="s">
        <v>138</v>
      </c>
      <c r="AT45" s="40" t="s">
        <v>138</v>
      </c>
      <c r="AU45" s="40" t="s">
        <v>138</v>
      </c>
      <c r="AV45" s="72">
        <v>4.1099540638256</v>
      </c>
      <c r="AW45" s="72">
        <v>6.8404994959999996</v>
      </c>
      <c r="AX45" s="72">
        <v>405.86274969999999</v>
      </c>
      <c r="AY45" s="72">
        <v>1.9921875</v>
      </c>
      <c r="AZ45" s="72">
        <v>-8.7998046875</v>
      </c>
      <c r="BA45" s="77" t="s">
        <v>1007</v>
      </c>
      <c r="BB45" s="77" t="s">
        <v>1140</v>
      </c>
      <c r="BC45" s="77" t="s">
        <v>1141</v>
      </c>
      <c r="BD45" s="77">
        <v>2.3E-3</v>
      </c>
      <c r="BE45" s="72">
        <v>1</v>
      </c>
      <c r="BF45" s="72">
        <v>1</v>
      </c>
      <c r="BG45" s="72">
        <v>1</v>
      </c>
      <c r="BH45" s="72">
        <v>4</v>
      </c>
      <c r="BI45" s="72">
        <v>4</v>
      </c>
      <c r="BJ45" s="51" t="s">
        <v>138</v>
      </c>
      <c r="BK45" s="40"/>
      <c r="BL45" s="41"/>
    </row>
    <row r="46" spans="1:64" ht="20.100000000000001" customHeight="1" x14ac:dyDescent="0.25">
      <c r="A46" s="39">
        <v>43</v>
      </c>
      <c r="B46" s="72" t="s">
        <v>287</v>
      </c>
      <c r="C46" s="72">
        <v>3</v>
      </c>
      <c r="D46" s="72" t="s">
        <v>777</v>
      </c>
      <c r="E46" s="72" t="s">
        <v>778</v>
      </c>
      <c r="F46" s="72" t="s">
        <v>779</v>
      </c>
      <c r="G46" s="72" t="s">
        <v>780</v>
      </c>
      <c r="H46" s="68" t="s">
        <v>781</v>
      </c>
      <c r="I46" s="72" t="s">
        <v>791</v>
      </c>
      <c r="J46" s="72" t="s">
        <v>831</v>
      </c>
      <c r="K46" s="72" t="s">
        <v>812</v>
      </c>
      <c r="L46" s="72">
        <v>1.3113833159999999</v>
      </c>
      <c r="M46" s="72">
        <v>0.69078326199999995</v>
      </c>
      <c r="N46" s="72">
        <v>3.21469475</v>
      </c>
      <c r="O46" s="72">
        <v>-3.618236649</v>
      </c>
      <c r="P46" s="72">
        <v>170.6707347</v>
      </c>
      <c r="Q46" s="72">
        <v>1.367408816</v>
      </c>
      <c r="R46" s="67">
        <v>8.0299999999999994</v>
      </c>
      <c r="S46" s="72">
        <v>3.5000000000000001E-3</v>
      </c>
      <c r="T46" s="72">
        <v>4.7935047749999997</v>
      </c>
      <c r="U46" s="77" t="s">
        <v>636</v>
      </c>
      <c r="V46" s="80" t="s">
        <v>482</v>
      </c>
      <c r="W46" s="68" t="s">
        <v>582</v>
      </c>
      <c r="X46" s="77" t="s">
        <v>603</v>
      </c>
      <c r="Y46" s="77" t="s">
        <v>606</v>
      </c>
      <c r="Z46" s="71" t="s">
        <v>394</v>
      </c>
      <c r="AA46" s="68" t="s">
        <v>404</v>
      </c>
      <c r="AB46" s="71" t="s">
        <v>381</v>
      </c>
      <c r="AC46" s="179" t="s">
        <v>432</v>
      </c>
      <c r="AD46" s="71" t="s">
        <v>418</v>
      </c>
      <c r="AE46" s="71">
        <v>2</v>
      </c>
      <c r="AF46" s="71">
        <v>6</v>
      </c>
      <c r="AG46" s="71">
        <v>5</v>
      </c>
      <c r="AH46" s="40" t="s">
        <v>138</v>
      </c>
      <c r="AI46" s="40" t="s">
        <v>138</v>
      </c>
      <c r="AJ46" s="40" t="s">
        <v>138</v>
      </c>
      <c r="AK46" s="40" t="s">
        <v>138</v>
      </c>
      <c r="AL46" s="40" t="s">
        <v>138</v>
      </c>
      <c r="AM46" s="40" t="s">
        <v>138</v>
      </c>
      <c r="AN46" s="40" t="s">
        <v>138</v>
      </c>
      <c r="AO46" s="40" t="s">
        <v>138</v>
      </c>
      <c r="AP46" s="40" t="s">
        <v>138</v>
      </c>
      <c r="AQ46" s="40" t="s">
        <v>138</v>
      </c>
      <c r="AR46" s="40" t="s">
        <v>138</v>
      </c>
      <c r="AS46" s="40" t="s">
        <v>138</v>
      </c>
      <c r="AT46" s="40" t="s">
        <v>138</v>
      </c>
      <c r="AU46" s="40" t="s">
        <v>138</v>
      </c>
      <c r="AV46" s="72">
        <v>4.8048325082875003</v>
      </c>
      <c r="AW46" s="72">
        <v>-3.618236649</v>
      </c>
      <c r="AX46" s="72">
        <v>170.6707347</v>
      </c>
      <c r="AY46" s="72">
        <v>1.3113833159999999</v>
      </c>
      <c r="AZ46" s="72">
        <v>8.7998046875</v>
      </c>
      <c r="BA46" s="77" t="s">
        <v>1008</v>
      </c>
      <c r="BB46" s="77" t="s">
        <v>1142</v>
      </c>
      <c r="BC46" s="77" t="s">
        <v>1143</v>
      </c>
      <c r="BD46" s="77">
        <v>3.5000000000000001E-3</v>
      </c>
      <c r="BE46" s="72">
        <v>1</v>
      </c>
      <c r="BF46" s="72">
        <v>1</v>
      </c>
      <c r="BG46" s="72">
        <v>1</v>
      </c>
      <c r="BH46" s="72">
        <v>4</v>
      </c>
      <c r="BI46" s="72">
        <v>4</v>
      </c>
      <c r="BJ46" s="51" t="s">
        <v>138</v>
      </c>
      <c r="BK46" s="40"/>
      <c r="BL46" s="41"/>
    </row>
    <row r="47" spans="1:64" ht="20.100000000000001" customHeight="1" x14ac:dyDescent="0.25">
      <c r="A47" s="39">
        <v>44</v>
      </c>
      <c r="B47" s="72" t="s">
        <v>288</v>
      </c>
      <c r="C47" s="72">
        <v>3</v>
      </c>
      <c r="D47" s="72" t="s">
        <v>777</v>
      </c>
      <c r="E47" s="72" t="s">
        <v>778</v>
      </c>
      <c r="F47" s="72" t="s">
        <v>779</v>
      </c>
      <c r="G47" s="72" t="s">
        <v>780</v>
      </c>
      <c r="H47" s="68" t="s">
        <v>781</v>
      </c>
      <c r="I47" s="72" t="s">
        <v>792</v>
      </c>
      <c r="J47" s="72" t="s">
        <v>834</v>
      </c>
      <c r="K47" s="72" t="s">
        <v>813</v>
      </c>
      <c r="L47" s="72">
        <v>1.9921875</v>
      </c>
      <c r="M47" s="72">
        <v>1</v>
      </c>
      <c r="N47" s="72">
        <v>-2.3303121569999998</v>
      </c>
      <c r="O47" s="72">
        <v>4.2752447370000004</v>
      </c>
      <c r="P47" s="72">
        <v>231.33338860000001</v>
      </c>
      <c r="Q47" s="72">
        <v>1.56490405</v>
      </c>
      <c r="R47" s="67">
        <v>0</v>
      </c>
      <c r="S47" s="72">
        <v>4.7000000000000002E-3</v>
      </c>
      <c r="T47" s="72">
        <v>5.2230898860000003</v>
      </c>
      <c r="U47" s="77" t="s">
        <v>558</v>
      </c>
      <c r="V47" s="77" t="s">
        <v>472</v>
      </c>
      <c r="W47" s="68" t="s">
        <v>579</v>
      </c>
      <c r="X47" s="77" t="s">
        <v>605</v>
      </c>
      <c r="Y47" s="77" t="s">
        <v>607</v>
      </c>
      <c r="Z47" s="71" t="s">
        <v>395</v>
      </c>
      <c r="AA47" s="71" t="s">
        <v>404</v>
      </c>
      <c r="AB47" s="71" t="s">
        <v>382</v>
      </c>
      <c r="AC47" s="179" t="s">
        <v>172</v>
      </c>
      <c r="AD47" s="71" t="s">
        <v>414</v>
      </c>
      <c r="AE47" s="71">
        <v>2</v>
      </c>
      <c r="AF47" s="71">
        <v>6</v>
      </c>
      <c r="AG47" s="71">
        <v>5</v>
      </c>
      <c r="AH47" s="40" t="s">
        <v>138</v>
      </c>
      <c r="AI47" s="40" t="s">
        <v>138</v>
      </c>
      <c r="AJ47" s="40" t="s">
        <v>138</v>
      </c>
      <c r="AK47" s="40" t="s">
        <v>138</v>
      </c>
      <c r="AL47" s="40" t="s">
        <v>138</v>
      </c>
      <c r="AM47" s="40" t="s">
        <v>138</v>
      </c>
      <c r="AN47" s="40" t="s">
        <v>138</v>
      </c>
      <c r="AO47" s="40" t="s">
        <v>138</v>
      </c>
      <c r="AP47" s="40" t="s">
        <v>138</v>
      </c>
      <c r="AQ47" s="40" t="s">
        <v>138</v>
      </c>
      <c r="AR47" s="40" t="s">
        <v>138</v>
      </c>
      <c r="AS47" s="40" t="s">
        <v>138</v>
      </c>
      <c r="AT47" s="40" t="s">
        <v>138</v>
      </c>
      <c r="AU47" s="40" t="s">
        <v>138</v>
      </c>
      <c r="AV47" s="72">
        <v>5.1985413635358002</v>
      </c>
      <c r="AW47" s="72">
        <v>4.2752447370000004</v>
      </c>
      <c r="AX47" s="72">
        <v>231.33338860000001</v>
      </c>
      <c r="AY47" s="72">
        <v>1.9921875</v>
      </c>
      <c r="AZ47" s="72">
        <v>-8.7998046875</v>
      </c>
      <c r="BA47" s="77" t="s">
        <v>1009</v>
      </c>
      <c r="BB47" s="77" t="s">
        <v>1144</v>
      </c>
      <c r="BC47" s="77" t="s">
        <v>1145</v>
      </c>
      <c r="BD47" s="77">
        <v>4.7000000000000002E-3</v>
      </c>
      <c r="BE47" s="72">
        <v>1</v>
      </c>
      <c r="BF47" s="72">
        <v>1</v>
      </c>
      <c r="BG47" s="72">
        <v>1</v>
      </c>
      <c r="BH47" s="72">
        <v>4</v>
      </c>
      <c r="BI47" s="72">
        <v>4</v>
      </c>
      <c r="BJ47" s="51" t="s">
        <v>138</v>
      </c>
      <c r="BK47" s="40"/>
      <c r="BL47" s="41"/>
    </row>
    <row r="48" spans="1:64" ht="20.100000000000001" customHeight="1" x14ac:dyDescent="0.25">
      <c r="A48" s="39">
        <v>45</v>
      </c>
      <c r="B48" s="72" t="s">
        <v>289</v>
      </c>
      <c r="C48" s="72">
        <v>3</v>
      </c>
      <c r="D48" s="72" t="s">
        <v>777</v>
      </c>
      <c r="E48" s="72" t="s">
        <v>778</v>
      </c>
      <c r="F48" s="72" t="s">
        <v>779</v>
      </c>
      <c r="G48" s="72" t="s">
        <v>780</v>
      </c>
      <c r="H48" s="68" t="s">
        <v>781</v>
      </c>
      <c r="I48" s="72" t="s">
        <v>793</v>
      </c>
      <c r="J48" s="72" t="s">
        <v>832</v>
      </c>
      <c r="K48" s="72" t="s">
        <v>805</v>
      </c>
      <c r="L48" s="72">
        <v>1.8005447240000001</v>
      </c>
      <c r="M48" s="72">
        <v>0.726917386</v>
      </c>
      <c r="N48" s="72">
        <v>-6.857559502</v>
      </c>
      <c r="O48" s="72">
        <v>-1.2695182679999999</v>
      </c>
      <c r="P48" s="72">
        <v>284.77310030000001</v>
      </c>
      <c r="Q48" s="72">
        <v>1.0374708580000001</v>
      </c>
      <c r="R48" s="67">
        <v>-3.03</v>
      </c>
      <c r="S48" s="72">
        <v>5.8999999999999999E-3</v>
      </c>
      <c r="T48" s="72">
        <v>5.5898166539999998</v>
      </c>
      <c r="U48" s="77" t="s">
        <v>637</v>
      </c>
      <c r="V48" s="80" t="s">
        <v>483</v>
      </c>
      <c r="W48" s="68" t="s">
        <v>580</v>
      </c>
      <c r="X48" s="77" t="s">
        <v>600</v>
      </c>
      <c r="Y48" s="77" t="s">
        <v>608</v>
      </c>
      <c r="Z48" s="71" t="s">
        <v>396</v>
      </c>
      <c r="AA48" s="71" t="s">
        <v>404</v>
      </c>
      <c r="AB48" s="71" t="s">
        <v>375</v>
      </c>
      <c r="AC48" s="179" t="s">
        <v>499</v>
      </c>
      <c r="AD48" s="71" t="s">
        <v>415</v>
      </c>
      <c r="AE48" s="71">
        <v>2</v>
      </c>
      <c r="AF48" s="71">
        <v>6</v>
      </c>
      <c r="AG48" s="71">
        <v>5</v>
      </c>
      <c r="AH48" s="40" t="s">
        <v>138</v>
      </c>
      <c r="AI48" s="40" t="s">
        <v>138</v>
      </c>
      <c r="AJ48" s="40" t="s">
        <v>138</v>
      </c>
      <c r="AK48" s="40" t="s">
        <v>138</v>
      </c>
      <c r="AL48" s="40" t="s">
        <v>138</v>
      </c>
      <c r="AM48" s="40" t="s">
        <v>138</v>
      </c>
      <c r="AN48" s="40" t="s">
        <v>138</v>
      </c>
      <c r="AO48" s="40" t="s">
        <v>138</v>
      </c>
      <c r="AP48" s="40" t="s">
        <v>138</v>
      </c>
      <c r="AQ48" s="40" t="s">
        <v>138</v>
      </c>
      <c r="AR48" s="40" t="s">
        <v>138</v>
      </c>
      <c r="AS48" s="40" t="s">
        <v>138</v>
      </c>
      <c r="AT48" s="40" t="s">
        <v>138</v>
      </c>
      <c r="AU48" s="40" t="s">
        <v>138</v>
      </c>
      <c r="AV48" s="72">
        <v>5.5747137357414003</v>
      </c>
      <c r="AW48" s="72">
        <v>-1.2695182679999999</v>
      </c>
      <c r="AX48" s="72">
        <v>284.77310030000001</v>
      </c>
      <c r="AY48" s="72">
        <v>1.8005447240000001</v>
      </c>
      <c r="AZ48" s="72">
        <v>4.51416015625</v>
      </c>
      <c r="BA48" s="77" t="s">
        <v>1010</v>
      </c>
      <c r="BB48" s="77" t="s">
        <v>1146</v>
      </c>
      <c r="BC48" s="77" t="s">
        <v>1147</v>
      </c>
      <c r="BD48" s="77">
        <v>5.8999999999999999E-3</v>
      </c>
      <c r="BE48" s="72">
        <v>1</v>
      </c>
      <c r="BF48" s="72">
        <v>1</v>
      </c>
      <c r="BG48" s="72">
        <v>1</v>
      </c>
      <c r="BH48" s="72">
        <v>4</v>
      </c>
      <c r="BI48" s="72">
        <v>4</v>
      </c>
      <c r="BJ48" s="51" t="s">
        <v>138</v>
      </c>
      <c r="BK48" s="40"/>
      <c r="BL48" s="41"/>
    </row>
    <row r="49" spans="1:64" ht="20.100000000000001" customHeight="1" x14ac:dyDescent="0.25">
      <c r="A49" s="39">
        <v>46</v>
      </c>
      <c r="B49" s="72" t="s">
        <v>473</v>
      </c>
      <c r="C49" s="72">
        <v>3</v>
      </c>
      <c r="D49" s="72" t="s">
        <v>777</v>
      </c>
      <c r="E49" s="72" t="s">
        <v>778</v>
      </c>
      <c r="F49" s="72" t="s">
        <v>779</v>
      </c>
      <c r="G49" s="72" t="s">
        <v>780</v>
      </c>
      <c r="H49" s="68" t="s">
        <v>781</v>
      </c>
      <c r="I49" s="72" t="s">
        <v>794</v>
      </c>
      <c r="J49" s="72" t="s">
        <v>831</v>
      </c>
      <c r="K49" s="72" t="s">
        <v>806</v>
      </c>
      <c r="L49" s="72">
        <v>1.9201403379999999</v>
      </c>
      <c r="M49" s="72">
        <v>1</v>
      </c>
      <c r="N49" s="72">
        <v>6.0924591899999996</v>
      </c>
      <c r="O49" s="72">
        <v>-4.8995990630000001</v>
      </c>
      <c r="P49" s="72">
        <v>159.51819649999999</v>
      </c>
      <c r="Q49" s="72">
        <v>1.9921875</v>
      </c>
      <c r="R49" s="72">
        <v>-1.1368642929999999</v>
      </c>
      <c r="S49" s="57">
        <v>1.25E-4</v>
      </c>
      <c r="T49" s="72">
        <v>7.5007706399999998</v>
      </c>
      <c r="U49" s="77" t="s">
        <v>638</v>
      </c>
      <c r="V49" s="72" t="s">
        <v>472</v>
      </c>
      <c r="W49" s="68" t="s">
        <v>581</v>
      </c>
      <c r="X49" s="77" t="s">
        <v>602</v>
      </c>
      <c r="Y49" s="77" t="s">
        <v>601</v>
      </c>
      <c r="Z49" s="71" t="s">
        <v>383</v>
      </c>
      <c r="AA49" s="71" t="s">
        <v>397</v>
      </c>
      <c r="AB49" s="71" t="s">
        <v>381</v>
      </c>
      <c r="AC49" s="71" t="s">
        <v>658</v>
      </c>
      <c r="AD49" s="179" t="s">
        <v>433</v>
      </c>
      <c r="AE49" s="71">
        <v>2</v>
      </c>
      <c r="AF49" s="71">
        <v>6</v>
      </c>
      <c r="AG49" s="71">
        <v>5</v>
      </c>
      <c r="AH49" s="40" t="s">
        <v>138</v>
      </c>
      <c r="AI49" s="40" t="s">
        <v>138</v>
      </c>
      <c r="AJ49" s="40" t="s">
        <v>138</v>
      </c>
      <c r="AK49" s="40" t="s">
        <v>138</v>
      </c>
      <c r="AL49" s="40" t="s">
        <v>138</v>
      </c>
      <c r="AM49" s="40" t="s">
        <v>138</v>
      </c>
      <c r="AN49" s="40" t="s">
        <v>138</v>
      </c>
      <c r="AO49" s="40" t="s">
        <v>138</v>
      </c>
      <c r="AP49" s="40" t="s">
        <v>138</v>
      </c>
      <c r="AQ49" s="40" t="s">
        <v>138</v>
      </c>
      <c r="AR49" s="40" t="s">
        <v>138</v>
      </c>
      <c r="AS49" s="40" t="s">
        <v>138</v>
      </c>
      <c r="AT49" s="40" t="s">
        <v>138</v>
      </c>
      <c r="AU49" s="40" t="s">
        <v>138</v>
      </c>
      <c r="AV49" s="72">
        <v>7.4999751517066304</v>
      </c>
      <c r="AW49" s="72">
        <v>-4.8995990630000001</v>
      </c>
      <c r="AX49" s="72">
        <v>159.51819649999999</v>
      </c>
      <c r="AY49" s="72">
        <v>1.9201403379999999</v>
      </c>
      <c r="AZ49" s="72">
        <v>8.7998046875</v>
      </c>
      <c r="BA49" s="77" t="s">
        <v>1011</v>
      </c>
      <c r="BB49" s="77" t="s">
        <v>1148</v>
      </c>
      <c r="BC49" s="77" t="s">
        <v>1149</v>
      </c>
      <c r="BD49" s="77">
        <v>1.25E-4</v>
      </c>
      <c r="BE49" s="72">
        <v>1</v>
      </c>
      <c r="BF49" s="72">
        <v>1</v>
      </c>
      <c r="BG49" s="72">
        <v>1</v>
      </c>
      <c r="BH49" s="72">
        <v>4</v>
      </c>
      <c r="BI49" s="72">
        <v>4</v>
      </c>
      <c r="BJ49" s="51" t="s">
        <v>138</v>
      </c>
      <c r="BK49" s="40"/>
      <c r="BL49" s="41"/>
    </row>
    <row r="50" spans="1:64" ht="20.100000000000001" customHeight="1" x14ac:dyDescent="0.25">
      <c r="A50" s="39">
        <v>47</v>
      </c>
      <c r="B50" s="72" t="s">
        <v>474</v>
      </c>
      <c r="C50" s="72">
        <v>3</v>
      </c>
      <c r="D50" s="72" t="s">
        <v>777</v>
      </c>
      <c r="E50" s="72" t="s">
        <v>778</v>
      </c>
      <c r="F50" s="72" t="s">
        <v>779</v>
      </c>
      <c r="G50" s="72" t="s">
        <v>780</v>
      </c>
      <c r="H50" s="68" t="s">
        <v>781</v>
      </c>
      <c r="I50" s="72" t="s">
        <v>795</v>
      </c>
      <c r="J50" s="68" t="s">
        <v>833</v>
      </c>
      <c r="K50" s="72" t="s">
        <v>807</v>
      </c>
      <c r="L50" s="72">
        <v>1.6568958069999999</v>
      </c>
      <c r="M50" s="72">
        <v>1</v>
      </c>
      <c r="N50" s="72">
        <v>-2.7511787179999998</v>
      </c>
      <c r="O50" s="72">
        <v>-7.3360146999999998</v>
      </c>
      <c r="P50" s="72">
        <v>151.6329221</v>
      </c>
      <c r="Q50" s="72">
        <v>1.9921875</v>
      </c>
      <c r="R50" s="72">
        <v>5.1048581359999998</v>
      </c>
      <c r="S50" s="57">
        <v>0.46660000000000001</v>
      </c>
      <c r="T50" s="72">
        <v>4.1859057310000001</v>
      </c>
      <c r="U50" s="77" t="s">
        <v>559</v>
      </c>
      <c r="V50" s="72" t="s">
        <v>481</v>
      </c>
      <c r="W50" s="68" t="s">
        <v>582</v>
      </c>
      <c r="X50" s="77" t="s">
        <v>604</v>
      </c>
      <c r="Y50" s="77" t="s">
        <v>603</v>
      </c>
      <c r="Z50" s="68" t="s">
        <v>395</v>
      </c>
      <c r="AA50" s="68" t="s">
        <v>403</v>
      </c>
      <c r="AB50" s="71" t="s">
        <v>381</v>
      </c>
      <c r="AC50" s="71" t="s">
        <v>659</v>
      </c>
      <c r="AD50" s="179" t="s">
        <v>434</v>
      </c>
      <c r="AE50" s="71">
        <v>2</v>
      </c>
      <c r="AF50" s="71">
        <v>6</v>
      </c>
      <c r="AG50" s="71">
        <v>5</v>
      </c>
      <c r="AH50" s="40" t="s">
        <v>138</v>
      </c>
      <c r="AI50" s="40" t="s">
        <v>138</v>
      </c>
      <c r="AJ50" s="40" t="s">
        <v>138</v>
      </c>
      <c r="AK50" s="40" t="s">
        <v>138</v>
      </c>
      <c r="AL50" s="40" t="s">
        <v>138</v>
      </c>
      <c r="AM50" s="40" t="s">
        <v>138</v>
      </c>
      <c r="AN50" s="40" t="s">
        <v>138</v>
      </c>
      <c r="AO50" s="40" t="s">
        <v>138</v>
      </c>
      <c r="AP50" s="40" t="s">
        <v>138</v>
      </c>
      <c r="AQ50" s="40" t="s">
        <v>138</v>
      </c>
      <c r="AR50" s="40" t="s">
        <v>138</v>
      </c>
      <c r="AS50" s="40" t="s">
        <v>138</v>
      </c>
      <c r="AT50" s="40" t="s">
        <v>138</v>
      </c>
      <c r="AU50" s="40" t="s">
        <v>138</v>
      </c>
      <c r="AV50" s="72">
        <v>4.6146889231730004</v>
      </c>
      <c r="AW50" s="72">
        <v>-7.3360146999999998</v>
      </c>
      <c r="AX50" s="72">
        <v>151.6329221</v>
      </c>
      <c r="AY50" s="72">
        <v>1.6568958069999999</v>
      </c>
      <c r="AZ50" s="72">
        <v>8.7998046875</v>
      </c>
      <c r="BA50" s="77" t="s">
        <v>1012</v>
      </c>
      <c r="BB50" s="77" t="s">
        <v>1150</v>
      </c>
      <c r="BC50" s="77" t="s">
        <v>1151</v>
      </c>
      <c r="BD50" s="77">
        <v>0.46660000000000001</v>
      </c>
      <c r="BE50" s="72">
        <v>1</v>
      </c>
      <c r="BF50" s="72">
        <v>1</v>
      </c>
      <c r="BG50" s="72">
        <v>1</v>
      </c>
      <c r="BH50" s="72">
        <v>4</v>
      </c>
      <c r="BI50" s="72">
        <v>4</v>
      </c>
      <c r="BJ50" s="51" t="s">
        <v>138</v>
      </c>
      <c r="BK50" s="40"/>
      <c r="BL50" s="41"/>
    </row>
    <row r="51" spans="1:64" ht="20.100000000000001" customHeight="1" x14ac:dyDescent="0.25">
      <c r="A51" s="39">
        <v>48</v>
      </c>
      <c r="B51" s="72" t="s">
        <v>475</v>
      </c>
      <c r="C51" s="72">
        <v>3</v>
      </c>
      <c r="D51" s="72" t="s">
        <v>777</v>
      </c>
      <c r="E51" s="72" t="s">
        <v>778</v>
      </c>
      <c r="F51" s="72" t="s">
        <v>779</v>
      </c>
      <c r="G51" s="72" t="s">
        <v>780</v>
      </c>
      <c r="H51" s="68" t="s">
        <v>781</v>
      </c>
      <c r="I51" s="68" t="s">
        <v>796</v>
      </c>
      <c r="J51" s="72" t="s">
        <v>835</v>
      </c>
      <c r="K51" s="72" t="s">
        <v>808</v>
      </c>
      <c r="L51" s="72">
        <v>1.1901125859999999</v>
      </c>
      <c r="M51" s="72">
        <v>1</v>
      </c>
      <c r="N51" s="72">
        <v>3.7517651920000001</v>
      </c>
      <c r="O51" s="72">
        <v>3.3342068309999999</v>
      </c>
      <c r="P51" s="72">
        <v>192.79363219999999</v>
      </c>
      <c r="Q51" s="72">
        <v>1.9921875</v>
      </c>
      <c r="R51" s="72">
        <v>0.62539123299999999</v>
      </c>
      <c r="S51" s="67">
        <v>3.2000000000000001E-2</v>
      </c>
      <c r="T51" s="72">
        <v>8.8000000000000007</v>
      </c>
      <c r="U51" s="77" t="s">
        <v>560</v>
      </c>
      <c r="V51" s="68" t="s">
        <v>481</v>
      </c>
      <c r="W51" s="68" t="s">
        <v>583</v>
      </c>
      <c r="X51" s="77" t="s">
        <v>606</v>
      </c>
      <c r="Y51" s="77" t="s">
        <v>605</v>
      </c>
      <c r="Z51" s="68" t="s">
        <v>396</v>
      </c>
      <c r="AA51" s="68" t="s">
        <v>404</v>
      </c>
      <c r="AB51" s="71" t="s">
        <v>382</v>
      </c>
      <c r="AC51" s="68" t="s">
        <v>660</v>
      </c>
      <c r="AD51" s="179" t="s">
        <v>657</v>
      </c>
      <c r="AE51" s="71">
        <v>2</v>
      </c>
      <c r="AF51" s="71">
        <v>6</v>
      </c>
      <c r="AG51" s="71">
        <v>5</v>
      </c>
      <c r="AH51" s="40" t="s">
        <v>138</v>
      </c>
      <c r="AI51" s="40" t="s">
        <v>138</v>
      </c>
      <c r="AJ51" s="40" t="s">
        <v>138</v>
      </c>
      <c r="AK51" s="40" t="s">
        <v>138</v>
      </c>
      <c r="AL51" s="40" t="s">
        <v>138</v>
      </c>
      <c r="AM51" s="40" t="s">
        <v>138</v>
      </c>
      <c r="AN51" s="40" t="s">
        <v>138</v>
      </c>
      <c r="AO51" s="40" t="s">
        <v>138</v>
      </c>
      <c r="AP51" s="40" t="s">
        <v>138</v>
      </c>
      <c r="AQ51" s="40" t="s">
        <v>138</v>
      </c>
      <c r="AR51" s="40" t="s">
        <v>138</v>
      </c>
      <c r="AS51" s="40" t="s">
        <v>138</v>
      </c>
      <c r="AT51" s="40" t="s">
        <v>138</v>
      </c>
      <c r="AU51" s="40" t="s">
        <v>138</v>
      </c>
      <c r="AV51" s="72">
        <v>8.5384125194559992</v>
      </c>
      <c r="AW51" s="72">
        <v>3.3342068309999999</v>
      </c>
      <c r="AX51" s="72">
        <v>192.79363219999999</v>
      </c>
      <c r="AY51" s="72">
        <v>1.1901125859999999</v>
      </c>
      <c r="AZ51" s="72">
        <v>8.7998046875</v>
      </c>
      <c r="BA51" s="77" t="s">
        <v>1013</v>
      </c>
      <c r="BB51" s="77" t="s">
        <v>1152</v>
      </c>
      <c r="BC51" s="77" t="s">
        <v>1153</v>
      </c>
      <c r="BD51" s="77">
        <v>3.2000000000000001E-2</v>
      </c>
      <c r="BE51" s="72">
        <v>1</v>
      </c>
      <c r="BF51" s="72">
        <v>1</v>
      </c>
      <c r="BG51" s="72">
        <v>1</v>
      </c>
      <c r="BH51" s="72">
        <v>4</v>
      </c>
      <c r="BI51" s="72">
        <v>4</v>
      </c>
      <c r="BJ51" s="51" t="s">
        <v>138</v>
      </c>
      <c r="BK51" s="40"/>
      <c r="BL51" s="41"/>
    </row>
    <row r="52" spans="1:64" ht="20.100000000000001" customHeight="1" x14ac:dyDescent="0.25">
      <c r="A52" s="39">
        <v>49</v>
      </c>
      <c r="B52" s="72" t="s">
        <v>476</v>
      </c>
      <c r="C52" s="72">
        <v>3</v>
      </c>
      <c r="D52" s="72" t="s">
        <v>777</v>
      </c>
      <c r="E52" s="72" t="s">
        <v>778</v>
      </c>
      <c r="F52" s="72" t="s">
        <v>779</v>
      </c>
      <c r="G52" s="72" t="s">
        <v>780</v>
      </c>
      <c r="H52" s="68" t="s">
        <v>781</v>
      </c>
      <c r="I52" s="72" t="s">
        <v>797</v>
      </c>
      <c r="J52" s="72" t="s">
        <v>507</v>
      </c>
      <c r="K52" s="72" t="s">
        <v>809</v>
      </c>
      <c r="L52" s="72">
        <v>1.9921875</v>
      </c>
      <c r="M52" s="72">
        <v>1</v>
      </c>
      <c r="N52" s="72">
        <v>7.4895022029999998</v>
      </c>
      <c r="O52" s="72">
        <v>-4.4923023339999997</v>
      </c>
      <c r="P52" s="72">
        <v>431.6523712</v>
      </c>
      <c r="Q52" s="72">
        <v>1.0187632740000001</v>
      </c>
      <c r="R52" s="72">
        <v>-3.6281368610000002</v>
      </c>
      <c r="S52" s="72">
        <v>0.107</v>
      </c>
      <c r="T52" s="67">
        <v>0</v>
      </c>
      <c r="U52" s="77" t="s">
        <v>639</v>
      </c>
      <c r="V52" s="80" t="s">
        <v>482</v>
      </c>
      <c r="W52" s="68" t="s">
        <v>584</v>
      </c>
      <c r="X52" s="77" t="s">
        <v>607</v>
      </c>
      <c r="Y52" s="77" t="s">
        <v>600</v>
      </c>
      <c r="Z52" s="68" t="s">
        <v>394</v>
      </c>
      <c r="AA52" s="68" t="s">
        <v>402</v>
      </c>
      <c r="AB52" s="68" t="s">
        <v>380</v>
      </c>
      <c r="AC52" s="68" t="s">
        <v>388</v>
      </c>
      <c r="AD52" s="68" t="s">
        <v>417</v>
      </c>
      <c r="AE52" s="71">
        <v>2</v>
      </c>
      <c r="AF52" s="71">
        <v>6</v>
      </c>
      <c r="AG52" s="71">
        <v>5</v>
      </c>
      <c r="AH52" s="40" t="s">
        <v>138</v>
      </c>
      <c r="AI52" s="40" t="s">
        <v>138</v>
      </c>
      <c r="AJ52" s="40" t="s">
        <v>138</v>
      </c>
      <c r="AK52" s="40" t="s">
        <v>138</v>
      </c>
      <c r="AL52" s="40" t="s">
        <v>138</v>
      </c>
      <c r="AM52" s="40" t="s">
        <v>138</v>
      </c>
      <c r="AN52" s="40" t="s">
        <v>138</v>
      </c>
      <c r="AO52" s="40" t="s">
        <v>138</v>
      </c>
      <c r="AP52" s="40" t="s">
        <v>138</v>
      </c>
      <c r="AQ52" s="40" t="s">
        <v>138</v>
      </c>
      <c r="AR52" s="40" t="s">
        <v>138</v>
      </c>
      <c r="AS52" s="40" t="s">
        <v>138</v>
      </c>
      <c r="AT52" s="40" t="s">
        <v>138</v>
      </c>
      <c r="AU52" s="40" t="s">
        <v>138</v>
      </c>
      <c r="AV52" s="72">
        <v>0.38821064412700002</v>
      </c>
      <c r="AW52" s="72">
        <v>-4.4923023339999997</v>
      </c>
      <c r="AX52" s="72">
        <v>431.6523712</v>
      </c>
      <c r="AY52" s="72">
        <v>1.9921875</v>
      </c>
      <c r="AZ52" s="72">
        <v>8.7998046875</v>
      </c>
      <c r="BA52" s="77" t="s">
        <v>1014</v>
      </c>
      <c r="BB52" s="77" t="s">
        <v>1154</v>
      </c>
      <c r="BC52" s="77" t="s">
        <v>1155</v>
      </c>
      <c r="BD52" s="77">
        <v>0.107</v>
      </c>
      <c r="BE52" s="72">
        <v>1</v>
      </c>
      <c r="BF52" s="72">
        <v>1</v>
      </c>
      <c r="BG52" s="72">
        <v>1</v>
      </c>
      <c r="BH52" s="72">
        <v>4</v>
      </c>
      <c r="BI52" s="72">
        <v>4</v>
      </c>
      <c r="BJ52" s="51" t="s">
        <v>138</v>
      </c>
      <c r="BK52" s="40"/>
      <c r="BL52" s="41"/>
    </row>
    <row r="53" spans="1:64" ht="20.100000000000001" customHeight="1" x14ac:dyDescent="0.25">
      <c r="A53" s="39">
        <v>50</v>
      </c>
      <c r="B53" s="72" t="s">
        <v>477</v>
      </c>
      <c r="C53" s="72">
        <v>3</v>
      </c>
      <c r="D53" s="72" t="s">
        <v>777</v>
      </c>
      <c r="E53" s="72" t="s">
        <v>778</v>
      </c>
      <c r="F53" s="72" t="s">
        <v>779</v>
      </c>
      <c r="G53" s="72" t="s">
        <v>780</v>
      </c>
      <c r="H53" s="68" t="s">
        <v>781</v>
      </c>
      <c r="I53" s="72" t="s">
        <v>798</v>
      </c>
      <c r="J53" s="72" t="s">
        <v>508</v>
      </c>
      <c r="K53" s="72" t="s">
        <v>810</v>
      </c>
      <c r="L53" s="72">
        <v>1.195094594</v>
      </c>
      <c r="M53" s="72">
        <v>1</v>
      </c>
      <c r="N53" s="72">
        <v>8.8000000000000007</v>
      </c>
      <c r="O53" s="72">
        <v>-0.59337811500000004</v>
      </c>
      <c r="P53" s="72">
        <v>337.94556749999998</v>
      </c>
      <c r="Q53" s="72">
        <v>1.584307946</v>
      </c>
      <c r="R53" s="72">
        <v>-3.52533319</v>
      </c>
      <c r="S53" s="72">
        <v>0.11899999999999999</v>
      </c>
      <c r="T53" s="67">
        <v>10</v>
      </c>
      <c r="U53" s="77" t="s">
        <v>640</v>
      </c>
      <c r="V53" s="77" t="s">
        <v>472</v>
      </c>
      <c r="W53" s="68" t="s">
        <v>585</v>
      </c>
      <c r="X53" s="77" t="s">
        <v>608</v>
      </c>
      <c r="Y53" s="77" t="s">
        <v>602</v>
      </c>
      <c r="Z53" s="68" t="s">
        <v>395</v>
      </c>
      <c r="AA53" s="68" t="s">
        <v>403</v>
      </c>
      <c r="AB53" s="68" t="s">
        <v>381</v>
      </c>
      <c r="AC53" s="68" t="s">
        <v>389</v>
      </c>
      <c r="AD53" s="68" t="s">
        <v>418</v>
      </c>
      <c r="AE53" s="71">
        <v>2</v>
      </c>
      <c r="AF53" s="71">
        <v>6</v>
      </c>
      <c r="AG53" s="71">
        <v>5</v>
      </c>
      <c r="AH53" s="40" t="s">
        <v>138</v>
      </c>
      <c r="AI53" s="40" t="s">
        <v>138</v>
      </c>
      <c r="AJ53" s="40" t="s">
        <v>138</v>
      </c>
      <c r="AK53" s="40" t="s">
        <v>138</v>
      </c>
      <c r="AL53" s="40" t="s">
        <v>138</v>
      </c>
      <c r="AM53" s="40" t="s">
        <v>138</v>
      </c>
      <c r="AN53" s="40" t="s">
        <v>138</v>
      </c>
      <c r="AO53" s="40" t="s">
        <v>138</v>
      </c>
      <c r="AP53" s="40" t="s">
        <v>138</v>
      </c>
      <c r="AQ53" s="40" t="s">
        <v>138</v>
      </c>
      <c r="AR53" s="40" t="s">
        <v>138</v>
      </c>
      <c r="AS53" s="40" t="s">
        <v>138</v>
      </c>
      <c r="AT53" s="40" t="s">
        <v>138</v>
      </c>
      <c r="AU53" s="40" t="s">
        <v>138</v>
      </c>
      <c r="AV53" s="72">
        <v>9.2295146496099996</v>
      </c>
      <c r="AW53" s="72">
        <v>-0.59337811500000004</v>
      </c>
      <c r="AX53" s="72">
        <v>337.94556749999998</v>
      </c>
      <c r="AY53" s="72">
        <v>1.195094594</v>
      </c>
      <c r="AZ53" s="72">
        <v>8.7998046875</v>
      </c>
      <c r="BA53" s="77" t="s">
        <v>1015</v>
      </c>
      <c r="BB53" s="77" t="s">
        <v>1156</v>
      </c>
      <c r="BC53" s="77" t="s">
        <v>1157</v>
      </c>
      <c r="BD53" s="77">
        <v>0.11899999999999999</v>
      </c>
      <c r="BE53" s="72">
        <v>1</v>
      </c>
      <c r="BF53" s="72">
        <v>1</v>
      </c>
      <c r="BG53" s="72">
        <v>1</v>
      </c>
      <c r="BH53" s="72">
        <v>4</v>
      </c>
      <c r="BI53" s="72">
        <v>4</v>
      </c>
      <c r="BJ53" s="51" t="s">
        <v>138</v>
      </c>
      <c r="BK53" s="40"/>
      <c r="BL53" s="41"/>
    </row>
    <row r="54" spans="1:64" ht="20.100000000000001" customHeight="1" x14ac:dyDescent="0.25">
      <c r="A54" s="39">
        <v>51</v>
      </c>
      <c r="B54" s="72" t="s">
        <v>478</v>
      </c>
      <c r="C54" s="72">
        <v>3</v>
      </c>
      <c r="D54" s="72" t="s">
        <v>777</v>
      </c>
      <c r="E54" s="72" t="s">
        <v>778</v>
      </c>
      <c r="F54" s="72" t="s">
        <v>779</v>
      </c>
      <c r="G54" s="72" t="s">
        <v>780</v>
      </c>
      <c r="H54" s="68" t="s">
        <v>781</v>
      </c>
      <c r="I54" s="72" t="s">
        <v>799</v>
      </c>
      <c r="J54" s="72" t="s">
        <v>509</v>
      </c>
      <c r="K54" s="72" t="s">
        <v>805</v>
      </c>
      <c r="L54" s="72">
        <v>1.8842573199999999</v>
      </c>
      <c r="M54" s="72">
        <v>0.405236602</v>
      </c>
      <c r="N54" s="72">
        <v>6.0297297600000004</v>
      </c>
      <c r="O54" s="72">
        <v>0.35131610600000002</v>
      </c>
      <c r="P54" s="72">
        <v>208.473795</v>
      </c>
      <c r="Q54" s="72">
        <v>1.9921875</v>
      </c>
      <c r="R54" s="72">
        <v>2.6966686370000001</v>
      </c>
      <c r="S54" s="72">
        <v>1.3100000000000001E-2</v>
      </c>
      <c r="T54" s="67">
        <v>8.0399999999999991</v>
      </c>
      <c r="U54" s="77" t="s">
        <v>561</v>
      </c>
      <c r="V54" s="80" t="s">
        <v>483</v>
      </c>
      <c r="W54" s="68" t="s">
        <v>586</v>
      </c>
      <c r="X54" s="77" t="s">
        <v>601</v>
      </c>
      <c r="Y54" s="77" t="s">
        <v>604</v>
      </c>
      <c r="Z54" s="68" t="s">
        <v>396</v>
      </c>
      <c r="AA54" s="68" t="s">
        <v>404</v>
      </c>
      <c r="AB54" s="68" t="s">
        <v>382</v>
      </c>
      <c r="AC54" s="68" t="s">
        <v>390</v>
      </c>
      <c r="AD54" s="68" t="s">
        <v>419</v>
      </c>
      <c r="AE54" s="71">
        <v>2</v>
      </c>
      <c r="AF54" s="71">
        <v>6</v>
      </c>
      <c r="AG54" s="71">
        <v>5</v>
      </c>
      <c r="AH54" s="40" t="s">
        <v>138</v>
      </c>
      <c r="AI54" s="40" t="s">
        <v>138</v>
      </c>
      <c r="AJ54" s="40" t="s">
        <v>138</v>
      </c>
      <c r="AK54" s="40" t="s">
        <v>138</v>
      </c>
      <c r="AL54" s="40" t="s">
        <v>138</v>
      </c>
      <c r="AM54" s="40" t="s">
        <v>138</v>
      </c>
      <c r="AN54" s="40" t="s">
        <v>138</v>
      </c>
      <c r="AO54" s="40" t="s">
        <v>138</v>
      </c>
      <c r="AP54" s="40" t="s">
        <v>138</v>
      </c>
      <c r="AQ54" s="40" t="s">
        <v>138</v>
      </c>
      <c r="AR54" s="40" t="s">
        <v>138</v>
      </c>
      <c r="AS54" s="40" t="s">
        <v>138</v>
      </c>
      <c r="AT54" s="40" t="s">
        <v>138</v>
      </c>
      <c r="AU54" s="40" t="s">
        <v>138</v>
      </c>
      <c r="AV54" s="72">
        <v>7.9700023591446998</v>
      </c>
      <c r="AW54" s="72">
        <v>0.35131610600000002</v>
      </c>
      <c r="AX54" s="72">
        <v>208.473795</v>
      </c>
      <c r="AY54" s="72">
        <v>1.8842573199999999</v>
      </c>
      <c r="AZ54" s="72">
        <v>8.7998046875</v>
      </c>
      <c r="BA54" s="77" t="s">
        <v>1016</v>
      </c>
      <c r="BB54" s="77" t="s">
        <v>1158</v>
      </c>
      <c r="BC54" s="77" t="s">
        <v>1159</v>
      </c>
      <c r="BD54" s="77">
        <v>1.3100000000000001E-2</v>
      </c>
      <c r="BE54" s="72">
        <v>1</v>
      </c>
      <c r="BF54" s="72">
        <v>1</v>
      </c>
      <c r="BG54" s="72">
        <v>1</v>
      </c>
      <c r="BH54" s="72">
        <v>4</v>
      </c>
      <c r="BI54" s="72">
        <v>4</v>
      </c>
      <c r="BJ54" s="51" t="s">
        <v>138</v>
      </c>
      <c r="BK54" s="40"/>
      <c r="BL54" s="41"/>
    </row>
    <row r="55" spans="1:64" ht="20.100000000000001" customHeight="1" x14ac:dyDescent="0.25">
      <c r="A55" s="39">
        <v>52</v>
      </c>
      <c r="B55" s="72" t="s">
        <v>479</v>
      </c>
      <c r="C55" s="72">
        <v>3</v>
      </c>
      <c r="D55" s="72" t="s">
        <v>777</v>
      </c>
      <c r="E55" s="72" t="s">
        <v>778</v>
      </c>
      <c r="F55" s="72" t="s">
        <v>779</v>
      </c>
      <c r="G55" s="72" t="s">
        <v>780</v>
      </c>
      <c r="H55" s="68" t="s">
        <v>781</v>
      </c>
      <c r="I55" s="72" t="s">
        <v>800</v>
      </c>
      <c r="J55" s="72" t="s">
        <v>504</v>
      </c>
      <c r="K55" s="72" t="s">
        <v>806</v>
      </c>
      <c r="L55" s="72">
        <v>1.543761272</v>
      </c>
      <c r="M55" s="72">
        <v>1</v>
      </c>
      <c r="N55" s="72">
        <v>4.1509011750000004</v>
      </c>
      <c r="O55" s="72">
        <v>5.5128267050000002</v>
      </c>
      <c r="P55" s="72">
        <v>487.51966670000002</v>
      </c>
      <c r="Q55" s="72">
        <v>1.9921875</v>
      </c>
      <c r="R55" s="72">
        <v>-3.0966928010000001</v>
      </c>
      <c r="S55" s="72">
        <v>7.8595454545454496E-2</v>
      </c>
      <c r="T55" s="178">
        <v>0</v>
      </c>
      <c r="U55" s="72" t="s">
        <v>553</v>
      </c>
      <c r="V55" s="80" t="s">
        <v>482</v>
      </c>
      <c r="W55" s="68" t="s">
        <v>591</v>
      </c>
      <c r="X55" s="77" t="s">
        <v>607</v>
      </c>
      <c r="Y55" s="77" t="s">
        <v>600</v>
      </c>
      <c r="Z55" s="69" t="s">
        <v>436</v>
      </c>
      <c r="AA55" s="68" t="s">
        <v>403</v>
      </c>
      <c r="AB55" s="71" t="s">
        <v>381</v>
      </c>
      <c r="AC55" s="68" t="s">
        <v>660</v>
      </c>
      <c r="AD55" s="68" t="s">
        <v>652</v>
      </c>
      <c r="AE55" s="71">
        <v>2</v>
      </c>
      <c r="AF55" s="71">
        <v>6</v>
      </c>
      <c r="AG55" s="71">
        <v>5</v>
      </c>
      <c r="AH55" s="40" t="s">
        <v>138</v>
      </c>
      <c r="AI55" s="40" t="s">
        <v>138</v>
      </c>
      <c r="AJ55" s="40" t="s">
        <v>138</v>
      </c>
      <c r="AK55" s="40" t="s">
        <v>138</v>
      </c>
      <c r="AL55" s="40" t="s">
        <v>138</v>
      </c>
      <c r="AM55" s="40" t="s">
        <v>138</v>
      </c>
      <c r="AN55" s="40" t="s">
        <v>138</v>
      </c>
      <c r="AO55" s="40" t="s">
        <v>138</v>
      </c>
      <c r="AP55" s="40" t="s">
        <v>138</v>
      </c>
      <c r="AQ55" s="40" t="s">
        <v>138</v>
      </c>
      <c r="AR55" s="40" t="s">
        <v>138</v>
      </c>
      <c r="AS55" s="40" t="s">
        <v>138</v>
      </c>
      <c r="AT55" s="40" t="s">
        <v>138</v>
      </c>
      <c r="AU55" s="40" t="s">
        <v>138</v>
      </c>
      <c r="AV55" s="72">
        <v>0.24338597828223199</v>
      </c>
      <c r="AW55" s="72">
        <v>5.5128267050000002</v>
      </c>
      <c r="AX55" s="72">
        <v>487.51966670000002</v>
      </c>
      <c r="AY55" s="72">
        <v>1.543761272</v>
      </c>
      <c r="AZ55" s="72">
        <v>8.7998046875</v>
      </c>
      <c r="BA55" s="77" t="s">
        <v>1017</v>
      </c>
      <c r="BB55" s="77" t="s">
        <v>1160</v>
      </c>
      <c r="BC55" s="77" t="s">
        <v>1161</v>
      </c>
      <c r="BD55" s="77">
        <v>7.8595454545454496E-2</v>
      </c>
      <c r="BE55" s="72">
        <v>1</v>
      </c>
      <c r="BF55" s="72">
        <v>1</v>
      </c>
      <c r="BG55" s="72">
        <v>1</v>
      </c>
      <c r="BH55" s="72">
        <v>4</v>
      </c>
      <c r="BI55" s="72">
        <v>4</v>
      </c>
      <c r="BJ55" s="51" t="s">
        <v>138</v>
      </c>
      <c r="BK55" s="40"/>
      <c r="BL55" s="41"/>
    </row>
    <row r="56" spans="1:64" ht="20.100000000000001" customHeight="1" x14ac:dyDescent="0.25">
      <c r="A56" s="39">
        <v>53</v>
      </c>
      <c r="B56" s="72" t="s">
        <v>480</v>
      </c>
      <c r="C56" s="72">
        <v>3</v>
      </c>
      <c r="D56" s="72" t="s">
        <v>777</v>
      </c>
      <c r="E56" s="72" t="s">
        <v>778</v>
      </c>
      <c r="F56" s="72" t="s">
        <v>779</v>
      </c>
      <c r="G56" s="72" t="s">
        <v>780</v>
      </c>
      <c r="H56" s="68" t="s">
        <v>781</v>
      </c>
      <c r="I56" s="72" t="s">
        <v>801</v>
      </c>
      <c r="J56" s="72" t="s">
        <v>505</v>
      </c>
      <c r="K56" s="72" t="s">
        <v>807</v>
      </c>
      <c r="L56" s="72">
        <v>1.9921875</v>
      </c>
      <c r="M56" s="72">
        <v>0.13170206500000001</v>
      </c>
      <c r="N56" s="72">
        <v>-1.330154574</v>
      </c>
      <c r="O56" s="72">
        <v>6.729015124</v>
      </c>
      <c r="P56" s="72">
        <v>331.17788899999999</v>
      </c>
      <c r="Q56" s="72">
        <v>1.080305485</v>
      </c>
      <c r="R56" s="72">
        <v>7.0529593830000001</v>
      </c>
      <c r="S56" s="72">
        <v>9.4999999999999998E-3</v>
      </c>
      <c r="T56" s="72">
        <v>3</v>
      </c>
      <c r="U56" s="72" t="s">
        <v>554</v>
      </c>
      <c r="V56" s="77" t="s">
        <v>472</v>
      </c>
      <c r="W56" s="68" t="s">
        <v>592</v>
      </c>
      <c r="X56" s="77" t="s">
        <v>608</v>
      </c>
      <c r="Y56" s="77" t="s">
        <v>602</v>
      </c>
      <c r="Z56" s="69" t="s">
        <v>172</v>
      </c>
      <c r="AA56" s="68" t="s">
        <v>403</v>
      </c>
      <c r="AB56" s="71" t="s">
        <v>382</v>
      </c>
      <c r="AC56" s="71" t="s">
        <v>658</v>
      </c>
      <c r="AD56" s="68" t="s">
        <v>653</v>
      </c>
      <c r="AE56" s="71">
        <v>2</v>
      </c>
      <c r="AF56" s="71">
        <v>6</v>
      </c>
      <c r="AG56" s="71">
        <v>5</v>
      </c>
      <c r="AH56" s="40" t="s">
        <v>138</v>
      </c>
      <c r="AI56" s="40" t="s">
        <v>138</v>
      </c>
      <c r="AJ56" s="40" t="s">
        <v>138</v>
      </c>
      <c r="AK56" s="40" t="s">
        <v>138</v>
      </c>
      <c r="AL56" s="40" t="s">
        <v>138</v>
      </c>
      <c r="AM56" s="40" t="s">
        <v>138</v>
      </c>
      <c r="AN56" s="40" t="s">
        <v>138</v>
      </c>
      <c r="AO56" s="40" t="s">
        <v>138</v>
      </c>
      <c r="AP56" s="40" t="s">
        <v>138</v>
      </c>
      <c r="AQ56" s="40" t="s">
        <v>138</v>
      </c>
      <c r="AR56" s="40" t="s">
        <v>138</v>
      </c>
      <c r="AS56" s="40" t="s">
        <v>138</v>
      </c>
      <c r="AT56" s="40" t="s">
        <v>138</v>
      </c>
      <c r="AU56" s="40" t="s">
        <v>138</v>
      </c>
      <c r="AV56" s="72">
        <v>3.0385031141384999</v>
      </c>
      <c r="AW56" s="72">
        <v>6.729015124</v>
      </c>
      <c r="AX56" s="72">
        <v>331.17788899999999</v>
      </c>
      <c r="AY56" s="72">
        <v>1.9921875</v>
      </c>
      <c r="AZ56" s="72">
        <v>2.451171875</v>
      </c>
      <c r="BA56" s="77" t="s">
        <v>1018</v>
      </c>
      <c r="BB56" s="77" t="s">
        <v>1162</v>
      </c>
      <c r="BC56" s="77" t="s">
        <v>1163</v>
      </c>
      <c r="BD56" s="77">
        <v>9.4999999999999998E-3</v>
      </c>
      <c r="BE56" s="72">
        <v>1</v>
      </c>
      <c r="BF56" s="72">
        <v>1</v>
      </c>
      <c r="BG56" s="72">
        <v>1</v>
      </c>
      <c r="BH56" s="72">
        <v>4</v>
      </c>
      <c r="BI56" s="72">
        <v>4</v>
      </c>
      <c r="BJ56" s="51" t="s">
        <v>138</v>
      </c>
      <c r="BK56" s="40"/>
      <c r="BL56" s="41"/>
    </row>
    <row r="57" spans="1:64" ht="20.100000000000001" customHeight="1" x14ac:dyDescent="0.25">
      <c r="A57" s="39">
        <v>54</v>
      </c>
      <c r="B57" s="72" t="s">
        <v>290</v>
      </c>
      <c r="C57" s="72">
        <v>3</v>
      </c>
      <c r="D57" s="72" t="s">
        <v>777</v>
      </c>
      <c r="E57" s="72" t="s">
        <v>778</v>
      </c>
      <c r="F57" s="72" t="s">
        <v>779</v>
      </c>
      <c r="G57" s="72" t="s">
        <v>780</v>
      </c>
      <c r="H57" s="68" t="s">
        <v>781</v>
      </c>
      <c r="I57" s="72" t="s">
        <v>802</v>
      </c>
      <c r="J57" s="72" t="s">
        <v>506</v>
      </c>
      <c r="K57" s="72" t="s">
        <v>808</v>
      </c>
      <c r="L57" s="72">
        <v>1.9921875</v>
      </c>
      <c r="M57" s="72">
        <v>0.12304449100000001</v>
      </c>
      <c r="N57" s="72">
        <v>-8.4968628170000002</v>
      </c>
      <c r="O57" s="72">
        <v>-1.6842107770000001</v>
      </c>
      <c r="P57" s="72">
        <v>264.75320970000001</v>
      </c>
      <c r="Q57" s="72">
        <v>1.108870333</v>
      </c>
      <c r="R57" s="72">
        <v>-2.8672007800000001</v>
      </c>
      <c r="S57" s="72">
        <v>0.107</v>
      </c>
      <c r="T57" s="72">
        <v>4.0400522109999999</v>
      </c>
      <c r="U57" s="67" t="s">
        <v>258</v>
      </c>
      <c r="V57" s="77" t="s">
        <v>472</v>
      </c>
      <c r="W57" s="68" t="s">
        <v>571</v>
      </c>
      <c r="X57" s="77" t="s">
        <v>605</v>
      </c>
      <c r="Y57" s="77" t="s">
        <v>601</v>
      </c>
      <c r="Z57" s="69" t="s">
        <v>1264</v>
      </c>
      <c r="AA57" s="68" t="s">
        <v>404</v>
      </c>
      <c r="AB57" s="71" t="s">
        <v>375</v>
      </c>
      <c r="AC57" s="71" t="s">
        <v>659</v>
      </c>
      <c r="AD57" s="68" t="s">
        <v>654</v>
      </c>
      <c r="AE57" s="71">
        <v>2</v>
      </c>
      <c r="AF57" s="71">
        <v>6</v>
      </c>
      <c r="AG57" s="71">
        <v>5</v>
      </c>
      <c r="AH57" s="40" t="s">
        <v>138</v>
      </c>
      <c r="AI57" s="40" t="s">
        <v>138</v>
      </c>
      <c r="AJ57" s="40" t="s">
        <v>138</v>
      </c>
      <c r="AK57" s="40" t="s">
        <v>138</v>
      </c>
      <c r="AL57" s="40" t="s">
        <v>138</v>
      </c>
      <c r="AM57" s="40" t="s">
        <v>138</v>
      </c>
      <c r="AN57" s="40" t="s">
        <v>138</v>
      </c>
      <c r="AO57" s="40" t="s">
        <v>138</v>
      </c>
      <c r="AP57" s="40" t="s">
        <v>138</v>
      </c>
      <c r="AQ57" s="40" t="s">
        <v>138</v>
      </c>
      <c r="AR57" s="40" t="s">
        <v>138</v>
      </c>
      <c r="AS57" s="40" t="s">
        <v>138</v>
      </c>
      <c r="AT57" s="40" t="s">
        <v>138</v>
      </c>
      <c r="AU57" s="40" t="s">
        <v>138</v>
      </c>
      <c r="AV57" s="72">
        <v>3.9145571078830002</v>
      </c>
      <c r="AW57" s="72">
        <v>-1.6842107770000001</v>
      </c>
      <c r="AX57" s="72">
        <v>264.75320970000001</v>
      </c>
      <c r="AY57" s="72">
        <v>1.9921875</v>
      </c>
      <c r="AZ57" s="72">
        <v>3.98193359375</v>
      </c>
      <c r="BA57" s="77" t="s">
        <v>1019</v>
      </c>
      <c r="BB57" s="77" t="s">
        <v>1291</v>
      </c>
      <c r="BC57" s="77" t="s">
        <v>1164</v>
      </c>
      <c r="BD57" s="77">
        <v>0.107</v>
      </c>
      <c r="BE57" s="72">
        <v>1</v>
      </c>
      <c r="BF57" s="72">
        <v>1</v>
      </c>
      <c r="BG57" s="72">
        <v>1</v>
      </c>
      <c r="BH57" s="72">
        <v>4</v>
      </c>
      <c r="BI57" s="72">
        <v>4</v>
      </c>
      <c r="BJ57" s="51" t="s">
        <v>138</v>
      </c>
      <c r="BK57" s="40"/>
      <c r="BL57" s="41"/>
    </row>
    <row r="58" spans="1:64" ht="20.100000000000001" customHeight="1" x14ac:dyDescent="0.25">
      <c r="A58" s="39">
        <v>55</v>
      </c>
      <c r="B58" s="72" t="s">
        <v>291</v>
      </c>
      <c r="C58" s="72">
        <v>3</v>
      </c>
      <c r="D58" s="72" t="s">
        <v>777</v>
      </c>
      <c r="E58" s="72" t="s">
        <v>778</v>
      </c>
      <c r="F58" s="72" t="s">
        <v>779</v>
      </c>
      <c r="G58" s="72" t="s">
        <v>780</v>
      </c>
      <c r="H58" s="68" t="s">
        <v>781</v>
      </c>
      <c r="I58" s="72" t="s">
        <v>803</v>
      </c>
      <c r="J58" s="72" t="s">
        <v>828</v>
      </c>
      <c r="K58" s="68" t="s">
        <v>811</v>
      </c>
      <c r="L58" s="72">
        <v>1.5437523660000001</v>
      </c>
      <c r="M58" s="72">
        <v>1</v>
      </c>
      <c r="N58" s="72">
        <v>-5.6796116230000004</v>
      </c>
      <c r="O58" s="72">
        <v>-5.1630511400000003</v>
      </c>
      <c r="P58" s="72">
        <v>114.5647843</v>
      </c>
      <c r="Q58" s="72">
        <v>1.9921875</v>
      </c>
      <c r="R58" s="72">
        <v>5.9943905470000001</v>
      </c>
      <c r="S58" s="72">
        <v>0.11899999999999999</v>
      </c>
      <c r="T58" s="72">
        <v>4.4894463059999996</v>
      </c>
      <c r="U58" s="67" t="s">
        <v>262</v>
      </c>
      <c r="V58" s="80" t="s">
        <v>483</v>
      </c>
      <c r="W58" s="68" t="s">
        <v>572</v>
      </c>
      <c r="X58" s="77" t="s">
        <v>600</v>
      </c>
      <c r="Y58" s="77" t="s">
        <v>603</v>
      </c>
      <c r="Z58" s="71" t="s">
        <v>393</v>
      </c>
      <c r="AA58" s="69" t="s">
        <v>435</v>
      </c>
      <c r="AB58" s="71" t="s">
        <v>381</v>
      </c>
      <c r="AC58" s="68" t="s">
        <v>660</v>
      </c>
      <c r="AD58" s="68" t="s">
        <v>655</v>
      </c>
      <c r="AE58" s="71">
        <v>2</v>
      </c>
      <c r="AF58" s="71">
        <v>6</v>
      </c>
      <c r="AG58" s="71">
        <v>5</v>
      </c>
      <c r="AH58" s="40" t="s">
        <v>138</v>
      </c>
      <c r="AI58" s="40" t="s">
        <v>138</v>
      </c>
      <c r="AJ58" s="40" t="s">
        <v>138</v>
      </c>
      <c r="AK58" s="40" t="s">
        <v>138</v>
      </c>
      <c r="AL58" s="40" t="s">
        <v>138</v>
      </c>
      <c r="AM58" s="40" t="s">
        <v>138</v>
      </c>
      <c r="AN58" s="40" t="s">
        <v>138</v>
      </c>
      <c r="AO58" s="40" t="s">
        <v>138</v>
      </c>
      <c r="AP58" s="40" t="s">
        <v>138</v>
      </c>
      <c r="AQ58" s="40" t="s">
        <v>138</v>
      </c>
      <c r="AR58" s="40" t="s">
        <v>138</v>
      </c>
      <c r="AS58" s="40" t="s">
        <v>138</v>
      </c>
      <c r="AT58" s="40" t="s">
        <v>138</v>
      </c>
      <c r="AU58" s="40" t="s">
        <v>138</v>
      </c>
      <c r="AV58" s="72">
        <v>4.6685346706789996</v>
      </c>
      <c r="AW58" s="72">
        <v>-5.1630511400000003</v>
      </c>
      <c r="AX58" s="72">
        <v>114.5647843</v>
      </c>
      <c r="AY58" s="72">
        <v>1.5437523660000001</v>
      </c>
      <c r="AZ58" s="72">
        <v>7.861328125E-2</v>
      </c>
      <c r="BA58" s="77" t="s">
        <v>1020</v>
      </c>
      <c r="BB58" s="77" t="s">
        <v>1165</v>
      </c>
      <c r="BC58" s="77" t="s">
        <v>1166</v>
      </c>
      <c r="BD58" s="77">
        <v>0.11899999999999999</v>
      </c>
      <c r="BE58" s="72">
        <v>1</v>
      </c>
      <c r="BF58" s="72">
        <v>1</v>
      </c>
      <c r="BG58" s="72">
        <v>1</v>
      </c>
      <c r="BH58" s="72">
        <v>4</v>
      </c>
      <c r="BI58" s="72">
        <v>4</v>
      </c>
      <c r="BJ58" s="51" t="s">
        <v>138</v>
      </c>
      <c r="BK58" s="40"/>
      <c r="BL58" s="41"/>
    </row>
    <row r="59" spans="1:64" ht="20.100000000000001" customHeight="1" x14ac:dyDescent="0.25">
      <c r="A59" s="39">
        <v>56</v>
      </c>
      <c r="B59" s="72" t="s">
        <v>292</v>
      </c>
      <c r="C59" s="72">
        <v>3</v>
      </c>
      <c r="D59" s="72" t="s">
        <v>777</v>
      </c>
      <c r="E59" s="72" t="s">
        <v>778</v>
      </c>
      <c r="F59" s="72" t="s">
        <v>779</v>
      </c>
      <c r="G59" s="72" t="s">
        <v>780</v>
      </c>
      <c r="H59" s="68" t="s">
        <v>781</v>
      </c>
      <c r="I59" s="72" t="s">
        <v>804</v>
      </c>
      <c r="J59" s="72" t="s">
        <v>829</v>
      </c>
      <c r="K59" s="72" t="s">
        <v>812</v>
      </c>
      <c r="L59" s="72">
        <v>1.179090803</v>
      </c>
      <c r="M59" s="72">
        <v>0.23908805799999999</v>
      </c>
      <c r="N59" s="72">
        <v>-1.247233367</v>
      </c>
      <c r="O59" s="72">
        <v>-5.9602111339999997</v>
      </c>
      <c r="P59" s="72">
        <v>234.16929999999999</v>
      </c>
      <c r="Q59" s="72">
        <v>1.9921875</v>
      </c>
      <c r="R59" s="72">
        <v>-7.447342753</v>
      </c>
      <c r="S59" s="72">
        <v>1.3100000000000001E-2</v>
      </c>
      <c r="T59" s="72">
        <v>5.3996150610000004</v>
      </c>
      <c r="U59" s="67" t="s">
        <v>546</v>
      </c>
      <c r="V59" s="72" t="s">
        <v>472</v>
      </c>
      <c r="W59" s="68" t="s">
        <v>573</v>
      </c>
      <c r="X59" s="77" t="s">
        <v>602</v>
      </c>
      <c r="Y59" s="77" t="s">
        <v>605</v>
      </c>
      <c r="Z59" s="71" t="s">
        <v>394</v>
      </c>
      <c r="AA59" s="69" t="s">
        <v>173</v>
      </c>
      <c r="AB59" s="71" t="s">
        <v>381</v>
      </c>
      <c r="AC59" s="71" t="s">
        <v>658</v>
      </c>
      <c r="AD59" s="71" t="s">
        <v>656</v>
      </c>
      <c r="AE59" s="71">
        <v>2</v>
      </c>
      <c r="AF59" s="71">
        <v>6</v>
      </c>
      <c r="AG59" s="71">
        <v>5</v>
      </c>
      <c r="AH59" s="40" t="s">
        <v>138</v>
      </c>
      <c r="AI59" s="40" t="s">
        <v>138</v>
      </c>
      <c r="AJ59" s="40" t="s">
        <v>138</v>
      </c>
      <c r="AK59" s="40" t="s">
        <v>138</v>
      </c>
      <c r="AL59" s="40" t="s">
        <v>138</v>
      </c>
      <c r="AM59" s="40" t="s">
        <v>138</v>
      </c>
      <c r="AN59" s="40" t="s">
        <v>138</v>
      </c>
      <c r="AO59" s="40" t="s">
        <v>138</v>
      </c>
      <c r="AP59" s="40" t="s">
        <v>138</v>
      </c>
      <c r="AQ59" s="40" t="s">
        <v>138</v>
      </c>
      <c r="AR59" s="40" t="s">
        <v>138</v>
      </c>
      <c r="AS59" s="40" t="s">
        <v>138</v>
      </c>
      <c r="AT59" s="40" t="s">
        <v>138</v>
      </c>
      <c r="AU59" s="40" t="s">
        <v>138</v>
      </c>
      <c r="AV59" s="72">
        <v>5.4264402937652001</v>
      </c>
      <c r="AW59" s="72">
        <v>-5.9602111339999997</v>
      </c>
      <c r="AX59" s="72">
        <v>234.16929999999999</v>
      </c>
      <c r="AY59" s="72">
        <v>1.179090803</v>
      </c>
      <c r="AZ59" s="72">
        <v>8.7998046875</v>
      </c>
      <c r="BA59" s="77" t="s">
        <v>1021</v>
      </c>
      <c r="BB59" s="77" t="s">
        <v>1167</v>
      </c>
      <c r="BC59" s="77" t="s">
        <v>1168</v>
      </c>
      <c r="BD59" s="77">
        <v>1.3100000000000001E-2</v>
      </c>
      <c r="BE59" s="72">
        <v>1</v>
      </c>
      <c r="BF59" s="72">
        <v>1</v>
      </c>
      <c r="BG59" s="72">
        <v>1</v>
      </c>
      <c r="BH59" s="72">
        <v>4</v>
      </c>
      <c r="BI59" s="72">
        <v>4</v>
      </c>
      <c r="BJ59" s="51" t="s">
        <v>138</v>
      </c>
      <c r="BK59" s="40"/>
      <c r="BL59" s="41"/>
    </row>
    <row r="60" spans="1:64" ht="20.100000000000001" customHeight="1" x14ac:dyDescent="0.25">
      <c r="A60" s="39">
        <v>57</v>
      </c>
      <c r="B60" s="72" t="s">
        <v>293</v>
      </c>
      <c r="C60" s="72">
        <v>3</v>
      </c>
      <c r="D60" s="72" t="s">
        <v>777</v>
      </c>
      <c r="E60" s="72" t="s">
        <v>778</v>
      </c>
      <c r="F60" s="72" t="s">
        <v>779</v>
      </c>
      <c r="G60" s="72" t="s">
        <v>780</v>
      </c>
      <c r="H60" s="68" t="s">
        <v>781</v>
      </c>
      <c r="I60" s="72" t="s">
        <v>784</v>
      </c>
      <c r="J60" s="72" t="s">
        <v>830</v>
      </c>
      <c r="K60" s="72" t="s">
        <v>813</v>
      </c>
      <c r="L60" s="72">
        <v>1.0616594100000001</v>
      </c>
      <c r="M60" s="72">
        <v>0.230940223</v>
      </c>
      <c r="N60" s="72">
        <v>-6.8259120820000003</v>
      </c>
      <c r="O60" s="72">
        <v>2.7288659449999999</v>
      </c>
      <c r="P60" s="72">
        <v>463.94371089999999</v>
      </c>
      <c r="Q60" s="72">
        <v>1.9921875</v>
      </c>
      <c r="R60" s="72">
        <v>0.37646685800000002</v>
      </c>
      <c r="S60" s="72">
        <v>7.8595454545454496E-2</v>
      </c>
      <c r="T60" s="72">
        <v>5.3996150610000004</v>
      </c>
      <c r="U60" s="77" t="s">
        <v>614</v>
      </c>
      <c r="V60" s="67" t="s">
        <v>483</v>
      </c>
      <c r="W60" s="68" t="s">
        <v>574</v>
      </c>
      <c r="X60" s="77" t="s">
        <v>604</v>
      </c>
      <c r="Y60" s="77" t="s">
        <v>600</v>
      </c>
      <c r="Z60" s="71" t="s">
        <v>395</v>
      </c>
      <c r="AA60" s="69" t="s">
        <v>172</v>
      </c>
      <c r="AB60" s="71" t="s">
        <v>381</v>
      </c>
      <c r="AC60" s="71" t="s">
        <v>659</v>
      </c>
      <c r="AD60" s="68" t="s">
        <v>652</v>
      </c>
      <c r="AE60" s="71">
        <v>2</v>
      </c>
      <c r="AF60" s="71">
        <v>6</v>
      </c>
      <c r="AG60" s="71">
        <v>5</v>
      </c>
      <c r="AH60" s="40" t="s">
        <v>138</v>
      </c>
      <c r="AI60" s="40" t="s">
        <v>138</v>
      </c>
      <c r="AJ60" s="40" t="s">
        <v>138</v>
      </c>
      <c r="AK60" s="40" t="s">
        <v>138</v>
      </c>
      <c r="AL60" s="40" t="s">
        <v>138</v>
      </c>
      <c r="AM60" s="40" t="s">
        <v>138</v>
      </c>
      <c r="AN60" s="40" t="s">
        <v>138</v>
      </c>
      <c r="AO60" s="40" t="s">
        <v>138</v>
      </c>
      <c r="AP60" s="40" t="s">
        <v>138</v>
      </c>
      <c r="AQ60" s="40" t="s">
        <v>138</v>
      </c>
      <c r="AR60" s="40" t="s">
        <v>138</v>
      </c>
      <c r="AS60" s="40" t="s">
        <v>138</v>
      </c>
      <c r="AT60" s="40" t="s">
        <v>138</v>
      </c>
      <c r="AU60" s="40" t="s">
        <v>138</v>
      </c>
      <c r="AV60" s="72">
        <v>5.0048184447360304</v>
      </c>
      <c r="AW60" s="72">
        <v>2.7288659449999999</v>
      </c>
      <c r="AX60" s="72">
        <v>463.94371089999999</v>
      </c>
      <c r="AY60" s="72">
        <v>1.0616594100000001</v>
      </c>
      <c r="AZ60" s="72">
        <v>8.7998046875</v>
      </c>
      <c r="BA60" s="77" t="s">
        <v>1022</v>
      </c>
      <c r="BB60" s="77" t="s">
        <v>1169</v>
      </c>
      <c r="BC60" s="77" t="s">
        <v>1170</v>
      </c>
      <c r="BD60" s="77">
        <v>7.8595454545454496E-2</v>
      </c>
      <c r="BE60" s="72">
        <v>1</v>
      </c>
      <c r="BF60" s="72">
        <v>1</v>
      </c>
      <c r="BG60" s="72">
        <v>1</v>
      </c>
      <c r="BH60" s="72">
        <v>4</v>
      </c>
      <c r="BI60" s="72">
        <v>4</v>
      </c>
      <c r="BJ60" s="51" t="s">
        <v>138</v>
      </c>
      <c r="BK60" s="40"/>
      <c r="BL60" s="41"/>
    </row>
    <row r="61" spans="1:64" ht="20.100000000000001" customHeight="1" x14ac:dyDescent="0.25">
      <c r="A61" s="39">
        <v>58</v>
      </c>
      <c r="B61" s="72" t="s">
        <v>294</v>
      </c>
      <c r="C61" s="72">
        <v>3</v>
      </c>
      <c r="D61" s="72" t="s">
        <v>777</v>
      </c>
      <c r="E61" s="72" t="s">
        <v>778</v>
      </c>
      <c r="F61" s="72" t="s">
        <v>779</v>
      </c>
      <c r="G61" s="72" t="s">
        <v>780</v>
      </c>
      <c r="H61" s="68" t="s">
        <v>781</v>
      </c>
      <c r="I61" s="72" t="s">
        <v>785</v>
      </c>
      <c r="J61" s="72" t="s">
        <v>831</v>
      </c>
      <c r="K61" s="72" t="s">
        <v>805</v>
      </c>
      <c r="L61" s="72">
        <v>1.6429141009999999</v>
      </c>
      <c r="M61" s="72">
        <v>0.34754681599999998</v>
      </c>
      <c r="N61" s="72">
        <v>-3.6641068940000001</v>
      </c>
      <c r="O61" s="72">
        <v>-6.9509751560000002</v>
      </c>
      <c r="P61" s="72">
        <v>145.18657920000001</v>
      </c>
      <c r="Q61" s="72">
        <v>1.898475326</v>
      </c>
      <c r="R61" s="72">
        <v>-0.37739605900000001</v>
      </c>
      <c r="S61" s="72">
        <v>9.4999999999999998E-3</v>
      </c>
      <c r="T61" s="72">
        <v>1.995200348</v>
      </c>
      <c r="U61" s="77" t="s">
        <v>615</v>
      </c>
      <c r="V61" s="69" t="s">
        <v>472</v>
      </c>
      <c r="W61" s="68" t="s">
        <v>575</v>
      </c>
      <c r="X61" s="77" t="s">
        <v>606</v>
      </c>
      <c r="Y61" s="77" t="s">
        <v>602</v>
      </c>
      <c r="Z61" s="71" t="s">
        <v>396</v>
      </c>
      <c r="AA61" s="69" t="s">
        <v>174</v>
      </c>
      <c r="AB61" s="71" t="s">
        <v>382</v>
      </c>
      <c r="AC61" s="68" t="s">
        <v>660</v>
      </c>
      <c r="AD61" s="68" t="s">
        <v>653</v>
      </c>
      <c r="AE61" s="71">
        <v>2</v>
      </c>
      <c r="AF61" s="71">
        <v>6</v>
      </c>
      <c r="AG61" s="71">
        <v>5</v>
      </c>
      <c r="AH61" s="40" t="s">
        <v>138</v>
      </c>
      <c r="AI61" s="40" t="s">
        <v>138</v>
      </c>
      <c r="AJ61" s="40" t="s">
        <v>138</v>
      </c>
      <c r="AK61" s="40" t="s">
        <v>138</v>
      </c>
      <c r="AL61" s="40" t="s">
        <v>138</v>
      </c>
      <c r="AM61" s="40" t="s">
        <v>138</v>
      </c>
      <c r="AN61" s="40" t="s">
        <v>138</v>
      </c>
      <c r="AO61" s="40" t="s">
        <v>138</v>
      </c>
      <c r="AP61" s="40" t="s">
        <v>138</v>
      </c>
      <c r="AQ61" s="40" t="s">
        <v>138</v>
      </c>
      <c r="AR61" s="40" t="s">
        <v>138</v>
      </c>
      <c r="AS61" s="40" t="s">
        <v>138</v>
      </c>
      <c r="AT61" s="40" t="s">
        <v>138</v>
      </c>
      <c r="AU61" s="40" t="s">
        <v>138</v>
      </c>
      <c r="AV61" s="72">
        <v>1.9798312072544999</v>
      </c>
      <c r="AW61" s="72">
        <v>-6.9509751560000002</v>
      </c>
      <c r="AX61" s="72">
        <v>145.18657920000001</v>
      </c>
      <c r="AY61" s="72">
        <v>1.6429141009999999</v>
      </c>
      <c r="AZ61" s="72">
        <v>8.7998046875</v>
      </c>
      <c r="BA61" s="77" t="s">
        <v>1023</v>
      </c>
      <c r="BB61" s="77" t="s">
        <v>1171</v>
      </c>
      <c r="BC61" s="77" t="s">
        <v>1172</v>
      </c>
      <c r="BD61" s="77">
        <v>9.4999999999999998E-3</v>
      </c>
      <c r="BE61" s="72">
        <v>1</v>
      </c>
      <c r="BF61" s="72">
        <v>1</v>
      </c>
      <c r="BG61" s="72">
        <v>1</v>
      </c>
      <c r="BH61" s="72">
        <v>4</v>
      </c>
      <c r="BI61" s="72">
        <v>4</v>
      </c>
      <c r="BJ61" s="51" t="s">
        <v>138</v>
      </c>
      <c r="BK61" s="40"/>
      <c r="BL61" s="41"/>
    </row>
    <row r="62" spans="1:64" ht="20.100000000000001" customHeight="1" x14ac:dyDescent="0.25">
      <c r="A62" s="39">
        <v>59</v>
      </c>
      <c r="B62" s="72" t="s">
        <v>295</v>
      </c>
      <c r="C62" s="72">
        <v>3</v>
      </c>
      <c r="D62" s="72" t="s">
        <v>777</v>
      </c>
      <c r="E62" s="72" t="s">
        <v>778</v>
      </c>
      <c r="F62" s="72" t="s">
        <v>779</v>
      </c>
      <c r="G62" s="72" t="s">
        <v>780</v>
      </c>
      <c r="H62" s="68" t="s">
        <v>781</v>
      </c>
      <c r="I62" s="72" t="s">
        <v>786</v>
      </c>
      <c r="J62" s="72" t="s">
        <v>834</v>
      </c>
      <c r="K62" s="72" t="s">
        <v>806</v>
      </c>
      <c r="L62" s="72">
        <v>1.9921875</v>
      </c>
      <c r="M62" s="72">
        <v>9.6237778999999996E-2</v>
      </c>
      <c r="N62" s="72">
        <v>3.160670412</v>
      </c>
      <c r="O62" s="72">
        <v>-4.9861222620000003</v>
      </c>
      <c r="P62" s="72">
        <v>342.4471709</v>
      </c>
      <c r="Q62" s="72">
        <v>1.642277279</v>
      </c>
      <c r="R62" s="72">
        <v>2.318994939</v>
      </c>
      <c r="S62" s="72">
        <v>0.107</v>
      </c>
      <c r="T62" s="72">
        <v>3.3250826720000002</v>
      </c>
      <c r="U62" s="72" t="s">
        <v>547</v>
      </c>
      <c r="V62" s="69" t="s">
        <v>482</v>
      </c>
      <c r="W62" s="68" t="s">
        <v>576</v>
      </c>
      <c r="X62" s="77" t="s">
        <v>607</v>
      </c>
      <c r="Y62" s="77" t="s">
        <v>604</v>
      </c>
      <c r="Z62" s="71" t="s">
        <v>383</v>
      </c>
      <c r="AA62" s="69" t="s">
        <v>487</v>
      </c>
      <c r="AB62" s="71" t="s">
        <v>375</v>
      </c>
      <c r="AC62" s="71" t="s">
        <v>658</v>
      </c>
      <c r="AD62" s="68" t="s">
        <v>654</v>
      </c>
      <c r="AE62" s="71">
        <v>2</v>
      </c>
      <c r="AF62" s="71">
        <v>6</v>
      </c>
      <c r="AG62" s="71">
        <v>5</v>
      </c>
      <c r="AH62" s="40" t="s">
        <v>138</v>
      </c>
      <c r="AI62" s="40" t="s">
        <v>138</v>
      </c>
      <c r="AJ62" s="40" t="s">
        <v>138</v>
      </c>
      <c r="AK62" s="40" t="s">
        <v>138</v>
      </c>
      <c r="AL62" s="40" t="s">
        <v>138</v>
      </c>
      <c r="AM62" s="40" t="s">
        <v>138</v>
      </c>
      <c r="AN62" s="40" t="s">
        <v>138</v>
      </c>
      <c r="AO62" s="40" t="s">
        <v>138</v>
      </c>
      <c r="AP62" s="40" t="s">
        <v>138</v>
      </c>
      <c r="AQ62" s="40" t="s">
        <v>138</v>
      </c>
      <c r="AR62" s="40" t="s">
        <v>138</v>
      </c>
      <c r="AS62" s="40" t="s">
        <v>138</v>
      </c>
      <c r="AT62" s="40" t="s">
        <v>138</v>
      </c>
      <c r="AU62" s="40" t="s">
        <v>138</v>
      </c>
      <c r="AV62" s="72">
        <v>3.2174312845689998</v>
      </c>
      <c r="AW62" s="72">
        <v>-4.9861222620000003</v>
      </c>
      <c r="AX62" s="72">
        <v>342.4471709</v>
      </c>
      <c r="AY62" s="72">
        <v>1.9921875</v>
      </c>
      <c r="AZ62" s="72">
        <v>8.7998046875</v>
      </c>
      <c r="BA62" s="77" t="s">
        <v>1024</v>
      </c>
      <c r="BB62" s="77" t="s">
        <v>1173</v>
      </c>
      <c r="BC62" s="77" t="s">
        <v>1174</v>
      </c>
      <c r="BD62" s="77">
        <v>0.107</v>
      </c>
      <c r="BE62" s="72">
        <v>1</v>
      </c>
      <c r="BF62" s="72">
        <v>1</v>
      </c>
      <c r="BG62" s="72">
        <v>1</v>
      </c>
      <c r="BH62" s="72">
        <v>4</v>
      </c>
      <c r="BI62" s="72">
        <v>4</v>
      </c>
      <c r="BJ62" s="51" t="s">
        <v>138</v>
      </c>
      <c r="BK62" s="40"/>
      <c r="BL62" s="41"/>
    </row>
    <row r="63" spans="1:64" ht="20.100000000000001" customHeight="1" x14ac:dyDescent="0.25">
      <c r="A63" s="39">
        <v>60</v>
      </c>
      <c r="B63" s="72" t="s">
        <v>296</v>
      </c>
      <c r="C63" s="72">
        <v>3</v>
      </c>
      <c r="D63" s="72" t="s">
        <v>777</v>
      </c>
      <c r="E63" s="72" t="s">
        <v>778</v>
      </c>
      <c r="F63" s="72" t="s">
        <v>779</v>
      </c>
      <c r="G63" s="72" t="s">
        <v>780</v>
      </c>
      <c r="H63" s="68" t="s">
        <v>781</v>
      </c>
      <c r="I63" s="72" t="s">
        <v>787</v>
      </c>
      <c r="J63" s="72" t="s">
        <v>832</v>
      </c>
      <c r="K63" s="72" t="s">
        <v>807</v>
      </c>
      <c r="L63" s="72">
        <v>1.592193711</v>
      </c>
      <c r="M63" s="72">
        <v>1</v>
      </c>
      <c r="N63" s="72">
        <v>6.9932598830000003</v>
      </c>
      <c r="O63" s="72">
        <v>4.0808302879999996</v>
      </c>
      <c r="P63" s="72">
        <v>456.63530550000002</v>
      </c>
      <c r="Q63" s="72">
        <v>1.1476368029999999</v>
      </c>
      <c r="R63" s="72">
        <v>-8.2370847939999994</v>
      </c>
      <c r="S63" s="72">
        <v>0.11899999999999999</v>
      </c>
      <c r="T63" s="72">
        <v>5.3996150610000004</v>
      </c>
      <c r="U63" s="77" t="s">
        <v>616</v>
      </c>
      <c r="V63" s="77" t="s">
        <v>472</v>
      </c>
      <c r="W63" s="67" t="s">
        <v>259</v>
      </c>
      <c r="X63" s="77" t="s">
        <v>608</v>
      </c>
      <c r="Y63" s="77" t="s">
        <v>606</v>
      </c>
      <c r="Z63" s="68" t="s">
        <v>395</v>
      </c>
      <c r="AA63" s="71" t="s">
        <v>404</v>
      </c>
      <c r="AB63" s="69" t="s">
        <v>172</v>
      </c>
      <c r="AC63" s="71" t="s">
        <v>659</v>
      </c>
      <c r="AD63" s="68" t="s">
        <v>655</v>
      </c>
      <c r="AE63" s="71">
        <v>2</v>
      </c>
      <c r="AF63" s="71">
        <v>6</v>
      </c>
      <c r="AG63" s="71">
        <v>5</v>
      </c>
      <c r="AH63" s="40" t="s">
        <v>138</v>
      </c>
      <c r="AI63" s="40" t="s">
        <v>138</v>
      </c>
      <c r="AJ63" s="40" t="s">
        <v>138</v>
      </c>
      <c r="AK63" s="40" t="s">
        <v>138</v>
      </c>
      <c r="AL63" s="40" t="s">
        <v>138</v>
      </c>
      <c r="AM63" s="40" t="s">
        <v>138</v>
      </c>
      <c r="AN63" s="40" t="s">
        <v>138</v>
      </c>
      <c r="AO63" s="40" t="s">
        <v>138</v>
      </c>
      <c r="AP63" s="40" t="s">
        <v>138</v>
      </c>
      <c r="AQ63" s="40" t="s">
        <v>138</v>
      </c>
      <c r="AR63" s="40" t="s">
        <v>138</v>
      </c>
      <c r="AS63" s="40" t="s">
        <v>138</v>
      </c>
      <c r="AT63" s="40" t="s">
        <v>138</v>
      </c>
      <c r="AU63" s="40" t="s">
        <v>138</v>
      </c>
      <c r="AV63" s="72">
        <v>5.7372739592270001</v>
      </c>
      <c r="AW63" s="72">
        <v>4.0808302879999996</v>
      </c>
      <c r="AX63" s="72">
        <v>456.63530550000002</v>
      </c>
      <c r="AY63" s="72">
        <v>1.592193711</v>
      </c>
      <c r="AZ63" s="72">
        <v>8.7998046875</v>
      </c>
      <c r="BA63" s="77" t="s">
        <v>1025</v>
      </c>
      <c r="BB63" s="77" t="s">
        <v>1175</v>
      </c>
      <c r="BC63" s="77" t="s">
        <v>1176</v>
      </c>
      <c r="BD63" s="77">
        <v>0.11899999999999999</v>
      </c>
      <c r="BE63" s="72">
        <v>1</v>
      </c>
      <c r="BF63" s="72">
        <v>1</v>
      </c>
      <c r="BG63" s="72">
        <v>1</v>
      </c>
      <c r="BH63" s="72">
        <v>4</v>
      </c>
      <c r="BI63" s="72">
        <v>4</v>
      </c>
      <c r="BJ63" s="51" t="s">
        <v>138</v>
      </c>
      <c r="BK63" s="40"/>
      <c r="BL63" s="41"/>
    </row>
    <row r="64" spans="1:64" ht="17.25" customHeight="1" x14ac:dyDescent="0.25">
      <c r="A64" s="39">
        <v>61</v>
      </c>
      <c r="B64" s="72" t="s">
        <v>297</v>
      </c>
      <c r="C64" s="72">
        <v>3</v>
      </c>
      <c r="D64" s="72" t="s">
        <v>777</v>
      </c>
      <c r="E64" s="72" t="s">
        <v>778</v>
      </c>
      <c r="F64" s="72" t="s">
        <v>779</v>
      </c>
      <c r="G64" s="72" t="s">
        <v>780</v>
      </c>
      <c r="H64" s="68" t="s">
        <v>781</v>
      </c>
      <c r="I64" s="72" t="s">
        <v>788</v>
      </c>
      <c r="J64" s="72" t="s">
        <v>831</v>
      </c>
      <c r="K64" s="72" t="s">
        <v>808</v>
      </c>
      <c r="L64" s="72">
        <v>1.000480555</v>
      </c>
      <c r="M64" s="72">
        <v>1</v>
      </c>
      <c r="N64" s="72">
        <v>1.5695189359999999</v>
      </c>
      <c r="O64" s="72">
        <v>8.8000000000000007</v>
      </c>
      <c r="P64" s="72">
        <v>509.18956320000001</v>
      </c>
      <c r="Q64" s="72">
        <v>1.9921875</v>
      </c>
      <c r="R64" s="72">
        <v>-5.3197960020000004</v>
      </c>
      <c r="S64" s="72">
        <v>1.3100000000000001E-2</v>
      </c>
      <c r="T64" s="72">
        <v>1.995200348</v>
      </c>
      <c r="U64" s="77" t="s">
        <v>617</v>
      </c>
      <c r="V64" s="80" t="s">
        <v>483</v>
      </c>
      <c r="W64" s="67" t="s">
        <v>263</v>
      </c>
      <c r="X64" s="77" t="s">
        <v>601</v>
      </c>
      <c r="Y64" s="77" t="s">
        <v>607</v>
      </c>
      <c r="Z64" s="68" t="s">
        <v>396</v>
      </c>
      <c r="AA64" s="71" t="s">
        <v>397</v>
      </c>
      <c r="AB64" s="69" t="s">
        <v>434</v>
      </c>
      <c r="AC64" s="68" t="s">
        <v>660</v>
      </c>
      <c r="AD64" s="71" t="s">
        <v>656</v>
      </c>
      <c r="AE64" s="71">
        <v>2</v>
      </c>
      <c r="AF64" s="71">
        <v>6</v>
      </c>
      <c r="AG64" s="71">
        <v>5</v>
      </c>
      <c r="AH64" s="40" t="s">
        <v>138</v>
      </c>
      <c r="AI64" s="40" t="s">
        <v>138</v>
      </c>
      <c r="AJ64" s="40" t="s">
        <v>138</v>
      </c>
      <c r="AK64" s="40" t="s">
        <v>138</v>
      </c>
      <c r="AL64" s="40" t="s">
        <v>138</v>
      </c>
      <c r="AM64" s="40" t="s">
        <v>138</v>
      </c>
      <c r="AN64" s="40" t="s">
        <v>138</v>
      </c>
      <c r="AO64" s="40" t="s">
        <v>138</v>
      </c>
      <c r="AP64" s="40" t="s">
        <v>138</v>
      </c>
      <c r="AQ64" s="40" t="s">
        <v>138</v>
      </c>
      <c r="AR64" s="40" t="s">
        <v>138</v>
      </c>
      <c r="AS64" s="40" t="s">
        <v>138</v>
      </c>
      <c r="AT64" s="40" t="s">
        <v>138</v>
      </c>
      <c r="AU64" s="40" t="s">
        <v>138</v>
      </c>
      <c r="AV64" s="72">
        <v>2.0387525510673998</v>
      </c>
      <c r="AW64" s="72">
        <v>8.8000000000000007</v>
      </c>
      <c r="AX64" s="72">
        <v>509.18956320000001</v>
      </c>
      <c r="AY64" s="72">
        <v>1.000480555</v>
      </c>
      <c r="AZ64" s="72">
        <v>8.7998046875</v>
      </c>
      <c r="BA64" s="77" t="s">
        <v>1026</v>
      </c>
      <c r="BB64" s="77" t="s">
        <v>1177</v>
      </c>
      <c r="BC64" s="77" t="s">
        <v>1178</v>
      </c>
      <c r="BD64" s="77">
        <v>1.3100000000000001E-2</v>
      </c>
      <c r="BE64" s="72">
        <v>1</v>
      </c>
      <c r="BF64" s="72">
        <v>1</v>
      </c>
      <c r="BG64" s="72">
        <v>1</v>
      </c>
      <c r="BH64" s="72">
        <v>4</v>
      </c>
      <c r="BI64" s="72">
        <v>4</v>
      </c>
      <c r="BJ64" s="51" t="s">
        <v>138</v>
      </c>
      <c r="BK64" s="40"/>
      <c r="BL64" s="41"/>
    </row>
    <row r="65" spans="1:64" ht="33" customHeight="1" x14ac:dyDescent="0.25">
      <c r="A65" s="39">
        <v>62</v>
      </c>
      <c r="B65" s="72" t="s">
        <v>298</v>
      </c>
      <c r="C65" s="72">
        <v>3</v>
      </c>
      <c r="D65" s="72" t="s">
        <v>777</v>
      </c>
      <c r="E65" s="72" t="s">
        <v>778</v>
      </c>
      <c r="F65" s="72" t="s">
        <v>779</v>
      </c>
      <c r="G65" s="72" t="s">
        <v>780</v>
      </c>
      <c r="H65" s="68" t="s">
        <v>781</v>
      </c>
      <c r="I65" s="72" t="s">
        <v>791</v>
      </c>
      <c r="J65" s="68" t="s">
        <v>833</v>
      </c>
      <c r="K65" s="72" t="s">
        <v>809</v>
      </c>
      <c r="L65" s="72">
        <v>1.9921875</v>
      </c>
      <c r="M65" s="72">
        <v>1</v>
      </c>
      <c r="N65" s="72">
        <v>8.1111967329999999</v>
      </c>
      <c r="O65" s="72">
        <v>2.9733501910000002</v>
      </c>
      <c r="P65" s="72">
        <v>430.7076892</v>
      </c>
      <c r="Q65" s="72">
        <v>1.8598283120000001</v>
      </c>
      <c r="R65" s="72">
        <v>0.41595795200000002</v>
      </c>
      <c r="S65" s="72">
        <v>7.8595454545454496E-2</v>
      </c>
      <c r="T65" s="72">
        <v>3.3250826720000002</v>
      </c>
      <c r="U65" s="72" t="s">
        <v>548</v>
      </c>
      <c r="V65" s="72" t="s">
        <v>472</v>
      </c>
      <c r="W65" s="67" t="s">
        <v>576</v>
      </c>
      <c r="X65" s="77" t="s">
        <v>603</v>
      </c>
      <c r="Y65" s="77" t="s">
        <v>606</v>
      </c>
      <c r="Z65" s="71" t="s">
        <v>393</v>
      </c>
      <c r="AA65" s="68" t="s">
        <v>403</v>
      </c>
      <c r="AB65" s="69" t="s">
        <v>1265</v>
      </c>
      <c r="AC65" s="68" t="s">
        <v>661</v>
      </c>
      <c r="AD65" s="71" t="s">
        <v>417</v>
      </c>
      <c r="AE65" s="71">
        <v>2</v>
      </c>
      <c r="AF65" s="71">
        <v>6</v>
      </c>
      <c r="AG65" s="71">
        <v>5</v>
      </c>
      <c r="AH65" s="40" t="s">
        <v>138</v>
      </c>
      <c r="AI65" s="40" t="s">
        <v>138</v>
      </c>
      <c r="AJ65" s="40" t="s">
        <v>138</v>
      </c>
      <c r="AK65" s="40" t="s">
        <v>138</v>
      </c>
      <c r="AL65" s="40" t="s">
        <v>138</v>
      </c>
      <c r="AM65" s="40" t="s">
        <v>138</v>
      </c>
      <c r="AN65" s="40" t="s">
        <v>138</v>
      </c>
      <c r="AO65" s="40" t="s">
        <v>138</v>
      </c>
      <c r="AP65" s="40" t="s">
        <v>138</v>
      </c>
      <c r="AQ65" s="40" t="s">
        <v>138</v>
      </c>
      <c r="AR65" s="40" t="s">
        <v>138</v>
      </c>
      <c r="AS65" s="40" t="s">
        <v>138</v>
      </c>
      <c r="AT65" s="40" t="s">
        <v>138</v>
      </c>
      <c r="AU65" s="40" t="s">
        <v>138</v>
      </c>
      <c r="AV65" s="72">
        <v>3.0964386923021801</v>
      </c>
      <c r="AW65" s="72">
        <v>2.9733501910000002</v>
      </c>
      <c r="AX65" s="72">
        <v>430.7076892</v>
      </c>
      <c r="AY65" s="72">
        <v>1.9921875</v>
      </c>
      <c r="AZ65" s="72">
        <v>8.7998046875</v>
      </c>
      <c r="BA65" s="77" t="s">
        <v>1027</v>
      </c>
      <c r="BB65" s="77" t="s">
        <v>1179</v>
      </c>
      <c r="BC65" s="77" t="s">
        <v>1180</v>
      </c>
      <c r="BD65" s="77">
        <v>7.8595454545454496E-2</v>
      </c>
      <c r="BE65" s="72">
        <v>1</v>
      </c>
      <c r="BF65" s="72">
        <v>1</v>
      </c>
      <c r="BG65" s="72">
        <v>1</v>
      </c>
      <c r="BH65" s="72">
        <v>4</v>
      </c>
      <c r="BI65" s="72">
        <v>4</v>
      </c>
      <c r="BJ65" s="51" t="s">
        <v>138</v>
      </c>
      <c r="BK65" s="40"/>
      <c r="BL65" s="41"/>
    </row>
    <row r="66" spans="1:64" ht="27.75" customHeight="1" x14ac:dyDescent="0.25">
      <c r="A66" s="39">
        <v>63</v>
      </c>
      <c r="B66" s="72" t="s">
        <v>299</v>
      </c>
      <c r="C66" s="72">
        <v>3</v>
      </c>
      <c r="D66" s="72" t="s">
        <v>777</v>
      </c>
      <c r="E66" s="72" t="s">
        <v>778</v>
      </c>
      <c r="F66" s="72" t="s">
        <v>779</v>
      </c>
      <c r="G66" s="72" t="s">
        <v>780</v>
      </c>
      <c r="H66" s="68" t="s">
        <v>781</v>
      </c>
      <c r="I66" s="72" t="s">
        <v>792</v>
      </c>
      <c r="J66" s="72" t="s">
        <v>835</v>
      </c>
      <c r="K66" s="72" t="s">
        <v>810</v>
      </c>
      <c r="L66" s="72">
        <v>1.9921875</v>
      </c>
      <c r="M66" s="72">
        <v>0.85506665699999995</v>
      </c>
      <c r="N66" s="72">
        <v>3.4249694939999999</v>
      </c>
      <c r="O66" s="72">
        <v>2.3387288449999999</v>
      </c>
      <c r="P66" s="72">
        <v>209.9828401</v>
      </c>
      <c r="Q66" s="72">
        <v>1.9921875</v>
      </c>
      <c r="R66" s="72">
        <v>8.8000000000000007</v>
      </c>
      <c r="S66" s="72">
        <v>9.4999999999999998E-3</v>
      </c>
      <c r="T66" s="72">
        <v>6.2230211500000001</v>
      </c>
      <c r="U66" s="77" t="s">
        <v>618</v>
      </c>
      <c r="V66" s="72" t="s">
        <v>481</v>
      </c>
      <c r="W66" s="68" t="s">
        <v>577</v>
      </c>
      <c r="X66" s="67" t="s">
        <v>260</v>
      </c>
      <c r="Y66" s="77" t="s">
        <v>603</v>
      </c>
      <c r="Z66" s="71" t="s">
        <v>394</v>
      </c>
      <c r="AA66" s="68" t="s">
        <v>404</v>
      </c>
      <c r="AB66" s="71" t="s">
        <v>381</v>
      </c>
      <c r="AC66" s="69" t="s">
        <v>432</v>
      </c>
      <c r="AD66" s="71" t="s">
        <v>418</v>
      </c>
      <c r="AE66" s="71">
        <v>2</v>
      </c>
      <c r="AF66" s="71">
        <v>6</v>
      </c>
      <c r="AG66" s="71">
        <v>5</v>
      </c>
      <c r="AH66" s="40" t="s">
        <v>138</v>
      </c>
      <c r="AI66" s="40" t="s">
        <v>138</v>
      </c>
      <c r="AJ66" s="40" t="s">
        <v>138</v>
      </c>
      <c r="AK66" s="40" t="s">
        <v>138</v>
      </c>
      <c r="AL66" s="40" t="s">
        <v>138</v>
      </c>
      <c r="AM66" s="40" t="s">
        <v>138</v>
      </c>
      <c r="AN66" s="40" t="s">
        <v>138</v>
      </c>
      <c r="AO66" s="40" t="s">
        <v>138</v>
      </c>
      <c r="AP66" s="40" t="s">
        <v>138</v>
      </c>
      <c r="AQ66" s="40" t="s">
        <v>138</v>
      </c>
      <c r="AR66" s="40" t="s">
        <v>138</v>
      </c>
      <c r="AS66" s="40" t="s">
        <v>138</v>
      </c>
      <c r="AT66" s="40" t="s">
        <v>138</v>
      </c>
      <c r="AU66" s="40" t="s">
        <v>138</v>
      </c>
      <c r="AV66" s="72">
        <v>6.2475024490750002</v>
      </c>
      <c r="AW66" s="72">
        <v>2.3387288449999999</v>
      </c>
      <c r="AX66" s="72">
        <v>209.9828401</v>
      </c>
      <c r="AY66" s="72">
        <v>1.9921875</v>
      </c>
      <c r="AZ66" s="72">
        <v>8.7998046875</v>
      </c>
      <c r="BA66" s="77" t="s">
        <v>1028</v>
      </c>
      <c r="BB66" s="77" t="s">
        <v>1181</v>
      </c>
      <c r="BC66" s="77" t="s">
        <v>1182</v>
      </c>
      <c r="BD66" s="77">
        <v>9.4999999999999998E-3</v>
      </c>
      <c r="BE66" s="72">
        <v>1</v>
      </c>
      <c r="BF66" s="72">
        <v>1</v>
      </c>
      <c r="BG66" s="72">
        <v>1</v>
      </c>
      <c r="BH66" s="72">
        <v>4</v>
      </c>
      <c r="BI66" s="72">
        <v>4</v>
      </c>
      <c r="BJ66" s="51" t="s">
        <v>138</v>
      </c>
      <c r="BK66" s="40"/>
      <c r="BL66" s="41"/>
    </row>
    <row r="67" spans="1:64" ht="24.75" customHeight="1" x14ac:dyDescent="0.25">
      <c r="A67" s="39">
        <v>64</v>
      </c>
      <c r="B67" s="72" t="s">
        <v>300</v>
      </c>
      <c r="C67" s="72">
        <v>3</v>
      </c>
      <c r="D67" s="72" t="s">
        <v>777</v>
      </c>
      <c r="E67" s="72" t="s">
        <v>778</v>
      </c>
      <c r="F67" s="72" t="s">
        <v>779</v>
      </c>
      <c r="G67" s="72" t="s">
        <v>780</v>
      </c>
      <c r="H67" s="68" t="s">
        <v>781</v>
      </c>
      <c r="I67" s="72" t="s">
        <v>793</v>
      </c>
      <c r="J67" s="72" t="s">
        <v>836</v>
      </c>
      <c r="K67" s="72" t="s">
        <v>805</v>
      </c>
      <c r="L67" s="72">
        <v>1.9921875</v>
      </c>
      <c r="M67" s="72">
        <v>1</v>
      </c>
      <c r="N67" s="72">
        <v>-0.59526724799999997</v>
      </c>
      <c r="O67" s="72">
        <v>7.9877955199999997</v>
      </c>
      <c r="P67" s="72">
        <v>413.10630079999999</v>
      </c>
      <c r="Q67" s="72">
        <v>1.3246111190000001</v>
      </c>
      <c r="R67" s="72">
        <v>5.510279036</v>
      </c>
      <c r="S67" s="72">
        <v>0.107</v>
      </c>
      <c r="T67" s="72">
        <v>1.995200348</v>
      </c>
      <c r="U67" s="77" t="s">
        <v>619</v>
      </c>
      <c r="V67" s="68" t="s">
        <v>481</v>
      </c>
      <c r="W67" s="68" t="s">
        <v>578</v>
      </c>
      <c r="X67" s="67" t="s">
        <v>264</v>
      </c>
      <c r="Y67" s="77" t="s">
        <v>603</v>
      </c>
      <c r="Z67" s="71" t="s">
        <v>395</v>
      </c>
      <c r="AA67" s="71" t="s">
        <v>404</v>
      </c>
      <c r="AB67" s="71" t="s">
        <v>382</v>
      </c>
      <c r="AC67" s="69" t="s">
        <v>172</v>
      </c>
      <c r="AD67" s="71" t="s">
        <v>414</v>
      </c>
      <c r="AE67" s="71">
        <v>2</v>
      </c>
      <c r="AF67" s="71">
        <v>6</v>
      </c>
      <c r="AG67" s="71">
        <v>5</v>
      </c>
      <c r="AH67" s="40" t="s">
        <v>138</v>
      </c>
      <c r="AI67" s="40" t="s">
        <v>138</v>
      </c>
      <c r="AJ67" s="40" t="s">
        <v>138</v>
      </c>
      <c r="AK67" s="40" t="s">
        <v>138</v>
      </c>
      <c r="AL67" s="40" t="s">
        <v>138</v>
      </c>
      <c r="AM67" s="40" t="s">
        <v>138</v>
      </c>
      <c r="AN67" s="40" t="s">
        <v>138</v>
      </c>
      <c r="AO67" s="40" t="s">
        <v>138</v>
      </c>
      <c r="AP67" s="40" t="s">
        <v>138</v>
      </c>
      <c r="AQ67" s="40" t="s">
        <v>138</v>
      </c>
      <c r="AR67" s="40" t="s">
        <v>138</v>
      </c>
      <c r="AS67" s="40" t="s">
        <v>138</v>
      </c>
      <c r="AT67" s="40" t="s">
        <v>138</v>
      </c>
      <c r="AU67" s="40" t="s">
        <v>138</v>
      </c>
      <c r="AV67" s="72">
        <v>2.3713137676159999</v>
      </c>
      <c r="AW67" s="72">
        <v>7.9877955199999997</v>
      </c>
      <c r="AX67" s="72">
        <v>413.10630079999999</v>
      </c>
      <c r="AY67" s="72">
        <v>1.9921875</v>
      </c>
      <c r="AZ67" s="72">
        <v>8.7998046875</v>
      </c>
      <c r="BA67" s="77" t="s">
        <v>1029</v>
      </c>
      <c r="BB67" s="77" t="s">
        <v>1183</v>
      </c>
      <c r="BC67" s="77" t="s">
        <v>1184</v>
      </c>
      <c r="BD67" s="77">
        <v>0.107</v>
      </c>
      <c r="BE67" s="72">
        <v>1</v>
      </c>
      <c r="BF67" s="72">
        <v>1</v>
      </c>
      <c r="BG67" s="72">
        <v>1</v>
      </c>
      <c r="BH67" s="72">
        <v>4</v>
      </c>
      <c r="BI67" s="72">
        <v>4</v>
      </c>
      <c r="BJ67" s="51" t="s">
        <v>138</v>
      </c>
      <c r="BK67" s="40"/>
      <c r="BL67" s="41"/>
    </row>
    <row r="68" spans="1:64" ht="35.25" customHeight="1" x14ac:dyDescent="0.25">
      <c r="A68" s="39">
        <v>65</v>
      </c>
      <c r="B68" s="72" t="s">
        <v>301</v>
      </c>
      <c r="C68" s="72">
        <v>3</v>
      </c>
      <c r="D68" s="72" t="s">
        <v>777</v>
      </c>
      <c r="E68" s="72" t="s">
        <v>778</v>
      </c>
      <c r="F68" s="72" t="s">
        <v>779</v>
      </c>
      <c r="G68" s="72" t="s">
        <v>780</v>
      </c>
      <c r="H68" s="68" t="s">
        <v>781</v>
      </c>
      <c r="I68" s="72" t="s">
        <v>794</v>
      </c>
      <c r="J68" s="72" t="s">
        <v>837</v>
      </c>
      <c r="K68" s="72" t="s">
        <v>806</v>
      </c>
      <c r="L68" s="72">
        <v>1.9921875</v>
      </c>
      <c r="M68" s="72">
        <v>0.45556318800000001</v>
      </c>
      <c r="N68" s="72">
        <v>4.0896983499999999</v>
      </c>
      <c r="O68" s="72">
        <v>1.8924875860000001</v>
      </c>
      <c r="P68" s="72">
        <v>507.57667800000002</v>
      </c>
      <c r="Q68" s="72">
        <v>1.118767971</v>
      </c>
      <c r="R68" s="72">
        <v>-1.7209834690000001</v>
      </c>
      <c r="S68" s="72">
        <v>0.11899999999999999</v>
      </c>
      <c r="T68" s="72">
        <v>3.3250826720000002</v>
      </c>
      <c r="U68" s="77" t="s">
        <v>549</v>
      </c>
      <c r="V68" s="80" t="s">
        <v>482</v>
      </c>
      <c r="W68" s="68" t="s">
        <v>579</v>
      </c>
      <c r="X68" s="83" t="s">
        <v>602</v>
      </c>
      <c r="Y68" s="77" t="s">
        <v>605</v>
      </c>
      <c r="Z68" s="71" t="s">
        <v>396</v>
      </c>
      <c r="AA68" s="71" t="s">
        <v>404</v>
      </c>
      <c r="AB68" s="71" t="s">
        <v>375</v>
      </c>
      <c r="AC68" s="69" t="s">
        <v>1266</v>
      </c>
      <c r="AD68" s="71" t="s">
        <v>415</v>
      </c>
      <c r="AE68" s="71">
        <v>2</v>
      </c>
      <c r="AF68" s="71">
        <v>6</v>
      </c>
      <c r="AG68" s="71">
        <v>5</v>
      </c>
      <c r="AH68" s="40" t="s">
        <v>138</v>
      </c>
      <c r="AI68" s="40" t="s">
        <v>138</v>
      </c>
      <c r="AJ68" s="40" t="s">
        <v>138</v>
      </c>
      <c r="AK68" s="40" t="s">
        <v>138</v>
      </c>
      <c r="AL68" s="40" t="s">
        <v>138</v>
      </c>
      <c r="AM68" s="40" t="s">
        <v>138</v>
      </c>
      <c r="AN68" s="40" t="s">
        <v>138</v>
      </c>
      <c r="AO68" s="40" t="s">
        <v>138</v>
      </c>
      <c r="AP68" s="40" t="s">
        <v>138</v>
      </c>
      <c r="AQ68" s="40" t="s">
        <v>138</v>
      </c>
      <c r="AR68" s="40" t="s">
        <v>138</v>
      </c>
      <c r="AS68" s="40" t="s">
        <v>138</v>
      </c>
      <c r="AT68" s="40" t="s">
        <v>138</v>
      </c>
      <c r="AU68" s="40" t="s">
        <v>138</v>
      </c>
      <c r="AV68" s="72">
        <v>3.134194866843</v>
      </c>
      <c r="AW68" s="72">
        <v>1.8924875860000001</v>
      </c>
      <c r="AX68" s="72">
        <v>507.57667800000002</v>
      </c>
      <c r="AY68" s="72">
        <v>1.9921875</v>
      </c>
      <c r="AZ68" s="72">
        <v>8.7998046875</v>
      </c>
      <c r="BA68" s="77" t="s">
        <v>1030</v>
      </c>
      <c r="BB68" s="80" t="s">
        <v>1292</v>
      </c>
      <c r="BC68" s="77" t="s">
        <v>1185</v>
      </c>
      <c r="BD68" s="77">
        <v>0.11899999999999999</v>
      </c>
      <c r="BE68" s="72">
        <v>1</v>
      </c>
      <c r="BF68" s="72">
        <v>1</v>
      </c>
      <c r="BG68" s="72">
        <v>1</v>
      </c>
      <c r="BH68" s="72">
        <v>4</v>
      </c>
      <c r="BI68" s="72">
        <v>4</v>
      </c>
      <c r="BJ68" s="51" t="s">
        <v>138</v>
      </c>
      <c r="BK68" s="40"/>
      <c r="BL68" s="41"/>
    </row>
    <row r="69" spans="1:64" ht="22.5" customHeight="1" x14ac:dyDescent="0.25">
      <c r="A69" s="39">
        <v>66</v>
      </c>
      <c r="B69" s="72" t="s">
        <v>302</v>
      </c>
      <c r="C69" s="72">
        <v>3</v>
      </c>
      <c r="D69" s="72" t="s">
        <v>777</v>
      </c>
      <c r="E69" s="72" t="s">
        <v>778</v>
      </c>
      <c r="F69" s="72" t="s">
        <v>779</v>
      </c>
      <c r="G69" s="72" t="s">
        <v>780</v>
      </c>
      <c r="H69" s="68" t="s">
        <v>781</v>
      </c>
      <c r="I69" s="72" t="s">
        <v>795</v>
      </c>
      <c r="J69" s="72" t="s">
        <v>838</v>
      </c>
      <c r="K69" s="72" t="s">
        <v>807</v>
      </c>
      <c r="L69" s="72">
        <v>1.1631473329999999</v>
      </c>
      <c r="M69" s="72">
        <v>1</v>
      </c>
      <c r="N69" s="72">
        <v>-7.6004645589999997</v>
      </c>
      <c r="O69" s="72">
        <v>-4.2397648810000002</v>
      </c>
      <c r="P69" s="72">
        <v>132.58076869999999</v>
      </c>
      <c r="Q69" s="72">
        <v>1.484720515</v>
      </c>
      <c r="R69" s="72">
        <v>0.213709807</v>
      </c>
      <c r="S69" s="72">
        <v>1.3100000000000001E-2</v>
      </c>
      <c r="T69" s="72">
        <v>5.3996150610000004</v>
      </c>
      <c r="U69" s="77" t="s">
        <v>620</v>
      </c>
      <c r="V69" s="77" t="s">
        <v>472</v>
      </c>
      <c r="W69" s="68" t="s">
        <v>580</v>
      </c>
      <c r="X69" s="77" t="s">
        <v>604</v>
      </c>
      <c r="Y69" s="67" t="s">
        <v>260</v>
      </c>
      <c r="Z69" s="71" t="s">
        <v>383</v>
      </c>
      <c r="AA69" s="71" t="s">
        <v>397</v>
      </c>
      <c r="AB69" s="71" t="s">
        <v>381</v>
      </c>
      <c r="AC69" s="71" t="s">
        <v>658</v>
      </c>
      <c r="AD69" s="69" t="s">
        <v>433</v>
      </c>
      <c r="AE69" s="71">
        <v>2</v>
      </c>
      <c r="AF69" s="71">
        <v>6</v>
      </c>
      <c r="AG69" s="71">
        <v>5</v>
      </c>
      <c r="AH69" s="40" t="s">
        <v>138</v>
      </c>
      <c r="AI69" s="40" t="s">
        <v>138</v>
      </c>
      <c r="AJ69" s="40" t="s">
        <v>138</v>
      </c>
      <c r="AK69" s="40" t="s">
        <v>138</v>
      </c>
      <c r="AL69" s="40" t="s">
        <v>138</v>
      </c>
      <c r="AM69" s="40" t="s">
        <v>138</v>
      </c>
      <c r="AN69" s="40" t="s">
        <v>138</v>
      </c>
      <c r="AO69" s="40" t="s">
        <v>138</v>
      </c>
      <c r="AP69" s="40" t="s">
        <v>138</v>
      </c>
      <c r="AQ69" s="40" t="s">
        <v>138</v>
      </c>
      <c r="AR69" s="40" t="s">
        <v>138</v>
      </c>
      <c r="AS69" s="40" t="s">
        <v>138</v>
      </c>
      <c r="AT69" s="40" t="s">
        <v>138</v>
      </c>
      <c r="AU69" s="40" t="s">
        <v>138</v>
      </c>
      <c r="AV69" s="72">
        <v>5.3316797021726003</v>
      </c>
      <c r="AW69" s="72">
        <v>-4.2397648810000002</v>
      </c>
      <c r="AX69" s="72">
        <v>132.58076869999999</v>
      </c>
      <c r="AY69" s="72">
        <v>1.1631473329999999</v>
      </c>
      <c r="AZ69" s="72">
        <v>8.7998046875</v>
      </c>
      <c r="BA69" s="77" t="s">
        <v>1031</v>
      </c>
      <c r="BB69" s="77" t="s">
        <v>1186</v>
      </c>
      <c r="BC69" s="77" t="s">
        <v>1187</v>
      </c>
      <c r="BD69" s="77">
        <v>1.3100000000000001E-2</v>
      </c>
      <c r="BE69" s="72">
        <v>1</v>
      </c>
      <c r="BF69" s="72">
        <v>1</v>
      </c>
      <c r="BG69" s="72">
        <v>1</v>
      </c>
      <c r="BH69" s="72">
        <v>4</v>
      </c>
      <c r="BI69" s="72">
        <v>4</v>
      </c>
      <c r="BJ69" s="51" t="s">
        <v>138</v>
      </c>
      <c r="BK69" s="40"/>
      <c r="BL69" s="41"/>
    </row>
    <row r="70" spans="1:64" ht="21" customHeight="1" x14ac:dyDescent="0.25">
      <c r="A70" s="39">
        <v>67</v>
      </c>
      <c r="B70" s="72" t="s">
        <v>303</v>
      </c>
      <c r="C70" s="72">
        <v>3</v>
      </c>
      <c r="D70" s="72" t="s">
        <v>777</v>
      </c>
      <c r="E70" s="72" t="s">
        <v>778</v>
      </c>
      <c r="F70" s="72" t="s">
        <v>779</v>
      </c>
      <c r="G70" s="72" t="s">
        <v>780</v>
      </c>
      <c r="H70" s="68" t="s">
        <v>781</v>
      </c>
      <c r="I70" s="68" t="s">
        <v>796</v>
      </c>
      <c r="J70" s="72" t="s">
        <v>839</v>
      </c>
      <c r="K70" s="72" t="s">
        <v>808</v>
      </c>
      <c r="L70" s="72">
        <v>1.9921875</v>
      </c>
      <c r="M70" s="72">
        <v>1</v>
      </c>
      <c r="N70" s="72">
        <v>5.2807493210000001</v>
      </c>
      <c r="O70" s="72">
        <v>2.009881043</v>
      </c>
      <c r="P70" s="72">
        <v>286.77838250000002</v>
      </c>
      <c r="Q70" s="72">
        <v>1.9921875</v>
      </c>
      <c r="R70" s="72">
        <v>-2.1392613410000001</v>
      </c>
      <c r="S70" s="72">
        <v>1.3100000000000001E-2</v>
      </c>
      <c r="T70" s="72">
        <v>1.995200348</v>
      </c>
      <c r="U70" s="77" t="s">
        <v>621</v>
      </c>
      <c r="V70" s="80" t="s">
        <v>483</v>
      </c>
      <c r="W70" s="68" t="s">
        <v>581</v>
      </c>
      <c r="X70" s="77" t="s">
        <v>606</v>
      </c>
      <c r="Y70" s="67" t="s">
        <v>264</v>
      </c>
      <c r="Z70" s="68" t="s">
        <v>395</v>
      </c>
      <c r="AA70" s="68" t="s">
        <v>403</v>
      </c>
      <c r="AB70" s="71" t="s">
        <v>381</v>
      </c>
      <c r="AC70" s="71" t="s">
        <v>659</v>
      </c>
      <c r="AD70" s="69" t="s">
        <v>434</v>
      </c>
      <c r="AE70" s="71">
        <v>2</v>
      </c>
      <c r="AF70" s="71">
        <v>6</v>
      </c>
      <c r="AG70" s="71">
        <v>5</v>
      </c>
      <c r="AH70" s="40" t="s">
        <v>138</v>
      </c>
      <c r="AI70" s="40" t="s">
        <v>138</v>
      </c>
      <c r="AJ70" s="40" t="s">
        <v>138</v>
      </c>
      <c r="AK70" s="40" t="s">
        <v>138</v>
      </c>
      <c r="AL70" s="40" t="s">
        <v>138</v>
      </c>
      <c r="AM70" s="40" t="s">
        <v>138</v>
      </c>
      <c r="AN70" s="40" t="s">
        <v>138</v>
      </c>
      <c r="AO70" s="40" t="s">
        <v>138</v>
      </c>
      <c r="AP70" s="40" t="s">
        <v>138</v>
      </c>
      <c r="AQ70" s="40" t="s">
        <v>138</v>
      </c>
      <c r="AR70" s="40" t="s">
        <v>138</v>
      </c>
      <c r="AS70" s="40" t="s">
        <v>138</v>
      </c>
      <c r="AT70" s="40" t="s">
        <v>138</v>
      </c>
      <c r="AU70" s="40" t="s">
        <v>138</v>
      </c>
      <c r="AV70" s="72">
        <v>1.9970875470083</v>
      </c>
      <c r="AW70" s="72">
        <v>2.009881043</v>
      </c>
      <c r="AX70" s="72">
        <v>286.77838250000002</v>
      </c>
      <c r="AY70" s="72">
        <v>1.9921875</v>
      </c>
      <c r="AZ70" s="72">
        <v>8.7998046875</v>
      </c>
      <c r="BA70" s="77" t="s">
        <v>1032</v>
      </c>
      <c r="BB70" s="77" t="s">
        <v>1188</v>
      </c>
      <c r="BC70" s="77" t="s">
        <v>1189</v>
      </c>
      <c r="BD70" s="77">
        <v>1.3100000000000001E-2</v>
      </c>
      <c r="BE70" s="72">
        <v>1</v>
      </c>
      <c r="BF70" s="72">
        <v>1</v>
      </c>
      <c r="BG70" s="72">
        <v>1</v>
      </c>
      <c r="BH70" s="72">
        <v>4</v>
      </c>
      <c r="BI70" s="72">
        <v>4</v>
      </c>
      <c r="BJ70" s="51" t="s">
        <v>138</v>
      </c>
      <c r="BK70" s="40"/>
      <c r="BL70" s="41"/>
    </row>
    <row r="71" spans="1:64" ht="28.5" customHeight="1" thickBot="1" x14ac:dyDescent="0.3">
      <c r="A71" s="42">
        <v>68</v>
      </c>
      <c r="B71" s="73" t="s">
        <v>304</v>
      </c>
      <c r="C71" s="73">
        <v>3</v>
      </c>
      <c r="D71" s="73" t="s">
        <v>777</v>
      </c>
      <c r="E71" s="73" t="s">
        <v>778</v>
      </c>
      <c r="F71" s="73" t="s">
        <v>779</v>
      </c>
      <c r="G71" s="73" t="s">
        <v>780</v>
      </c>
      <c r="H71" s="70" t="s">
        <v>781</v>
      </c>
      <c r="I71" s="73" t="s">
        <v>797</v>
      </c>
      <c r="J71" s="73" t="s">
        <v>840</v>
      </c>
      <c r="K71" s="70" t="s">
        <v>811</v>
      </c>
      <c r="L71" s="73">
        <v>1.8005447240000001</v>
      </c>
      <c r="M71" s="73">
        <v>0.726917386</v>
      </c>
      <c r="N71" s="73">
        <v>6.0924591899999996</v>
      </c>
      <c r="O71" s="73">
        <v>-4.8995990630000001</v>
      </c>
      <c r="P71" s="73">
        <v>159.51819649999999</v>
      </c>
      <c r="Q71" s="73">
        <v>1.9921875</v>
      </c>
      <c r="R71" s="73">
        <v>-1.1368642929999999</v>
      </c>
      <c r="S71" s="73">
        <v>7.8595454545454496E-2</v>
      </c>
      <c r="T71" s="73">
        <v>3.3250826720000002</v>
      </c>
      <c r="U71" s="78" t="s">
        <v>550</v>
      </c>
      <c r="V71" s="73" t="s">
        <v>472</v>
      </c>
      <c r="W71" s="70" t="s">
        <v>582</v>
      </c>
      <c r="X71" s="78" t="s">
        <v>607</v>
      </c>
      <c r="Y71" s="108" t="s">
        <v>606</v>
      </c>
      <c r="Z71" s="70" t="s">
        <v>396</v>
      </c>
      <c r="AA71" s="70" t="s">
        <v>404</v>
      </c>
      <c r="AB71" s="81" t="s">
        <v>382</v>
      </c>
      <c r="AC71" s="70" t="s">
        <v>660</v>
      </c>
      <c r="AD71" s="188" t="s">
        <v>1267</v>
      </c>
      <c r="AE71" s="81">
        <v>2</v>
      </c>
      <c r="AF71" s="81">
        <v>6</v>
      </c>
      <c r="AG71" s="81">
        <v>5</v>
      </c>
      <c r="AH71" s="43" t="s">
        <v>138</v>
      </c>
      <c r="AI71" s="43" t="s">
        <v>138</v>
      </c>
      <c r="AJ71" s="43" t="s">
        <v>138</v>
      </c>
      <c r="AK71" s="43" t="s">
        <v>138</v>
      </c>
      <c r="AL71" s="43" t="s">
        <v>138</v>
      </c>
      <c r="AM71" s="43" t="s">
        <v>138</v>
      </c>
      <c r="AN71" s="43" t="s">
        <v>138</v>
      </c>
      <c r="AO71" s="43" t="s">
        <v>138</v>
      </c>
      <c r="AP71" s="43" t="s">
        <v>138</v>
      </c>
      <c r="AQ71" s="43" t="s">
        <v>138</v>
      </c>
      <c r="AR71" s="43" t="s">
        <v>138</v>
      </c>
      <c r="AS71" s="43" t="s">
        <v>138</v>
      </c>
      <c r="AT71" s="43" t="s">
        <v>138</v>
      </c>
      <c r="AU71" s="43" t="s">
        <v>138</v>
      </c>
      <c r="AV71" s="73">
        <v>3.1530986538577799</v>
      </c>
      <c r="AW71" s="73">
        <v>-4.8995990630000001</v>
      </c>
      <c r="AX71" s="73">
        <v>159.51819649999999</v>
      </c>
      <c r="AY71" s="73">
        <v>1.8005447240000001</v>
      </c>
      <c r="AZ71" s="73">
        <v>8.7998046875</v>
      </c>
      <c r="BA71" s="78" t="s">
        <v>1033</v>
      </c>
      <c r="BB71" s="78" t="s">
        <v>1190</v>
      </c>
      <c r="BC71" s="78" t="s">
        <v>1293</v>
      </c>
      <c r="BD71" s="78">
        <v>7.8595454545454496E-2</v>
      </c>
      <c r="BE71" s="73">
        <v>1</v>
      </c>
      <c r="BF71" s="73">
        <v>1</v>
      </c>
      <c r="BG71" s="73">
        <v>1</v>
      </c>
      <c r="BH71" s="73">
        <v>4</v>
      </c>
      <c r="BI71" s="73">
        <v>4</v>
      </c>
      <c r="BJ71" s="52" t="s">
        <v>138</v>
      </c>
      <c r="BK71" s="43"/>
      <c r="BL71" s="44"/>
    </row>
    <row r="72" spans="1:64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</row>
    <row r="73" spans="1:64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  <c r="BE73" s="45"/>
      <c r="BF73" s="45"/>
      <c r="BG73" s="45"/>
      <c r="BH73" s="45"/>
      <c r="BI73" s="45"/>
      <c r="BJ73" s="45"/>
      <c r="BK73" s="45"/>
      <c r="BL73" s="45"/>
    </row>
    <row r="74" spans="1:64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45"/>
      <c r="BD74" s="45"/>
      <c r="BE74" s="45"/>
      <c r="BF74" s="45"/>
      <c r="BG74" s="45"/>
      <c r="BH74" s="45"/>
      <c r="BI74" s="45"/>
      <c r="BJ74" s="45"/>
      <c r="BK74" s="45"/>
      <c r="BL74" s="45"/>
    </row>
    <row r="75" spans="1:64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  <c r="BA75" s="45"/>
      <c r="BB75" s="45"/>
      <c r="BC75" s="45"/>
      <c r="BD75" s="45"/>
      <c r="BE75" s="45"/>
      <c r="BF75" s="45"/>
      <c r="BG75" s="45"/>
      <c r="BH75" s="45"/>
      <c r="BI75" s="45"/>
      <c r="BJ75" s="45"/>
      <c r="BK75" s="45"/>
      <c r="BL75" s="45"/>
    </row>
    <row r="76" spans="1:64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  <c r="BA76" s="45"/>
      <c r="BB76" s="45"/>
      <c r="BC76" s="45"/>
      <c r="BD76" s="45"/>
      <c r="BE76" s="45"/>
      <c r="BF76" s="45"/>
      <c r="BG76" s="45"/>
      <c r="BH76" s="45"/>
      <c r="BI76" s="45"/>
      <c r="BJ76" s="45"/>
      <c r="BK76" s="45"/>
      <c r="BL76" s="45"/>
    </row>
    <row r="77" spans="1:64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  <c r="BA77" s="45"/>
      <c r="BB77" s="45"/>
      <c r="BC77" s="45"/>
      <c r="BD77" s="45"/>
      <c r="BE77" s="45"/>
      <c r="BF77" s="45"/>
      <c r="BG77" s="45"/>
      <c r="BH77" s="45"/>
      <c r="BI77" s="45"/>
      <c r="BJ77" s="45"/>
      <c r="BK77" s="45"/>
      <c r="BL77" s="45"/>
    </row>
    <row r="78" spans="1:64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  <c r="BA78" s="45"/>
      <c r="BB78" s="45"/>
      <c r="BC78" s="45"/>
      <c r="BD78" s="45"/>
      <c r="BE78" s="45"/>
      <c r="BF78" s="45"/>
      <c r="BG78" s="45"/>
      <c r="BH78" s="45"/>
      <c r="BI78" s="45"/>
      <c r="BJ78" s="45"/>
      <c r="BK78" s="45"/>
      <c r="BL78" s="45"/>
    </row>
    <row r="79" spans="1:64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</row>
    <row r="80" spans="1:64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45"/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</row>
    <row r="81" spans="1:64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5"/>
      <c r="AZ81" s="45"/>
      <c r="BA81" s="45"/>
      <c r="BB81" s="45"/>
      <c r="BC81" s="45"/>
      <c r="BD81" s="45"/>
      <c r="BE81" s="45"/>
      <c r="BF81" s="45"/>
      <c r="BG81" s="45"/>
      <c r="BH81" s="45"/>
      <c r="BI81" s="45"/>
      <c r="BJ81" s="45"/>
      <c r="BK81" s="45"/>
      <c r="BL81" s="45"/>
    </row>
    <row r="82" spans="1:64" x14ac:dyDescent="0.25">
      <c r="Z82"/>
      <c r="AA82"/>
      <c r="AB82"/>
      <c r="AC82"/>
      <c r="AD82"/>
      <c r="AE82"/>
      <c r="AF82"/>
      <c r="AG82"/>
      <c r="AM82"/>
      <c r="AN82"/>
      <c r="AO82"/>
      <c r="AP82"/>
      <c r="AS82"/>
      <c r="AT82"/>
      <c r="AU82"/>
      <c r="BA82"/>
      <c r="BB82"/>
      <c r="BC82"/>
      <c r="BD82"/>
      <c r="BG82"/>
      <c r="BH82"/>
      <c r="BI82"/>
    </row>
    <row r="83" spans="1:64" x14ac:dyDescent="0.25">
      <c r="Z83"/>
      <c r="AA83"/>
      <c r="AB83"/>
      <c r="AC83"/>
      <c r="AD83"/>
      <c r="AE83"/>
      <c r="AF83"/>
      <c r="AG83"/>
      <c r="AM83"/>
      <c r="AN83"/>
      <c r="AO83"/>
      <c r="AP83"/>
      <c r="AS83"/>
      <c r="AT83"/>
      <c r="AU83"/>
      <c r="BA83"/>
      <c r="BB83"/>
      <c r="BC83"/>
      <c r="BD83"/>
      <c r="BG83"/>
      <c r="BH83"/>
      <c r="BI83"/>
    </row>
    <row r="84" spans="1:64" x14ac:dyDescent="0.25">
      <c r="Z84"/>
      <c r="AA84"/>
      <c r="AB84"/>
      <c r="AC84"/>
      <c r="AD84"/>
      <c r="AE84"/>
      <c r="AF84"/>
      <c r="AG84"/>
      <c r="AM84"/>
      <c r="AN84"/>
      <c r="AO84"/>
      <c r="AP84"/>
      <c r="AS84"/>
      <c r="AT84"/>
      <c r="AU84"/>
      <c r="BA84"/>
      <c r="BB84"/>
      <c r="BC84"/>
      <c r="BD84"/>
      <c r="BG84"/>
      <c r="BH84"/>
      <c r="BI84"/>
    </row>
    <row r="85" spans="1:64" x14ac:dyDescent="0.25">
      <c r="Z85"/>
      <c r="AA85"/>
      <c r="AB85"/>
      <c r="AC85"/>
      <c r="AD85"/>
      <c r="AE85"/>
      <c r="AF85"/>
      <c r="AG85"/>
      <c r="AM85"/>
      <c r="AN85"/>
      <c r="AO85"/>
      <c r="AP85"/>
      <c r="AS85"/>
      <c r="AT85"/>
      <c r="AU85"/>
      <c r="BA85"/>
      <c r="BB85"/>
      <c r="BC85"/>
      <c r="BD85"/>
      <c r="BG85"/>
      <c r="BH85"/>
      <c r="BI85"/>
    </row>
    <row r="86" spans="1:64" x14ac:dyDescent="0.25">
      <c r="Z86"/>
      <c r="AA86"/>
      <c r="AB86"/>
      <c r="AC86"/>
      <c r="AD86"/>
      <c r="AE86"/>
      <c r="AF86"/>
      <c r="AG86"/>
      <c r="AM86"/>
      <c r="AN86"/>
      <c r="AO86"/>
      <c r="AP86"/>
      <c r="AS86"/>
      <c r="AT86"/>
      <c r="AU86"/>
      <c r="BA86"/>
      <c r="BB86"/>
      <c r="BC86"/>
      <c r="BD86"/>
      <c r="BG86"/>
      <c r="BH86"/>
      <c r="BI86"/>
    </row>
    <row r="87" spans="1:64" x14ac:dyDescent="0.25">
      <c r="Z87"/>
      <c r="AA87"/>
      <c r="AB87"/>
      <c r="AC87"/>
      <c r="AD87"/>
      <c r="AE87"/>
      <c r="AF87"/>
      <c r="AG87"/>
      <c r="AM87"/>
      <c r="AN87"/>
      <c r="AO87"/>
      <c r="AP87"/>
      <c r="AS87"/>
      <c r="AT87"/>
      <c r="AU87"/>
      <c r="BA87"/>
      <c r="BB87"/>
      <c r="BC87"/>
      <c r="BD87"/>
      <c r="BG87"/>
      <c r="BH87"/>
      <c r="BI87"/>
    </row>
    <row r="88" spans="1:64" x14ac:dyDescent="0.25">
      <c r="Z88"/>
      <c r="AA88"/>
      <c r="AB88"/>
      <c r="AC88"/>
      <c r="AD88"/>
      <c r="AE88"/>
      <c r="AF88"/>
      <c r="AG88"/>
      <c r="AM88"/>
      <c r="AN88"/>
      <c r="AO88"/>
      <c r="AP88"/>
      <c r="AS88"/>
      <c r="AT88"/>
      <c r="AU88"/>
      <c r="BA88"/>
      <c r="BB88"/>
      <c r="BC88"/>
      <c r="BD88"/>
      <c r="BG88"/>
      <c r="BH88"/>
      <c r="BI88"/>
    </row>
    <row r="89" spans="1:64" x14ac:dyDescent="0.25">
      <c r="Z89"/>
      <c r="AA89"/>
      <c r="AB89"/>
      <c r="AC89"/>
      <c r="AD89"/>
      <c r="AE89"/>
      <c r="AF89"/>
      <c r="AG89"/>
      <c r="AM89"/>
      <c r="AN89"/>
      <c r="AO89"/>
      <c r="AP89"/>
      <c r="AS89"/>
      <c r="AT89"/>
      <c r="AU89"/>
      <c r="BA89"/>
      <c r="BB89"/>
      <c r="BC89"/>
      <c r="BD89"/>
      <c r="BG89"/>
      <c r="BH89"/>
      <c r="BI89"/>
    </row>
    <row r="90" spans="1:64" x14ac:dyDescent="0.25">
      <c r="Z90"/>
      <c r="AA90"/>
      <c r="AB90"/>
      <c r="AC90"/>
      <c r="AD90"/>
      <c r="AE90"/>
      <c r="AF90"/>
      <c r="AG90"/>
      <c r="AM90"/>
      <c r="AN90"/>
      <c r="AO90"/>
      <c r="AP90"/>
      <c r="AS90"/>
      <c r="AT90"/>
      <c r="AU90"/>
      <c r="BA90"/>
      <c r="BB90"/>
      <c r="BC90"/>
      <c r="BD90"/>
      <c r="BG90"/>
      <c r="BH90"/>
      <c r="BI90"/>
    </row>
    <row r="91" spans="1:64" x14ac:dyDescent="0.25">
      <c r="Z91"/>
      <c r="AA91"/>
      <c r="AB91"/>
      <c r="AC91"/>
      <c r="AD91"/>
      <c r="AE91"/>
      <c r="AF91"/>
      <c r="AG91"/>
      <c r="AM91"/>
      <c r="AN91"/>
      <c r="AO91"/>
      <c r="AP91"/>
      <c r="AS91"/>
      <c r="AT91"/>
      <c r="AU91"/>
      <c r="BA91"/>
      <c r="BB91"/>
      <c r="BC91"/>
      <c r="BD91"/>
      <c r="BG91"/>
      <c r="BH91"/>
      <c r="BI91"/>
    </row>
    <row r="92" spans="1:64" x14ac:dyDescent="0.25">
      <c r="Z92"/>
      <c r="AA92"/>
      <c r="AB92"/>
      <c r="AC92"/>
      <c r="AD92"/>
      <c r="AE92"/>
      <c r="AF92"/>
      <c r="AG92"/>
      <c r="AM92"/>
      <c r="AN92"/>
      <c r="AO92"/>
      <c r="AP92"/>
      <c r="AS92"/>
      <c r="AT92"/>
      <c r="AU92"/>
      <c r="BA92"/>
      <c r="BB92"/>
      <c r="BC92"/>
      <c r="BD92"/>
      <c r="BG92"/>
      <c r="BH92"/>
      <c r="BI92"/>
    </row>
    <row r="93" spans="1:64" x14ac:dyDescent="0.25">
      <c r="Z93"/>
      <c r="AA93"/>
      <c r="AB93"/>
      <c r="AC93"/>
      <c r="AD93"/>
      <c r="AE93"/>
      <c r="AF93"/>
      <c r="AG93"/>
      <c r="AM93"/>
      <c r="AN93"/>
      <c r="AO93"/>
      <c r="AP93"/>
      <c r="AS93"/>
      <c r="AT93"/>
      <c r="AU93"/>
      <c r="BA93"/>
      <c r="BB93"/>
      <c r="BC93"/>
      <c r="BD93"/>
      <c r="BG93"/>
      <c r="BH93"/>
      <c r="BI93"/>
    </row>
    <row r="94" spans="1:64" x14ac:dyDescent="0.25">
      <c r="Z94"/>
      <c r="AA94"/>
      <c r="AB94"/>
      <c r="AC94"/>
      <c r="AD94"/>
      <c r="AE94"/>
      <c r="AF94"/>
      <c r="AG94"/>
      <c r="AM94"/>
      <c r="AN94"/>
      <c r="AO94"/>
      <c r="AP94"/>
      <c r="AS94"/>
      <c r="AT94"/>
      <c r="AU94"/>
      <c r="BA94"/>
      <c r="BB94"/>
      <c r="BC94"/>
      <c r="BD94"/>
      <c r="BG94"/>
      <c r="BH94"/>
      <c r="BI94"/>
    </row>
    <row r="95" spans="1:64" x14ac:dyDescent="0.25">
      <c r="Z95"/>
      <c r="AA95"/>
      <c r="AB95"/>
      <c r="AC95"/>
      <c r="AD95"/>
      <c r="AE95"/>
      <c r="AF95"/>
      <c r="AG95"/>
      <c r="AM95"/>
      <c r="AN95"/>
      <c r="AO95"/>
      <c r="AP95"/>
      <c r="AS95"/>
      <c r="AT95"/>
      <c r="AU95"/>
      <c r="BA95"/>
      <c r="BB95"/>
      <c r="BC95"/>
      <c r="BD95"/>
      <c r="BG95"/>
      <c r="BH95"/>
      <c r="BI95"/>
    </row>
    <row r="96" spans="1:64" x14ac:dyDescent="0.25">
      <c r="Z96"/>
      <c r="AA96"/>
      <c r="AB96"/>
      <c r="AC96"/>
      <c r="AD96"/>
      <c r="AE96"/>
      <c r="AF96"/>
      <c r="AG96"/>
      <c r="AM96"/>
      <c r="AN96"/>
      <c r="AO96"/>
      <c r="AP96"/>
      <c r="AS96"/>
      <c r="AT96"/>
      <c r="AU96"/>
      <c r="BA96"/>
      <c r="BB96"/>
      <c r="BC96"/>
      <c r="BD96"/>
      <c r="BG96"/>
      <c r="BH96"/>
      <c r="BI96"/>
    </row>
    <row r="97" spans="26:61" x14ac:dyDescent="0.25">
      <c r="Z97"/>
      <c r="AA97"/>
      <c r="AB97"/>
      <c r="AC97"/>
      <c r="AD97"/>
      <c r="AE97"/>
      <c r="AF97"/>
      <c r="AG97"/>
      <c r="AM97"/>
      <c r="AN97"/>
      <c r="AO97"/>
      <c r="AP97"/>
      <c r="AS97"/>
      <c r="AT97"/>
      <c r="AU97"/>
      <c r="BA97"/>
      <c r="BB97"/>
      <c r="BC97"/>
      <c r="BD97"/>
      <c r="BG97"/>
      <c r="BH97"/>
      <c r="BI97"/>
    </row>
    <row r="98" spans="26:61" x14ac:dyDescent="0.25">
      <c r="Z98"/>
      <c r="AA98"/>
      <c r="AB98"/>
      <c r="AC98"/>
      <c r="AD98"/>
      <c r="AE98"/>
      <c r="AF98"/>
      <c r="AG98"/>
      <c r="AM98"/>
      <c r="AN98"/>
      <c r="AO98"/>
      <c r="AP98"/>
      <c r="AS98"/>
      <c r="AT98"/>
      <c r="AU98"/>
      <c r="BA98"/>
      <c r="BB98"/>
      <c r="BC98"/>
      <c r="BD98"/>
      <c r="BG98"/>
      <c r="BH98"/>
      <c r="BI98"/>
    </row>
    <row r="99" spans="26:61" x14ac:dyDescent="0.25">
      <c r="Z99"/>
      <c r="AA99"/>
      <c r="AB99"/>
      <c r="AC99"/>
      <c r="AD99"/>
      <c r="AE99"/>
      <c r="AF99"/>
      <c r="AG99"/>
      <c r="AM99"/>
      <c r="AN99"/>
      <c r="AO99"/>
      <c r="AP99"/>
      <c r="AS99"/>
      <c r="AT99"/>
      <c r="AU99"/>
      <c r="BA99"/>
      <c r="BB99"/>
      <c r="BC99"/>
      <c r="BD99"/>
      <c r="BG99"/>
      <c r="BH99"/>
      <c r="BI99"/>
    </row>
    <row r="100" spans="26:61" x14ac:dyDescent="0.25">
      <c r="Z100"/>
      <c r="AA100"/>
      <c r="AB100"/>
      <c r="AC100"/>
      <c r="AD100"/>
      <c r="AE100"/>
      <c r="AF100"/>
      <c r="AG100"/>
      <c r="AM100"/>
      <c r="AN100"/>
      <c r="AO100"/>
      <c r="AP100"/>
      <c r="AS100"/>
      <c r="AT100"/>
      <c r="AU100"/>
      <c r="BA100"/>
      <c r="BB100"/>
      <c r="BC100"/>
      <c r="BD100"/>
      <c r="BG100"/>
      <c r="BH100"/>
      <c r="BI100"/>
    </row>
    <row r="101" spans="26:61" x14ac:dyDescent="0.25">
      <c r="Z101"/>
      <c r="AA101"/>
      <c r="AB101"/>
      <c r="AC101"/>
      <c r="AD101"/>
      <c r="AE101"/>
      <c r="AF101"/>
      <c r="AG101"/>
      <c r="AM101"/>
      <c r="AN101"/>
      <c r="AO101"/>
      <c r="AP101"/>
      <c r="AS101"/>
      <c r="AT101"/>
      <c r="AU101"/>
      <c r="BA101"/>
      <c r="BB101"/>
      <c r="BC101"/>
      <c r="BD101"/>
      <c r="BG101"/>
      <c r="BH101"/>
      <c r="BI101"/>
    </row>
    <row r="102" spans="26:61" x14ac:dyDescent="0.25">
      <c r="Z102"/>
      <c r="AA102"/>
      <c r="AB102"/>
      <c r="AC102"/>
      <c r="AD102"/>
      <c r="AE102"/>
      <c r="AF102"/>
      <c r="AG102"/>
      <c r="AM102"/>
      <c r="AN102"/>
      <c r="AO102"/>
      <c r="AP102"/>
      <c r="AS102"/>
      <c r="AT102"/>
      <c r="AU102"/>
      <c r="BA102"/>
      <c r="BB102"/>
      <c r="BC102"/>
      <c r="BD102"/>
      <c r="BG102"/>
      <c r="BH102"/>
      <c r="BI102"/>
    </row>
    <row r="103" spans="26:61" x14ac:dyDescent="0.25">
      <c r="Z103"/>
      <c r="AA103"/>
      <c r="AB103"/>
      <c r="AC103"/>
      <c r="AD103"/>
      <c r="AE103"/>
      <c r="AF103"/>
      <c r="AG103"/>
      <c r="AM103"/>
      <c r="AN103"/>
      <c r="AO103"/>
      <c r="AP103"/>
      <c r="AS103"/>
      <c r="AT103"/>
      <c r="AU103"/>
      <c r="BA103"/>
      <c r="BB103"/>
      <c r="BC103"/>
      <c r="BD103"/>
      <c r="BG103"/>
      <c r="BH103"/>
      <c r="BI103"/>
    </row>
    <row r="104" spans="26:61" x14ac:dyDescent="0.25">
      <c r="Z104"/>
      <c r="AA104"/>
      <c r="AB104"/>
      <c r="AC104"/>
      <c r="AD104"/>
      <c r="AE104"/>
      <c r="AF104"/>
      <c r="AG104"/>
      <c r="AM104"/>
      <c r="AN104"/>
      <c r="AO104"/>
      <c r="AP104"/>
      <c r="AS104"/>
      <c r="AT104"/>
      <c r="AU104"/>
      <c r="BA104"/>
      <c r="BB104"/>
      <c r="BC104"/>
      <c r="BD104"/>
      <c r="BG104"/>
      <c r="BH104"/>
      <c r="BI104"/>
    </row>
    <row r="105" spans="26:61" x14ac:dyDescent="0.25">
      <c r="Z105"/>
      <c r="AA105"/>
      <c r="AB105"/>
      <c r="AC105"/>
      <c r="AD105"/>
      <c r="AE105"/>
      <c r="AF105"/>
      <c r="AG105"/>
      <c r="AM105"/>
      <c r="AN105"/>
      <c r="AO105"/>
      <c r="AP105"/>
      <c r="AS105"/>
      <c r="AT105"/>
      <c r="AU105"/>
      <c r="BA105"/>
      <c r="BB105"/>
      <c r="BC105"/>
      <c r="BD105"/>
      <c r="BG105"/>
      <c r="BH105"/>
      <c r="BI105"/>
    </row>
    <row r="106" spans="26:61" x14ac:dyDescent="0.25">
      <c r="Z106"/>
      <c r="AA106"/>
      <c r="AB106"/>
      <c r="AC106"/>
      <c r="AD106"/>
      <c r="AE106"/>
      <c r="AF106"/>
      <c r="AG106"/>
      <c r="AM106"/>
      <c r="AN106"/>
      <c r="AO106"/>
      <c r="AP106"/>
      <c r="AS106"/>
      <c r="AT106"/>
      <c r="AU106"/>
      <c r="BA106"/>
      <c r="BB106"/>
      <c r="BC106"/>
      <c r="BD106"/>
      <c r="BG106"/>
      <c r="BH106"/>
      <c r="BI106"/>
    </row>
    <row r="107" spans="26:61" x14ac:dyDescent="0.25">
      <c r="Z107"/>
      <c r="AA107"/>
      <c r="AB107"/>
      <c r="AC107"/>
      <c r="AD107"/>
      <c r="AE107"/>
      <c r="AF107"/>
      <c r="AG107"/>
      <c r="AM107"/>
      <c r="AN107"/>
      <c r="AO107"/>
      <c r="AP107"/>
      <c r="AS107"/>
      <c r="AT107"/>
      <c r="AU107"/>
      <c r="BA107"/>
      <c r="BB107"/>
      <c r="BC107"/>
      <c r="BD107"/>
      <c r="BG107"/>
      <c r="BH107"/>
      <c r="BI107"/>
    </row>
    <row r="108" spans="26:61" x14ac:dyDescent="0.25">
      <c r="Z108"/>
      <c r="AA108"/>
      <c r="AB108"/>
      <c r="AC108"/>
      <c r="AD108"/>
      <c r="AE108"/>
      <c r="AF108"/>
      <c r="AG108"/>
      <c r="AM108"/>
      <c r="AN108"/>
      <c r="AO108"/>
      <c r="AP108"/>
      <c r="AS108"/>
      <c r="AT108"/>
      <c r="AU108"/>
      <c r="BA108"/>
      <c r="BB108"/>
      <c r="BC108"/>
      <c r="BD108"/>
      <c r="BG108"/>
      <c r="BH108"/>
      <c r="BI108"/>
    </row>
    <row r="109" spans="26:61" x14ac:dyDescent="0.25">
      <c r="Z109"/>
      <c r="AA109"/>
      <c r="AB109"/>
      <c r="AC109"/>
      <c r="AD109"/>
      <c r="AE109"/>
      <c r="AF109"/>
      <c r="AG109"/>
      <c r="AM109"/>
      <c r="AN109"/>
      <c r="AO109"/>
      <c r="AP109"/>
      <c r="AS109"/>
      <c r="AT109"/>
      <c r="AU109"/>
      <c r="BA109"/>
      <c r="BB109"/>
      <c r="BC109"/>
      <c r="BD109"/>
      <c r="BG109"/>
      <c r="BH109"/>
      <c r="BI109"/>
    </row>
    <row r="110" spans="26:61" x14ac:dyDescent="0.25">
      <c r="Z110"/>
      <c r="AA110"/>
      <c r="AB110"/>
      <c r="AC110"/>
      <c r="AD110"/>
      <c r="AE110"/>
      <c r="AF110"/>
      <c r="AG110"/>
      <c r="AM110"/>
      <c r="AN110"/>
      <c r="AO110"/>
      <c r="AP110"/>
      <c r="AS110"/>
      <c r="AT110"/>
      <c r="AU110"/>
      <c r="BA110"/>
      <c r="BB110"/>
      <c r="BC110"/>
      <c r="BD110"/>
      <c r="BG110"/>
      <c r="BH110"/>
      <c r="BI110"/>
    </row>
    <row r="111" spans="26:61" x14ac:dyDescent="0.25">
      <c r="Z111"/>
      <c r="AA111"/>
      <c r="AB111"/>
      <c r="AC111"/>
      <c r="AD111"/>
      <c r="AE111"/>
      <c r="AF111"/>
      <c r="AG111"/>
      <c r="AM111"/>
      <c r="AN111"/>
      <c r="AO111"/>
      <c r="AP111"/>
      <c r="AS111"/>
      <c r="AT111"/>
      <c r="AU111"/>
      <c r="BA111"/>
      <c r="BB111"/>
      <c r="BC111"/>
      <c r="BD111"/>
      <c r="BG111"/>
      <c r="BH111"/>
      <c r="BI111"/>
    </row>
    <row r="112" spans="26:61" x14ac:dyDescent="0.25">
      <c r="Z112"/>
      <c r="AA112"/>
      <c r="AB112"/>
      <c r="AC112"/>
      <c r="AD112"/>
      <c r="AE112"/>
      <c r="AF112"/>
      <c r="AG112"/>
      <c r="AM112"/>
      <c r="AN112"/>
      <c r="AO112"/>
      <c r="AP112"/>
      <c r="AS112"/>
      <c r="AT112"/>
      <c r="AU112"/>
      <c r="BA112"/>
      <c r="BB112"/>
      <c r="BC112"/>
      <c r="BD112"/>
      <c r="BG112"/>
      <c r="BH112"/>
      <c r="BI112"/>
    </row>
    <row r="113" spans="26:61" x14ac:dyDescent="0.25">
      <c r="Z113"/>
      <c r="AA113"/>
      <c r="AB113"/>
      <c r="AC113"/>
      <c r="AD113"/>
      <c r="AE113"/>
      <c r="AF113"/>
      <c r="AG113"/>
      <c r="AM113"/>
      <c r="AN113"/>
      <c r="AO113"/>
      <c r="AP113"/>
      <c r="AS113"/>
      <c r="AT113"/>
      <c r="AU113"/>
      <c r="BA113"/>
      <c r="BB113"/>
      <c r="BC113"/>
      <c r="BD113"/>
      <c r="BG113"/>
      <c r="BH113"/>
      <c r="BI113"/>
    </row>
    <row r="114" spans="26:61" x14ac:dyDescent="0.25">
      <c r="Z114"/>
      <c r="AA114"/>
      <c r="AB114"/>
      <c r="AC114"/>
      <c r="AD114"/>
      <c r="AE114"/>
      <c r="AF114"/>
      <c r="AG114"/>
      <c r="AM114"/>
      <c r="AN114"/>
      <c r="AO114"/>
      <c r="AP114"/>
      <c r="AS114"/>
      <c r="AT114"/>
      <c r="AU114"/>
      <c r="BA114"/>
      <c r="BB114"/>
      <c r="BC114"/>
      <c r="BD114"/>
      <c r="BG114"/>
      <c r="BH114"/>
      <c r="BI114"/>
    </row>
    <row r="115" spans="26:61" x14ac:dyDescent="0.25">
      <c r="Z115"/>
      <c r="AA115"/>
      <c r="AB115"/>
      <c r="AC115"/>
      <c r="AD115"/>
      <c r="AE115"/>
      <c r="AF115"/>
      <c r="AG115"/>
      <c r="AM115"/>
      <c r="AN115"/>
      <c r="AO115"/>
      <c r="AP115"/>
      <c r="AS115"/>
      <c r="AT115"/>
      <c r="AU115"/>
      <c r="BA115"/>
      <c r="BB115"/>
      <c r="BC115"/>
      <c r="BD115"/>
      <c r="BG115"/>
      <c r="BH115"/>
      <c r="BI115"/>
    </row>
    <row r="116" spans="26:61" x14ac:dyDescent="0.25">
      <c r="Z116"/>
      <c r="AA116"/>
      <c r="AB116"/>
      <c r="AC116"/>
      <c r="AD116"/>
      <c r="AE116"/>
      <c r="AF116"/>
      <c r="AG116"/>
      <c r="AM116"/>
      <c r="AN116"/>
      <c r="AO116"/>
      <c r="AP116"/>
      <c r="AS116"/>
      <c r="AT116"/>
      <c r="AU116"/>
      <c r="BA116"/>
      <c r="BB116"/>
      <c r="BC116"/>
      <c r="BD116"/>
      <c r="BG116"/>
      <c r="BH116"/>
      <c r="BI116"/>
    </row>
    <row r="117" spans="26:61" x14ac:dyDescent="0.25">
      <c r="Z117"/>
      <c r="AA117"/>
      <c r="AB117"/>
      <c r="AC117"/>
      <c r="AD117"/>
      <c r="AE117"/>
      <c r="AF117"/>
      <c r="AG117"/>
      <c r="AM117"/>
      <c r="AN117"/>
      <c r="AO117"/>
      <c r="AP117"/>
      <c r="AS117"/>
      <c r="AT117"/>
      <c r="AU117"/>
      <c r="BA117"/>
      <c r="BB117"/>
      <c r="BC117"/>
      <c r="BD117"/>
      <c r="BG117"/>
      <c r="BH117"/>
      <c r="BI117"/>
    </row>
    <row r="118" spans="26:61" x14ac:dyDescent="0.25">
      <c r="Z118"/>
      <c r="AA118"/>
      <c r="AB118"/>
      <c r="AC118"/>
      <c r="AD118"/>
      <c r="AE118"/>
      <c r="AF118"/>
      <c r="AG118"/>
      <c r="AM118"/>
      <c r="AN118"/>
      <c r="AO118"/>
      <c r="AP118"/>
      <c r="AS118"/>
      <c r="AT118"/>
      <c r="AU118"/>
      <c r="BA118"/>
      <c r="BB118"/>
      <c r="BC118"/>
      <c r="BD118"/>
      <c r="BG118"/>
      <c r="BH118"/>
      <c r="BI118"/>
    </row>
    <row r="119" spans="26:61" x14ac:dyDescent="0.25">
      <c r="Z119"/>
      <c r="AA119"/>
      <c r="AB119"/>
      <c r="AC119"/>
      <c r="AD119"/>
      <c r="AE119"/>
      <c r="AF119"/>
      <c r="AG119"/>
      <c r="AM119"/>
      <c r="AN119"/>
      <c r="AO119"/>
      <c r="AP119"/>
      <c r="AS119"/>
      <c r="AT119"/>
      <c r="AU119"/>
      <c r="BA119"/>
      <c r="BB119"/>
      <c r="BC119"/>
      <c r="BD119"/>
      <c r="BG119"/>
      <c r="BH119"/>
      <c r="BI119"/>
    </row>
    <row r="120" spans="26:61" x14ac:dyDescent="0.25">
      <c r="Z120"/>
      <c r="AA120"/>
      <c r="AB120"/>
      <c r="AC120"/>
      <c r="AD120"/>
      <c r="AE120"/>
      <c r="AF120"/>
      <c r="AG120"/>
      <c r="AM120"/>
      <c r="AN120"/>
      <c r="AO120"/>
      <c r="AP120"/>
      <c r="AS120"/>
      <c r="AT120"/>
      <c r="AU120"/>
      <c r="BA120"/>
      <c r="BB120"/>
      <c r="BC120"/>
      <c r="BD120"/>
      <c r="BG120"/>
      <c r="BH120"/>
      <c r="BI120"/>
    </row>
    <row r="121" spans="26:61" x14ac:dyDescent="0.25">
      <c r="Z121"/>
      <c r="AA121"/>
      <c r="AB121"/>
      <c r="AC121"/>
      <c r="AD121"/>
      <c r="AE121"/>
      <c r="AF121"/>
      <c r="AG121"/>
      <c r="AM121"/>
      <c r="AN121"/>
      <c r="AO121"/>
      <c r="AP121"/>
      <c r="AS121"/>
      <c r="AT121"/>
      <c r="AU121"/>
      <c r="BA121"/>
      <c r="BB121"/>
      <c r="BC121"/>
      <c r="BD121"/>
      <c r="BG121"/>
      <c r="BH121"/>
      <c r="BI121"/>
    </row>
    <row r="122" spans="26:61" x14ac:dyDescent="0.25">
      <c r="Z122"/>
      <c r="AA122"/>
      <c r="AB122"/>
      <c r="AC122"/>
      <c r="AD122"/>
      <c r="AE122"/>
      <c r="AF122"/>
      <c r="AG122"/>
      <c r="AM122"/>
      <c r="AN122"/>
      <c r="AO122"/>
      <c r="AP122"/>
      <c r="AS122"/>
      <c r="AT122"/>
      <c r="AU122"/>
      <c r="BA122"/>
      <c r="BB122"/>
      <c r="BC122"/>
      <c r="BD122"/>
      <c r="BG122"/>
      <c r="BH122"/>
      <c r="BI122"/>
    </row>
    <row r="123" spans="26:61" x14ac:dyDescent="0.25">
      <c r="Z123"/>
      <c r="AA123"/>
      <c r="AB123"/>
      <c r="AC123"/>
      <c r="AD123"/>
      <c r="AE123"/>
      <c r="AF123"/>
      <c r="AG123"/>
      <c r="AM123"/>
      <c r="AN123"/>
      <c r="AO123"/>
      <c r="AP123"/>
      <c r="AS123"/>
      <c r="AT123"/>
      <c r="AU123"/>
      <c r="BA123"/>
      <c r="BB123"/>
      <c r="BC123"/>
      <c r="BD123"/>
      <c r="BG123"/>
      <c r="BH123"/>
      <c r="BI123"/>
    </row>
    <row r="124" spans="26:61" x14ac:dyDescent="0.25">
      <c r="Z124"/>
      <c r="AA124"/>
      <c r="AB124"/>
      <c r="AC124"/>
      <c r="AD124"/>
      <c r="AE124"/>
      <c r="AF124"/>
      <c r="AG124"/>
      <c r="AM124"/>
      <c r="AN124"/>
      <c r="AO124"/>
      <c r="AP124"/>
      <c r="AS124"/>
      <c r="AT124"/>
      <c r="AU124"/>
      <c r="BA124"/>
      <c r="BB124"/>
      <c r="BC124"/>
      <c r="BD124"/>
      <c r="BG124"/>
      <c r="BH124"/>
      <c r="BI124"/>
    </row>
    <row r="125" spans="26:61" x14ac:dyDescent="0.25">
      <c r="Z125"/>
      <c r="AA125"/>
      <c r="AB125"/>
      <c r="AC125"/>
      <c r="AD125"/>
      <c r="AE125"/>
      <c r="AF125"/>
      <c r="AG125"/>
      <c r="AM125"/>
      <c r="AN125"/>
      <c r="AO125"/>
      <c r="AP125"/>
      <c r="AS125"/>
      <c r="AT125"/>
      <c r="AU125"/>
      <c r="BA125"/>
      <c r="BB125"/>
      <c r="BC125"/>
      <c r="BD125"/>
      <c r="BG125"/>
      <c r="BH125"/>
      <c r="BI125"/>
    </row>
    <row r="126" spans="26:61" x14ac:dyDescent="0.25">
      <c r="Z126"/>
      <c r="AA126"/>
      <c r="AB126"/>
      <c r="AC126"/>
      <c r="AD126"/>
      <c r="AE126"/>
      <c r="AF126"/>
      <c r="AG126"/>
      <c r="AM126"/>
      <c r="AN126"/>
      <c r="AO126"/>
      <c r="AP126"/>
      <c r="AS126"/>
      <c r="AT126"/>
      <c r="AU126"/>
      <c r="BA126"/>
      <c r="BB126"/>
      <c r="BC126"/>
      <c r="BD126"/>
      <c r="BG126"/>
      <c r="BH126"/>
      <c r="BI126"/>
    </row>
    <row r="127" spans="26:61" x14ac:dyDescent="0.25">
      <c r="Z127"/>
      <c r="AA127"/>
      <c r="AB127"/>
      <c r="AC127"/>
      <c r="AD127"/>
      <c r="AE127"/>
      <c r="AF127"/>
      <c r="AG127"/>
      <c r="AM127"/>
      <c r="AN127"/>
      <c r="AO127"/>
      <c r="AP127"/>
      <c r="AS127"/>
      <c r="AT127"/>
      <c r="AU127"/>
      <c r="BA127"/>
      <c r="BB127"/>
      <c r="BC127"/>
      <c r="BD127"/>
      <c r="BG127"/>
      <c r="BH127"/>
      <c r="BI127"/>
    </row>
    <row r="128" spans="26:61" x14ac:dyDescent="0.25">
      <c r="Z128"/>
      <c r="AA128"/>
      <c r="AB128"/>
      <c r="AC128"/>
      <c r="AD128"/>
      <c r="AE128"/>
      <c r="AF128"/>
      <c r="AG128"/>
      <c r="AM128"/>
      <c r="AN128"/>
      <c r="AO128"/>
      <c r="AP128"/>
      <c r="AS128"/>
      <c r="AT128"/>
      <c r="AU128"/>
      <c r="BA128"/>
      <c r="BB128"/>
      <c r="BC128"/>
      <c r="BD128"/>
      <c r="BG128"/>
      <c r="BH128"/>
      <c r="BI128"/>
    </row>
    <row r="129" spans="26:61" x14ac:dyDescent="0.25">
      <c r="Z129"/>
      <c r="AA129"/>
      <c r="AB129"/>
      <c r="AC129"/>
      <c r="AD129"/>
      <c r="AE129"/>
      <c r="AF129"/>
      <c r="AG129"/>
      <c r="AM129"/>
      <c r="AN129"/>
      <c r="AO129"/>
      <c r="AP129"/>
      <c r="AS129"/>
      <c r="AT129"/>
      <c r="AU129"/>
      <c r="BA129"/>
      <c r="BB129"/>
      <c r="BC129"/>
      <c r="BD129"/>
      <c r="BG129"/>
      <c r="BH129"/>
      <c r="BI129"/>
    </row>
    <row r="130" spans="26:61" x14ac:dyDescent="0.25">
      <c r="Z130"/>
      <c r="AA130"/>
      <c r="AB130"/>
      <c r="AC130"/>
      <c r="AD130"/>
      <c r="AE130"/>
      <c r="AF130"/>
      <c r="AG130"/>
      <c r="AM130"/>
      <c r="AN130"/>
      <c r="AO130"/>
      <c r="AP130"/>
      <c r="AS130"/>
      <c r="AT130"/>
      <c r="AU130"/>
      <c r="BA130"/>
      <c r="BB130"/>
      <c r="BC130"/>
      <c r="BD130"/>
      <c r="BG130"/>
      <c r="BH130"/>
      <c r="BI130"/>
    </row>
    <row r="131" spans="26:61" x14ac:dyDescent="0.25">
      <c r="Z131"/>
      <c r="AA131"/>
      <c r="AB131"/>
      <c r="AC131"/>
      <c r="AD131"/>
      <c r="AE131"/>
      <c r="AF131"/>
      <c r="AG131"/>
      <c r="AM131"/>
      <c r="AN131"/>
      <c r="AO131"/>
      <c r="AP131"/>
      <c r="AS131"/>
      <c r="AT131"/>
      <c r="AU131"/>
      <c r="BA131"/>
      <c r="BB131"/>
      <c r="BC131"/>
      <c r="BD131"/>
      <c r="BG131"/>
      <c r="BH131"/>
      <c r="BI131"/>
    </row>
    <row r="132" spans="26:61" x14ac:dyDescent="0.25">
      <c r="Z132"/>
      <c r="AA132"/>
      <c r="AB132"/>
      <c r="AC132"/>
      <c r="AD132"/>
      <c r="AE132"/>
      <c r="AF132"/>
      <c r="AG132"/>
      <c r="AM132"/>
      <c r="AN132"/>
      <c r="AO132"/>
      <c r="AP132"/>
      <c r="AS132"/>
      <c r="AT132"/>
      <c r="AU132"/>
      <c r="BA132"/>
      <c r="BB132"/>
      <c r="BC132"/>
      <c r="BD132"/>
      <c r="BG132"/>
      <c r="BH132"/>
      <c r="BI132"/>
    </row>
    <row r="133" spans="26:61" x14ac:dyDescent="0.25">
      <c r="Z133"/>
      <c r="AA133"/>
      <c r="AB133"/>
      <c r="AC133"/>
      <c r="AD133"/>
      <c r="AE133"/>
      <c r="AF133"/>
      <c r="AG133"/>
      <c r="AM133"/>
      <c r="AN133"/>
      <c r="AO133"/>
      <c r="AP133"/>
      <c r="AS133"/>
      <c r="AT133"/>
      <c r="AU133"/>
      <c r="BA133"/>
      <c r="BB133"/>
      <c r="BC133"/>
      <c r="BD133"/>
      <c r="BG133"/>
      <c r="BH133"/>
      <c r="BI133"/>
    </row>
    <row r="134" spans="26:61" x14ac:dyDescent="0.25">
      <c r="Z134"/>
      <c r="AA134"/>
      <c r="AB134"/>
      <c r="AC134"/>
      <c r="AD134"/>
      <c r="AE134"/>
      <c r="AF134"/>
      <c r="AG134"/>
      <c r="AM134"/>
      <c r="AN134"/>
      <c r="AO134"/>
      <c r="AP134"/>
      <c r="AS134"/>
      <c r="AT134"/>
      <c r="AU134"/>
      <c r="BA134"/>
      <c r="BB134"/>
      <c r="BC134"/>
      <c r="BD134"/>
      <c r="BG134"/>
      <c r="BH134"/>
      <c r="BI134"/>
    </row>
    <row r="135" spans="26:61" x14ac:dyDescent="0.25">
      <c r="Z135"/>
      <c r="AA135"/>
      <c r="AB135"/>
      <c r="AC135"/>
      <c r="AD135"/>
      <c r="AE135"/>
      <c r="AF135"/>
      <c r="AG135"/>
      <c r="AM135"/>
      <c r="AN135"/>
      <c r="AO135"/>
      <c r="AP135"/>
      <c r="AS135"/>
      <c r="AT135"/>
      <c r="AU135"/>
      <c r="BA135"/>
      <c r="BB135"/>
      <c r="BC135"/>
      <c r="BD135"/>
      <c r="BG135"/>
      <c r="BH135"/>
      <c r="BI135"/>
    </row>
    <row r="136" spans="26:61" x14ac:dyDescent="0.25">
      <c r="Z136"/>
      <c r="AA136"/>
      <c r="AB136"/>
      <c r="AC136"/>
      <c r="AD136"/>
      <c r="AE136"/>
      <c r="AF136"/>
      <c r="AG136"/>
      <c r="AM136"/>
      <c r="AN136"/>
      <c r="AO136"/>
      <c r="AP136"/>
      <c r="AS136"/>
      <c r="AT136"/>
      <c r="AU136"/>
      <c r="BA136"/>
      <c r="BB136"/>
      <c r="BC136"/>
      <c r="BD136"/>
      <c r="BG136"/>
      <c r="BH136"/>
      <c r="BI136"/>
    </row>
    <row r="137" spans="26:61" x14ac:dyDescent="0.25">
      <c r="Z137"/>
      <c r="AA137"/>
      <c r="AB137"/>
      <c r="AC137"/>
      <c r="AD137"/>
      <c r="AE137"/>
      <c r="AF137"/>
      <c r="AG137"/>
      <c r="AM137"/>
      <c r="AN137"/>
      <c r="AO137"/>
      <c r="AP137"/>
      <c r="AS137"/>
      <c r="AT137"/>
      <c r="AU137"/>
      <c r="BA137"/>
      <c r="BB137"/>
      <c r="BC137"/>
      <c r="BD137"/>
      <c r="BG137"/>
      <c r="BH137"/>
      <c r="BI137"/>
    </row>
    <row r="138" spans="26:61" x14ac:dyDescent="0.25">
      <c r="Z138"/>
      <c r="AA138"/>
      <c r="AB138"/>
      <c r="AC138"/>
      <c r="AD138"/>
      <c r="AE138"/>
      <c r="AF138"/>
      <c r="AG138"/>
      <c r="AM138"/>
      <c r="AN138"/>
      <c r="AO138"/>
      <c r="AP138"/>
      <c r="AS138"/>
      <c r="AT138"/>
      <c r="AU138"/>
      <c r="BA138"/>
      <c r="BB138"/>
      <c r="BC138"/>
      <c r="BD138"/>
      <c r="BG138"/>
      <c r="BH138"/>
      <c r="BI138"/>
    </row>
    <row r="139" spans="26:61" x14ac:dyDescent="0.25">
      <c r="Z139"/>
      <c r="AA139"/>
      <c r="AB139"/>
      <c r="AC139"/>
      <c r="AD139"/>
      <c r="AE139"/>
      <c r="AF139"/>
      <c r="AG139"/>
      <c r="AM139"/>
      <c r="AN139"/>
      <c r="AO139"/>
      <c r="AP139"/>
      <c r="AS139"/>
      <c r="AT139"/>
      <c r="AU139"/>
      <c r="BA139"/>
      <c r="BB139"/>
      <c r="BC139"/>
      <c r="BD139"/>
      <c r="BG139"/>
      <c r="BH139"/>
      <c r="BI139"/>
    </row>
    <row r="140" spans="26:61" x14ac:dyDescent="0.25">
      <c r="Z140"/>
      <c r="AA140"/>
      <c r="AB140"/>
      <c r="AC140"/>
      <c r="AD140"/>
      <c r="AE140"/>
      <c r="AF140"/>
      <c r="AG140"/>
      <c r="AM140"/>
      <c r="AN140"/>
      <c r="AO140"/>
      <c r="AP140"/>
      <c r="AS140"/>
      <c r="AT140"/>
      <c r="AU140"/>
      <c r="BA140"/>
      <c r="BB140"/>
      <c r="BC140"/>
      <c r="BD140"/>
      <c r="BG140"/>
      <c r="BH140"/>
      <c r="BI140"/>
    </row>
    <row r="141" spans="26:61" x14ac:dyDescent="0.25">
      <c r="Z141"/>
      <c r="AA141"/>
      <c r="AB141"/>
      <c r="AC141"/>
      <c r="AD141"/>
      <c r="AE141"/>
      <c r="AF141"/>
      <c r="AG141"/>
      <c r="AM141"/>
      <c r="AN141"/>
      <c r="AO141"/>
      <c r="AP141"/>
      <c r="AS141"/>
      <c r="AT141"/>
      <c r="AU141"/>
      <c r="BA141"/>
      <c r="BB141"/>
      <c r="BC141"/>
      <c r="BD141"/>
      <c r="BG141"/>
      <c r="BH141"/>
      <c r="BI141"/>
    </row>
    <row r="142" spans="26:61" x14ac:dyDescent="0.25">
      <c r="Z142"/>
      <c r="AA142"/>
      <c r="AB142"/>
      <c r="AC142"/>
      <c r="AD142"/>
      <c r="AE142"/>
      <c r="AF142"/>
      <c r="AG142"/>
      <c r="AM142"/>
      <c r="AN142"/>
      <c r="AO142"/>
      <c r="AP142"/>
      <c r="AS142"/>
      <c r="AT142"/>
      <c r="AU142"/>
      <c r="BA142"/>
      <c r="BB142"/>
      <c r="BC142"/>
      <c r="BD142"/>
      <c r="BG142"/>
      <c r="BH142"/>
      <c r="BI142"/>
    </row>
    <row r="143" spans="26:61" x14ac:dyDescent="0.25">
      <c r="Z143"/>
      <c r="AA143"/>
      <c r="AB143"/>
      <c r="AC143"/>
      <c r="AD143"/>
      <c r="AE143"/>
      <c r="AF143"/>
      <c r="AG143"/>
      <c r="AM143"/>
      <c r="AN143"/>
      <c r="AO143"/>
      <c r="AP143"/>
      <c r="AS143"/>
      <c r="AT143"/>
      <c r="AU143"/>
      <c r="BA143"/>
      <c r="BB143"/>
      <c r="BC143"/>
      <c r="BD143"/>
      <c r="BG143"/>
      <c r="BH143"/>
      <c r="BI143"/>
    </row>
    <row r="144" spans="26:61" x14ac:dyDescent="0.25">
      <c r="Z144"/>
      <c r="AA144"/>
      <c r="AB144"/>
      <c r="AC144"/>
      <c r="AD144"/>
      <c r="AE144"/>
      <c r="AF144"/>
      <c r="AG144"/>
      <c r="AM144"/>
      <c r="AN144"/>
      <c r="AO144"/>
      <c r="AP144"/>
      <c r="AS144"/>
      <c r="AT144"/>
      <c r="AU144"/>
      <c r="BA144"/>
      <c r="BB144"/>
      <c r="BC144"/>
      <c r="BD144"/>
      <c r="BG144"/>
      <c r="BH144"/>
      <c r="BI144"/>
    </row>
    <row r="145" spans="26:61" x14ac:dyDescent="0.25">
      <c r="Z145"/>
      <c r="AA145"/>
      <c r="AB145"/>
      <c r="AC145"/>
      <c r="AD145"/>
      <c r="AE145"/>
      <c r="AF145"/>
      <c r="AG145"/>
      <c r="AM145"/>
      <c r="AN145"/>
      <c r="AO145"/>
      <c r="AP145"/>
      <c r="AS145"/>
      <c r="AT145"/>
      <c r="AU145"/>
      <c r="BA145"/>
      <c r="BB145"/>
      <c r="BC145"/>
      <c r="BD145"/>
      <c r="BG145"/>
      <c r="BH145"/>
      <c r="BI145"/>
    </row>
    <row r="146" spans="26:61" x14ac:dyDescent="0.25">
      <c r="Z146"/>
      <c r="AA146"/>
      <c r="AB146"/>
      <c r="AC146"/>
      <c r="AD146"/>
      <c r="AE146"/>
      <c r="AF146"/>
      <c r="AG146"/>
      <c r="AM146"/>
      <c r="AN146"/>
      <c r="AO146"/>
      <c r="AP146"/>
      <c r="AS146"/>
      <c r="AT146"/>
      <c r="AU146"/>
      <c r="BA146"/>
      <c r="BB146"/>
      <c r="BC146"/>
      <c r="BD146"/>
      <c r="BG146"/>
      <c r="BH146"/>
      <c r="BI146"/>
    </row>
    <row r="147" spans="26:61" x14ac:dyDescent="0.25">
      <c r="Z147"/>
      <c r="AA147"/>
      <c r="AB147"/>
      <c r="AC147"/>
      <c r="AD147"/>
      <c r="AE147"/>
      <c r="AF147"/>
      <c r="AG147"/>
      <c r="AM147"/>
      <c r="AN147"/>
      <c r="AO147"/>
      <c r="AP147"/>
      <c r="AS147"/>
      <c r="AT147"/>
      <c r="AU147"/>
      <c r="BA147"/>
      <c r="BB147"/>
      <c r="BC147"/>
      <c r="BD147"/>
      <c r="BG147"/>
      <c r="BH147"/>
      <c r="BI147"/>
    </row>
    <row r="148" spans="26:61" x14ac:dyDescent="0.25">
      <c r="Z148"/>
      <c r="AA148"/>
      <c r="AB148"/>
      <c r="AC148"/>
      <c r="AD148"/>
      <c r="AE148"/>
      <c r="AF148"/>
      <c r="AG148"/>
      <c r="AM148"/>
      <c r="AN148"/>
      <c r="AO148"/>
      <c r="AP148"/>
      <c r="AS148"/>
      <c r="AT148"/>
      <c r="AU148"/>
      <c r="BA148"/>
      <c r="BB148"/>
      <c r="BC148"/>
      <c r="BD148"/>
      <c r="BG148"/>
      <c r="BH148"/>
      <c r="BI148"/>
    </row>
    <row r="149" spans="26:61" x14ac:dyDescent="0.25">
      <c r="Z149"/>
      <c r="AA149"/>
      <c r="AB149"/>
      <c r="AC149"/>
      <c r="AD149"/>
      <c r="AE149"/>
      <c r="AF149"/>
      <c r="AG149"/>
      <c r="AM149"/>
      <c r="AN149"/>
      <c r="AO149"/>
      <c r="AP149"/>
      <c r="AS149"/>
      <c r="AT149"/>
      <c r="AU149"/>
      <c r="BA149"/>
      <c r="BB149"/>
      <c r="BC149"/>
      <c r="BD149"/>
      <c r="BG149"/>
      <c r="BH149"/>
      <c r="BI149"/>
    </row>
    <row r="150" spans="26:61" x14ac:dyDescent="0.25">
      <c r="Z150"/>
      <c r="AA150"/>
      <c r="AB150"/>
      <c r="AC150"/>
      <c r="AD150"/>
      <c r="AE150"/>
      <c r="AF150"/>
      <c r="AG150"/>
      <c r="AM150"/>
      <c r="AN150"/>
      <c r="AO150"/>
      <c r="AP150"/>
      <c r="AS150"/>
      <c r="AT150"/>
      <c r="AU150"/>
      <c r="BA150"/>
      <c r="BB150"/>
      <c r="BC150"/>
      <c r="BD150"/>
      <c r="BG150"/>
      <c r="BH150"/>
      <c r="BI150"/>
    </row>
    <row r="151" spans="26:61" x14ac:dyDescent="0.25">
      <c r="Z151"/>
      <c r="AA151"/>
      <c r="AB151"/>
      <c r="AC151"/>
      <c r="AD151"/>
      <c r="AE151"/>
      <c r="AF151"/>
      <c r="AG151"/>
      <c r="AM151"/>
      <c r="AN151"/>
      <c r="AO151"/>
      <c r="AP151"/>
      <c r="AS151"/>
      <c r="AT151"/>
      <c r="AU151"/>
      <c r="BA151"/>
      <c r="BB151"/>
      <c r="BC151"/>
      <c r="BD151"/>
      <c r="BG151"/>
      <c r="BH151"/>
      <c r="BI151"/>
    </row>
    <row r="152" spans="26:61" x14ac:dyDescent="0.25">
      <c r="Z152"/>
      <c r="AA152"/>
      <c r="AB152"/>
      <c r="AC152"/>
      <c r="AD152"/>
      <c r="AE152"/>
      <c r="AF152"/>
      <c r="AG152"/>
      <c r="AM152"/>
      <c r="AN152"/>
      <c r="AO152"/>
      <c r="AP152"/>
      <c r="AS152"/>
      <c r="AT152"/>
      <c r="AU152"/>
      <c r="BA152"/>
      <c r="BB152"/>
      <c r="BC152"/>
      <c r="BD152"/>
      <c r="BG152"/>
      <c r="BH152"/>
      <c r="BI152"/>
    </row>
    <row r="153" spans="26:61" x14ac:dyDescent="0.25">
      <c r="Z153"/>
      <c r="AA153"/>
      <c r="AB153"/>
      <c r="AC153"/>
      <c r="AD153"/>
      <c r="AE153"/>
      <c r="AF153"/>
      <c r="AG153"/>
      <c r="AM153"/>
      <c r="AN153"/>
      <c r="AO153"/>
      <c r="AP153"/>
      <c r="AS153"/>
      <c r="AT153"/>
      <c r="AU153"/>
      <c r="BA153"/>
      <c r="BB153"/>
      <c r="BC153"/>
      <c r="BD153"/>
      <c r="BG153"/>
      <c r="BH153"/>
      <c r="BI153"/>
    </row>
    <row r="154" spans="26:61" x14ac:dyDescent="0.25">
      <c r="Z154"/>
      <c r="AA154"/>
      <c r="AB154"/>
      <c r="AC154"/>
      <c r="AD154"/>
      <c r="AE154"/>
      <c r="AF154"/>
      <c r="AG154"/>
      <c r="AM154"/>
      <c r="AN154"/>
      <c r="AO154"/>
      <c r="AP154"/>
      <c r="AS154"/>
      <c r="AT154"/>
      <c r="AU154"/>
      <c r="BA154"/>
      <c r="BB154"/>
      <c r="BC154"/>
      <c r="BD154"/>
      <c r="BG154"/>
      <c r="BH154"/>
      <c r="BI154"/>
    </row>
    <row r="155" spans="26:61" x14ac:dyDescent="0.25">
      <c r="Z155"/>
      <c r="AA155"/>
      <c r="AB155"/>
      <c r="AC155"/>
      <c r="AD155"/>
      <c r="AE155"/>
      <c r="AF155"/>
      <c r="AG155"/>
      <c r="AM155"/>
      <c r="AN155"/>
      <c r="AO155"/>
      <c r="AP155"/>
      <c r="AS155"/>
      <c r="AT155"/>
      <c r="AU155"/>
      <c r="BA155"/>
      <c r="BB155"/>
      <c r="BC155"/>
      <c r="BD155"/>
      <c r="BG155"/>
      <c r="BH155"/>
      <c r="BI155"/>
    </row>
    <row r="156" spans="26:61" x14ac:dyDescent="0.25">
      <c r="Z156"/>
      <c r="AA156"/>
      <c r="AB156"/>
      <c r="AC156"/>
      <c r="AD156"/>
      <c r="AE156"/>
      <c r="AF156"/>
      <c r="AG156"/>
      <c r="AM156"/>
      <c r="AN156"/>
      <c r="AO156"/>
      <c r="AP156"/>
      <c r="AS156"/>
      <c r="AT156"/>
      <c r="AU156"/>
      <c r="BA156"/>
      <c r="BB156"/>
      <c r="BC156"/>
      <c r="BD156"/>
      <c r="BG156"/>
      <c r="BH156"/>
      <c r="BI156"/>
    </row>
    <row r="157" spans="26:61" x14ac:dyDescent="0.25">
      <c r="Z157"/>
      <c r="AA157"/>
      <c r="AB157"/>
      <c r="AC157"/>
      <c r="AD157"/>
      <c r="AE157"/>
      <c r="AF157"/>
      <c r="AG157"/>
      <c r="AM157"/>
      <c r="AN157"/>
      <c r="AO157"/>
      <c r="AP157"/>
      <c r="AS157"/>
      <c r="AT157"/>
      <c r="AU157"/>
      <c r="BA157"/>
      <c r="BB157"/>
      <c r="BC157"/>
      <c r="BD157"/>
      <c r="BG157"/>
      <c r="BH157"/>
      <c r="BI157"/>
    </row>
    <row r="158" spans="26:61" x14ac:dyDescent="0.25">
      <c r="Z158"/>
      <c r="AA158"/>
      <c r="AB158"/>
      <c r="AC158"/>
      <c r="AD158"/>
      <c r="AE158"/>
      <c r="AF158"/>
      <c r="AG158"/>
      <c r="AM158"/>
      <c r="AN158"/>
      <c r="AO158"/>
      <c r="AP158"/>
      <c r="AS158"/>
      <c r="AT158"/>
      <c r="AU158"/>
      <c r="BA158"/>
      <c r="BB158"/>
      <c r="BC158"/>
      <c r="BD158"/>
      <c r="BG158"/>
      <c r="BH158"/>
      <c r="BI158"/>
    </row>
    <row r="159" spans="26:61" x14ac:dyDescent="0.25">
      <c r="Z159"/>
      <c r="AA159"/>
      <c r="AB159"/>
      <c r="AC159"/>
      <c r="AD159"/>
      <c r="AE159"/>
      <c r="AF159"/>
      <c r="AG159"/>
      <c r="AM159"/>
      <c r="AN159"/>
      <c r="AO159"/>
      <c r="AP159"/>
      <c r="AS159"/>
      <c r="AT159"/>
      <c r="AU159"/>
      <c r="BA159"/>
      <c r="BB159"/>
      <c r="BC159"/>
      <c r="BD159"/>
      <c r="BG159"/>
      <c r="BH159"/>
      <c r="BI159"/>
    </row>
    <row r="160" spans="26:61" x14ac:dyDescent="0.25">
      <c r="Z160"/>
      <c r="AA160"/>
      <c r="AB160"/>
      <c r="AC160"/>
      <c r="AD160"/>
      <c r="AE160"/>
      <c r="AF160"/>
      <c r="AG160"/>
      <c r="AM160"/>
      <c r="AN160"/>
      <c r="AO160"/>
      <c r="AP160"/>
      <c r="AS160"/>
      <c r="AT160"/>
      <c r="AU160"/>
      <c r="BA160"/>
      <c r="BB160"/>
      <c r="BC160"/>
      <c r="BD160"/>
      <c r="BG160"/>
      <c r="BH160"/>
      <c r="BI160"/>
    </row>
    <row r="161" spans="26:61" x14ac:dyDescent="0.25">
      <c r="Z161"/>
      <c r="AA161"/>
      <c r="AB161"/>
      <c r="AC161"/>
      <c r="AD161"/>
      <c r="AE161"/>
      <c r="AF161"/>
      <c r="AG161"/>
      <c r="AM161"/>
      <c r="AN161"/>
      <c r="AO161"/>
      <c r="AP161"/>
      <c r="AS161"/>
      <c r="AT161"/>
      <c r="AU161"/>
      <c r="BA161"/>
      <c r="BB161"/>
      <c r="BC161"/>
      <c r="BD161"/>
      <c r="BG161"/>
      <c r="BH161"/>
      <c r="BI161"/>
    </row>
    <row r="162" spans="26:61" x14ac:dyDescent="0.25">
      <c r="Z162"/>
      <c r="AA162"/>
      <c r="AB162"/>
      <c r="AC162"/>
      <c r="AD162"/>
      <c r="AE162"/>
      <c r="AF162"/>
      <c r="AG162"/>
      <c r="AM162"/>
      <c r="AN162"/>
      <c r="AO162"/>
      <c r="AP162"/>
      <c r="AS162"/>
      <c r="AT162"/>
      <c r="AU162"/>
      <c r="BA162"/>
      <c r="BB162"/>
      <c r="BC162"/>
      <c r="BD162"/>
      <c r="BG162"/>
      <c r="BH162"/>
      <c r="BI162"/>
    </row>
    <row r="163" spans="26:61" x14ac:dyDescent="0.25">
      <c r="Z163"/>
      <c r="AA163"/>
      <c r="AB163"/>
      <c r="AC163"/>
      <c r="AD163"/>
      <c r="AE163"/>
      <c r="AF163"/>
      <c r="AG163"/>
      <c r="AM163"/>
      <c r="AN163"/>
      <c r="AO163"/>
      <c r="AP163"/>
      <c r="AS163"/>
      <c r="AT163"/>
      <c r="AU163"/>
      <c r="BA163"/>
      <c r="BB163"/>
      <c r="BC163"/>
      <c r="BD163"/>
      <c r="BG163"/>
      <c r="BH163"/>
      <c r="BI163"/>
    </row>
    <row r="164" spans="26:61" x14ac:dyDescent="0.25">
      <c r="Z164"/>
      <c r="AA164"/>
      <c r="AB164"/>
      <c r="AC164"/>
      <c r="AD164"/>
      <c r="AE164"/>
      <c r="AF164"/>
      <c r="AG164"/>
      <c r="AM164"/>
      <c r="AN164"/>
      <c r="AO164"/>
      <c r="AP164"/>
      <c r="AS164"/>
      <c r="AT164"/>
      <c r="AU164"/>
      <c r="BA164"/>
      <c r="BB164"/>
      <c r="BC164"/>
      <c r="BD164"/>
      <c r="BG164"/>
      <c r="BH164"/>
      <c r="BI164"/>
    </row>
    <row r="165" spans="26:61" x14ac:dyDescent="0.25">
      <c r="Z165"/>
      <c r="AA165"/>
      <c r="AB165"/>
      <c r="AC165"/>
      <c r="AD165"/>
      <c r="AE165"/>
      <c r="AF165"/>
      <c r="AG165"/>
      <c r="AM165"/>
      <c r="AN165"/>
      <c r="AO165"/>
      <c r="AP165"/>
      <c r="AS165"/>
      <c r="AT165"/>
      <c r="AU165"/>
      <c r="BA165"/>
      <c r="BB165"/>
      <c r="BC165"/>
      <c r="BD165"/>
      <c r="BG165"/>
      <c r="BH165"/>
      <c r="BI165"/>
    </row>
    <row r="166" spans="26:61" x14ac:dyDescent="0.25">
      <c r="Z166"/>
      <c r="AA166"/>
      <c r="AB166"/>
      <c r="AC166"/>
      <c r="AD166"/>
      <c r="AE166"/>
      <c r="AF166"/>
      <c r="AG166"/>
      <c r="AM166"/>
      <c r="AN166"/>
      <c r="AO166"/>
      <c r="AP166"/>
      <c r="AS166"/>
      <c r="AT166"/>
      <c r="AU166"/>
      <c r="BA166"/>
      <c r="BB166"/>
      <c r="BC166"/>
      <c r="BD166"/>
      <c r="BG166"/>
      <c r="BH166"/>
      <c r="BI166"/>
    </row>
    <row r="167" spans="26:61" x14ac:dyDescent="0.25">
      <c r="Z167"/>
      <c r="AA167"/>
      <c r="AB167"/>
      <c r="AC167"/>
      <c r="AD167"/>
      <c r="AE167"/>
      <c r="AF167"/>
      <c r="AG167"/>
      <c r="AM167"/>
      <c r="AN167"/>
      <c r="AO167"/>
      <c r="AP167"/>
      <c r="AS167"/>
      <c r="AT167"/>
      <c r="AU167"/>
      <c r="BA167"/>
      <c r="BB167"/>
      <c r="BC167"/>
      <c r="BD167"/>
      <c r="BG167"/>
      <c r="BH167"/>
      <c r="BI167"/>
    </row>
    <row r="168" spans="26:61" x14ac:dyDescent="0.25">
      <c r="Z168"/>
      <c r="AA168"/>
      <c r="AB168"/>
      <c r="AC168"/>
      <c r="AD168"/>
      <c r="AE168"/>
      <c r="AF168"/>
      <c r="AG168"/>
      <c r="AM168"/>
      <c r="AN168"/>
      <c r="AO168"/>
      <c r="AP168"/>
      <c r="AS168"/>
      <c r="AT168"/>
      <c r="AU168"/>
      <c r="BA168"/>
      <c r="BB168"/>
      <c r="BC168"/>
      <c r="BD168"/>
      <c r="BG168"/>
      <c r="BH168"/>
      <c r="BI168"/>
    </row>
    <row r="169" spans="26:61" x14ac:dyDescent="0.25">
      <c r="Z169"/>
      <c r="AA169"/>
      <c r="AB169"/>
      <c r="AC169"/>
      <c r="AD169"/>
      <c r="AE169"/>
      <c r="AF169"/>
      <c r="AG169"/>
      <c r="AM169"/>
      <c r="AN169"/>
      <c r="AO169"/>
      <c r="AP169"/>
      <c r="AS169"/>
      <c r="AT169"/>
      <c r="AU169"/>
      <c r="BA169"/>
      <c r="BB169"/>
      <c r="BC169"/>
      <c r="BD169"/>
      <c r="BG169"/>
      <c r="BH169"/>
      <c r="BI169"/>
    </row>
    <row r="170" spans="26:61" x14ac:dyDescent="0.25">
      <c r="Z170"/>
      <c r="AA170"/>
      <c r="AB170"/>
      <c r="AC170"/>
      <c r="AD170"/>
      <c r="AE170"/>
      <c r="AF170"/>
      <c r="AG170"/>
      <c r="AM170"/>
      <c r="AN170"/>
      <c r="AO170"/>
      <c r="AP170"/>
      <c r="AS170"/>
      <c r="AT170"/>
      <c r="AU170"/>
      <c r="BA170"/>
      <c r="BB170"/>
      <c r="BC170"/>
      <c r="BD170"/>
      <c r="BG170"/>
      <c r="BH170"/>
      <c r="BI170"/>
    </row>
    <row r="171" spans="26:61" x14ac:dyDescent="0.25">
      <c r="Z171"/>
      <c r="AA171"/>
      <c r="AB171"/>
      <c r="AC171"/>
      <c r="AD171"/>
      <c r="AE171"/>
      <c r="AF171"/>
      <c r="AG171"/>
      <c r="AM171"/>
      <c r="AN171"/>
      <c r="AO171"/>
      <c r="AP171"/>
      <c r="AS171"/>
      <c r="AT171"/>
      <c r="AU171"/>
      <c r="BA171"/>
      <c r="BB171"/>
      <c r="BC171"/>
      <c r="BD171"/>
      <c r="BG171"/>
      <c r="BH171"/>
      <c r="BI171"/>
    </row>
    <row r="172" spans="26:61" x14ac:dyDescent="0.25">
      <c r="Z172"/>
      <c r="AA172"/>
      <c r="AB172"/>
      <c r="AC172"/>
      <c r="AD172"/>
      <c r="AE172"/>
      <c r="AF172"/>
      <c r="AG172"/>
      <c r="AM172"/>
      <c r="AN172"/>
      <c r="AO172"/>
      <c r="AP172"/>
      <c r="AS172"/>
      <c r="AT172"/>
      <c r="AU172"/>
      <c r="BA172"/>
      <c r="BB172"/>
      <c r="BC172"/>
      <c r="BD172"/>
      <c r="BG172"/>
      <c r="BH172"/>
      <c r="BI172"/>
    </row>
    <row r="173" spans="26:61" x14ac:dyDescent="0.25">
      <c r="Z173"/>
      <c r="AA173"/>
      <c r="AB173"/>
      <c r="AC173"/>
      <c r="AD173"/>
      <c r="AE173"/>
      <c r="AF173"/>
      <c r="AG173"/>
      <c r="AM173"/>
      <c r="AN173"/>
      <c r="AO173"/>
      <c r="AP173"/>
      <c r="AS173"/>
      <c r="AT173"/>
      <c r="AU173"/>
      <c r="BA173"/>
      <c r="BB173"/>
      <c r="BC173"/>
      <c r="BD173"/>
      <c r="BG173"/>
      <c r="BH173"/>
      <c r="BI173"/>
    </row>
    <row r="174" spans="26:61" x14ac:dyDescent="0.25">
      <c r="Z174"/>
      <c r="AA174"/>
      <c r="AB174"/>
      <c r="AC174"/>
      <c r="AD174"/>
      <c r="AE174"/>
      <c r="AF174"/>
      <c r="AG174"/>
      <c r="AM174"/>
      <c r="AN174"/>
      <c r="AO174"/>
      <c r="AP174"/>
      <c r="AS174"/>
      <c r="AT174"/>
      <c r="AU174"/>
      <c r="BA174"/>
      <c r="BB174"/>
      <c r="BC174"/>
      <c r="BD174"/>
      <c r="BG174"/>
      <c r="BH174"/>
      <c r="BI174"/>
    </row>
    <row r="175" spans="26:61" x14ac:dyDescent="0.25">
      <c r="Z175"/>
      <c r="AA175"/>
      <c r="AB175"/>
      <c r="AC175"/>
      <c r="AD175"/>
      <c r="AE175"/>
      <c r="AF175"/>
      <c r="AG175"/>
      <c r="AM175"/>
      <c r="AN175"/>
      <c r="AO175"/>
      <c r="AP175"/>
      <c r="AS175"/>
      <c r="AT175"/>
      <c r="AU175"/>
      <c r="BA175"/>
      <c r="BB175"/>
      <c r="BC175"/>
      <c r="BD175"/>
      <c r="BG175"/>
      <c r="BH175"/>
      <c r="BI175"/>
    </row>
    <row r="176" spans="26:61" x14ac:dyDescent="0.25">
      <c r="Z176"/>
      <c r="AA176"/>
      <c r="AB176"/>
      <c r="AC176"/>
      <c r="AD176"/>
      <c r="AE176"/>
      <c r="AF176"/>
      <c r="AG176"/>
      <c r="AM176"/>
      <c r="AN176"/>
      <c r="AO176"/>
      <c r="AP176"/>
      <c r="AS176"/>
      <c r="AT176"/>
      <c r="AU176"/>
      <c r="BA176"/>
      <c r="BB176"/>
      <c r="BC176"/>
      <c r="BD176"/>
      <c r="BG176"/>
      <c r="BH176"/>
      <c r="BI176"/>
    </row>
    <row r="177" spans="26:61" x14ac:dyDescent="0.25">
      <c r="Z177"/>
      <c r="AA177"/>
      <c r="AB177"/>
      <c r="AC177"/>
      <c r="AD177"/>
      <c r="AE177"/>
      <c r="AF177"/>
      <c r="AG177"/>
      <c r="AM177"/>
      <c r="AN177"/>
      <c r="AO177"/>
      <c r="AP177"/>
      <c r="AS177"/>
      <c r="AT177"/>
      <c r="AU177"/>
      <c r="BA177"/>
      <c r="BB177"/>
      <c r="BC177"/>
      <c r="BD177"/>
      <c r="BG177"/>
      <c r="BH177"/>
      <c r="BI177"/>
    </row>
    <row r="178" spans="26:61" x14ac:dyDescent="0.25">
      <c r="Z178"/>
      <c r="AA178"/>
      <c r="AB178"/>
      <c r="AC178"/>
      <c r="AD178"/>
      <c r="AE178"/>
      <c r="AF178"/>
      <c r="AG178"/>
      <c r="AM178"/>
      <c r="AN178"/>
      <c r="AO178"/>
      <c r="AP178"/>
      <c r="AS178"/>
      <c r="AT178"/>
      <c r="AU178"/>
      <c r="BA178"/>
      <c r="BB178"/>
      <c r="BC178"/>
      <c r="BD178"/>
      <c r="BG178"/>
      <c r="BH178"/>
      <c r="BI178"/>
    </row>
    <row r="179" spans="26:61" x14ac:dyDescent="0.25">
      <c r="Z179"/>
      <c r="AA179"/>
      <c r="AB179"/>
      <c r="AC179"/>
      <c r="AD179"/>
      <c r="AE179"/>
      <c r="AF179"/>
      <c r="AG179"/>
      <c r="AM179"/>
      <c r="AN179"/>
      <c r="AO179"/>
      <c r="AP179"/>
      <c r="AS179"/>
      <c r="AT179"/>
      <c r="AU179"/>
      <c r="BA179"/>
      <c r="BB179"/>
      <c r="BC179"/>
      <c r="BD179"/>
      <c r="BG179"/>
      <c r="BH179"/>
      <c r="BI179"/>
    </row>
    <row r="180" spans="26:61" x14ac:dyDescent="0.25">
      <c r="Z180"/>
      <c r="AA180"/>
      <c r="AB180"/>
      <c r="AC180"/>
      <c r="AD180"/>
      <c r="AE180"/>
      <c r="AF180"/>
      <c r="AG180"/>
      <c r="AM180"/>
      <c r="AN180"/>
      <c r="AO180"/>
      <c r="AP180"/>
      <c r="AS180"/>
      <c r="AT180"/>
      <c r="AU180"/>
      <c r="BA180"/>
      <c r="BB180"/>
      <c r="BC180"/>
      <c r="BD180"/>
      <c r="BG180"/>
      <c r="BH180"/>
      <c r="BI180"/>
    </row>
    <row r="181" spans="26:61" x14ac:dyDescent="0.25">
      <c r="Z181"/>
      <c r="AA181"/>
      <c r="AB181"/>
      <c r="AC181"/>
      <c r="AD181"/>
      <c r="AE181"/>
      <c r="AF181"/>
      <c r="AG181"/>
      <c r="AM181"/>
      <c r="AN181"/>
      <c r="AO181"/>
      <c r="AP181"/>
      <c r="AS181"/>
      <c r="AT181"/>
      <c r="AU181"/>
      <c r="BA181"/>
      <c r="BB181"/>
      <c r="BC181"/>
      <c r="BD181"/>
      <c r="BG181"/>
      <c r="BH181"/>
      <c r="BI181"/>
    </row>
    <row r="182" spans="26:61" x14ac:dyDescent="0.25">
      <c r="Z182"/>
      <c r="AA182"/>
      <c r="AB182"/>
      <c r="AC182"/>
      <c r="AD182"/>
      <c r="AE182"/>
      <c r="AF182"/>
      <c r="AG182"/>
      <c r="AM182"/>
      <c r="AN182"/>
      <c r="AO182"/>
      <c r="AP182"/>
      <c r="AS182"/>
      <c r="AT182"/>
      <c r="AU182"/>
      <c r="BA182"/>
      <c r="BB182"/>
      <c r="BC182"/>
      <c r="BD182"/>
      <c r="BG182"/>
      <c r="BH182"/>
      <c r="BI182"/>
    </row>
    <row r="183" spans="26:61" x14ac:dyDescent="0.25">
      <c r="Z183"/>
      <c r="AA183"/>
      <c r="AB183"/>
      <c r="AC183"/>
      <c r="AD183"/>
      <c r="AE183"/>
      <c r="AF183"/>
      <c r="AG183"/>
      <c r="AM183"/>
      <c r="AN183"/>
      <c r="AO183"/>
      <c r="AP183"/>
      <c r="AS183"/>
      <c r="AT183"/>
      <c r="AU183"/>
      <c r="BA183"/>
      <c r="BB183"/>
      <c r="BC183"/>
      <c r="BD183"/>
      <c r="BG183"/>
      <c r="BH183"/>
      <c r="BI183"/>
    </row>
    <row r="184" spans="26:61" x14ac:dyDescent="0.25">
      <c r="Z184"/>
      <c r="AA184"/>
      <c r="AB184"/>
      <c r="AC184"/>
      <c r="AD184"/>
      <c r="AE184"/>
      <c r="AF184"/>
      <c r="AG184"/>
      <c r="AM184"/>
      <c r="AN184"/>
      <c r="AO184"/>
      <c r="AP184"/>
      <c r="AS184"/>
      <c r="AT184"/>
      <c r="AU184"/>
      <c r="BA184"/>
      <c r="BB184"/>
      <c r="BC184"/>
      <c r="BD184"/>
      <c r="BG184"/>
      <c r="BH184"/>
      <c r="BI184"/>
    </row>
    <row r="185" spans="26:61" x14ac:dyDescent="0.25">
      <c r="Z185"/>
      <c r="AA185"/>
      <c r="AB185"/>
      <c r="AC185"/>
      <c r="AD185"/>
      <c r="AE185"/>
      <c r="AF185"/>
      <c r="AG185"/>
      <c r="AM185"/>
      <c r="AN185"/>
      <c r="AO185"/>
      <c r="AP185"/>
      <c r="AS185"/>
      <c r="AT185"/>
      <c r="AU185"/>
      <c r="BA185"/>
      <c r="BB185"/>
      <c r="BC185"/>
      <c r="BD185"/>
      <c r="BG185"/>
      <c r="BH185"/>
      <c r="BI185"/>
    </row>
    <row r="186" spans="26:61" x14ac:dyDescent="0.25">
      <c r="Z186"/>
      <c r="AA186"/>
      <c r="AB186"/>
      <c r="AC186"/>
      <c r="AD186"/>
      <c r="AE186"/>
      <c r="AF186"/>
      <c r="AG186"/>
      <c r="AM186"/>
      <c r="AN186"/>
      <c r="AO186"/>
      <c r="AP186"/>
      <c r="AS186"/>
      <c r="AT186"/>
      <c r="AU186"/>
      <c r="BA186"/>
      <c r="BB186"/>
      <c r="BC186"/>
      <c r="BD186"/>
      <c r="BG186"/>
      <c r="BH186"/>
      <c r="BI186"/>
    </row>
    <row r="187" spans="26:61" x14ac:dyDescent="0.25">
      <c r="Z187"/>
      <c r="AA187"/>
      <c r="AB187"/>
      <c r="AC187"/>
      <c r="AD187"/>
      <c r="AE187"/>
      <c r="AF187"/>
      <c r="AG187"/>
      <c r="AM187"/>
      <c r="AN187"/>
      <c r="AO187"/>
      <c r="AP187"/>
      <c r="AS187"/>
      <c r="AT187"/>
      <c r="AU187"/>
      <c r="BA187"/>
      <c r="BB187"/>
      <c r="BC187"/>
      <c r="BD187"/>
      <c r="BG187"/>
      <c r="BH187"/>
      <c r="BI187"/>
    </row>
    <row r="188" spans="26:61" x14ac:dyDescent="0.25">
      <c r="Z188"/>
      <c r="AA188"/>
      <c r="AB188"/>
      <c r="AC188"/>
      <c r="AD188"/>
      <c r="AE188"/>
      <c r="AF188"/>
      <c r="AG188"/>
      <c r="AM188"/>
      <c r="AN188"/>
      <c r="AO188"/>
      <c r="AP188"/>
      <c r="AS188"/>
      <c r="AT188"/>
      <c r="AU188"/>
      <c r="BA188"/>
      <c r="BB188"/>
      <c r="BC188"/>
      <c r="BD188"/>
      <c r="BG188"/>
      <c r="BH188"/>
      <c r="BI188"/>
    </row>
    <row r="189" spans="26:61" x14ac:dyDescent="0.25">
      <c r="Z189"/>
      <c r="AA189"/>
      <c r="AB189"/>
      <c r="AC189"/>
      <c r="AD189"/>
      <c r="AE189"/>
      <c r="AF189"/>
      <c r="AG189"/>
      <c r="AM189"/>
      <c r="AN189"/>
      <c r="AO189"/>
      <c r="AP189"/>
      <c r="AS189"/>
      <c r="AT189"/>
      <c r="AU189"/>
      <c r="BA189"/>
      <c r="BB189"/>
      <c r="BC189"/>
      <c r="BD189"/>
      <c r="BG189"/>
      <c r="BH189"/>
      <c r="BI189"/>
    </row>
    <row r="190" spans="26:61" x14ac:dyDescent="0.25">
      <c r="Z190"/>
      <c r="AA190"/>
      <c r="AB190"/>
      <c r="AC190"/>
      <c r="AD190"/>
      <c r="AE190"/>
      <c r="AF190"/>
      <c r="AG190"/>
      <c r="AM190"/>
      <c r="AN190"/>
      <c r="AO190"/>
      <c r="AP190"/>
      <c r="AS190"/>
      <c r="AT190"/>
      <c r="AU190"/>
      <c r="BA190"/>
      <c r="BB190"/>
      <c r="BC190"/>
      <c r="BD190"/>
      <c r="BG190"/>
      <c r="BH190"/>
      <c r="BI190"/>
    </row>
    <row r="191" spans="26:61" x14ac:dyDescent="0.25">
      <c r="Z191"/>
      <c r="AA191"/>
      <c r="AB191"/>
      <c r="AC191"/>
      <c r="AD191"/>
      <c r="AE191"/>
      <c r="AF191"/>
      <c r="AG191"/>
      <c r="AM191"/>
      <c r="AN191"/>
      <c r="AO191"/>
      <c r="AP191"/>
      <c r="AS191"/>
      <c r="AT191"/>
      <c r="AU191"/>
      <c r="BA191"/>
      <c r="BB191"/>
      <c r="BC191"/>
      <c r="BD191"/>
      <c r="BG191"/>
      <c r="BH191"/>
      <c r="BI191"/>
    </row>
    <row r="192" spans="26:61" x14ac:dyDescent="0.25">
      <c r="Z192"/>
      <c r="AA192"/>
      <c r="AB192"/>
      <c r="AC192"/>
      <c r="AD192"/>
      <c r="AE192"/>
      <c r="AF192"/>
      <c r="AG192"/>
      <c r="AM192"/>
      <c r="AN192"/>
      <c r="AO192"/>
      <c r="AP192"/>
      <c r="AS192"/>
      <c r="AT192"/>
      <c r="AU192"/>
      <c r="BA192"/>
      <c r="BB192"/>
      <c r="BC192"/>
      <c r="BD192"/>
      <c r="BG192"/>
      <c r="BH192"/>
      <c r="BI192"/>
    </row>
    <row r="193" spans="26:61" x14ac:dyDescent="0.25">
      <c r="Z193"/>
      <c r="AA193"/>
      <c r="AB193"/>
      <c r="AC193"/>
      <c r="AD193"/>
      <c r="AE193"/>
      <c r="AF193"/>
      <c r="AG193"/>
      <c r="AM193"/>
      <c r="AN193"/>
      <c r="AO193"/>
      <c r="AP193"/>
      <c r="AS193"/>
      <c r="AT193"/>
      <c r="AU193"/>
      <c r="BA193"/>
      <c r="BB193"/>
      <c r="BC193"/>
      <c r="BD193"/>
      <c r="BG193"/>
      <c r="BH193"/>
      <c r="BI193"/>
    </row>
    <row r="194" spans="26:61" x14ac:dyDescent="0.25">
      <c r="Z194"/>
      <c r="AA194"/>
      <c r="AB194"/>
      <c r="AC194"/>
      <c r="AD194"/>
      <c r="AE194"/>
      <c r="AF194"/>
      <c r="AG194"/>
      <c r="AM194"/>
      <c r="AN194"/>
      <c r="AO194"/>
      <c r="AP194"/>
      <c r="AS194"/>
      <c r="AT194"/>
      <c r="AU194"/>
      <c r="BA194"/>
      <c r="BB194"/>
      <c r="BC194"/>
      <c r="BD194"/>
      <c r="BG194"/>
      <c r="BH194"/>
      <c r="BI194"/>
    </row>
    <row r="195" spans="26:61" x14ac:dyDescent="0.25">
      <c r="Z195"/>
      <c r="AA195"/>
      <c r="AB195"/>
      <c r="AC195"/>
      <c r="AD195"/>
      <c r="AE195"/>
      <c r="AF195"/>
      <c r="AG195"/>
      <c r="AM195"/>
      <c r="AN195"/>
      <c r="AO195"/>
      <c r="AP195"/>
      <c r="AS195"/>
      <c r="AT195"/>
      <c r="AU195"/>
      <c r="BA195"/>
      <c r="BB195"/>
      <c r="BC195"/>
      <c r="BD195"/>
      <c r="BG195"/>
      <c r="BH195"/>
      <c r="BI195"/>
    </row>
    <row r="196" spans="26:61" x14ac:dyDescent="0.25">
      <c r="Z196"/>
      <c r="AA196"/>
      <c r="AB196"/>
      <c r="AC196"/>
      <c r="AD196"/>
      <c r="AE196"/>
      <c r="AF196"/>
      <c r="AG196"/>
      <c r="AM196"/>
      <c r="AN196"/>
      <c r="AO196"/>
      <c r="AP196"/>
      <c r="AS196"/>
      <c r="AT196"/>
      <c r="AU196"/>
      <c r="BA196"/>
      <c r="BB196"/>
      <c r="BC196"/>
      <c r="BD196"/>
      <c r="BG196"/>
      <c r="BH196"/>
      <c r="BI196"/>
    </row>
    <row r="197" spans="26:61" x14ac:dyDescent="0.25">
      <c r="Z197"/>
      <c r="AA197"/>
      <c r="AB197"/>
      <c r="AC197"/>
      <c r="AD197"/>
      <c r="AE197"/>
      <c r="AF197"/>
      <c r="AG197"/>
      <c r="AM197"/>
      <c r="AN197"/>
      <c r="AO197"/>
      <c r="AP197"/>
      <c r="AS197"/>
      <c r="AT197"/>
      <c r="AU197"/>
      <c r="BA197"/>
      <c r="BB197"/>
      <c r="BC197"/>
      <c r="BD197"/>
      <c r="BG197"/>
      <c r="BH197"/>
      <c r="BI197"/>
    </row>
    <row r="198" spans="26:61" x14ac:dyDescent="0.25">
      <c r="Z198"/>
      <c r="AA198"/>
      <c r="AB198"/>
      <c r="AC198"/>
      <c r="AD198"/>
      <c r="AE198"/>
      <c r="AF198"/>
      <c r="AG198"/>
      <c r="AM198"/>
      <c r="AN198"/>
      <c r="AO198"/>
      <c r="AP198"/>
      <c r="AS198"/>
      <c r="AT198"/>
      <c r="AU198"/>
      <c r="BA198"/>
      <c r="BB198"/>
      <c r="BC198"/>
      <c r="BD198"/>
      <c r="BG198"/>
      <c r="BH198"/>
      <c r="BI198"/>
    </row>
    <row r="199" spans="26:61" x14ac:dyDescent="0.25">
      <c r="Z199"/>
      <c r="AA199"/>
      <c r="AB199"/>
      <c r="AC199"/>
      <c r="AD199"/>
      <c r="AE199"/>
      <c r="AF199"/>
      <c r="AG199"/>
      <c r="AM199"/>
      <c r="AN199"/>
      <c r="AO199"/>
      <c r="AP199"/>
      <c r="AS199"/>
      <c r="AT199"/>
      <c r="AU199"/>
      <c r="BA199"/>
      <c r="BB199"/>
      <c r="BC199"/>
      <c r="BD199"/>
      <c r="BG199"/>
      <c r="BH199"/>
      <c r="BI199"/>
    </row>
    <row r="200" spans="26:61" x14ac:dyDescent="0.25">
      <c r="Z200"/>
      <c r="AA200"/>
      <c r="AB200"/>
      <c r="AC200"/>
      <c r="AD200"/>
      <c r="AE200"/>
      <c r="AF200"/>
      <c r="AG200"/>
      <c r="AM200"/>
      <c r="AN200"/>
      <c r="AO200"/>
      <c r="AP200"/>
      <c r="AS200"/>
      <c r="AT200"/>
      <c r="AU200"/>
      <c r="BA200"/>
      <c r="BB200"/>
      <c r="BC200"/>
      <c r="BD200"/>
      <c r="BG200"/>
      <c r="BH200"/>
      <c r="BI200"/>
    </row>
    <row r="201" spans="26:61" x14ac:dyDescent="0.25">
      <c r="Z201"/>
      <c r="AA201"/>
      <c r="AB201"/>
      <c r="AC201"/>
      <c r="AD201"/>
      <c r="AE201"/>
      <c r="AF201"/>
      <c r="AG201"/>
      <c r="AM201"/>
      <c r="AN201"/>
      <c r="AO201"/>
      <c r="AP201"/>
      <c r="AS201"/>
      <c r="AT201"/>
      <c r="AU201"/>
      <c r="BA201"/>
      <c r="BB201"/>
      <c r="BC201"/>
      <c r="BD201"/>
      <c r="BG201"/>
      <c r="BH201"/>
      <c r="BI201"/>
    </row>
    <row r="202" spans="26:61" x14ac:dyDescent="0.25">
      <c r="Z202"/>
      <c r="AA202"/>
      <c r="AB202"/>
      <c r="AC202"/>
      <c r="AD202"/>
      <c r="AE202"/>
      <c r="AF202"/>
      <c r="AG202"/>
      <c r="AM202"/>
      <c r="AN202"/>
      <c r="AO202"/>
      <c r="AP202"/>
      <c r="AS202"/>
      <c r="AT202"/>
      <c r="AU202"/>
      <c r="BA202"/>
      <c r="BB202"/>
      <c r="BC202"/>
      <c r="BD202"/>
      <c r="BG202"/>
      <c r="BH202"/>
      <c r="BI202"/>
    </row>
    <row r="203" spans="26:61" x14ac:dyDescent="0.25">
      <c r="Z203"/>
      <c r="AA203"/>
      <c r="AB203"/>
      <c r="AC203"/>
      <c r="AD203"/>
      <c r="AE203"/>
      <c r="AF203"/>
      <c r="AG203"/>
      <c r="AM203"/>
      <c r="AN203"/>
      <c r="AO203"/>
      <c r="AP203"/>
      <c r="AS203"/>
      <c r="AT203"/>
      <c r="AU203"/>
      <c r="BA203"/>
      <c r="BB203"/>
      <c r="BC203"/>
      <c r="BD203"/>
      <c r="BG203"/>
      <c r="BH203"/>
      <c r="BI203"/>
    </row>
    <row r="204" spans="26:61" x14ac:dyDescent="0.25">
      <c r="Z204"/>
      <c r="AA204"/>
      <c r="AB204"/>
      <c r="AC204"/>
      <c r="AD204"/>
      <c r="AE204"/>
      <c r="AF204"/>
      <c r="AG204"/>
      <c r="AM204"/>
      <c r="AN204"/>
      <c r="AO204"/>
      <c r="AP204"/>
      <c r="AS204"/>
      <c r="AT204"/>
      <c r="AU204"/>
      <c r="BA204"/>
      <c r="BB204"/>
      <c r="BC204"/>
      <c r="BD204"/>
      <c r="BG204"/>
      <c r="BH204"/>
      <c r="BI204"/>
    </row>
    <row r="205" spans="26:61" x14ac:dyDescent="0.25">
      <c r="Z205"/>
      <c r="AA205"/>
      <c r="AB205"/>
      <c r="AC205"/>
      <c r="AD205"/>
      <c r="AE205"/>
      <c r="AF205"/>
      <c r="AG205"/>
      <c r="AM205"/>
      <c r="AN205"/>
      <c r="AO205"/>
      <c r="AP205"/>
      <c r="AS205"/>
      <c r="AT205"/>
      <c r="AU205"/>
      <c r="BA205"/>
      <c r="BB205"/>
      <c r="BC205"/>
      <c r="BD205"/>
      <c r="BG205"/>
      <c r="BH205"/>
      <c r="BI205"/>
    </row>
    <row r="206" spans="26:61" x14ac:dyDescent="0.25">
      <c r="Z206"/>
      <c r="AA206"/>
      <c r="AB206"/>
      <c r="AC206"/>
      <c r="AD206"/>
      <c r="AE206"/>
      <c r="AF206"/>
      <c r="AG206"/>
      <c r="AM206"/>
      <c r="AN206"/>
      <c r="AO206"/>
      <c r="AP206"/>
      <c r="AS206"/>
      <c r="AT206"/>
      <c r="AU206"/>
      <c r="BA206"/>
      <c r="BB206"/>
      <c r="BC206"/>
      <c r="BD206"/>
      <c r="BG206"/>
      <c r="BH206"/>
      <c r="BI206"/>
    </row>
    <row r="207" spans="26:61" x14ac:dyDescent="0.25">
      <c r="Z207"/>
      <c r="AA207"/>
      <c r="AB207"/>
      <c r="AC207"/>
      <c r="AD207"/>
      <c r="AE207"/>
      <c r="AF207"/>
      <c r="AG207"/>
      <c r="AM207"/>
      <c r="AN207"/>
      <c r="AO207"/>
      <c r="AP207"/>
      <c r="AS207"/>
      <c r="AT207"/>
      <c r="AU207"/>
      <c r="BA207"/>
      <c r="BB207"/>
      <c r="BC207"/>
      <c r="BD207"/>
      <c r="BG207"/>
      <c r="BH207"/>
      <c r="BI207"/>
    </row>
    <row r="208" spans="26:61" x14ac:dyDescent="0.25">
      <c r="Z208"/>
      <c r="AA208"/>
      <c r="AB208"/>
      <c r="AC208"/>
      <c r="AD208"/>
      <c r="AE208"/>
      <c r="AF208"/>
      <c r="AG208"/>
      <c r="AM208"/>
      <c r="AN208"/>
      <c r="AO208"/>
      <c r="AP208"/>
      <c r="AS208"/>
      <c r="AT208"/>
      <c r="AU208"/>
      <c r="BA208"/>
      <c r="BB208"/>
      <c r="BC208"/>
      <c r="BD208"/>
      <c r="BG208"/>
      <c r="BH208"/>
      <c r="BI208"/>
    </row>
    <row r="209" spans="26:61" x14ac:dyDescent="0.25">
      <c r="Z209"/>
      <c r="AA209"/>
      <c r="AB209"/>
      <c r="AC209"/>
      <c r="AD209"/>
      <c r="AE209"/>
      <c r="AF209"/>
      <c r="AG209"/>
      <c r="AM209"/>
      <c r="AN209"/>
      <c r="AO209"/>
      <c r="AP209"/>
      <c r="AS209"/>
      <c r="AT209"/>
      <c r="AU209"/>
      <c r="BA209"/>
      <c r="BB209"/>
      <c r="BC209"/>
      <c r="BD209"/>
      <c r="BG209"/>
      <c r="BH209"/>
      <c r="BI209"/>
    </row>
    <row r="210" spans="26:61" x14ac:dyDescent="0.25">
      <c r="Z210"/>
      <c r="AA210"/>
      <c r="AB210"/>
      <c r="AC210"/>
      <c r="AD210"/>
      <c r="AE210"/>
      <c r="AF210"/>
      <c r="AG210"/>
      <c r="AM210"/>
      <c r="AN210"/>
      <c r="AO210"/>
      <c r="AP210"/>
      <c r="AS210"/>
      <c r="AT210"/>
      <c r="AU210"/>
      <c r="BA210"/>
      <c r="BB210"/>
      <c r="BC210"/>
      <c r="BD210"/>
      <c r="BG210"/>
      <c r="BH210"/>
      <c r="BI210"/>
    </row>
    <row r="211" spans="26:61" x14ac:dyDescent="0.25">
      <c r="Z211"/>
      <c r="AA211"/>
      <c r="AB211"/>
      <c r="AC211"/>
      <c r="AD211"/>
      <c r="AE211"/>
      <c r="AF211"/>
      <c r="AG211"/>
      <c r="AM211"/>
      <c r="AN211"/>
      <c r="AO211"/>
      <c r="AP211"/>
      <c r="AS211"/>
      <c r="AT211"/>
      <c r="AU211"/>
      <c r="BA211"/>
      <c r="BB211"/>
      <c r="BC211"/>
      <c r="BD211"/>
      <c r="BG211"/>
      <c r="BH211"/>
      <c r="BI211"/>
    </row>
    <row r="212" spans="26:61" x14ac:dyDescent="0.25">
      <c r="Z212"/>
      <c r="AA212"/>
      <c r="AB212"/>
      <c r="AC212"/>
      <c r="AD212"/>
      <c r="AE212"/>
      <c r="AF212"/>
      <c r="AG212"/>
      <c r="AM212"/>
      <c r="AN212"/>
      <c r="AO212"/>
      <c r="AP212"/>
      <c r="AS212"/>
      <c r="AT212"/>
      <c r="AU212"/>
      <c r="BA212"/>
      <c r="BB212"/>
      <c r="BC212"/>
      <c r="BD212"/>
      <c r="BG212"/>
      <c r="BH212"/>
      <c r="BI212"/>
    </row>
    <row r="213" spans="26:61" x14ac:dyDescent="0.25">
      <c r="Z213"/>
      <c r="AA213"/>
      <c r="AB213"/>
      <c r="AC213"/>
      <c r="AD213"/>
      <c r="AE213"/>
      <c r="AF213"/>
      <c r="AG213"/>
      <c r="AM213"/>
      <c r="AN213"/>
      <c r="AO213"/>
      <c r="AP213"/>
      <c r="AS213"/>
      <c r="AT213"/>
      <c r="AU213"/>
      <c r="BA213"/>
      <c r="BB213"/>
      <c r="BC213"/>
      <c r="BD213"/>
      <c r="BG213"/>
      <c r="BH213"/>
      <c r="BI213"/>
    </row>
    <row r="214" spans="26:61" x14ac:dyDescent="0.25">
      <c r="Z214"/>
      <c r="AA214"/>
      <c r="AB214"/>
      <c r="AC214"/>
      <c r="AD214"/>
      <c r="AE214"/>
      <c r="AF214"/>
      <c r="AG214"/>
      <c r="AM214"/>
      <c r="AN214"/>
      <c r="AO214"/>
      <c r="AP214"/>
      <c r="AS214"/>
      <c r="AT214"/>
      <c r="AU214"/>
      <c r="BA214"/>
      <c r="BB214"/>
      <c r="BC214"/>
      <c r="BD214"/>
      <c r="BG214"/>
      <c r="BH214"/>
      <c r="BI214"/>
    </row>
    <row r="215" spans="26:61" x14ac:dyDescent="0.25">
      <c r="Z215"/>
      <c r="AA215"/>
      <c r="AB215"/>
      <c r="AC215"/>
      <c r="AD215"/>
      <c r="AE215"/>
      <c r="AF215"/>
      <c r="AG215"/>
      <c r="AM215"/>
      <c r="AN215"/>
      <c r="AO215"/>
      <c r="AP215"/>
      <c r="AS215"/>
      <c r="AT215"/>
      <c r="AU215"/>
      <c r="BA215"/>
      <c r="BB215"/>
      <c r="BC215"/>
      <c r="BD215"/>
      <c r="BG215"/>
      <c r="BH215"/>
      <c r="BI215"/>
    </row>
    <row r="216" spans="26:61" x14ac:dyDescent="0.25">
      <c r="Z216"/>
      <c r="AA216"/>
      <c r="AB216"/>
      <c r="AC216"/>
      <c r="AD216"/>
      <c r="AE216"/>
      <c r="AF216"/>
      <c r="AG216"/>
      <c r="AM216"/>
      <c r="AN216"/>
      <c r="AO216"/>
      <c r="AP216"/>
      <c r="AS216"/>
      <c r="AT216"/>
      <c r="AU216"/>
      <c r="BA216"/>
      <c r="BB216"/>
      <c r="BC216"/>
      <c r="BD216"/>
      <c r="BG216"/>
      <c r="BH216"/>
      <c r="BI216"/>
    </row>
    <row r="217" spans="26:61" x14ac:dyDescent="0.25">
      <c r="Z217"/>
      <c r="AA217"/>
      <c r="AB217"/>
      <c r="AC217"/>
      <c r="AD217"/>
      <c r="AE217"/>
      <c r="AF217"/>
      <c r="AG217"/>
      <c r="AM217"/>
      <c r="AN217"/>
      <c r="AO217"/>
      <c r="AP217"/>
      <c r="AS217"/>
      <c r="AT217"/>
      <c r="AU217"/>
      <c r="BA217"/>
      <c r="BB217"/>
      <c r="BC217"/>
      <c r="BD217"/>
      <c r="BG217"/>
      <c r="BH217"/>
      <c r="BI217"/>
    </row>
    <row r="218" spans="26:61" x14ac:dyDescent="0.25">
      <c r="Z218"/>
      <c r="AA218"/>
      <c r="AB218"/>
      <c r="AC218"/>
      <c r="AD218"/>
      <c r="AE218"/>
      <c r="AF218"/>
      <c r="AG218"/>
      <c r="AM218"/>
      <c r="AN218"/>
      <c r="AO218"/>
      <c r="AP218"/>
      <c r="AS218"/>
      <c r="AT218"/>
      <c r="AU218"/>
      <c r="BA218"/>
      <c r="BB218"/>
      <c r="BC218"/>
      <c r="BD218"/>
      <c r="BG218"/>
      <c r="BH218"/>
      <c r="BI218"/>
    </row>
    <row r="219" spans="26:61" x14ac:dyDescent="0.25">
      <c r="Z219"/>
      <c r="AA219"/>
      <c r="AB219"/>
      <c r="AC219"/>
      <c r="AD219"/>
      <c r="AE219"/>
      <c r="AF219"/>
      <c r="AG219"/>
      <c r="AM219"/>
      <c r="AN219"/>
      <c r="AO219"/>
      <c r="AP219"/>
      <c r="AS219"/>
      <c r="AT219"/>
      <c r="AU219"/>
      <c r="BA219"/>
      <c r="BB219"/>
      <c r="BC219"/>
      <c r="BD219"/>
      <c r="BG219"/>
      <c r="BH219"/>
      <c r="BI219"/>
    </row>
    <row r="220" spans="26:61" x14ac:dyDescent="0.25">
      <c r="Z220"/>
      <c r="AA220"/>
      <c r="AB220"/>
      <c r="AC220"/>
      <c r="AD220"/>
      <c r="AE220"/>
      <c r="AF220"/>
      <c r="AG220"/>
      <c r="AM220"/>
      <c r="AN220"/>
      <c r="AO220"/>
      <c r="AP220"/>
      <c r="AS220"/>
      <c r="AT220"/>
      <c r="AU220"/>
      <c r="BA220"/>
      <c r="BB220"/>
      <c r="BC220"/>
      <c r="BD220"/>
      <c r="BG220"/>
      <c r="BH220"/>
      <c r="BI220"/>
    </row>
    <row r="221" spans="26:61" x14ac:dyDescent="0.25">
      <c r="Z221"/>
      <c r="AA221"/>
      <c r="AB221"/>
      <c r="AC221"/>
      <c r="AD221"/>
      <c r="AE221"/>
      <c r="AF221"/>
      <c r="AG221"/>
      <c r="AM221"/>
      <c r="AN221"/>
      <c r="AO221"/>
      <c r="AP221"/>
      <c r="AS221"/>
      <c r="AT221"/>
      <c r="AU221"/>
      <c r="BA221"/>
      <c r="BB221"/>
      <c r="BC221"/>
      <c r="BD221"/>
      <c r="BG221"/>
      <c r="BH221"/>
      <c r="BI221"/>
    </row>
    <row r="222" spans="26:61" x14ac:dyDescent="0.25">
      <c r="Z222"/>
      <c r="AA222"/>
      <c r="AB222"/>
      <c r="AC222"/>
      <c r="AD222"/>
      <c r="AE222"/>
      <c r="AF222"/>
      <c r="AG222"/>
      <c r="AM222"/>
      <c r="AN222"/>
      <c r="AO222"/>
      <c r="AP222"/>
      <c r="AS222"/>
      <c r="AT222"/>
      <c r="AU222"/>
      <c r="BA222"/>
      <c r="BB222"/>
      <c r="BC222"/>
      <c r="BD222"/>
      <c r="BG222"/>
      <c r="BH222"/>
      <c r="BI222"/>
    </row>
    <row r="223" spans="26:61" x14ac:dyDescent="0.25">
      <c r="Z223"/>
      <c r="AA223"/>
      <c r="AB223"/>
      <c r="AC223"/>
      <c r="AD223"/>
      <c r="AE223"/>
      <c r="AF223"/>
      <c r="AG223"/>
      <c r="AM223"/>
      <c r="AN223"/>
      <c r="AO223"/>
      <c r="AP223"/>
      <c r="AS223"/>
      <c r="AT223"/>
      <c r="AU223"/>
      <c r="BA223"/>
      <c r="BB223"/>
      <c r="BC223"/>
      <c r="BD223"/>
      <c r="BG223"/>
      <c r="BH223"/>
      <c r="BI223"/>
    </row>
    <row r="224" spans="26:61" x14ac:dyDescent="0.25">
      <c r="Z224"/>
      <c r="AA224"/>
      <c r="AB224"/>
      <c r="AC224"/>
      <c r="AD224"/>
      <c r="AE224"/>
      <c r="AF224"/>
      <c r="AG224"/>
      <c r="AM224"/>
      <c r="AN224"/>
      <c r="AO224"/>
      <c r="AP224"/>
      <c r="AS224"/>
      <c r="AT224"/>
      <c r="AU224"/>
      <c r="BA224"/>
      <c r="BB224"/>
      <c r="BC224"/>
      <c r="BD224"/>
      <c r="BG224"/>
      <c r="BH224"/>
      <c r="BI224"/>
    </row>
    <row r="225" spans="26:61" x14ac:dyDescent="0.25">
      <c r="Z225"/>
      <c r="AA225"/>
      <c r="AB225"/>
      <c r="AC225"/>
      <c r="AD225"/>
      <c r="AE225"/>
      <c r="AF225"/>
      <c r="AG225"/>
      <c r="AM225"/>
      <c r="AN225"/>
      <c r="AO225"/>
      <c r="AP225"/>
      <c r="AS225"/>
      <c r="AT225"/>
      <c r="AU225"/>
      <c r="BA225"/>
      <c r="BB225"/>
      <c r="BC225"/>
      <c r="BD225"/>
      <c r="BG225"/>
      <c r="BH225"/>
      <c r="BI225"/>
    </row>
    <row r="226" spans="26:61" x14ac:dyDescent="0.25">
      <c r="Z226"/>
      <c r="AA226"/>
      <c r="AB226"/>
      <c r="AC226"/>
      <c r="AD226"/>
      <c r="AE226"/>
      <c r="AF226"/>
      <c r="AG226"/>
      <c r="AM226"/>
      <c r="AN226"/>
      <c r="AO226"/>
      <c r="AP226"/>
      <c r="AS226"/>
      <c r="AT226"/>
      <c r="AU226"/>
      <c r="BA226"/>
      <c r="BB226"/>
      <c r="BC226"/>
      <c r="BD226"/>
      <c r="BG226"/>
      <c r="BH226"/>
      <c r="BI226"/>
    </row>
    <row r="227" spans="26:61" x14ac:dyDescent="0.25">
      <c r="Z227"/>
      <c r="AA227"/>
      <c r="AB227"/>
      <c r="AC227"/>
      <c r="AD227"/>
      <c r="AE227"/>
      <c r="AF227"/>
      <c r="AG227"/>
      <c r="AM227"/>
      <c r="AN227"/>
      <c r="AO227"/>
      <c r="AP227"/>
      <c r="AS227"/>
      <c r="AT227"/>
      <c r="AU227"/>
      <c r="BA227"/>
      <c r="BB227"/>
      <c r="BC227"/>
      <c r="BD227"/>
      <c r="BG227"/>
      <c r="BH227"/>
      <c r="BI227"/>
    </row>
    <row r="228" spans="26:61" x14ac:dyDescent="0.25">
      <c r="Z228"/>
      <c r="AA228"/>
      <c r="AB228"/>
      <c r="AC228"/>
      <c r="AD228"/>
      <c r="AE228"/>
      <c r="AF228"/>
      <c r="AG228"/>
      <c r="AM228"/>
      <c r="AN228"/>
      <c r="AO228"/>
      <c r="AP228"/>
      <c r="AS228"/>
      <c r="AT228"/>
      <c r="AU228"/>
      <c r="BA228"/>
      <c r="BB228"/>
      <c r="BC228"/>
      <c r="BD228"/>
      <c r="BG228"/>
      <c r="BH228"/>
      <c r="BI228"/>
    </row>
    <row r="229" spans="26:61" x14ac:dyDescent="0.25">
      <c r="Z229"/>
      <c r="AA229"/>
      <c r="AB229"/>
      <c r="AC229"/>
      <c r="AD229"/>
      <c r="AE229"/>
      <c r="AF229"/>
      <c r="AG229"/>
      <c r="AM229"/>
      <c r="AN229"/>
      <c r="AO229"/>
      <c r="AP229"/>
      <c r="AS229"/>
      <c r="AT229"/>
      <c r="AU229"/>
      <c r="BA229"/>
      <c r="BB229"/>
      <c r="BC229"/>
      <c r="BD229"/>
      <c r="BG229"/>
      <c r="BH229"/>
      <c r="BI229"/>
    </row>
    <row r="230" spans="26:61" x14ac:dyDescent="0.25">
      <c r="Z230"/>
      <c r="AA230"/>
      <c r="AB230"/>
      <c r="AC230"/>
      <c r="AD230"/>
      <c r="AE230"/>
      <c r="AF230"/>
      <c r="AG230"/>
      <c r="AM230"/>
      <c r="AN230"/>
      <c r="AO230"/>
      <c r="AP230"/>
      <c r="AS230"/>
      <c r="AT230"/>
      <c r="AU230"/>
      <c r="BA230"/>
      <c r="BB230"/>
      <c r="BC230"/>
      <c r="BD230"/>
      <c r="BG230"/>
      <c r="BH230"/>
      <c r="BI230"/>
    </row>
    <row r="231" spans="26:61" x14ac:dyDescent="0.25">
      <c r="Z231"/>
      <c r="AA231"/>
      <c r="AB231"/>
      <c r="AC231"/>
      <c r="AD231"/>
      <c r="AE231"/>
      <c r="AF231"/>
      <c r="AG231"/>
      <c r="AM231"/>
      <c r="AN231"/>
      <c r="AO231"/>
      <c r="AP231"/>
      <c r="AS231"/>
      <c r="AT231"/>
      <c r="AU231"/>
      <c r="BA231"/>
      <c r="BB231"/>
      <c r="BC231"/>
      <c r="BD231"/>
      <c r="BG231"/>
      <c r="BH231"/>
      <c r="BI231"/>
    </row>
    <row r="232" spans="26:61" x14ac:dyDescent="0.25">
      <c r="Z232"/>
      <c r="AA232"/>
      <c r="AB232"/>
      <c r="AC232"/>
      <c r="AD232"/>
      <c r="AE232"/>
      <c r="AF232"/>
      <c r="AG232"/>
      <c r="AM232"/>
      <c r="AN232"/>
      <c r="AO232"/>
      <c r="AP232"/>
      <c r="AS232"/>
      <c r="AT232"/>
      <c r="AU232"/>
      <c r="BA232"/>
      <c r="BB232"/>
      <c r="BC232"/>
      <c r="BD232"/>
      <c r="BG232"/>
      <c r="BH232"/>
      <c r="BI232"/>
    </row>
    <row r="233" spans="26:61" x14ac:dyDescent="0.25">
      <c r="Z233"/>
      <c r="AA233"/>
      <c r="AB233"/>
      <c r="AC233"/>
      <c r="AD233"/>
      <c r="AE233"/>
      <c r="AF233"/>
      <c r="AG233"/>
      <c r="AM233"/>
      <c r="AN233"/>
      <c r="AO233"/>
      <c r="AP233"/>
      <c r="AS233"/>
      <c r="AT233"/>
      <c r="AU233"/>
      <c r="BA233"/>
      <c r="BB233"/>
      <c r="BC233"/>
      <c r="BD233"/>
      <c r="BG233"/>
      <c r="BH233"/>
      <c r="BI233"/>
    </row>
    <row r="234" spans="26:61" x14ac:dyDescent="0.25">
      <c r="Z234"/>
      <c r="AA234"/>
      <c r="AB234"/>
      <c r="AC234"/>
      <c r="AD234"/>
      <c r="AE234"/>
      <c r="AF234"/>
      <c r="AG234"/>
      <c r="AM234"/>
      <c r="AN234"/>
      <c r="AO234"/>
      <c r="AP234"/>
      <c r="AS234"/>
      <c r="AT234"/>
      <c r="AU234"/>
      <c r="BA234"/>
      <c r="BB234"/>
      <c r="BC234"/>
      <c r="BD234"/>
      <c r="BG234"/>
      <c r="BH234"/>
      <c r="BI234"/>
    </row>
    <row r="235" spans="26:61" x14ac:dyDescent="0.25">
      <c r="Z235"/>
      <c r="AA235"/>
      <c r="AB235"/>
      <c r="AC235"/>
      <c r="AD235"/>
      <c r="AE235"/>
      <c r="AF235"/>
      <c r="AG235"/>
      <c r="AM235"/>
      <c r="AN235"/>
      <c r="AO235"/>
      <c r="AP235"/>
      <c r="AS235"/>
      <c r="AT235"/>
      <c r="AU235"/>
      <c r="BA235"/>
      <c r="BB235"/>
      <c r="BC235"/>
      <c r="BD235"/>
      <c r="BG235"/>
      <c r="BH235"/>
      <c r="BI235"/>
    </row>
    <row r="236" spans="26:61" x14ac:dyDescent="0.25">
      <c r="Z236"/>
      <c r="AA236"/>
      <c r="AB236"/>
      <c r="AC236"/>
      <c r="AD236"/>
      <c r="AE236"/>
      <c r="AF236"/>
      <c r="AG236"/>
      <c r="AM236"/>
      <c r="AN236"/>
      <c r="AO236"/>
      <c r="AP236"/>
      <c r="AS236"/>
      <c r="AT236"/>
      <c r="AU236"/>
      <c r="BA236"/>
      <c r="BB236"/>
      <c r="BC236"/>
      <c r="BD236"/>
      <c r="BG236"/>
      <c r="BH236"/>
      <c r="BI236"/>
    </row>
    <row r="237" spans="26:61" x14ac:dyDescent="0.25">
      <c r="Z237"/>
      <c r="AA237"/>
      <c r="AB237"/>
      <c r="AC237"/>
      <c r="AD237"/>
      <c r="AE237"/>
      <c r="AF237"/>
      <c r="AG237"/>
      <c r="AM237"/>
      <c r="AN237"/>
      <c r="AO237"/>
      <c r="AP237"/>
      <c r="AS237"/>
      <c r="AT237"/>
      <c r="AU237"/>
      <c r="BA237"/>
      <c r="BB237"/>
      <c r="BC237"/>
      <c r="BD237"/>
      <c r="BG237"/>
      <c r="BH237"/>
      <c r="BI237"/>
    </row>
    <row r="238" spans="26:61" x14ac:dyDescent="0.25">
      <c r="Z238"/>
      <c r="AA238"/>
      <c r="AB238"/>
      <c r="AC238"/>
      <c r="AD238"/>
      <c r="AE238"/>
      <c r="AF238"/>
      <c r="AG238"/>
      <c r="AM238"/>
      <c r="AN238"/>
      <c r="AO238"/>
      <c r="AP238"/>
      <c r="AS238"/>
      <c r="AT238"/>
      <c r="AU238"/>
      <c r="BA238"/>
      <c r="BB238"/>
      <c r="BC238"/>
      <c r="BD238"/>
      <c r="BG238"/>
      <c r="BH238"/>
      <c r="BI238"/>
    </row>
    <row r="239" spans="26:61" x14ac:dyDescent="0.25">
      <c r="Z239"/>
      <c r="AA239"/>
      <c r="AB239"/>
      <c r="AC239"/>
      <c r="AD239"/>
      <c r="AE239"/>
      <c r="AF239"/>
      <c r="AG239"/>
      <c r="AM239"/>
      <c r="AN239"/>
      <c r="AO239"/>
      <c r="AP239"/>
      <c r="AS239"/>
      <c r="AT239"/>
      <c r="AU239"/>
      <c r="BA239"/>
      <c r="BB239"/>
      <c r="BC239"/>
      <c r="BD239"/>
      <c r="BG239"/>
      <c r="BH239"/>
      <c r="BI239"/>
    </row>
    <row r="240" spans="26:61" x14ac:dyDescent="0.25">
      <c r="Z240"/>
      <c r="AA240"/>
      <c r="AB240"/>
      <c r="AC240"/>
      <c r="AD240"/>
      <c r="AE240"/>
      <c r="AF240"/>
      <c r="AG240"/>
      <c r="AM240"/>
      <c r="AN240"/>
      <c r="AO240"/>
      <c r="AP240"/>
      <c r="AS240"/>
      <c r="AT240"/>
      <c r="AU240"/>
      <c r="BA240"/>
      <c r="BB240"/>
      <c r="BC240"/>
      <c r="BD240"/>
      <c r="BG240"/>
      <c r="BH240"/>
      <c r="BI240"/>
    </row>
    <row r="241" spans="26:61" x14ac:dyDescent="0.25">
      <c r="Z241"/>
      <c r="AA241"/>
      <c r="AB241"/>
      <c r="AC241"/>
      <c r="AD241"/>
      <c r="AE241"/>
      <c r="AF241"/>
      <c r="AG241"/>
      <c r="AM241"/>
      <c r="AN241"/>
      <c r="AO241"/>
      <c r="AP241"/>
      <c r="AS241"/>
      <c r="AT241"/>
      <c r="AU241"/>
      <c r="BA241"/>
      <c r="BB241"/>
      <c r="BC241"/>
      <c r="BD241"/>
      <c r="BG241"/>
      <c r="BH241"/>
      <c r="BI241"/>
    </row>
    <row r="242" spans="26:61" x14ac:dyDescent="0.25">
      <c r="Z242"/>
      <c r="AA242"/>
      <c r="AB242"/>
      <c r="AC242"/>
      <c r="AD242"/>
      <c r="AE242"/>
      <c r="AF242"/>
      <c r="AG242"/>
      <c r="AM242"/>
      <c r="AN242"/>
      <c r="AO242"/>
      <c r="AP242"/>
      <c r="AS242"/>
      <c r="AT242"/>
      <c r="AU242"/>
      <c r="BA242"/>
      <c r="BB242"/>
      <c r="BC242"/>
      <c r="BD242"/>
      <c r="BG242"/>
      <c r="BH242"/>
      <c r="BI242"/>
    </row>
    <row r="243" spans="26:61" x14ac:dyDescent="0.25">
      <c r="Z243"/>
      <c r="AA243"/>
      <c r="AB243"/>
      <c r="AC243"/>
      <c r="AD243"/>
      <c r="AE243"/>
      <c r="AF243"/>
      <c r="AG243"/>
      <c r="AM243"/>
      <c r="AN243"/>
      <c r="AO243"/>
      <c r="AP243"/>
      <c r="AS243"/>
      <c r="AT243"/>
      <c r="AU243"/>
      <c r="BA243"/>
      <c r="BB243"/>
      <c r="BC243"/>
      <c r="BD243"/>
      <c r="BG243"/>
      <c r="BH243"/>
      <c r="BI243"/>
    </row>
    <row r="244" spans="26:61" x14ac:dyDescent="0.25">
      <c r="Z244"/>
      <c r="AA244"/>
      <c r="AB244"/>
      <c r="AC244"/>
      <c r="AD244"/>
      <c r="AE244"/>
      <c r="AF244"/>
      <c r="AG244"/>
      <c r="AM244"/>
      <c r="AN244"/>
      <c r="AO244"/>
      <c r="AP244"/>
      <c r="AS244"/>
      <c r="AT244"/>
      <c r="AU244"/>
      <c r="BA244"/>
      <c r="BB244"/>
      <c r="BC244"/>
      <c r="BD244"/>
      <c r="BG244"/>
      <c r="BH244"/>
      <c r="BI244"/>
    </row>
    <row r="245" spans="26:61" x14ac:dyDescent="0.25">
      <c r="Z245"/>
      <c r="AA245"/>
      <c r="AB245"/>
      <c r="AC245"/>
      <c r="AD245"/>
      <c r="AE245"/>
      <c r="AF245"/>
      <c r="AG245"/>
      <c r="AM245"/>
      <c r="AN245"/>
      <c r="AO245"/>
      <c r="AP245"/>
      <c r="AS245"/>
      <c r="AT245"/>
      <c r="AU245"/>
      <c r="BA245"/>
      <c r="BB245"/>
      <c r="BC245"/>
      <c r="BD245"/>
      <c r="BG245"/>
      <c r="BH245"/>
      <c r="BI245"/>
    </row>
    <row r="246" spans="26:61" x14ac:dyDescent="0.25">
      <c r="Z246"/>
      <c r="AA246"/>
      <c r="AB246"/>
      <c r="AC246"/>
      <c r="AD246"/>
      <c r="AE246"/>
      <c r="AF246"/>
      <c r="AG246"/>
      <c r="AM246"/>
      <c r="AN246"/>
      <c r="AO246"/>
      <c r="AP246"/>
      <c r="AS246"/>
      <c r="AT246"/>
      <c r="AU246"/>
      <c r="BA246"/>
      <c r="BB246"/>
      <c r="BC246"/>
      <c r="BD246"/>
      <c r="BG246"/>
      <c r="BH246"/>
      <c r="BI246"/>
    </row>
    <row r="247" spans="26:61" x14ac:dyDescent="0.25">
      <c r="Z247"/>
      <c r="AA247"/>
      <c r="AB247"/>
      <c r="AC247"/>
      <c r="AD247"/>
      <c r="AE247"/>
      <c r="AF247"/>
      <c r="AG247"/>
      <c r="AM247"/>
      <c r="AN247"/>
      <c r="AO247"/>
      <c r="AP247"/>
      <c r="AS247"/>
      <c r="AT247"/>
      <c r="AU247"/>
      <c r="BA247"/>
      <c r="BB247"/>
      <c r="BC247"/>
      <c r="BD247"/>
      <c r="BG247"/>
      <c r="BH247"/>
      <c r="BI247"/>
    </row>
    <row r="248" spans="26:61" x14ac:dyDescent="0.25">
      <c r="Z248"/>
      <c r="AA248"/>
      <c r="AB248"/>
      <c r="AC248"/>
      <c r="AD248"/>
      <c r="AE248"/>
      <c r="AF248"/>
      <c r="AG248"/>
      <c r="AM248"/>
      <c r="AN248"/>
      <c r="AO248"/>
      <c r="AP248"/>
      <c r="AS248"/>
      <c r="AT248"/>
      <c r="AU248"/>
      <c r="BA248"/>
      <c r="BB248"/>
      <c r="BC248"/>
      <c r="BD248"/>
      <c r="BG248"/>
      <c r="BH248"/>
      <c r="BI248"/>
    </row>
    <row r="249" spans="26:61" x14ac:dyDescent="0.25">
      <c r="Z249"/>
      <c r="AA249"/>
      <c r="AB249"/>
      <c r="AC249"/>
      <c r="AD249"/>
      <c r="AE249"/>
      <c r="AF249"/>
      <c r="AG249"/>
      <c r="AM249"/>
      <c r="AN249"/>
      <c r="AO249"/>
      <c r="AP249"/>
      <c r="AS249"/>
      <c r="AT249"/>
      <c r="AU249"/>
      <c r="BA249"/>
      <c r="BB249"/>
      <c r="BC249"/>
      <c r="BD249"/>
      <c r="BG249"/>
      <c r="BH249"/>
      <c r="BI249"/>
    </row>
    <row r="250" spans="26:61" x14ac:dyDescent="0.25">
      <c r="Z250"/>
      <c r="AA250"/>
      <c r="AB250"/>
      <c r="AC250"/>
      <c r="AD250"/>
      <c r="AE250"/>
      <c r="AF250"/>
      <c r="AG250"/>
      <c r="AM250"/>
      <c r="AN250"/>
      <c r="AO250"/>
      <c r="AP250"/>
      <c r="AS250"/>
      <c r="AT250"/>
      <c r="AU250"/>
      <c r="BA250"/>
      <c r="BB250"/>
      <c r="BC250"/>
      <c r="BD250"/>
      <c r="BG250"/>
      <c r="BH250"/>
      <c r="BI250"/>
    </row>
    <row r="251" spans="26:61" x14ac:dyDescent="0.25">
      <c r="Z251"/>
      <c r="AA251"/>
      <c r="AB251"/>
      <c r="AC251"/>
      <c r="AD251"/>
      <c r="AE251"/>
      <c r="AF251"/>
      <c r="AG251"/>
      <c r="AM251"/>
      <c r="AN251"/>
      <c r="AO251"/>
      <c r="AP251"/>
      <c r="AS251"/>
      <c r="AT251"/>
      <c r="AU251"/>
      <c r="BA251"/>
      <c r="BB251"/>
      <c r="BC251"/>
      <c r="BD251"/>
      <c r="BG251"/>
      <c r="BH251"/>
      <c r="BI251"/>
    </row>
    <row r="252" spans="26:61" x14ac:dyDescent="0.25">
      <c r="Z252"/>
      <c r="AA252"/>
      <c r="AB252"/>
      <c r="AC252"/>
      <c r="AD252"/>
      <c r="AE252"/>
      <c r="AF252"/>
      <c r="AG252"/>
      <c r="AM252"/>
      <c r="AN252"/>
      <c r="AO252"/>
      <c r="AP252"/>
      <c r="AS252"/>
      <c r="AT252"/>
      <c r="AU252"/>
      <c r="BA252"/>
      <c r="BB252"/>
      <c r="BC252"/>
      <c r="BD252"/>
      <c r="BG252"/>
      <c r="BH252"/>
      <c r="BI252"/>
    </row>
    <row r="253" spans="26:61" x14ac:dyDescent="0.25">
      <c r="Z253"/>
      <c r="AA253"/>
      <c r="AB253"/>
      <c r="AC253"/>
      <c r="AD253"/>
      <c r="AE253"/>
      <c r="AF253"/>
      <c r="AG253"/>
      <c r="AM253"/>
      <c r="AN253"/>
      <c r="AO253"/>
      <c r="AP253"/>
      <c r="AS253"/>
      <c r="AT253"/>
      <c r="AU253"/>
      <c r="BA253"/>
      <c r="BB253"/>
      <c r="BC253"/>
      <c r="BD253"/>
      <c r="BG253"/>
      <c r="BH253"/>
      <c r="BI253"/>
    </row>
    <row r="254" spans="26:61" x14ac:dyDescent="0.25">
      <c r="Z254"/>
      <c r="AA254"/>
      <c r="AB254"/>
      <c r="AC254"/>
      <c r="AD254"/>
      <c r="AE254"/>
      <c r="AF254"/>
      <c r="AG254"/>
      <c r="AM254"/>
      <c r="AN254"/>
      <c r="AO254"/>
      <c r="AP254"/>
      <c r="AS254"/>
      <c r="AT254"/>
      <c r="AU254"/>
      <c r="BA254"/>
      <c r="BB254"/>
      <c r="BC254"/>
      <c r="BD254"/>
      <c r="BG254"/>
      <c r="BH254"/>
      <c r="BI254"/>
    </row>
    <row r="255" spans="26:61" x14ac:dyDescent="0.25">
      <c r="Z255"/>
      <c r="AA255"/>
      <c r="AB255"/>
      <c r="AC255"/>
      <c r="AD255"/>
      <c r="AE255"/>
      <c r="AF255"/>
      <c r="AG255"/>
      <c r="AM255"/>
      <c r="AN255"/>
      <c r="AO255"/>
      <c r="AP255"/>
      <c r="AS255"/>
      <c r="AT255"/>
      <c r="AU255"/>
      <c r="BA255"/>
      <c r="BB255"/>
      <c r="BC255"/>
      <c r="BD255"/>
      <c r="BG255"/>
      <c r="BH255"/>
      <c r="BI255"/>
    </row>
    <row r="256" spans="26:61" x14ac:dyDescent="0.25">
      <c r="Z256"/>
      <c r="AA256"/>
      <c r="AB256"/>
      <c r="AC256"/>
      <c r="AD256"/>
      <c r="AE256"/>
      <c r="AF256"/>
      <c r="AG256"/>
      <c r="AM256"/>
      <c r="AN256"/>
      <c r="AO256"/>
      <c r="AP256"/>
      <c r="AS256"/>
      <c r="AT256"/>
      <c r="AU256"/>
      <c r="BA256"/>
      <c r="BB256"/>
      <c r="BC256"/>
      <c r="BD256"/>
      <c r="BG256"/>
      <c r="BH256"/>
      <c r="BI256"/>
    </row>
    <row r="257" spans="26:61" x14ac:dyDescent="0.25">
      <c r="Z257"/>
      <c r="AA257"/>
      <c r="AB257"/>
      <c r="AC257"/>
      <c r="AD257"/>
      <c r="AE257"/>
      <c r="AF257"/>
      <c r="AG257"/>
      <c r="AM257"/>
      <c r="AN257"/>
      <c r="AO257"/>
      <c r="AP257"/>
      <c r="AS257"/>
      <c r="AT257"/>
      <c r="AU257"/>
      <c r="BA257"/>
      <c r="BB257"/>
      <c r="BC257"/>
      <c r="BD257"/>
      <c r="BG257"/>
      <c r="BH257"/>
      <c r="BI257"/>
    </row>
    <row r="258" spans="26:61" x14ac:dyDescent="0.25">
      <c r="Z258"/>
      <c r="AA258"/>
      <c r="AB258"/>
      <c r="AC258"/>
      <c r="AD258"/>
      <c r="AE258"/>
      <c r="AF258"/>
      <c r="AG258"/>
      <c r="AM258"/>
      <c r="AN258"/>
      <c r="AO258"/>
      <c r="AP258"/>
      <c r="AS258"/>
      <c r="AT258"/>
      <c r="AU258"/>
      <c r="BA258"/>
      <c r="BB258"/>
      <c r="BC258"/>
      <c r="BD258"/>
      <c r="BG258"/>
      <c r="BH258"/>
      <c r="BI258"/>
    </row>
    <row r="259" spans="26:61" x14ac:dyDescent="0.25">
      <c r="Z259"/>
      <c r="AA259"/>
      <c r="AB259"/>
      <c r="AC259"/>
      <c r="AD259"/>
      <c r="AE259"/>
      <c r="AF259"/>
      <c r="AG259"/>
      <c r="AM259"/>
      <c r="AN259"/>
      <c r="AO259"/>
      <c r="AP259"/>
      <c r="AS259"/>
      <c r="AT259"/>
      <c r="AU259"/>
      <c r="BA259"/>
      <c r="BB259"/>
      <c r="BC259"/>
      <c r="BD259"/>
      <c r="BG259"/>
      <c r="BH259"/>
      <c r="BI259"/>
    </row>
    <row r="260" spans="26:61" x14ac:dyDescent="0.25">
      <c r="Z260"/>
      <c r="AA260"/>
      <c r="AB260"/>
      <c r="AC260"/>
      <c r="AD260"/>
      <c r="AE260"/>
      <c r="AF260"/>
      <c r="AG260"/>
      <c r="AM260"/>
      <c r="AN260"/>
      <c r="AO260"/>
      <c r="AP260"/>
      <c r="AS260"/>
      <c r="AT260"/>
      <c r="AU260"/>
      <c r="BA260"/>
      <c r="BB260"/>
      <c r="BC260"/>
      <c r="BD260"/>
      <c r="BG260"/>
      <c r="BH260"/>
      <c r="BI260"/>
    </row>
    <row r="261" spans="26:61" x14ac:dyDescent="0.25">
      <c r="Z261"/>
      <c r="AA261"/>
      <c r="AB261"/>
      <c r="AC261"/>
      <c r="AD261"/>
      <c r="AE261"/>
      <c r="AF261"/>
      <c r="AG261"/>
      <c r="AM261"/>
      <c r="AN261"/>
      <c r="AO261"/>
      <c r="AP261"/>
      <c r="AS261"/>
      <c r="AT261"/>
      <c r="AU261"/>
      <c r="BA261"/>
      <c r="BB261"/>
      <c r="BC261"/>
      <c r="BD261"/>
      <c r="BG261"/>
      <c r="BH261"/>
      <c r="BI261"/>
    </row>
    <row r="262" spans="26:61" x14ac:dyDescent="0.25">
      <c r="Z262"/>
      <c r="AA262"/>
      <c r="AB262"/>
      <c r="AC262"/>
      <c r="AD262"/>
      <c r="AE262"/>
      <c r="AF262"/>
      <c r="AG262"/>
      <c r="AM262"/>
      <c r="AN262"/>
      <c r="AO262"/>
      <c r="AP262"/>
      <c r="AS262"/>
      <c r="AT262"/>
      <c r="AU262"/>
      <c r="BA262"/>
      <c r="BB262"/>
      <c r="BC262"/>
      <c r="BD262"/>
      <c r="BG262"/>
      <c r="BH262"/>
      <c r="BI262"/>
    </row>
    <row r="263" spans="26:61" x14ac:dyDescent="0.25">
      <c r="Z263"/>
      <c r="AA263"/>
      <c r="AB263"/>
      <c r="AC263"/>
      <c r="AD263"/>
      <c r="AE263"/>
      <c r="AF263"/>
      <c r="AG263"/>
      <c r="AM263"/>
      <c r="AN263"/>
      <c r="AO263"/>
      <c r="AP263"/>
      <c r="AS263"/>
      <c r="AT263"/>
      <c r="AU263"/>
      <c r="BA263"/>
      <c r="BB263"/>
      <c r="BC263"/>
      <c r="BD263"/>
      <c r="BG263"/>
      <c r="BH263"/>
      <c r="BI263"/>
    </row>
    <row r="264" spans="26:61" x14ac:dyDescent="0.25">
      <c r="Z264"/>
      <c r="AA264"/>
      <c r="AB264"/>
      <c r="AC264"/>
      <c r="AD264"/>
      <c r="AE264"/>
      <c r="AF264"/>
      <c r="AG264"/>
      <c r="AM264"/>
      <c r="AN264"/>
      <c r="AO264"/>
      <c r="AP264"/>
      <c r="AS264"/>
      <c r="AT264"/>
      <c r="AU264"/>
      <c r="BA264"/>
      <c r="BB264"/>
      <c r="BC264"/>
      <c r="BD264"/>
      <c r="BG264"/>
      <c r="BH264"/>
      <c r="BI264"/>
    </row>
    <row r="265" spans="26:61" x14ac:dyDescent="0.25">
      <c r="Z265"/>
      <c r="AA265"/>
      <c r="AB265"/>
      <c r="AC265"/>
      <c r="AD265"/>
      <c r="AE265"/>
      <c r="AF265"/>
      <c r="AG265"/>
      <c r="AM265"/>
      <c r="AN265"/>
      <c r="AO265"/>
      <c r="AP265"/>
      <c r="AS265"/>
      <c r="AT265"/>
      <c r="AU265"/>
      <c r="BA265"/>
      <c r="BB265"/>
      <c r="BC265"/>
      <c r="BD265"/>
      <c r="BG265"/>
      <c r="BH265"/>
      <c r="BI265"/>
    </row>
    <row r="266" spans="26:61" x14ac:dyDescent="0.25">
      <c r="Z266"/>
      <c r="AA266"/>
      <c r="AB266"/>
      <c r="AC266"/>
      <c r="AD266"/>
      <c r="AE266"/>
      <c r="AF266"/>
      <c r="AG266"/>
      <c r="AM266"/>
      <c r="AN266"/>
      <c r="AO266"/>
      <c r="AP266"/>
      <c r="AS266"/>
      <c r="AT266"/>
      <c r="AU266"/>
      <c r="BA266"/>
      <c r="BB266"/>
      <c r="BC266"/>
      <c r="BD266"/>
      <c r="BG266"/>
      <c r="BH266"/>
      <c r="BI266"/>
    </row>
    <row r="267" spans="26:61" x14ac:dyDescent="0.25">
      <c r="Z267"/>
      <c r="AA267"/>
      <c r="AB267"/>
      <c r="AC267"/>
      <c r="AD267"/>
      <c r="AE267"/>
      <c r="AF267"/>
      <c r="AG267"/>
      <c r="AM267"/>
      <c r="AN267"/>
      <c r="AO267"/>
      <c r="AP267"/>
      <c r="AS267"/>
      <c r="AT267"/>
      <c r="AU267"/>
      <c r="BA267"/>
      <c r="BB267"/>
      <c r="BC267"/>
      <c r="BD267"/>
      <c r="BG267"/>
      <c r="BH267"/>
      <c r="BI267"/>
    </row>
    <row r="268" spans="26:61" x14ac:dyDescent="0.25">
      <c r="Z268"/>
      <c r="AA268"/>
      <c r="AB268"/>
      <c r="AC268"/>
      <c r="AD268"/>
      <c r="AE268"/>
      <c r="AF268"/>
      <c r="AG268"/>
      <c r="AM268"/>
      <c r="AN268"/>
      <c r="AO268"/>
      <c r="AP268"/>
      <c r="AS268"/>
      <c r="AT268"/>
      <c r="AU268"/>
      <c r="BA268"/>
      <c r="BB268"/>
      <c r="BC268"/>
      <c r="BD268"/>
      <c r="BG268"/>
      <c r="BH268"/>
      <c r="BI268"/>
    </row>
    <row r="269" spans="26:61" x14ac:dyDescent="0.25">
      <c r="Z269"/>
      <c r="AA269"/>
      <c r="AB269"/>
      <c r="AC269"/>
      <c r="AD269"/>
      <c r="AE269"/>
      <c r="AF269"/>
      <c r="AG269"/>
      <c r="AM269"/>
      <c r="AN269"/>
      <c r="AO269"/>
      <c r="AP269"/>
      <c r="AS269"/>
      <c r="AT269"/>
      <c r="AU269"/>
      <c r="BA269"/>
      <c r="BB269"/>
      <c r="BC269"/>
      <c r="BD269"/>
      <c r="BG269"/>
      <c r="BH269"/>
      <c r="BI269"/>
    </row>
    <row r="270" spans="26:61" x14ac:dyDescent="0.25">
      <c r="Z270"/>
      <c r="AA270"/>
      <c r="AB270"/>
      <c r="AC270"/>
      <c r="AD270"/>
      <c r="AE270"/>
      <c r="AF270"/>
      <c r="AG270"/>
      <c r="AM270"/>
      <c r="AN270"/>
      <c r="AO270"/>
      <c r="AP270"/>
      <c r="AS270"/>
      <c r="AT270"/>
      <c r="AU270"/>
      <c r="BA270"/>
      <c r="BB270"/>
      <c r="BC270"/>
      <c r="BD270"/>
      <c r="BG270"/>
      <c r="BH270"/>
      <c r="BI270"/>
    </row>
    <row r="271" spans="26:61" x14ac:dyDescent="0.25">
      <c r="Z271"/>
      <c r="AA271"/>
      <c r="AB271"/>
      <c r="AC271"/>
      <c r="AD271"/>
      <c r="AE271"/>
      <c r="AF271"/>
      <c r="AG271"/>
      <c r="AM271"/>
      <c r="AN271"/>
      <c r="AO271"/>
      <c r="AP271"/>
      <c r="AS271"/>
      <c r="AT271"/>
      <c r="AU271"/>
      <c r="BA271"/>
      <c r="BB271"/>
      <c r="BC271"/>
      <c r="BD271"/>
      <c r="BG271"/>
      <c r="BH271"/>
      <c r="BI271"/>
    </row>
  </sheetData>
  <sheetProtection sheet="1" objects="1" scenarios="1"/>
  <mergeCells count="2">
    <mergeCell ref="A1:B1"/>
    <mergeCell ref="A2:B2"/>
  </mergeCells>
  <hyperlinks>
    <hyperlink ref="A1" location="'StabilityComp2_Per1'!A1" display="'StabilityComp2_Per1'!A1"/>
  </hyperlinks>
  <pageMargins left="0.7" right="0.7" top="0.75" bottom="0.75" header="0.3" footer="0.3"/>
  <pageSetup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5"/>
  <sheetViews>
    <sheetView zoomScaleNormal="100" workbookViewId="0"/>
  </sheetViews>
  <sheetFormatPr defaultRowHeight="15" x14ac:dyDescent="0.25"/>
  <cols>
    <col min="1" max="1" width="3.140625" bestFit="1" customWidth="1"/>
    <col min="2" max="2" width="35.42578125" bestFit="1" customWidth="1"/>
    <col min="3" max="3" width="8.7109375" bestFit="1" customWidth="1"/>
    <col min="4" max="4" width="11.7109375" bestFit="1" customWidth="1"/>
    <col min="5" max="5" width="39.140625" customWidth="1"/>
    <col min="6" max="6" width="80.855468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95" t="s">
        <v>0</v>
      </c>
      <c r="B5" s="195"/>
      <c r="C5" s="195"/>
      <c r="D5" s="195"/>
      <c r="E5" s="195"/>
      <c r="F5" s="19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96" t="s">
        <v>1</v>
      </c>
      <c r="B7" s="196"/>
      <c r="C7" s="196"/>
      <c r="D7" s="196"/>
      <c r="E7" s="196"/>
      <c r="F7" s="19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26" t="s">
        <v>210</v>
      </c>
      <c r="B9" s="227"/>
      <c r="C9" s="227"/>
      <c r="D9" s="227"/>
      <c r="E9" s="227"/>
      <c r="F9" s="228"/>
    </row>
    <row r="10" spans="1:6" ht="30.75" thickTop="1" x14ac:dyDescent="0.25">
      <c r="A10" s="119"/>
      <c r="B10" s="59" t="s">
        <v>211</v>
      </c>
      <c r="C10" s="59" t="s">
        <v>212</v>
      </c>
      <c r="D10" s="59" t="s">
        <v>213</v>
      </c>
      <c r="E10" s="59" t="s">
        <v>214</v>
      </c>
      <c r="F10" s="120" t="s">
        <v>215</v>
      </c>
    </row>
    <row r="11" spans="1:6" x14ac:dyDescent="0.25">
      <c r="A11" s="121">
        <v>1</v>
      </c>
      <c r="B11" s="60" t="s">
        <v>230</v>
      </c>
      <c r="C11" s="60" t="s">
        <v>154</v>
      </c>
      <c r="D11" s="61" t="s">
        <v>217</v>
      </c>
      <c r="E11" s="60" t="s">
        <v>218</v>
      </c>
      <c r="F11" s="122" t="s">
        <v>814</v>
      </c>
    </row>
    <row r="12" spans="1:6" x14ac:dyDescent="0.25">
      <c r="A12" s="121">
        <v>2</v>
      </c>
      <c r="B12" s="60" t="s">
        <v>231</v>
      </c>
      <c r="C12" s="60" t="s">
        <v>154</v>
      </c>
      <c r="D12" s="61" t="s">
        <v>217</v>
      </c>
      <c r="E12" s="60" t="s">
        <v>218</v>
      </c>
      <c r="F12" s="122" t="s">
        <v>775</v>
      </c>
    </row>
    <row r="13" spans="1:6" x14ac:dyDescent="0.25">
      <c r="A13" s="121">
        <v>3</v>
      </c>
      <c r="B13" s="60" t="s">
        <v>232</v>
      </c>
      <c r="C13" s="60" t="s">
        <v>154</v>
      </c>
      <c r="D13" s="61" t="s">
        <v>217</v>
      </c>
      <c r="E13" s="60" t="s">
        <v>218</v>
      </c>
      <c r="F13" s="122" t="s">
        <v>815</v>
      </c>
    </row>
    <row r="14" spans="1:6" x14ac:dyDescent="0.25">
      <c r="A14" s="121">
        <v>4</v>
      </c>
      <c r="B14" s="60" t="s">
        <v>233</v>
      </c>
      <c r="C14" s="60" t="s">
        <v>154</v>
      </c>
      <c r="D14" s="61" t="s">
        <v>217</v>
      </c>
      <c r="E14" s="60" t="s">
        <v>218</v>
      </c>
      <c r="F14" s="122" t="s">
        <v>816</v>
      </c>
    </row>
    <row r="15" spans="1:6" x14ac:dyDescent="0.25">
      <c r="A15" s="121">
        <v>5</v>
      </c>
      <c r="B15" s="60" t="s">
        <v>234</v>
      </c>
      <c r="C15" s="60" t="s">
        <v>154</v>
      </c>
      <c r="D15" s="60" t="s">
        <v>217</v>
      </c>
      <c r="E15" s="60" t="s">
        <v>218</v>
      </c>
      <c r="F15" s="122" t="s">
        <v>817</v>
      </c>
    </row>
    <row r="16" spans="1:6" x14ac:dyDescent="0.25">
      <c r="A16" s="121">
        <v>6</v>
      </c>
      <c r="B16" s="60" t="s">
        <v>235</v>
      </c>
      <c r="C16" s="60" t="s">
        <v>154</v>
      </c>
      <c r="D16" s="60" t="s">
        <v>217</v>
      </c>
      <c r="E16" s="60" t="s">
        <v>218</v>
      </c>
      <c r="F16" s="122" t="s">
        <v>221</v>
      </c>
    </row>
    <row r="17" spans="1:6" x14ac:dyDescent="0.25">
      <c r="A17" s="121">
        <v>7</v>
      </c>
      <c r="B17" s="60" t="s">
        <v>242</v>
      </c>
      <c r="C17" s="60" t="s">
        <v>154</v>
      </c>
      <c r="D17" s="60" t="s">
        <v>217</v>
      </c>
      <c r="E17" s="60" t="s">
        <v>218</v>
      </c>
      <c r="F17" s="123" t="s">
        <v>858</v>
      </c>
    </row>
    <row r="18" spans="1:6" x14ac:dyDescent="0.25">
      <c r="A18" s="121">
        <v>8</v>
      </c>
      <c r="B18" s="60" t="s">
        <v>243</v>
      </c>
      <c r="C18" s="60" t="s">
        <v>154</v>
      </c>
      <c r="D18" s="60" t="s">
        <v>217</v>
      </c>
      <c r="E18" s="60" t="s">
        <v>218</v>
      </c>
      <c r="F18" s="123" t="s">
        <v>823</v>
      </c>
    </row>
    <row r="19" spans="1:6" x14ac:dyDescent="0.25">
      <c r="A19" s="121">
        <v>9</v>
      </c>
      <c r="B19" s="60" t="s">
        <v>244</v>
      </c>
      <c r="C19" s="60" t="s">
        <v>154</v>
      </c>
      <c r="D19" s="60" t="s">
        <v>217</v>
      </c>
      <c r="E19" s="60" t="s">
        <v>218</v>
      </c>
      <c r="F19" s="123" t="s">
        <v>776</v>
      </c>
    </row>
    <row r="20" spans="1:6" x14ac:dyDescent="0.25">
      <c r="A20" s="121">
        <v>10</v>
      </c>
      <c r="B20" s="60" t="s">
        <v>245</v>
      </c>
      <c r="C20" s="60" t="s">
        <v>154</v>
      </c>
      <c r="D20" s="60" t="s">
        <v>217</v>
      </c>
      <c r="E20" s="60" t="s">
        <v>218</v>
      </c>
      <c r="F20" s="123" t="s">
        <v>824</v>
      </c>
    </row>
    <row r="21" spans="1:6" x14ac:dyDescent="0.25">
      <c r="A21" s="121">
        <v>11</v>
      </c>
      <c r="B21" s="60" t="s">
        <v>246</v>
      </c>
      <c r="C21" s="60" t="s">
        <v>154</v>
      </c>
      <c r="D21" s="60" t="s">
        <v>217</v>
      </c>
      <c r="E21" s="60" t="s">
        <v>218</v>
      </c>
      <c r="F21" s="123" t="s">
        <v>825</v>
      </c>
    </row>
    <row r="22" spans="1:6" x14ac:dyDescent="0.25">
      <c r="A22" s="121">
        <v>12</v>
      </c>
      <c r="B22" s="60" t="s">
        <v>247</v>
      </c>
      <c r="C22" s="60" t="s">
        <v>154</v>
      </c>
      <c r="D22" s="60" t="s">
        <v>217</v>
      </c>
      <c r="E22" s="60" t="s">
        <v>218</v>
      </c>
      <c r="F22" s="123" t="s">
        <v>826</v>
      </c>
    </row>
    <row r="23" spans="1:6" x14ac:dyDescent="0.25">
      <c r="A23" s="121">
        <v>13</v>
      </c>
      <c r="B23" s="60" t="s">
        <v>216</v>
      </c>
      <c r="C23" s="60" t="s">
        <v>154</v>
      </c>
      <c r="D23" s="60" t="s">
        <v>217</v>
      </c>
      <c r="E23" s="60" t="s">
        <v>218</v>
      </c>
      <c r="F23" s="123" t="s">
        <v>219</v>
      </c>
    </row>
    <row r="24" spans="1:6" x14ac:dyDescent="0.25">
      <c r="A24" s="121">
        <v>14</v>
      </c>
      <c r="B24" s="60" t="s">
        <v>220</v>
      </c>
      <c r="C24" s="60" t="s">
        <v>154</v>
      </c>
      <c r="D24" s="60" t="s">
        <v>217</v>
      </c>
      <c r="E24" s="60" t="s">
        <v>218</v>
      </c>
      <c r="F24" s="123" t="s">
        <v>859</v>
      </c>
    </row>
    <row r="25" spans="1:6" x14ac:dyDescent="0.25">
      <c r="A25" s="121">
        <v>15</v>
      </c>
      <c r="B25" s="60" t="s">
        <v>222</v>
      </c>
      <c r="C25" s="60" t="s">
        <v>154</v>
      </c>
      <c r="D25" s="60" t="s">
        <v>217</v>
      </c>
      <c r="E25" s="60" t="s">
        <v>218</v>
      </c>
      <c r="F25" s="123" t="s">
        <v>223</v>
      </c>
    </row>
    <row r="26" spans="1:6" x14ac:dyDescent="0.25">
      <c r="A26" s="121">
        <v>16</v>
      </c>
      <c r="B26" s="60" t="s">
        <v>224</v>
      </c>
      <c r="C26" s="60" t="s">
        <v>154</v>
      </c>
      <c r="D26" s="60" t="s">
        <v>217</v>
      </c>
      <c r="E26" s="60" t="s">
        <v>218</v>
      </c>
      <c r="F26" s="123" t="s">
        <v>225</v>
      </c>
    </row>
    <row r="27" spans="1:6" x14ac:dyDescent="0.25">
      <c r="A27" s="121">
        <v>17</v>
      </c>
      <c r="B27" s="60" t="s">
        <v>226</v>
      </c>
      <c r="C27" s="60" t="s">
        <v>154</v>
      </c>
      <c r="D27" s="60" t="s">
        <v>217</v>
      </c>
      <c r="E27" s="60" t="s">
        <v>218</v>
      </c>
      <c r="F27" s="123" t="s">
        <v>227</v>
      </c>
    </row>
    <row r="28" spans="1:6" x14ac:dyDescent="0.25">
      <c r="A28" s="121">
        <v>18</v>
      </c>
      <c r="B28" s="60" t="s">
        <v>228</v>
      </c>
      <c r="C28" s="60" t="s">
        <v>154</v>
      </c>
      <c r="D28" s="60" t="s">
        <v>217</v>
      </c>
      <c r="E28" s="60" t="s">
        <v>218</v>
      </c>
      <c r="F28" s="123" t="s">
        <v>229</v>
      </c>
    </row>
    <row r="29" spans="1:6" x14ac:dyDescent="0.25">
      <c r="A29" s="121">
        <v>19</v>
      </c>
      <c r="B29" s="60" t="s">
        <v>236</v>
      </c>
      <c r="C29" s="60" t="s">
        <v>154</v>
      </c>
      <c r="D29" s="60" t="s">
        <v>217</v>
      </c>
      <c r="E29" s="60" t="s">
        <v>218</v>
      </c>
      <c r="F29" s="123" t="s">
        <v>818</v>
      </c>
    </row>
    <row r="30" spans="1:6" x14ac:dyDescent="0.25">
      <c r="A30" s="121">
        <v>20</v>
      </c>
      <c r="B30" s="60" t="s">
        <v>237</v>
      </c>
      <c r="C30" s="60" t="s">
        <v>154</v>
      </c>
      <c r="D30" s="60" t="s">
        <v>217</v>
      </c>
      <c r="E30" s="60" t="s">
        <v>218</v>
      </c>
      <c r="F30" s="123" t="s">
        <v>819</v>
      </c>
    </row>
    <row r="31" spans="1:6" x14ac:dyDescent="0.25">
      <c r="A31" s="121">
        <v>21</v>
      </c>
      <c r="B31" s="60" t="s">
        <v>238</v>
      </c>
      <c r="C31" s="60" t="s">
        <v>154</v>
      </c>
      <c r="D31" s="60" t="s">
        <v>217</v>
      </c>
      <c r="E31" s="60" t="s">
        <v>218</v>
      </c>
      <c r="F31" s="123" t="s">
        <v>860</v>
      </c>
    </row>
    <row r="32" spans="1:6" x14ac:dyDescent="0.25">
      <c r="A32" s="121">
        <v>22</v>
      </c>
      <c r="B32" s="60" t="s">
        <v>239</v>
      </c>
      <c r="C32" s="60" t="s">
        <v>154</v>
      </c>
      <c r="D32" s="60" t="s">
        <v>217</v>
      </c>
      <c r="E32" s="60" t="s">
        <v>218</v>
      </c>
      <c r="F32" s="123" t="s">
        <v>820</v>
      </c>
    </row>
    <row r="33" spans="1:6" x14ac:dyDescent="0.25">
      <c r="A33" s="121">
        <v>23</v>
      </c>
      <c r="B33" s="60" t="s">
        <v>240</v>
      </c>
      <c r="C33" s="60" t="s">
        <v>154</v>
      </c>
      <c r="D33" s="60" t="s">
        <v>217</v>
      </c>
      <c r="E33" s="60" t="s">
        <v>218</v>
      </c>
      <c r="F33" s="123" t="s">
        <v>821</v>
      </c>
    </row>
    <row r="34" spans="1:6" ht="15.75" thickBot="1" x14ac:dyDescent="0.3">
      <c r="A34" s="124">
        <v>24</v>
      </c>
      <c r="B34" s="125" t="s">
        <v>241</v>
      </c>
      <c r="C34" s="125" t="s">
        <v>154</v>
      </c>
      <c r="D34" s="125" t="s">
        <v>217</v>
      </c>
      <c r="E34" s="125" t="s">
        <v>218</v>
      </c>
      <c r="F34" s="126" t="s">
        <v>822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4"/>
  <sheetViews>
    <sheetView workbookViewId="0"/>
  </sheetViews>
  <sheetFormatPr defaultRowHeight="15" x14ac:dyDescent="0.25"/>
  <cols>
    <col min="1" max="1" width="56.7109375" customWidth="1"/>
    <col min="2" max="2" width="34" customWidth="1"/>
    <col min="3" max="3" width="35.5703125" customWidth="1"/>
    <col min="7" max="7" width="16.85546875" bestFit="1" customWidth="1"/>
    <col min="8" max="9" width="19.42578125" bestFit="1" customWidth="1"/>
  </cols>
  <sheetData>
    <row r="1" spans="1:13" ht="15.75" thickBot="1" x14ac:dyDescent="0.3"/>
    <row r="2" spans="1:13" ht="15.75" thickBot="1" x14ac:dyDescent="0.3">
      <c r="A2" s="107" t="s">
        <v>690</v>
      </c>
    </row>
    <row r="3" spans="1:13" x14ac:dyDescent="0.25">
      <c r="A3" s="90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2"/>
    </row>
    <row r="4" spans="1:13" x14ac:dyDescent="0.25">
      <c r="A4" s="93" t="s">
        <v>666</v>
      </c>
      <c r="B4" s="87"/>
      <c r="C4" s="87"/>
      <c r="D4" s="87"/>
      <c r="E4" s="87"/>
      <c r="F4" s="87"/>
      <c r="G4" s="87"/>
      <c r="H4" s="87"/>
      <c r="I4" s="87"/>
      <c r="J4" s="94"/>
      <c r="K4" s="94"/>
      <c r="L4" s="94"/>
      <c r="M4" s="95"/>
    </row>
    <row r="5" spans="1:13" x14ac:dyDescent="0.25">
      <c r="A5" s="96" t="s">
        <v>667</v>
      </c>
      <c r="B5" s="87"/>
      <c r="C5" s="87"/>
      <c r="D5" s="87"/>
      <c r="E5" s="87"/>
      <c r="F5" s="87"/>
      <c r="G5" s="87"/>
      <c r="H5" s="87"/>
      <c r="I5" s="87"/>
      <c r="J5" s="94"/>
      <c r="K5" s="94"/>
      <c r="L5" s="94"/>
      <c r="M5" s="95"/>
    </row>
    <row r="6" spans="1:13" x14ac:dyDescent="0.25">
      <c r="A6" s="96"/>
      <c r="B6" s="97" t="s">
        <v>668</v>
      </c>
      <c r="C6" s="87"/>
      <c r="D6" s="87"/>
      <c r="E6" s="87"/>
      <c r="F6" s="87"/>
      <c r="G6" s="87"/>
      <c r="H6" s="87"/>
      <c r="I6" s="87"/>
      <c r="J6" s="94"/>
      <c r="K6" s="94"/>
      <c r="L6" s="94"/>
      <c r="M6" s="95"/>
    </row>
    <row r="7" spans="1:13" x14ac:dyDescent="0.25">
      <c r="A7" s="96"/>
      <c r="B7" s="97" t="s">
        <v>669</v>
      </c>
      <c r="C7" s="87"/>
      <c r="D7" s="87"/>
      <c r="E7" s="87"/>
      <c r="F7" s="87"/>
      <c r="G7" s="87"/>
      <c r="H7" s="87"/>
      <c r="I7" s="87"/>
      <c r="J7" s="94"/>
      <c r="K7" s="94"/>
      <c r="L7" s="94"/>
      <c r="M7" s="95"/>
    </row>
    <row r="8" spans="1:13" x14ac:dyDescent="0.25">
      <c r="A8" s="96" t="s">
        <v>670</v>
      </c>
      <c r="B8" s="87"/>
      <c r="C8" s="87"/>
      <c r="D8" s="87"/>
      <c r="E8" s="87"/>
      <c r="F8" s="87"/>
      <c r="G8" s="87"/>
      <c r="H8" s="87"/>
      <c r="I8" s="87"/>
      <c r="J8" s="94"/>
      <c r="K8" s="94"/>
      <c r="L8" s="94"/>
      <c r="M8" s="95"/>
    </row>
    <row r="9" spans="1:13" x14ac:dyDescent="0.25">
      <c r="A9" s="96" t="s">
        <v>671</v>
      </c>
      <c r="B9" s="87"/>
      <c r="C9" s="87"/>
      <c r="D9" s="87"/>
      <c r="E9" s="87"/>
      <c r="F9" s="87"/>
      <c r="G9" s="87"/>
      <c r="H9" s="87"/>
      <c r="I9" s="87"/>
      <c r="J9" s="94"/>
      <c r="K9" s="94"/>
      <c r="L9" s="94"/>
      <c r="M9" s="95"/>
    </row>
    <row r="10" spans="1:13" x14ac:dyDescent="0.25">
      <c r="A10" s="96" t="s">
        <v>672</v>
      </c>
      <c r="B10" s="87"/>
      <c r="C10" s="87"/>
      <c r="D10" s="87"/>
      <c r="E10" s="87"/>
      <c r="F10" s="87"/>
      <c r="G10" s="87"/>
      <c r="H10" s="87"/>
      <c r="I10" s="87"/>
      <c r="J10" s="94"/>
      <c r="K10" s="94"/>
      <c r="L10" s="94"/>
      <c r="M10" s="95"/>
    </row>
    <row r="11" spans="1:13" x14ac:dyDescent="0.25">
      <c r="A11" s="96" t="s">
        <v>673</v>
      </c>
      <c r="B11" s="87"/>
      <c r="C11" s="87"/>
      <c r="D11" s="87"/>
      <c r="E11" s="87"/>
      <c r="F11" s="87"/>
      <c r="G11" s="87"/>
      <c r="H11" s="87"/>
      <c r="I11" s="87"/>
      <c r="J11" s="94"/>
      <c r="K11" s="94"/>
      <c r="L11" s="94"/>
      <c r="M11" s="95"/>
    </row>
    <row r="12" spans="1:13" x14ac:dyDescent="0.25">
      <c r="A12" s="96" t="s">
        <v>674</v>
      </c>
      <c r="B12" s="87"/>
      <c r="C12" s="87"/>
      <c r="D12" s="87"/>
      <c r="E12" s="87"/>
      <c r="F12" s="87"/>
      <c r="G12" s="87"/>
      <c r="H12" s="87"/>
      <c r="I12" s="87"/>
      <c r="J12" s="94"/>
      <c r="K12" s="94"/>
      <c r="L12" s="94"/>
      <c r="M12" s="95"/>
    </row>
    <row r="13" spans="1:13" x14ac:dyDescent="0.25">
      <c r="A13" s="96" t="s">
        <v>675</v>
      </c>
      <c r="B13" s="87"/>
      <c r="C13" s="87"/>
      <c r="D13" s="87"/>
      <c r="E13" s="87"/>
      <c r="F13" s="87"/>
      <c r="G13" s="87"/>
      <c r="H13" s="87"/>
      <c r="I13" s="87"/>
      <c r="J13" s="94"/>
      <c r="K13" s="94"/>
      <c r="L13" s="94"/>
      <c r="M13" s="95"/>
    </row>
    <row r="14" spans="1:13" x14ac:dyDescent="0.25">
      <c r="A14" s="98"/>
      <c r="B14" s="87"/>
      <c r="C14" s="87"/>
      <c r="D14" s="87"/>
      <c r="E14" s="87"/>
      <c r="F14" s="87"/>
      <c r="G14" s="87"/>
      <c r="H14" s="87"/>
      <c r="I14" s="87"/>
      <c r="J14" s="94"/>
      <c r="K14" s="94"/>
      <c r="L14" s="94"/>
      <c r="M14" s="95"/>
    </row>
    <row r="15" spans="1:13" x14ac:dyDescent="0.25">
      <c r="A15" s="93" t="s">
        <v>676</v>
      </c>
      <c r="B15" s="87"/>
      <c r="C15" s="87"/>
      <c r="D15" s="87"/>
      <c r="E15" s="87"/>
      <c r="F15" s="87"/>
      <c r="G15" s="87"/>
      <c r="H15" s="87"/>
      <c r="I15" s="87"/>
      <c r="J15" s="94"/>
      <c r="K15" s="94"/>
      <c r="L15" s="94"/>
      <c r="M15" s="95"/>
    </row>
    <row r="16" spans="1:13" x14ac:dyDescent="0.25">
      <c r="A16" s="99" t="s">
        <v>677</v>
      </c>
      <c r="B16" s="85" t="s">
        <v>678</v>
      </c>
      <c r="C16" s="85" t="s">
        <v>679</v>
      </c>
      <c r="D16" s="85" t="s">
        <v>680</v>
      </c>
      <c r="E16" s="85" t="s">
        <v>681</v>
      </c>
      <c r="F16" s="85" t="s">
        <v>682</v>
      </c>
      <c r="G16" s="85" t="s">
        <v>683</v>
      </c>
      <c r="H16" s="85" t="s">
        <v>684</v>
      </c>
      <c r="I16" s="85" t="s">
        <v>685</v>
      </c>
      <c r="J16" s="94"/>
      <c r="K16" s="94"/>
      <c r="L16" s="94"/>
      <c r="M16" s="95"/>
    </row>
    <row r="17" spans="1:13" x14ac:dyDescent="0.25">
      <c r="A17" s="100">
        <v>1</v>
      </c>
      <c r="B17" s="89">
        <v>2.62970982571527</v>
      </c>
      <c r="C17" s="89">
        <v>-4.7531107769648502</v>
      </c>
      <c r="D17" s="89">
        <v>2.2075071507673001</v>
      </c>
      <c r="E17" s="89">
        <v>-0.23626575338596001</v>
      </c>
      <c r="F17" s="89">
        <v>-0.67962804709631097</v>
      </c>
      <c r="G17" s="89">
        <v>176.86</v>
      </c>
      <c r="H17" s="89">
        <v>149.87469999999999</v>
      </c>
      <c r="I17" s="89">
        <v>142.8569</v>
      </c>
      <c r="J17" s="94" t="s">
        <v>686</v>
      </c>
      <c r="K17" s="94"/>
      <c r="L17" s="94"/>
      <c r="M17" s="95"/>
    </row>
    <row r="18" spans="1:13" x14ac:dyDescent="0.25">
      <c r="A18" s="100">
        <v>2</v>
      </c>
      <c r="B18" s="89">
        <v>11.530674847193801</v>
      </c>
      <c r="C18" s="89">
        <v>-20.350783619778898</v>
      </c>
      <c r="D18" s="89">
        <v>8.9589017199752998</v>
      </c>
      <c r="E18" s="89">
        <v>-0.172240343355864</v>
      </c>
      <c r="F18" s="89">
        <v>-0.68896670925394399</v>
      </c>
      <c r="G18" s="89">
        <v>867.25210000000004</v>
      </c>
      <c r="H18" s="89">
        <v>748.92769999999996</v>
      </c>
      <c r="I18" s="89">
        <v>689.44140000000004</v>
      </c>
      <c r="J18" s="94" t="s">
        <v>687</v>
      </c>
      <c r="K18" s="94"/>
      <c r="L18" s="94"/>
      <c r="M18" s="95"/>
    </row>
    <row r="19" spans="1:13" x14ac:dyDescent="0.25">
      <c r="A19" s="100">
        <v>3</v>
      </c>
      <c r="B19" s="88">
        <v>0.94128423912749992</v>
      </c>
      <c r="C19" s="88">
        <v>-1.8671361060205001</v>
      </c>
      <c r="D19" s="88">
        <v>0.9295410869531</v>
      </c>
      <c r="E19" s="88">
        <v>-1.8671361060205001</v>
      </c>
      <c r="F19" s="88">
        <v>0.87082532608059993</v>
      </c>
      <c r="G19" s="88">
        <v>10.274970300724</v>
      </c>
      <c r="H19" s="88">
        <v>8.8032863226860005</v>
      </c>
      <c r="I19" s="88">
        <v>8.7967495862150002</v>
      </c>
      <c r="J19" s="94"/>
      <c r="K19" s="94"/>
      <c r="L19" s="94"/>
      <c r="M19" s="95"/>
    </row>
    <row r="20" spans="1:13" x14ac:dyDescent="0.25">
      <c r="A20" s="100">
        <v>4</v>
      </c>
      <c r="B20" s="88">
        <v>0.94423129108659998</v>
      </c>
      <c r="C20" s="88">
        <v>-1.7734211130218998</v>
      </c>
      <c r="D20" s="88">
        <v>0.83269387325980004</v>
      </c>
      <c r="E20" s="88">
        <v>-1.7734211130218998</v>
      </c>
      <c r="F20" s="88">
        <v>0.77692516434640002</v>
      </c>
      <c r="G20" s="88">
        <v>10.274961295116</v>
      </c>
      <c r="H20" s="88">
        <v>4.5863340432170006</v>
      </c>
      <c r="I20" s="88">
        <v>4.5796549206730006</v>
      </c>
      <c r="J20" s="94"/>
      <c r="K20" s="94"/>
      <c r="L20" s="94"/>
      <c r="M20" s="95"/>
    </row>
    <row r="21" spans="1:13" x14ac:dyDescent="0.25">
      <c r="A21" s="100">
        <v>5</v>
      </c>
      <c r="B21" s="88">
        <v>45.400002830512697</v>
      </c>
      <c r="C21" s="88">
        <v>-90.055671788206098</v>
      </c>
      <c r="D21" s="88">
        <v>44.833607346769</v>
      </c>
      <c r="E21" s="88">
        <v>-0.31167365427440002</v>
      </c>
      <c r="F21" s="88">
        <v>-0.51038795665000003</v>
      </c>
      <c r="G21" s="88">
        <v>2311.0635598694398</v>
      </c>
      <c r="H21" s="88">
        <v>1844.7031272435599</v>
      </c>
      <c r="I21" s="88">
        <v>1640.08128146486</v>
      </c>
      <c r="J21" s="94"/>
      <c r="K21" s="94"/>
      <c r="L21" s="94"/>
      <c r="M21" s="95"/>
    </row>
    <row r="22" spans="1:13" x14ac:dyDescent="0.25">
      <c r="A22" s="100">
        <v>6</v>
      </c>
      <c r="B22" s="88">
        <v>104.70371301133501</v>
      </c>
      <c r="C22" s="88">
        <v>-207.69080674193501</v>
      </c>
      <c r="D22" s="88">
        <v>103.39746396984899</v>
      </c>
      <c r="E22" s="88">
        <v>-0.71879706642679997</v>
      </c>
      <c r="F22" s="88">
        <v>0.12916730567589998</v>
      </c>
      <c r="G22" s="88">
        <v>2311.7931267696799</v>
      </c>
      <c r="H22" s="88">
        <v>1567.61795702528</v>
      </c>
      <c r="I22" s="88">
        <v>1099.79559204469</v>
      </c>
      <c r="J22" s="94"/>
      <c r="K22" s="94"/>
      <c r="L22" s="94"/>
      <c r="M22" s="95"/>
    </row>
    <row r="23" spans="1:13" x14ac:dyDescent="0.25">
      <c r="A23" s="100">
        <v>7</v>
      </c>
      <c r="B23" s="88">
        <v>101.72342524943801</v>
      </c>
      <c r="C23" s="88">
        <v>-191.05326388692902</v>
      </c>
      <c r="D23" s="88">
        <v>89.707335238522504</v>
      </c>
      <c r="E23" s="88">
        <v>-0.66121619809499999</v>
      </c>
      <c r="F23" s="88">
        <v>3.8712799126699997E-2</v>
      </c>
      <c r="G23" s="88">
        <v>2311.7153516482899</v>
      </c>
      <c r="H23" s="88">
        <v>1337.9103892473302</v>
      </c>
      <c r="I23" s="88">
        <v>926.51252432947695</v>
      </c>
      <c r="J23" s="94"/>
      <c r="K23" s="94"/>
      <c r="L23" s="94"/>
      <c r="M23" s="95"/>
    </row>
    <row r="24" spans="1:13" x14ac:dyDescent="0.25">
      <c r="A24" s="100">
        <v>8</v>
      </c>
      <c r="B24" s="88">
        <v>22.481707414508001</v>
      </c>
      <c r="C24" s="88">
        <v>-42.224331010879304</v>
      </c>
      <c r="D24" s="88">
        <v>19.826053426949201</v>
      </c>
      <c r="E24" s="88">
        <v>-0.14613417771619999</v>
      </c>
      <c r="F24" s="88">
        <v>-0.77043599170590005</v>
      </c>
      <c r="G24" s="88">
        <v>2306.49022613433</v>
      </c>
      <c r="H24" s="88">
        <v>2076.1999383339498</v>
      </c>
      <c r="I24" s="88">
        <v>1980.33034616243</v>
      </c>
      <c r="J24" s="94"/>
      <c r="K24" s="94"/>
      <c r="L24" s="94"/>
      <c r="M24" s="95"/>
    </row>
    <row r="25" spans="1:13" x14ac:dyDescent="0.25">
      <c r="A25" s="100">
        <v>9</v>
      </c>
      <c r="B25" s="88">
        <v>1.3135385498080001</v>
      </c>
      <c r="C25" s="88">
        <v>-2.0405284832557999</v>
      </c>
      <c r="D25" s="88">
        <v>0.79246941241020008</v>
      </c>
      <c r="E25" s="88">
        <v>-0.19762339637840001</v>
      </c>
      <c r="F25" s="88">
        <v>-0.73689712465910007</v>
      </c>
      <c r="G25" s="88">
        <v>92.342036642741007</v>
      </c>
      <c r="H25" s="88">
        <v>78.862889784727997</v>
      </c>
      <c r="I25" s="88">
        <v>76.178669676935996</v>
      </c>
      <c r="J25" s="94"/>
      <c r="K25" s="94"/>
      <c r="L25" s="94"/>
      <c r="M25" s="95"/>
    </row>
    <row r="26" spans="1:13" x14ac:dyDescent="0.25">
      <c r="A26" s="100">
        <v>10</v>
      </c>
      <c r="B26" s="88">
        <v>9.4760132174199999E-2</v>
      </c>
      <c r="C26" s="88">
        <v>-0.1380635233111</v>
      </c>
      <c r="D26" s="88">
        <v>5.0288913786100002E-2</v>
      </c>
      <c r="E26" s="88">
        <v>-0.88123401764839993</v>
      </c>
      <c r="F26" s="88">
        <v>-0.1117804597024</v>
      </c>
      <c r="G26" s="88">
        <v>5.7971491253130001</v>
      </c>
      <c r="H26" s="88">
        <v>5.2773435988779998</v>
      </c>
      <c r="I26" s="88">
        <v>1.0868428747410002</v>
      </c>
      <c r="J26" s="94"/>
      <c r="K26" s="94"/>
      <c r="L26" s="94"/>
      <c r="M26" s="95"/>
    </row>
    <row r="27" spans="1:13" x14ac:dyDescent="0.25">
      <c r="A27" s="96"/>
      <c r="B27" s="87"/>
      <c r="C27" s="87"/>
      <c r="D27" s="87"/>
      <c r="E27" s="87"/>
      <c r="F27" s="87"/>
      <c r="G27" s="87"/>
      <c r="H27" s="87"/>
      <c r="I27" s="87"/>
      <c r="J27" s="94"/>
      <c r="K27" s="94"/>
      <c r="L27" s="94"/>
      <c r="M27" s="95"/>
    </row>
    <row r="28" spans="1:13" x14ac:dyDescent="0.25">
      <c r="A28" s="96"/>
      <c r="B28" s="87"/>
      <c r="C28" s="87"/>
      <c r="D28" s="87"/>
      <c r="E28" s="87"/>
      <c r="F28" s="87"/>
      <c r="G28" s="87"/>
      <c r="H28" s="87"/>
      <c r="I28" s="87"/>
      <c r="J28" s="94"/>
      <c r="K28" s="94"/>
      <c r="L28" s="94"/>
      <c r="M28" s="95"/>
    </row>
    <row r="29" spans="1:13" x14ac:dyDescent="0.25">
      <c r="A29" s="98" t="s">
        <v>688</v>
      </c>
      <c r="B29" s="87">
        <f t="shared" ref="B29:I29" si="0">MAX(B17:B26)</f>
        <v>104.70371301133501</v>
      </c>
      <c r="C29" s="87">
        <f t="shared" si="0"/>
        <v>-0.1380635233111</v>
      </c>
      <c r="D29" s="87">
        <f t="shared" si="0"/>
        <v>103.39746396984899</v>
      </c>
      <c r="E29" s="87">
        <f t="shared" si="0"/>
        <v>-0.14613417771619999</v>
      </c>
      <c r="F29" s="87">
        <f t="shared" si="0"/>
        <v>0.87082532608059993</v>
      </c>
      <c r="G29" s="87">
        <f t="shared" si="0"/>
        <v>2311.7931267696799</v>
      </c>
      <c r="H29" s="87">
        <f t="shared" si="0"/>
        <v>2076.1999383339498</v>
      </c>
      <c r="I29" s="87">
        <f t="shared" si="0"/>
        <v>1980.33034616243</v>
      </c>
      <c r="J29" s="94"/>
      <c r="K29" s="94"/>
      <c r="L29" s="94"/>
      <c r="M29" s="95"/>
    </row>
    <row r="30" spans="1:13" x14ac:dyDescent="0.25">
      <c r="A30" s="98" t="s">
        <v>689</v>
      </c>
      <c r="B30" s="87">
        <f>MIN(B17:B26)</f>
        <v>9.4760132174199999E-2</v>
      </c>
      <c r="C30" s="87">
        <f>MIN(C17:C26)</f>
        <v>-207.69080674193501</v>
      </c>
      <c r="D30" s="87">
        <f>MIN(D17:D26)</f>
        <v>5.0288913786100002E-2</v>
      </c>
      <c r="E30" s="87">
        <f>MIN(E17:E26)</f>
        <v>-1.8671361060205001</v>
      </c>
      <c r="F30" s="87">
        <f>MIN(F17:F26)</f>
        <v>-0.77043599170590005</v>
      </c>
      <c r="G30" s="87">
        <f>-G29</f>
        <v>-2311.7931267696799</v>
      </c>
      <c r="H30" s="87">
        <f>-H29</f>
        <v>-2076.1999383339498</v>
      </c>
      <c r="I30" s="87">
        <f>-I29</f>
        <v>-1980.33034616243</v>
      </c>
      <c r="J30" s="94"/>
      <c r="K30" s="94"/>
      <c r="L30" s="94"/>
      <c r="M30" s="95"/>
    </row>
    <row r="31" spans="1:13" ht="15.75" thickBot="1" x14ac:dyDescent="0.3">
      <c r="A31" s="101"/>
      <c r="B31" s="102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3"/>
    </row>
    <row r="34" spans="1:5" x14ac:dyDescent="0.25">
      <c r="A34" s="106" t="s">
        <v>713</v>
      </c>
      <c r="B34" s="104"/>
      <c r="C34" s="104"/>
      <c r="D34" s="104"/>
      <c r="E34" s="104"/>
    </row>
    <row r="35" spans="1:5" x14ac:dyDescent="0.25">
      <c r="A35" s="104" t="s">
        <v>693</v>
      </c>
      <c r="B35" s="105" t="s">
        <v>694</v>
      </c>
      <c r="C35" s="104" t="s">
        <v>695</v>
      </c>
      <c r="D35" s="104"/>
      <c r="E35" s="104"/>
    </row>
    <row r="36" spans="1:5" ht="45" x14ac:dyDescent="0.25">
      <c r="A36" s="104" t="s">
        <v>691</v>
      </c>
      <c r="B36" s="105" t="s">
        <v>696</v>
      </c>
      <c r="C36" s="104" t="s">
        <v>697</v>
      </c>
      <c r="D36" s="104"/>
      <c r="E36" s="104"/>
    </row>
    <row r="37" spans="1:5" ht="45" x14ac:dyDescent="0.25">
      <c r="A37" s="104" t="s">
        <v>692</v>
      </c>
      <c r="B37" s="105" t="s">
        <v>698</v>
      </c>
      <c r="C37" s="104" t="s">
        <v>699</v>
      </c>
      <c r="D37" s="104"/>
      <c r="E37" s="104"/>
    </row>
    <row r="38" spans="1:5" ht="45" x14ac:dyDescent="0.25">
      <c r="A38" s="104" t="s">
        <v>700</v>
      </c>
      <c r="B38" s="105" t="s">
        <v>701</v>
      </c>
      <c r="C38" s="104" t="s">
        <v>702</v>
      </c>
      <c r="D38" s="104"/>
      <c r="E38" s="104"/>
    </row>
    <row r="39" spans="1:5" ht="45" x14ac:dyDescent="0.25">
      <c r="A39" s="104" t="s">
        <v>703</v>
      </c>
      <c r="B39" s="105" t="s">
        <v>704</v>
      </c>
      <c r="C39" s="104" t="s">
        <v>702</v>
      </c>
      <c r="D39" s="104"/>
      <c r="E39" s="104"/>
    </row>
    <row r="40" spans="1:5" ht="45" x14ac:dyDescent="0.25">
      <c r="A40" s="104" t="s">
        <v>705</v>
      </c>
      <c r="B40" s="105" t="s">
        <v>706</v>
      </c>
      <c r="C40" s="104" t="s">
        <v>702</v>
      </c>
      <c r="D40" s="104"/>
      <c r="E40" s="104"/>
    </row>
    <row r="41" spans="1:5" ht="45" x14ac:dyDescent="0.25">
      <c r="A41" s="104" t="s">
        <v>707</v>
      </c>
      <c r="B41" s="105" t="s">
        <v>708</v>
      </c>
      <c r="C41" s="104" t="s">
        <v>702</v>
      </c>
      <c r="D41" s="104"/>
      <c r="E41" s="104"/>
    </row>
    <row r="42" spans="1:5" x14ac:dyDescent="0.25">
      <c r="A42" s="104"/>
      <c r="B42" s="105"/>
      <c r="C42" s="104"/>
      <c r="D42" s="104"/>
      <c r="E42" s="104"/>
    </row>
    <row r="43" spans="1:5" ht="45" x14ac:dyDescent="0.25">
      <c r="A43" s="104" t="s">
        <v>709</v>
      </c>
      <c r="B43" s="105" t="s">
        <v>710</v>
      </c>
      <c r="C43" s="105" t="s">
        <v>711</v>
      </c>
      <c r="D43" s="104"/>
      <c r="E43" s="104"/>
    </row>
    <row r="44" spans="1:5" ht="45" x14ac:dyDescent="0.25">
      <c r="A44" s="104"/>
      <c r="B44" s="105" t="s">
        <v>712</v>
      </c>
      <c r="C44" s="105" t="s">
        <v>711</v>
      </c>
      <c r="D44" s="104"/>
      <c r="E44" s="104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X2"/>
  <sheetViews>
    <sheetView workbookViewId="0">
      <selection activeCell="H9" sqref="H9"/>
    </sheetView>
  </sheetViews>
  <sheetFormatPr defaultRowHeight="15" x14ac:dyDescent="0.25"/>
  <cols>
    <col min="1" max="1" width="7.42578125" style="66" bestFit="1" customWidth="1"/>
    <col min="2" max="2" width="8.140625" style="66" bestFit="1" customWidth="1"/>
    <col min="3" max="3" width="9.42578125" style="66" bestFit="1" customWidth="1"/>
    <col min="4" max="4" width="8.5703125" style="66" bestFit="1" customWidth="1"/>
    <col min="5" max="5" width="13.42578125" style="66" bestFit="1" customWidth="1"/>
    <col min="6" max="6" width="54.7109375" style="66" customWidth="1"/>
    <col min="7" max="7" width="35.7109375" style="66" bestFit="1" customWidth="1"/>
    <col min="8" max="8" width="45.28515625" style="66" customWidth="1"/>
    <col min="9" max="9" width="35.7109375" style="66" bestFit="1" customWidth="1"/>
    <col min="10" max="16384" width="9.140625" style="66"/>
  </cols>
  <sheetData>
    <row r="1" spans="1:24" x14ac:dyDescent="0.25">
      <c r="A1" s="130" t="s">
        <v>1210</v>
      </c>
      <c r="B1" s="130" t="s">
        <v>1211</v>
      </c>
      <c r="C1" s="131" t="s">
        <v>1212</v>
      </c>
      <c r="D1" s="132" t="s">
        <v>1213</v>
      </c>
      <c r="E1" s="133" t="s">
        <v>1214</v>
      </c>
      <c r="F1" s="132" t="s">
        <v>1215</v>
      </c>
      <c r="G1" s="132" t="s">
        <v>1216</v>
      </c>
      <c r="H1" s="132" t="s">
        <v>1217</v>
      </c>
      <c r="I1" s="132" t="s">
        <v>1218</v>
      </c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</row>
    <row r="2" spans="1:24" ht="94.5" x14ac:dyDescent="0.25">
      <c r="A2" s="134">
        <v>1</v>
      </c>
      <c r="B2" s="134"/>
      <c r="C2" s="135" t="s">
        <v>1219</v>
      </c>
      <c r="D2" s="136" t="s">
        <v>1220</v>
      </c>
      <c r="E2" s="135" t="s">
        <v>1221</v>
      </c>
      <c r="F2" s="137" t="s">
        <v>1298</v>
      </c>
      <c r="G2" s="138" t="s">
        <v>1222</v>
      </c>
      <c r="H2" s="137" t="s">
        <v>1299</v>
      </c>
      <c r="I2" s="138" t="s">
        <v>1222</v>
      </c>
      <c r="J2" s="86"/>
      <c r="K2" s="86"/>
      <c r="L2" s="86"/>
      <c r="M2" s="86"/>
      <c r="N2" s="86"/>
      <c r="O2" s="86"/>
      <c r="P2" s="134"/>
      <c r="Q2" s="134"/>
      <c r="R2" s="134"/>
      <c r="S2" s="134"/>
      <c r="T2" s="134"/>
      <c r="U2" s="134"/>
      <c r="V2" s="134"/>
      <c r="W2" s="134"/>
      <c r="X2" s="13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1"/>
  <sheetViews>
    <sheetView workbookViewId="0">
      <selection activeCell="B3" sqref="B3"/>
    </sheetView>
  </sheetViews>
  <sheetFormatPr defaultRowHeight="15" x14ac:dyDescent="0.25"/>
  <cols>
    <col min="1" max="1" width="28" style="66" bestFit="1" customWidth="1"/>
    <col min="2" max="2" width="46.42578125" style="66" customWidth="1"/>
    <col min="3" max="3" width="45.85546875" style="66" customWidth="1"/>
    <col min="4" max="4" width="43.5703125" style="66" customWidth="1"/>
    <col min="5" max="5" width="38" style="66" customWidth="1"/>
    <col min="6" max="6" width="44.5703125" style="66" customWidth="1"/>
    <col min="7" max="7" width="13.7109375" style="66" bestFit="1" customWidth="1"/>
    <col min="8" max="8" width="9.5703125" style="66" bestFit="1" customWidth="1"/>
    <col min="9" max="16384" width="9.140625" style="66"/>
  </cols>
  <sheetData>
    <row r="1" spans="1:9" x14ac:dyDescent="0.25">
      <c r="A1" s="139" t="s">
        <v>1223</v>
      </c>
      <c r="B1" s="140">
        <f>DATE(2015,1,12)</f>
        <v>42016</v>
      </c>
      <c r="C1" s="141"/>
      <c r="D1" s="141"/>
      <c r="E1" s="141"/>
      <c r="F1" s="141"/>
      <c r="G1" s="141"/>
      <c r="H1" s="141"/>
      <c r="I1" s="141"/>
    </row>
    <row r="2" spans="1:9" x14ac:dyDescent="0.25">
      <c r="A2" s="142" t="s">
        <v>1224</v>
      </c>
      <c r="B2" s="143" t="s">
        <v>1258</v>
      </c>
      <c r="C2" s="142" t="s">
        <v>1226</v>
      </c>
      <c r="D2" s="232" t="s">
        <v>1227</v>
      </c>
      <c r="E2" s="233"/>
      <c r="F2" s="233"/>
      <c r="G2" s="233"/>
      <c r="H2" s="233"/>
      <c r="I2" s="234"/>
    </row>
    <row r="3" spans="1:9" x14ac:dyDescent="0.25">
      <c r="A3" s="142" t="s">
        <v>1212</v>
      </c>
      <c r="B3" s="143"/>
      <c r="C3" s="142" t="s">
        <v>1213</v>
      </c>
      <c r="D3" s="232" t="s">
        <v>1228</v>
      </c>
      <c r="E3" s="233"/>
      <c r="F3" s="233"/>
      <c r="G3" s="233"/>
      <c r="H3" s="233"/>
      <c r="I3" s="234"/>
    </row>
    <row r="4" spans="1:9" x14ac:dyDescent="0.25">
      <c r="A4" s="142" t="s">
        <v>1229</v>
      </c>
      <c r="B4" s="143" t="s">
        <v>1221</v>
      </c>
      <c r="C4" s="142" t="s">
        <v>1230</v>
      </c>
      <c r="D4" s="232" t="s">
        <v>1208</v>
      </c>
      <c r="E4" s="233"/>
      <c r="F4" s="233"/>
      <c r="G4" s="233"/>
      <c r="H4" s="233"/>
      <c r="I4" s="234"/>
    </row>
    <row r="5" spans="1:9" x14ac:dyDescent="0.25">
      <c r="A5" s="235" t="s">
        <v>1231</v>
      </c>
      <c r="B5" s="144" t="s">
        <v>1232</v>
      </c>
      <c r="C5" s="144" t="s">
        <v>1233</v>
      </c>
      <c r="D5" s="144" t="s">
        <v>1234</v>
      </c>
      <c r="E5" s="144" t="s">
        <v>1235</v>
      </c>
      <c r="F5" s="145" t="s">
        <v>1236</v>
      </c>
      <c r="G5" s="145" t="s">
        <v>1237</v>
      </c>
      <c r="H5" s="145" t="s">
        <v>1238</v>
      </c>
      <c r="I5" s="145" t="s">
        <v>1239</v>
      </c>
    </row>
    <row r="6" spans="1:9" x14ac:dyDescent="0.25">
      <c r="A6" s="236"/>
      <c r="B6" s="146">
        <v>100</v>
      </c>
      <c r="C6" s="145">
        <v>100</v>
      </c>
      <c r="D6" s="146">
        <v>100</v>
      </c>
      <c r="E6" s="146">
        <v>100</v>
      </c>
      <c r="F6" s="147" t="s">
        <v>1227</v>
      </c>
      <c r="G6" s="145">
        <v>175</v>
      </c>
      <c r="H6" s="145">
        <v>175</v>
      </c>
      <c r="I6" s="145">
        <v>0</v>
      </c>
    </row>
    <row r="7" spans="1:9" x14ac:dyDescent="0.25">
      <c r="A7" s="148" t="s">
        <v>1240</v>
      </c>
      <c r="B7" s="229" t="s">
        <v>1227</v>
      </c>
      <c r="C7" s="230"/>
      <c r="D7" s="230"/>
      <c r="E7" s="230"/>
      <c r="F7" s="230"/>
      <c r="G7" s="230"/>
      <c r="H7" s="230"/>
      <c r="I7" s="231"/>
    </row>
    <row r="8" spans="1:9" x14ac:dyDescent="0.25">
      <c r="A8" s="148" t="s">
        <v>1241</v>
      </c>
      <c r="B8" s="229" t="s">
        <v>1227</v>
      </c>
      <c r="C8" s="230"/>
      <c r="D8" s="230"/>
      <c r="E8" s="230"/>
      <c r="F8" s="230"/>
      <c r="G8" s="230"/>
      <c r="H8" s="230"/>
      <c r="I8" s="231"/>
    </row>
    <row r="9" spans="1:9" x14ac:dyDescent="0.25">
      <c r="A9" s="148" t="s">
        <v>1242</v>
      </c>
      <c r="B9" s="229" t="s">
        <v>1227</v>
      </c>
      <c r="C9" s="230"/>
      <c r="D9" s="230"/>
      <c r="E9" s="230"/>
      <c r="F9" s="230" t="s">
        <v>1227</v>
      </c>
      <c r="G9" s="230"/>
      <c r="H9" s="230"/>
      <c r="I9" s="231"/>
    </row>
    <row r="10" spans="1:9" x14ac:dyDescent="0.25">
      <c r="A10" s="148" t="s">
        <v>1243</v>
      </c>
      <c r="B10" s="229" t="s">
        <v>1227</v>
      </c>
      <c r="C10" s="230"/>
      <c r="D10" s="230"/>
      <c r="E10" s="230"/>
      <c r="F10" s="230" t="s">
        <v>1227</v>
      </c>
      <c r="G10" s="230"/>
      <c r="H10" s="230"/>
      <c r="I10" s="231"/>
    </row>
    <row r="11" spans="1:9" x14ac:dyDescent="0.25">
      <c r="A11" s="148" t="s">
        <v>1244</v>
      </c>
      <c r="B11" s="229" t="s">
        <v>1227</v>
      </c>
      <c r="C11" s="230"/>
      <c r="D11" s="230"/>
      <c r="E11" s="230"/>
      <c r="F11" s="230" t="s">
        <v>1227</v>
      </c>
      <c r="G11" s="230"/>
      <c r="H11" s="230"/>
      <c r="I11" s="231"/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2:G27"/>
  <sheetViews>
    <sheetView workbookViewId="0">
      <selection activeCell="G10" sqref="G10"/>
    </sheetView>
  </sheetViews>
  <sheetFormatPr defaultRowHeight="15" x14ac:dyDescent="0.25"/>
  <cols>
    <col min="1" max="1" width="1.5703125" style="66" customWidth="1"/>
    <col min="2" max="2" width="26" style="66" bestFit="1" customWidth="1"/>
    <col min="3" max="3" width="18.7109375" style="66" bestFit="1" customWidth="1"/>
    <col min="4" max="4" width="22.7109375" style="66" bestFit="1" customWidth="1"/>
    <col min="5" max="5" width="22.140625" style="66" bestFit="1" customWidth="1"/>
    <col min="6" max="6" width="19.28515625" style="66" bestFit="1" customWidth="1"/>
    <col min="7" max="7" width="20.28515625" style="66" bestFit="1" customWidth="1"/>
    <col min="8" max="8" width="21.85546875" style="66" bestFit="1" customWidth="1"/>
    <col min="9" max="9" width="22.28515625" style="66" bestFit="1" customWidth="1"/>
    <col min="10" max="10" width="22.28515625" style="66" customWidth="1"/>
    <col min="11" max="11" width="20.85546875" style="66" bestFit="1" customWidth="1"/>
    <col min="12" max="12" width="16.7109375" style="66" bestFit="1" customWidth="1"/>
    <col min="13" max="13" width="17.42578125" style="66" bestFit="1" customWidth="1"/>
    <col min="14" max="14" width="17.5703125" style="66" bestFit="1" customWidth="1"/>
    <col min="15" max="15" width="21.5703125" style="66" bestFit="1" customWidth="1"/>
    <col min="16" max="16384" width="9.140625" style="66"/>
  </cols>
  <sheetData>
    <row r="2" spans="2:7" ht="15.75" thickBot="1" x14ac:dyDescent="0.3"/>
    <row r="3" spans="2:7" ht="15.75" thickBot="1" x14ac:dyDescent="0.3">
      <c r="B3" s="149" t="s">
        <v>1245</v>
      </c>
      <c r="C3" s="150" t="s">
        <v>1225</v>
      </c>
      <c r="F3" s="149" t="s">
        <v>1246</v>
      </c>
      <c r="G3" s="150" t="s">
        <v>1227</v>
      </c>
    </row>
    <row r="4" spans="2:7" x14ac:dyDescent="0.25">
      <c r="B4" s="237" t="s">
        <v>1247</v>
      </c>
      <c r="C4" s="151" t="s">
        <v>1248</v>
      </c>
      <c r="D4" s="152">
        <v>2660</v>
      </c>
    </row>
    <row r="5" spans="2:7" ht="15.75" thickBot="1" x14ac:dyDescent="0.3">
      <c r="B5" s="238"/>
      <c r="C5" s="153" t="s">
        <v>1249</v>
      </c>
      <c r="D5" s="154">
        <v>14146</v>
      </c>
    </row>
    <row r="6" spans="2:7" ht="15.75" thickBot="1" x14ac:dyDescent="0.3">
      <c r="B6" s="155"/>
      <c r="C6" s="155"/>
      <c r="D6" s="155"/>
    </row>
    <row r="7" spans="2:7" x14ac:dyDescent="0.25">
      <c r="B7" s="156" t="s">
        <v>1250</v>
      </c>
      <c r="C7" s="152">
        <v>3</v>
      </c>
    </row>
    <row r="8" spans="2:7" x14ac:dyDescent="0.25">
      <c r="B8" s="157" t="s">
        <v>1251</v>
      </c>
      <c r="C8" s="158">
        <v>1</v>
      </c>
    </row>
    <row r="9" spans="2:7" ht="15.75" thickBot="1" x14ac:dyDescent="0.3">
      <c r="B9" s="159" t="s">
        <v>1252</v>
      </c>
      <c r="C9" s="154">
        <v>2</v>
      </c>
    </row>
    <row r="11" spans="2:7" ht="15.75" thickBot="1" x14ac:dyDescent="0.3"/>
    <row r="12" spans="2:7" x14ac:dyDescent="0.25">
      <c r="B12" s="160"/>
      <c r="C12" s="161" t="s">
        <v>1253</v>
      </c>
      <c r="D12" s="161" t="s">
        <v>1254</v>
      </c>
    </row>
    <row r="13" spans="2:7" x14ac:dyDescent="0.25">
      <c r="B13" s="157" t="s">
        <v>1255</v>
      </c>
      <c r="C13" s="162">
        <v>1238</v>
      </c>
      <c r="D13" s="162">
        <v>1098</v>
      </c>
    </row>
    <row r="14" spans="2:7" x14ac:dyDescent="0.25">
      <c r="B14" s="157" t="s">
        <v>1256</v>
      </c>
      <c r="C14" s="162">
        <v>380</v>
      </c>
      <c r="D14" s="162">
        <v>380</v>
      </c>
    </row>
    <row r="15" spans="2:7" ht="15.75" thickBot="1" x14ac:dyDescent="0.3">
      <c r="B15" s="159" t="s">
        <v>1257</v>
      </c>
      <c r="C15" s="163">
        <v>100</v>
      </c>
      <c r="D15" s="163">
        <v>100</v>
      </c>
    </row>
    <row r="16" spans="2:7" ht="15.75" thickBot="1" x14ac:dyDescent="0.3">
      <c r="D16" s="128"/>
    </row>
    <row r="17" spans="2:7" x14ac:dyDescent="0.25">
      <c r="B17" s="237" t="s">
        <v>1247</v>
      </c>
      <c r="C17" s="151" t="s">
        <v>1248</v>
      </c>
      <c r="D17" s="40">
        <v>13587</v>
      </c>
    </row>
    <row r="18" spans="2:7" ht="15.75" thickBot="1" x14ac:dyDescent="0.3">
      <c r="B18" s="238"/>
      <c r="C18" s="153" t="s">
        <v>1249</v>
      </c>
      <c r="D18" s="43">
        <v>13971</v>
      </c>
    </row>
    <row r="19" spans="2:7" s="165" customFormat="1" x14ac:dyDescent="0.25">
      <c r="B19" s="164"/>
      <c r="D19" s="166"/>
      <c r="E19" s="66"/>
      <c r="F19" s="66"/>
      <c r="G19" s="66"/>
    </row>
    <row r="25" spans="2:7" x14ac:dyDescent="0.25">
      <c r="C25" s="4"/>
      <c r="D25" s="3"/>
    </row>
    <row r="26" spans="2:7" x14ac:dyDescent="0.25">
      <c r="C26" s="4"/>
      <c r="D26" s="3"/>
    </row>
    <row r="27" spans="2:7" x14ac:dyDescent="0.25">
      <c r="C27" s="4"/>
      <c r="D27" s="3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StabilityComp2_Init1</vt:lpstr>
      <vt:lpstr>StabilityComp2_Init1() b</vt:lpstr>
      <vt:lpstr>ApplyStabilityComp2</vt:lpstr>
      <vt:lpstr>ApplyStabilityComp2() m</vt:lpstr>
      <vt:lpstr>ApplyStabilityComp2() p</vt:lpstr>
      <vt:lpstr>ApplyStabilityComp2() b</vt:lpstr>
      <vt:lpstr>StabilityComp2_Per1</vt:lpstr>
      <vt:lpstr>StabilityComp2_Per1() m</vt:lpstr>
      <vt:lpstr>StabilityComp2_Per1() p</vt:lpstr>
      <vt:lpstr>StabilityComp2_Per1() b</vt:lpstr>
      <vt:lpstr>cals</vt:lpstr>
      <vt:lpstr>Stabilty Comp NF Guidelines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2015-01-29T11:33:49Z</dcterms:modified>
</cp:coreProperties>
</file>