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kyhung\Desktop\"/>
    </mc:Choice>
  </mc:AlternateContent>
  <bookViews>
    <workbookView xWindow="-960" yWindow="-465" windowWidth="25605" windowHeight="16005"/>
  </bookViews>
  <sheets>
    <sheet name="Backlog" sheetId="1" r:id="rId1"/>
    <sheet name="Charts" sheetId="6"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 l="1"/>
  <c r="K6" i="1"/>
  <c r="K5" i="1"/>
  <c r="K4" i="1"/>
  <c r="E7" i="6"/>
  <c r="E8" i="6"/>
  <c r="E9" i="6"/>
  <c r="E6" i="6"/>
  <c r="F6" i="6"/>
  <c r="G6" i="6"/>
  <c r="F7" i="6"/>
  <c r="G7" i="6"/>
  <c r="D8" i="6"/>
  <c r="G8" i="6"/>
  <c r="D9" i="6"/>
  <c r="G9" i="6"/>
  <c r="F8" i="6"/>
  <c r="F9" i="6"/>
  <c r="K3" i="1"/>
</calcChain>
</file>

<file path=xl/sharedStrings.xml><?xml version="1.0" encoding="utf-8"?>
<sst xmlns="http://schemas.openxmlformats.org/spreadsheetml/2006/main" count="50" uniqueCount="44">
  <si>
    <t>I want to…</t>
  </si>
  <si>
    <t>so that…</t>
  </si>
  <si>
    <t>notes</t>
  </si>
  <si>
    <t>acceptance criteria</t>
  </si>
  <si>
    <t>Sprint</t>
  </si>
  <si>
    <t>Story points</t>
  </si>
  <si>
    <t>Remaining</t>
  </si>
  <si>
    <t>Variation</t>
  </si>
  <si>
    <t>Min</t>
  </si>
  <si>
    <t>Max</t>
  </si>
  <si>
    <t>Percent Complete</t>
  </si>
  <si>
    <t>added in sprint</t>
  </si>
  <si>
    <t>Only edit shaded columns, others are calculated</t>
  </si>
  <si>
    <t>Done</t>
  </si>
  <si>
    <t>Release Burndown</t>
  </si>
  <si>
    <t>estimated time</t>
  </si>
  <si>
    <t>priority</t>
  </si>
  <si>
    <t>ID</t>
  </si>
  <si>
    <t>As a / an</t>
  </si>
  <si>
    <t>remaining time</t>
  </si>
  <si>
    <t>Người đọc bài viết</t>
  </si>
  <si>
    <t>Tìm thông tin về những sản phẩm hỗ trợ người khuyết tật</t>
  </si>
  <si>
    <t>Để có thể giúp đỡ người thân trong gia đình</t>
  </si>
  <si>
    <t>Dựa vào bài viết, bạn đọc có thể tìm ra giải pháp giúp người thân bị khuyết tật điều khiển các thiết bị điện trong nhà</t>
  </si>
  <si>
    <t>7 ngày</t>
  </si>
  <si>
    <t>2 ngày</t>
  </si>
  <si>
    <t xml:space="preserve">Người đọc bài viết nhưng chưa có đủ kiến thức </t>
  </si>
  <si>
    <t>Tìm hiểu kiến thức nền tảng</t>
  </si>
  <si>
    <t>Để có thể thao tác với các thiết bị nhúng.</t>
  </si>
  <si>
    <t>Sử dụng được Arduino IDE và thao tác đơn giản với các thiết bị nhúng</t>
  </si>
  <si>
    <t>10 ngày</t>
  </si>
  <si>
    <t>Người đọc bài viết đã đủ kiến thức</t>
  </si>
  <si>
    <t>Tiết kiệm thời gian và tránh rủi ro khi thực hiện</t>
  </si>
  <si>
    <t>Chạy được các chức năng trên mô hình đơn giản</t>
  </si>
  <si>
    <t>3 ngày</t>
  </si>
  <si>
    <t>Người đọc đã thành thạo</t>
  </si>
  <si>
    <t>Được tư vấn thiết kế giao diện hệ thống</t>
  </si>
  <si>
    <t>Được tư vấn vật dụng cần có khi thực hiện và được hướng dẫn khi có lỗi</t>
  </si>
  <si>
    <t>Để thiết bị làm ra gọn, đẹp, đảm bảo an toàn, dễ sử dụng</t>
  </si>
  <si>
    <t>Làm được giao diện theo mẫu đã được đề ra</t>
  </si>
  <si>
    <t>Người chủ thiết bị</t>
  </si>
  <si>
    <t>Được chia sẻ kinh nghệm trong quá trình làm</t>
  </si>
  <si>
    <t>Để các bạn đọc khác tham khảo và rút kinh nghiệm</t>
  </si>
  <si>
    <t>Trở thành một người hỗ trợ hữu ích cho các bạn đọc khác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</si>
</sst>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9"/>
      <color theme="1"/>
      <name val="Arial"/>
    </font>
  </fonts>
  <fills count="3">
    <fill>
      <patternFill patternType="none"/>
    </fill>
    <fill>
      <patternFill patternType="gray125"/>
    </fill>
    <fill>
      <patternFill patternType="solid">
        <fgColor theme="2" tint="-0.249977111117893"/>
        <bgColor indexed="64"/>
      </patternFill>
    </fill>
  </fills>
  <borders count="4">
    <border>
      <left/>
      <right/>
      <top/>
      <bottom/>
      <diagonal/>
    </border>
    <border>
      <left/>
      <right/>
      <top/>
      <bottom style="medium">
        <color auto="1"/>
      </bottom>
      <diagonal/>
    </border>
    <border>
      <left/>
      <right style="thin">
        <color auto="1"/>
      </right>
      <top/>
      <bottom/>
      <diagonal/>
    </border>
    <border>
      <left/>
      <right style="thin">
        <color auto="1"/>
      </right>
      <top style="medium">
        <color auto="1"/>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vertical="top"/>
    </xf>
    <xf numFmtId="0" fontId="1" fillId="0" borderId="0" xfId="0" applyNumberFormat="1" applyFont="1" applyAlignment="1">
      <alignment vertical="top"/>
    </xf>
    <xf numFmtId="0" fontId="1" fillId="0" borderId="0" xfId="0" quotePrefix="1" applyNumberFormat="1" applyFont="1" applyAlignment="1">
      <alignment vertical="top" wrapText="1"/>
    </xf>
    <xf numFmtId="0" fontId="4" fillId="0" borderId="0" xfId="0" applyFont="1"/>
    <xf numFmtId="0" fontId="5" fillId="0" borderId="0" xfId="0" applyFont="1"/>
    <xf numFmtId="0" fontId="6" fillId="0" borderId="1" xfId="0" applyFont="1" applyBorder="1"/>
    <xf numFmtId="0" fontId="5" fillId="0" borderId="2" xfId="0" applyFont="1" applyBorder="1"/>
    <xf numFmtId="0" fontId="5" fillId="0" borderId="0" xfId="0" applyFont="1" applyBorder="1"/>
    <xf numFmtId="0" fontId="7" fillId="0" borderId="0" xfId="0" applyFont="1"/>
    <xf numFmtId="0" fontId="5" fillId="2" borderId="0" xfId="0" applyFont="1" applyFill="1"/>
    <xf numFmtId="0" fontId="5" fillId="2" borderId="0" xfId="0" applyFont="1" applyFill="1" applyBorder="1"/>
    <xf numFmtId="0" fontId="5" fillId="0" borderId="3" xfId="0" applyFont="1" applyBorder="1"/>
    <xf numFmtId="0" fontId="8" fillId="0" borderId="0" xfId="0" applyFont="1" applyBorder="1"/>
    <xf numFmtId="0" fontId="8" fillId="0" borderId="1" xfId="0" applyFont="1" applyBorder="1"/>
    <xf numFmtId="0" fontId="5" fillId="2" borderId="0" xfId="0" applyFont="1" applyFill="1"/>
    <xf numFmtId="0" fontId="6" fillId="0" borderId="0" xfId="0" applyFont="1"/>
    <xf numFmtId="0" fontId="6" fillId="0" borderId="0" xfId="0" applyFont="1" applyBorder="1" applyAlignment="1">
      <alignment wrapText="1"/>
    </xf>
    <xf numFmtId="0" fontId="6" fillId="0" borderId="1" xfId="0" applyFont="1" applyBorder="1" applyAlignment="1">
      <alignment wrapText="1"/>
    </xf>
    <xf numFmtId="0" fontId="6" fillId="0" borderId="0" xfId="0" applyFont="1" applyBorder="1"/>
    <xf numFmtId="0" fontId="6" fillId="0" borderId="1" xfId="0" applyFont="1" applyBorder="1"/>
    <xf numFmtId="0" fontId="9" fillId="0" borderId="0" xfId="0" applyFont="1" applyAlignment="1">
      <alignment vertical="top" wrapText="1"/>
    </xf>
    <xf numFmtId="0" fontId="9" fillId="0" borderId="0" xfId="0" applyFont="1" applyAlignment="1">
      <alignment vertical="top"/>
    </xf>
    <xf numFmtId="0" fontId="9" fillId="0" borderId="0" xfId="0" quotePrefix="1" applyNumberFormat="1" applyFont="1" applyAlignment="1">
      <alignment vertical="top" wrapText="1"/>
    </xf>
    <xf numFmtId="0" fontId="9" fillId="0" borderId="0" xfId="0" applyNumberFormat="1" applyFont="1" applyAlignment="1">
      <alignment vertical="top" wrapText="1"/>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Normal" xfId="0" builtinId="0"/>
  </cellStyles>
  <dxfs count="11">
    <dxf>
      <font>
        <strike/>
        <color theme="0" tint="-0.499984740745262"/>
      </font>
    </dxf>
    <dxf>
      <font>
        <strike val="0"/>
        <outline val="0"/>
        <shadow val="0"/>
        <u val="none"/>
        <vertAlign val="baseline"/>
        <sz val="9"/>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0"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Charts!$F$6:$F$10</c:f>
              <c:numCache>
                <c:formatCode>General</c:formatCode>
                <c:ptCount val="5"/>
                <c:pt idx="0">
                  <c:v>0</c:v>
                </c:pt>
                <c:pt idx="1">
                  <c:v>0</c:v>
                </c:pt>
                <c:pt idx="2">
                  <c:v>-80</c:v>
                </c:pt>
                <c:pt idx="3">
                  <c:v>-80</c:v>
                </c:pt>
              </c:numCache>
            </c:numRef>
          </c:val>
          <c:smooth val="0"/>
        </c:ser>
        <c:ser>
          <c:idx val="1"/>
          <c:order val="1"/>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Charts!$G$6:$G$10</c:f>
              <c:numCache>
                <c:formatCode>General</c:formatCode>
                <c:ptCount val="5"/>
                <c:pt idx="0">
                  <c:v>190</c:v>
                </c:pt>
                <c:pt idx="1">
                  <c:v>180</c:v>
                </c:pt>
                <c:pt idx="2">
                  <c:v>100</c:v>
                </c:pt>
                <c:pt idx="3">
                  <c:v>10</c:v>
                </c:pt>
              </c:numCache>
            </c:numRef>
          </c:val>
          <c:smooth val="0"/>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391562256"/>
        <c:axId val="391564432"/>
      </c:lineChart>
      <c:catAx>
        <c:axId val="391562256"/>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391564432"/>
        <c:crosses val="autoZero"/>
        <c:auto val="1"/>
        <c:lblAlgn val="ctr"/>
        <c:lblOffset val="100"/>
        <c:noMultiLvlLbl val="0"/>
      </c:catAx>
      <c:valAx>
        <c:axId val="3915644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391562256"/>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114300</xdr:rowOff>
    </xdr:from>
    <xdr:to>
      <xdr:col>18</xdr:col>
      <xdr:colOff>0</xdr:colOff>
      <xdr:row>18</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J6" totalsRowShown="0" headerRowDxfId="10" dataDxfId="9">
  <autoFilter ref="A1:J6"/>
  <tableColumns count="10">
    <tableColumn id="1" name="ID" dataDxfId="8"/>
    <tableColumn id="3" name="As a / an" dataDxfId="7"/>
    <tableColumn id="4" name="I want to…" dataDxfId="6"/>
    <tableColumn id="5" name="so that…" dataDxfId="5"/>
    <tableColumn id="6" name="notes" dataDxfId="4"/>
    <tableColumn id="9" name="acceptance criteria" dataDxfId="3"/>
    <tableColumn id="7" name="added in sprint" dataDxfId="2"/>
    <tableColumn id="2" name="estimated time"/>
    <tableColumn id="10" name="remaining time"/>
    <tableColumn id="8" name="priority" dataDxfId="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K3" sqref="K3"/>
    </sheetView>
  </sheetViews>
  <sheetFormatPr defaultColWidth="8.85546875" defaultRowHeight="12" x14ac:dyDescent="0.25"/>
  <cols>
    <col min="1" max="1" width="5" style="1" customWidth="1"/>
    <col min="2" max="2" width="17.42578125" style="1" customWidth="1"/>
    <col min="3" max="3" width="20" style="1" customWidth="1"/>
    <col min="4" max="4" width="23.42578125" style="1" customWidth="1"/>
    <col min="5" max="6" width="40.42578125" style="1" customWidth="1"/>
    <col min="7" max="7" width="14.85546875" style="1" bestFit="1" customWidth="1"/>
    <col min="8" max="9" width="14.85546875" style="1" customWidth="1"/>
    <col min="10" max="10" width="8.85546875" style="1"/>
    <col min="11" max="11" width="23.28515625" style="3" customWidth="1"/>
    <col min="12" max="16384" width="8.85546875" style="1"/>
  </cols>
  <sheetData>
    <row r="1" spans="1:11" x14ac:dyDescent="0.25">
      <c r="A1" s="1" t="s">
        <v>17</v>
      </c>
      <c r="B1" s="1" t="s">
        <v>18</v>
      </c>
      <c r="C1" s="1" t="s">
        <v>0</v>
      </c>
      <c r="D1" s="1" t="s">
        <v>1</v>
      </c>
      <c r="E1" s="1" t="s">
        <v>2</v>
      </c>
      <c r="F1" s="1" t="s">
        <v>3</v>
      </c>
      <c r="G1" s="1" t="s">
        <v>11</v>
      </c>
      <c r="H1" s="1" t="s">
        <v>15</v>
      </c>
      <c r="I1" s="1" t="s">
        <v>19</v>
      </c>
      <c r="J1" s="1" t="s">
        <v>16</v>
      </c>
    </row>
    <row r="2" spans="1:11" ht="45" customHeight="1" x14ac:dyDescent="0.25">
      <c r="A2" s="1">
        <v>1</v>
      </c>
      <c r="B2" s="1" t="s">
        <v>20</v>
      </c>
      <c r="C2" s="1" t="s">
        <v>21</v>
      </c>
      <c r="D2" s="1" t="s">
        <v>22</v>
      </c>
      <c r="E2" s="4"/>
      <c r="F2" s="2" t="s">
        <v>23</v>
      </c>
      <c r="G2" s="2">
        <v>2</v>
      </c>
      <c r="H2" s="2" t="s">
        <v>24</v>
      </c>
      <c r="I2" s="2" t="s">
        <v>25</v>
      </c>
      <c r="J2" s="1">
        <v>3</v>
      </c>
      <c r="K2" s="3" t="str">
        <f>"As a / an " &amp; Table1[[#This Row],[As a / an]] &amp; " I want to " &amp; Table1[[#This Row],[I want to…]] &amp; " so that " &amp; Table1[[#This Row],[so that…]]</f>
        <v>As a / an Người đọc bài viết I want to Tìm thông tin về những sản phẩm hỗ trợ người khuyết tật so that Để có thể giúp đỡ người thân trong gia đình</v>
      </c>
    </row>
    <row r="3" spans="1:11" ht="45" customHeight="1" x14ac:dyDescent="0.25">
      <c r="A3" s="1">
        <v>2</v>
      </c>
      <c r="B3" s="1" t="s">
        <v>26</v>
      </c>
      <c r="C3" s="1" t="s">
        <v>27</v>
      </c>
      <c r="D3" s="1" t="s">
        <v>28</v>
      </c>
      <c r="E3" s="3"/>
      <c r="F3" s="2" t="s">
        <v>29</v>
      </c>
      <c r="G3" s="2">
        <v>3</v>
      </c>
      <c r="H3" s="2" t="s">
        <v>30</v>
      </c>
      <c r="I3" s="2" t="s">
        <v>30</v>
      </c>
      <c r="J3" s="1">
        <v>5</v>
      </c>
      <c r="K3" s="3" t="str">
        <f>"As a / an " &amp; Table1[[#This Row],[As a / an]] &amp; " I want to " &amp; Table1[[#This Row],[I want to…]] &amp; " so that " &amp; Table1[[#This Row],[so that…]]</f>
        <v>As a / an Người đọc bài viết nhưng chưa có đủ kiến thức  I want to Tìm hiểu kiến thức nền tảng so that Để có thể thao tác với các thiết bị nhúng.</v>
      </c>
    </row>
    <row r="4" spans="1:11" ht="57" customHeight="1" x14ac:dyDescent="0.25">
      <c r="A4" s="1">
        <v>3</v>
      </c>
      <c r="B4" s="1" t="s">
        <v>31</v>
      </c>
      <c r="C4" s="1" t="s">
        <v>37</v>
      </c>
      <c r="D4" s="1" t="s">
        <v>32</v>
      </c>
      <c r="E4" s="3"/>
      <c r="F4" s="5" t="s">
        <v>33</v>
      </c>
      <c r="G4" s="5">
        <v>4</v>
      </c>
      <c r="H4" s="5" t="s">
        <v>34</v>
      </c>
      <c r="I4" s="5" t="s">
        <v>34</v>
      </c>
      <c r="J4" s="1">
        <v>3</v>
      </c>
      <c r="K4" s="3" t="str">
        <f>"As a / an " &amp; Table1[[#This Row],[As a / an]] &amp; " I want to " &amp; Table1[[#This Row],[I want to…]] &amp; " so that " &amp; Table1[[#This Row],[so that…]]</f>
        <v>As a / an Người đọc bài viết đã đủ kiến thức I want to Được tư vấn vật dụng cần có khi thực hiện và được hướng dẫn khi có lỗi so that Tiết kiệm thời gian và tránh rủi ro khi thực hiện</v>
      </c>
    </row>
    <row r="5" spans="1:11" ht="36" x14ac:dyDescent="0.25">
      <c r="A5" s="23">
        <v>4</v>
      </c>
      <c r="B5" s="23" t="s">
        <v>35</v>
      </c>
      <c r="C5" s="23" t="s">
        <v>36</v>
      </c>
      <c r="D5" s="23" t="s">
        <v>38</v>
      </c>
      <c r="E5" s="24"/>
      <c r="F5" s="25" t="s">
        <v>39</v>
      </c>
      <c r="G5" s="25">
        <v>5</v>
      </c>
      <c r="H5" s="5" t="s">
        <v>24</v>
      </c>
      <c r="I5" s="5" t="s">
        <v>24</v>
      </c>
      <c r="J5" s="23">
        <v>4</v>
      </c>
      <c r="K5" s="3" t="str">
        <f>"As a / an " &amp; Table1[[#This Row],[As a / an]] &amp; " I want to " &amp; Table1[[#This Row],[I want to…]] &amp; " so that " &amp; Table1[[#This Row],[so that…]]</f>
        <v>As a / an Người đọc đã thành thạo I want to Được tư vấn thiết kế giao diện hệ thống so that Để thiết bị làm ra gọn, đẹp, đảm bảo an toàn, dễ sử dụng</v>
      </c>
    </row>
    <row r="6" spans="1:11" ht="36" x14ac:dyDescent="0.25">
      <c r="A6" s="23">
        <v>5</v>
      </c>
      <c r="B6" s="23" t="s">
        <v>40</v>
      </c>
      <c r="C6" s="23" t="s">
        <v>41</v>
      </c>
      <c r="D6" s="23" t="s">
        <v>42</v>
      </c>
      <c r="E6" s="24"/>
      <c r="F6" s="26" t="s">
        <v>43</v>
      </c>
      <c r="G6" s="26">
        <v>6</v>
      </c>
      <c r="H6" s="1" t="s">
        <v>34</v>
      </c>
      <c r="I6" s="1" t="s">
        <v>34</v>
      </c>
      <c r="J6" s="23">
        <v>3</v>
      </c>
      <c r="K6" s="3" t="str">
        <f>"As a / an " &amp; Table1[[#This Row],[As a / an]] &amp; " I want to " &amp; Table1[[#This Row],[I want to…]] &amp; " so that " &amp; Table1[[#This Row],[so that…]]</f>
        <v>As a / an Người chủ thiết bị I want to Được chia sẻ kinh nghệm trong quá trình làm so that Để các bạn đọc khác tham khảo và rút kinh nghiệm</v>
      </c>
    </row>
  </sheetData>
  <conditionalFormatting sqref="A1:I1048576">
    <cfRule type="expression" dxfId="0" priority="2">
      <formula>#REF!="rejected"</formula>
    </cfRule>
  </conditionalFormatting>
  <pageMargins left="0.7" right="0.7" top="0.75" bottom="0.75" header="0.3" footer="0.3"/>
  <pageSetup paperSize="9" orientation="portrait" verticalDpi="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30" sqref="B30"/>
    </sheetView>
  </sheetViews>
  <sheetFormatPr defaultColWidth="8.85546875" defaultRowHeight="12.75" x14ac:dyDescent="0.2"/>
  <cols>
    <col min="1" max="1" width="8.85546875" style="7"/>
    <col min="2" max="2" width="10.85546875" style="7" bestFit="1" customWidth="1"/>
    <col min="3" max="3" width="9.42578125" style="7" bestFit="1" customWidth="1"/>
    <col min="4" max="4" width="8.85546875" style="7"/>
    <col min="5" max="5" width="11.140625" style="7" customWidth="1"/>
    <col min="6" max="7" width="8.85546875" style="11"/>
    <col min="8" max="16384" width="8.85546875" style="7"/>
  </cols>
  <sheetData>
    <row r="1" spans="1:7" ht="25.5" x14ac:dyDescent="0.35">
      <c r="A1" s="6" t="s">
        <v>14</v>
      </c>
    </row>
    <row r="2" spans="1:7" x14ac:dyDescent="0.2">
      <c r="A2" s="17" t="s">
        <v>12</v>
      </c>
      <c r="B2" s="17"/>
      <c r="C2" s="17"/>
      <c r="D2" s="17"/>
    </row>
    <row r="4" spans="1:7" ht="15" customHeight="1" x14ac:dyDescent="0.2">
      <c r="A4" s="21" t="s">
        <v>4</v>
      </c>
      <c r="B4" s="18" t="s">
        <v>5</v>
      </c>
      <c r="C4" s="18"/>
      <c r="D4" s="18"/>
      <c r="E4" s="19" t="s">
        <v>10</v>
      </c>
      <c r="F4" s="15" t="s">
        <v>8</v>
      </c>
      <c r="G4" s="15" t="s">
        <v>9</v>
      </c>
    </row>
    <row r="5" spans="1:7" ht="13.5" thickBot="1" x14ac:dyDescent="0.25">
      <c r="A5" s="22"/>
      <c r="B5" s="8" t="s">
        <v>6</v>
      </c>
      <c r="C5" s="8" t="s">
        <v>13</v>
      </c>
      <c r="D5" s="8" t="s">
        <v>7</v>
      </c>
      <c r="E5" s="20"/>
      <c r="F5" s="16"/>
      <c r="G5" s="16"/>
    </row>
    <row r="6" spans="1:7" x14ac:dyDescent="0.2">
      <c r="A6" s="14">
        <v>0</v>
      </c>
      <c r="B6" s="12">
        <v>190</v>
      </c>
      <c r="C6" s="13">
        <v>0</v>
      </c>
      <c r="D6" s="10">
        <v>0</v>
      </c>
      <c r="E6" s="10" t="str">
        <f>ROUND((C6/(C6 +B6))*100,0) &amp; "%"</f>
        <v>0%</v>
      </c>
      <c r="F6" s="11">
        <f>-D6</f>
        <v>0</v>
      </c>
      <c r="G6" s="11">
        <f>B6-D6</f>
        <v>190</v>
      </c>
    </row>
    <row r="7" spans="1:7" x14ac:dyDescent="0.2">
      <c r="A7" s="9">
        <v>1</v>
      </c>
      <c r="B7" s="12">
        <v>180</v>
      </c>
      <c r="C7" s="13">
        <v>50</v>
      </c>
      <c r="D7" s="10">
        <v>0</v>
      </c>
      <c r="E7" s="10" t="str">
        <f t="shared" ref="E7:E9" si="0">ROUND((C7/(C7 +B7))*100,0) &amp; "%"</f>
        <v>22%</v>
      </c>
      <c r="F7" s="11">
        <f>-D7</f>
        <v>0</v>
      </c>
      <c r="G7" s="11">
        <f>B7-D7</f>
        <v>180</v>
      </c>
    </row>
    <row r="8" spans="1:7" x14ac:dyDescent="0.2">
      <c r="A8" s="9">
        <v>2</v>
      </c>
      <c r="B8" s="12">
        <v>180</v>
      </c>
      <c r="C8" s="12">
        <v>130</v>
      </c>
      <c r="D8" s="7">
        <f t="shared" ref="D8:D9" si="1">((B8+C8)-(B7+C7)+D7)</f>
        <v>80</v>
      </c>
      <c r="E8" s="10" t="str">
        <f t="shared" si="0"/>
        <v>42%</v>
      </c>
      <c r="F8" s="11">
        <f>-D8</f>
        <v>-80</v>
      </c>
      <c r="G8" s="11">
        <f>B8-D8</f>
        <v>100</v>
      </c>
    </row>
    <row r="9" spans="1:7" x14ac:dyDescent="0.2">
      <c r="A9" s="9">
        <v>3</v>
      </c>
      <c r="B9" s="12">
        <v>90</v>
      </c>
      <c r="C9" s="12">
        <v>220</v>
      </c>
      <c r="D9" s="7">
        <f t="shared" si="1"/>
        <v>80</v>
      </c>
      <c r="E9" s="10" t="str">
        <f t="shared" si="0"/>
        <v>71%</v>
      </c>
      <c r="F9" s="11">
        <f>-D9</f>
        <v>-80</v>
      </c>
      <c r="G9" s="11">
        <f>B9-D9</f>
        <v>10</v>
      </c>
    </row>
    <row r="10" spans="1:7" x14ac:dyDescent="0.2">
      <c r="A10" s="9">
        <v>4</v>
      </c>
      <c r="B10" s="12"/>
      <c r="C10" s="12"/>
      <c r="E10" s="10"/>
    </row>
  </sheetData>
  <mergeCells count="6">
    <mergeCell ref="G4:G5"/>
    <mergeCell ref="A2:D2"/>
    <mergeCell ref="B4:D4"/>
    <mergeCell ref="E4:E5"/>
    <mergeCell ref="A4:A5"/>
    <mergeCell ref="F4:F5"/>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p:properties xmlns:p="http://schemas.microsoft.com/office/2006/metadata/properties" xmlns:xsi="http://www.w3.org/2001/XMLSchema-instance" xmlns:pc="http://schemas.microsoft.com/office/infopath/2007/PartnerControls"><documentManagement><_dlc_DocId xmlns="0d93dc7d-5998-434b-bf34-aa89b432ec07">WORK-769-155</_dlc_DocId><_dlc_DocIdUrl xmlns="0d93dc7d-5998-434b-bf34-aa89b432ec07"><Url>http://intranet/workingtogether/projects/110405/_layouts/DocIdRedir.aspx?ID=WORK-769-155</Url><Description>WORK-769-155</Description></_dlc_DocIdUrl><IconOverlay xmlns="http://schemas.microsoft.com/sharepoint/v4" xsi:nil="true"/><Last_x0020_Archive xmlns="$ListId:Shared Documents;" xsi:nil="true"/><Reason xmlns="$ListId:Shared Documents;" xsi:nil="true"></Reason></documentManagement></p:properties>
</file>

<file path=customXml/item3.xml><?xml version="1.0" encoding="utf-8"?><ct:contentTypeSchema ct:_="" ma:_="" ma:contentTypeName="Document" ma:contentTypeID="0x010100F770ABC8F9B27C4C8461F4575C23FAEA" ma:contentTypeVersion="1" ma:contentTypeDescription="Create a new document." ma:contentTypeScope="" ma:versionID="6f0f4afd6cc55b40f57cb0d59e49aa45" xmlns:ct="http://schemas.microsoft.com/office/2006/metadata/contentType" xmlns:ma="http://schemas.microsoft.com/office/2006/metadata/properties/metaAttributes">
<xsd:schema targetNamespace="http://schemas.microsoft.com/office/2006/metadata/properties" ma:root="true" ma:fieldsID="0f7c28edf12e174e47f2c7bd2736e8bd" ns2:_="" ns3:_="" ns4:_="" xmlns:xsd="http://www.w3.org/2001/XMLSchema" xmlns:xs="http://www.w3.org/2001/XMLSchema" xmlns:p="http://schemas.microsoft.com/office/2006/metadata/properties" xmlns:ns2="0d93dc7d-5998-434b-bf34-aa89b432ec07" xmlns:ns3="$ListId:Shared Documents;" xmlns:ns4="http://schemas.microsoft.com/sharepoint/v4">
<xsd:import namespace="0d93dc7d-5998-434b-bf34-aa89b432ec07"/>
<xsd:import namespace="$ListId:Shared Documents;"/>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Last_x0020_Archive" minOccurs="0"/>
<xsd:element ref="ns3:Reason" minOccurs="0"/>
<xsd:element ref="ns4:IconOverlay" minOccurs="0"/>
</xsd:all>
</xsd:complexType>
</xsd:element>
</xsd:sequence>
</xsd:complexType>
</xsd:element>
</xsd:schema>
<xsd:schema targetNamespace="0d93dc7d-5998-434b-bf34-aa89b432ec07"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targetNamespace="$ListId:Shared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Last_x0020_Archive" ma:index="11" nillable="true" ma:displayName="Last Archive" ma:format="DateOnly" ma:internalName="Last_x0020_Archive">
<xsd:simpleType>
<xsd:restriction base="dms:DateTime"/>
</xsd:simpleType>
</xsd:element>
<xsd:element name="Reason" ma:index="12" nillable="true" ma:displayName="Reason" ma:internalName="Reason">
<xsd:simpleType>
<xsd:restriction base="dms:Note">
<xsd:maxLength value="255"/>
</xsd:restriction>
</xsd:simpleType>
</xsd:element>
</xsd:schema>
<xsd:schema targetNamespace="http://schemas.microsoft.com/sharepoint/v4"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DFB93-A148-4832-8767-0A894C12A9C9}">
  <ds:schemaRefs>
    <ds:schemaRef ds:uri="http://schemas.microsoft.com/sharepoint/events"/>
  </ds:schemaRefs>
</ds:datastoreItem>
</file>

<file path=customXml/itemProps2.xml><?xml version="1.0" encoding="utf-8"?>
<ds:datastoreItem xmlns:ds="http://schemas.openxmlformats.org/officeDocument/2006/customXml" ds:itemID="{4C0C9F9C-98B5-480F-B2D6-CAE7CFAF0133}">
  <ds:schemaRef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http://purl.org/dc/terms/"/>
    <ds:schemaRef ds:uri="$ListId:Shared Documents;"/>
    <ds:schemaRef ds:uri="http://schemas.openxmlformats.org/package/2006/metadata/core-properties"/>
    <ds:schemaRef ds:uri="http://schemas.microsoft.com/sharepoint/v4"/>
    <ds:schemaRef ds:uri="0d93dc7d-5998-434b-bf34-aa89b432ec07"/>
    <ds:schemaRef ds:uri="http://schemas.microsoft.com/office/2006/metadata/properties"/>
  </ds:schemaRefs>
</ds:datastoreItem>
</file>

<file path=customXml/itemProps3.xml><?xml version="1.0" encoding="utf-8"?>
<ds:datastoreItem xmlns:ds="http://schemas.openxmlformats.org/officeDocument/2006/customXml" ds:itemID="{409E313D-90F0-4096-93B6-F0B4A8E84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3dc7d-5998-434b-bf34-aa89b432ec07"/>
    <ds:schemaRef ds:uri="$ListId:Shared Document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Charts</vt:lpstr>
    </vt:vector>
  </TitlesOfParts>
  <Company>NPS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Heasley</dc:creator>
  <cp:lastModifiedBy>kyhung</cp:lastModifiedBy>
  <dcterms:created xsi:type="dcterms:W3CDTF">2014-04-10T04:38:41Z</dcterms:created>
  <dcterms:modified xsi:type="dcterms:W3CDTF">2016-03-23T17:14:35Z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0x010100F770ABC8F9B27C4C8461F4575C23FAEA</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