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20" windowWidth="11436" windowHeight="8280"/>
  </bookViews>
  <sheets>
    <sheet name="技能表程序用" sheetId="1" r:id="rId1"/>
    <sheet name="技能表程序用 (2)" sheetId="7" r:id="rId2"/>
    <sheet name="效果" sheetId="2" r:id="rId3"/>
    <sheet name="表现脚本" sheetId="3" r:id="rId4"/>
    <sheet name="效果类型参考" sheetId="4" r:id="rId5"/>
    <sheet name="Sheet1" sheetId="6" r:id="rId6"/>
  </sheets>
  <externalReferences>
    <externalReference r:id="rId7"/>
  </externalReferences>
  <definedNames>
    <definedName name="_xlnm._FilterDatabase" localSheetId="0" hidden="1">技能表程序用!$A$2:$AC$2</definedName>
  </definedNames>
  <calcPr calcId="145621"/>
</workbook>
</file>

<file path=xl/calcChain.xml><?xml version="1.0" encoding="utf-8"?>
<calcChain xmlns="http://schemas.openxmlformats.org/spreadsheetml/2006/main">
  <c r="N179" i="1" l="1"/>
  <c r="A179" i="1"/>
  <c r="B179" i="1"/>
  <c r="N142" i="1" l="1"/>
  <c r="N134" i="1"/>
  <c r="N135" i="1"/>
  <c r="N123" i="1"/>
  <c r="N124" i="1"/>
  <c r="N125" i="1"/>
  <c r="N126" i="1"/>
  <c r="N127" i="1"/>
  <c r="N128" i="1"/>
  <c r="N129" i="1"/>
  <c r="N130" i="1"/>
  <c r="N131" i="1"/>
  <c r="N132" i="1"/>
  <c r="N133" i="1"/>
  <c r="N119" i="1"/>
  <c r="N120" i="1"/>
  <c r="N121" i="1"/>
  <c r="N122" i="1"/>
  <c r="N117" i="1"/>
  <c r="N118" i="1"/>
  <c r="N106" i="1"/>
  <c r="N107" i="1"/>
  <c r="N108" i="1"/>
  <c r="N109" i="1"/>
  <c r="N110" i="1"/>
  <c r="N111" i="1"/>
  <c r="N112" i="1"/>
  <c r="N113" i="1"/>
  <c r="N114" i="1"/>
  <c r="N115" i="1"/>
  <c r="N116" i="1"/>
  <c r="N100" i="1"/>
  <c r="N101" i="1"/>
  <c r="N102" i="1"/>
  <c r="N103" i="1"/>
  <c r="N104" i="1"/>
  <c r="N105" i="1"/>
  <c r="N99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3" i="1"/>
  <c r="N34" i="1"/>
  <c r="N35" i="1"/>
  <c r="N36" i="1"/>
  <c r="N37" i="1"/>
  <c r="N28" i="1"/>
  <c r="N29" i="1"/>
  <c r="N30" i="1"/>
  <c r="N31" i="1"/>
  <c r="N32" i="1"/>
  <c r="N18" i="1"/>
  <c r="N19" i="1"/>
  <c r="N20" i="1"/>
  <c r="N21" i="1"/>
  <c r="N22" i="1"/>
  <c r="N23" i="1"/>
  <c r="N24" i="1"/>
  <c r="N25" i="1"/>
  <c r="N26" i="1"/>
  <c r="N27" i="1"/>
  <c r="N8" i="1"/>
  <c r="N9" i="1"/>
  <c r="N10" i="1"/>
  <c r="N11" i="1"/>
  <c r="N12" i="1"/>
  <c r="N13" i="1"/>
  <c r="N14" i="1"/>
  <c r="N15" i="1"/>
  <c r="N16" i="1"/>
  <c r="N17" i="1"/>
  <c r="N4" i="1"/>
  <c r="N5" i="1"/>
  <c r="N6" i="1"/>
  <c r="N7" i="1"/>
  <c r="N3" i="1"/>
  <c r="N145" i="1" l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44" i="1"/>
  <c r="B142" i="1" l="1"/>
  <c r="A142" i="1"/>
  <c r="A145" i="1" l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44" i="1"/>
  <c r="Q142" i="1" l="1"/>
  <c r="P142" i="1"/>
  <c r="O142" i="1"/>
  <c r="I142" i="1"/>
  <c r="C142" i="1"/>
  <c r="O141" i="1" l="1"/>
  <c r="O140" i="1"/>
  <c r="O139" i="1"/>
  <c r="O137" i="1"/>
  <c r="O138" i="1"/>
  <c r="O136" i="1"/>
  <c r="B140" i="1"/>
  <c r="B139" i="1"/>
  <c r="B137" i="1"/>
  <c r="B138" i="1"/>
  <c r="B136" i="1"/>
  <c r="A141" i="1"/>
  <c r="A140" i="1"/>
  <c r="A137" i="1"/>
  <c r="A138" i="1"/>
  <c r="A139" i="1"/>
  <c r="A136" i="1"/>
  <c r="O143" i="7" l="1"/>
  <c r="A143" i="7"/>
  <c r="O142" i="7"/>
  <c r="A142" i="7"/>
  <c r="O141" i="7"/>
  <c r="I141" i="7"/>
  <c r="G141" i="7"/>
  <c r="C141" i="7"/>
  <c r="B141" i="7"/>
  <c r="A141" i="7"/>
  <c r="O140" i="7"/>
  <c r="I140" i="7"/>
  <c r="G140" i="7"/>
  <c r="C140" i="7"/>
  <c r="B140" i="7"/>
  <c r="A140" i="7"/>
  <c r="O139" i="7"/>
  <c r="I139" i="7"/>
  <c r="G139" i="7"/>
  <c r="C139" i="7"/>
  <c r="B139" i="7"/>
  <c r="A139" i="7"/>
  <c r="O138" i="7"/>
  <c r="I138" i="7"/>
  <c r="G138" i="7"/>
  <c r="C138" i="7"/>
  <c r="B138" i="7"/>
  <c r="A138" i="7"/>
  <c r="O137" i="7"/>
  <c r="I137" i="7"/>
  <c r="G137" i="7"/>
  <c r="C137" i="7"/>
  <c r="B137" i="7"/>
  <c r="A137" i="7"/>
  <c r="O136" i="7"/>
  <c r="I136" i="7"/>
  <c r="G136" i="7"/>
  <c r="C136" i="7"/>
  <c r="B136" i="7"/>
  <c r="A136" i="7"/>
  <c r="O135" i="7"/>
  <c r="I135" i="7"/>
  <c r="G135" i="7"/>
  <c r="C135" i="7"/>
  <c r="B135" i="7"/>
  <c r="A135" i="7"/>
  <c r="O134" i="7"/>
  <c r="I134" i="7"/>
  <c r="G134" i="7"/>
  <c r="C134" i="7"/>
  <c r="B134" i="7"/>
  <c r="A134" i="7"/>
  <c r="O133" i="7"/>
  <c r="I133" i="7"/>
  <c r="G133" i="7"/>
  <c r="C133" i="7"/>
  <c r="B133" i="7"/>
  <c r="A133" i="7"/>
  <c r="O132" i="7"/>
  <c r="I132" i="7"/>
  <c r="G132" i="7"/>
  <c r="C132" i="7"/>
  <c r="B132" i="7"/>
  <c r="A132" i="7"/>
  <c r="O131" i="7"/>
  <c r="I131" i="7"/>
  <c r="G131" i="7"/>
  <c r="C131" i="7"/>
  <c r="B131" i="7"/>
  <c r="A131" i="7"/>
  <c r="O130" i="7"/>
  <c r="I130" i="7"/>
  <c r="G130" i="7"/>
  <c r="C130" i="7"/>
  <c r="B130" i="7"/>
  <c r="A130" i="7"/>
  <c r="O129" i="7"/>
  <c r="I129" i="7"/>
  <c r="G129" i="7"/>
  <c r="C129" i="7"/>
  <c r="B129" i="7"/>
  <c r="A129" i="7"/>
  <c r="O128" i="7"/>
  <c r="I128" i="7"/>
  <c r="G128" i="7"/>
  <c r="C128" i="7"/>
  <c r="B128" i="7"/>
  <c r="A128" i="7"/>
  <c r="O127" i="7"/>
  <c r="I127" i="7"/>
  <c r="G127" i="7"/>
  <c r="C127" i="7"/>
  <c r="B127" i="7"/>
  <c r="A127" i="7"/>
  <c r="O126" i="7"/>
  <c r="I126" i="7"/>
  <c r="G126" i="7"/>
  <c r="C126" i="7"/>
  <c r="B126" i="7"/>
  <c r="A126" i="7"/>
  <c r="O125" i="7"/>
  <c r="I125" i="7"/>
  <c r="G125" i="7"/>
  <c r="C125" i="7"/>
  <c r="B125" i="7"/>
  <c r="A125" i="7"/>
  <c r="O124" i="7"/>
  <c r="I124" i="7"/>
  <c r="G124" i="7"/>
  <c r="C124" i="7"/>
  <c r="B124" i="7"/>
  <c r="A124" i="7"/>
  <c r="O123" i="7"/>
  <c r="I123" i="7"/>
  <c r="G123" i="7"/>
  <c r="C123" i="7"/>
  <c r="B123" i="7"/>
  <c r="A123" i="7"/>
  <c r="O122" i="7"/>
  <c r="I122" i="7"/>
  <c r="G122" i="7"/>
  <c r="C122" i="7"/>
  <c r="B122" i="7"/>
  <c r="A122" i="7"/>
  <c r="O121" i="7"/>
  <c r="I121" i="7"/>
  <c r="G121" i="7"/>
  <c r="C121" i="7"/>
  <c r="B121" i="7"/>
  <c r="A121" i="7"/>
  <c r="O120" i="7"/>
  <c r="I120" i="7"/>
  <c r="G120" i="7"/>
  <c r="C120" i="7"/>
  <c r="B120" i="7"/>
  <c r="A120" i="7"/>
  <c r="O119" i="7"/>
  <c r="I119" i="7"/>
  <c r="G119" i="7"/>
  <c r="C119" i="7"/>
  <c r="B119" i="7"/>
  <c r="A119" i="7"/>
  <c r="O118" i="7"/>
  <c r="I118" i="7"/>
  <c r="G118" i="7"/>
  <c r="C118" i="7"/>
  <c r="B118" i="7"/>
  <c r="A118" i="7"/>
  <c r="O117" i="7"/>
  <c r="I117" i="7"/>
  <c r="G117" i="7"/>
  <c r="C117" i="7"/>
  <c r="B117" i="7"/>
  <c r="A117" i="7"/>
  <c r="O116" i="7"/>
  <c r="I116" i="7"/>
  <c r="G116" i="7"/>
  <c r="C116" i="7"/>
  <c r="B116" i="7"/>
  <c r="A116" i="7"/>
  <c r="O115" i="7"/>
  <c r="I115" i="7"/>
  <c r="G115" i="7"/>
  <c r="C115" i="7"/>
  <c r="B115" i="7"/>
  <c r="A115" i="7"/>
  <c r="O114" i="7"/>
  <c r="I114" i="7"/>
  <c r="G114" i="7"/>
  <c r="C114" i="7"/>
  <c r="B114" i="7"/>
  <c r="A114" i="7"/>
  <c r="O113" i="7"/>
  <c r="I113" i="7"/>
  <c r="G113" i="7"/>
  <c r="C113" i="7"/>
  <c r="B113" i="7"/>
  <c r="A113" i="7"/>
  <c r="O112" i="7"/>
  <c r="I112" i="7"/>
  <c r="G112" i="7"/>
  <c r="C112" i="7"/>
  <c r="B112" i="7"/>
  <c r="A112" i="7"/>
  <c r="O111" i="7"/>
  <c r="I111" i="7"/>
  <c r="G111" i="7"/>
  <c r="C111" i="7"/>
  <c r="B111" i="7"/>
  <c r="A111" i="7"/>
  <c r="O110" i="7"/>
  <c r="I110" i="7"/>
  <c r="G110" i="7"/>
  <c r="C110" i="7"/>
  <c r="B110" i="7"/>
  <c r="A110" i="7"/>
  <c r="O109" i="7"/>
  <c r="I109" i="7"/>
  <c r="G109" i="7"/>
  <c r="C109" i="7"/>
  <c r="B109" i="7"/>
  <c r="A109" i="7"/>
  <c r="O108" i="7"/>
  <c r="I108" i="7"/>
  <c r="G108" i="7"/>
  <c r="C108" i="7"/>
  <c r="B108" i="7"/>
  <c r="A108" i="7"/>
  <c r="O107" i="7"/>
  <c r="I107" i="7"/>
  <c r="G107" i="7"/>
  <c r="C107" i="7"/>
  <c r="B107" i="7"/>
  <c r="A107" i="7"/>
  <c r="O106" i="7"/>
  <c r="I106" i="7"/>
  <c r="G106" i="7"/>
  <c r="B106" i="7"/>
  <c r="A106" i="7"/>
  <c r="O105" i="7"/>
  <c r="I105" i="7"/>
  <c r="G105" i="7"/>
  <c r="B105" i="7"/>
  <c r="A105" i="7"/>
  <c r="O104" i="7"/>
  <c r="I104" i="7"/>
  <c r="G104" i="7"/>
  <c r="B104" i="7"/>
  <c r="A104" i="7"/>
  <c r="O103" i="7"/>
  <c r="I103" i="7"/>
  <c r="G103" i="7"/>
  <c r="B103" i="7"/>
  <c r="A103" i="7"/>
  <c r="O102" i="7"/>
  <c r="I102" i="7"/>
  <c r="G102" i="7"/>
  <c r="B102" i="7"/>
  <c r="A102" i="7"/>
  <c r="O101" i="7"/>
  <c r="I101" i="7"/>
  <c r="G101" i="7"/>
  <c r="B101" i="7"/>
  <c r="A101" i="7"/>
  <c r="O100" i="7"/>
  <c r="I100" i="7"/>
  <c r="G100" i="7"/>
  <c r="B100" i="7"/>
  <c r="A100" i="7"/>
  <c r="O99" i="7"/>
  <c r="I99" i="7"/>
  <c r="G99" i="7"/>
  <c r="B99" i="7"/>
  <c r="A99" i="7"/>
  <c r="O98" i="7"/>
  <c r="I98" i="7"/>
  <c r="G98" i="7"/>
  <c r="B98" i="7"/>
  <c r="A98" i="7"/>
  <c r="O97" i="7"/>
  <c r="I97" i="7"/>
  <c r="G97" i="7"/>
  <c r="B97" i="7"/>
  <c r="A97" i="7"/>
  <c r="O96" i="7"/>
  <c r="I96" i="7"/>
  <c r="G96" i="7"/>
  <c r="B96" i="7"/>
  <c r="A96" i="7"/>
  <c r="O95" i="7"/>
  <c r="I95" i="7"/>
  <c r="G95" i="7"/>
  <c r="B95" i="7"/>
  <c r="A95" i="7"/>
  <c r="O94" i="7"/>
  <c r="I94" i="7"/>
  <c r="G94" i="7"/>
  <c r="B94" i="7"/>
  <c r="A94" i="7"/>
  <c r="O93" i="7"/>
  <c r="I93" i="7"/>
  <c r="G93" i="7"/>
  <c r="B93" i="7"/>
  <c r="A93" i="7"/>
  <c r="O92" i="7"/>
  <c r="I92" i="7"/>
  <c r="G92" i="7"/>
  <c r="B92" i="7"/>
  <c r="A92" i="7"/>
  <c r="O91" i="7"/>
  <c r="I91" i="7"/>
  <c r="G91" i="7"/>
  <c r="B91" i="7"/>
  <c r="A91" i="7"/>
  <c r="R90" i="7"/>
  <c r="Q90" i="7"/>
  <c r="P90" i="7"/>
  <c r="O90" i="7"/>
  <c r="I90" i="7"/>
  <c r="G90" i="7"/>
  <c r="C90" i="7"/>
  <c r="B90" i="7"/>
  <c r="A90" i="7"/>
  <c r="R89" i="7"/>
  <c r="Q89" i="7"/>
  <c r="P89" i="7"/>
  <c r="O89" i="7"/>
  <c r="I89" i="7"/>
  <c r="G89" i="7"/>
  <c r="C89" i="7"/>
  <c r="B89" i="7"/>
  <c r="A89" i="7"/>
  <c r="R88" i="7"/>
  <c r="Q88" i="7"/>
  <c r="P88" i="7"/>
  <c r="O88" i="7"/>
  <c r="I88" i="7"/>
  <c r="G88" i="7"/>
  <c r="C88" i="7"/>
  <c r="B88" i="7"/>
  <c r="A88" i="7"/>
  <c r="R87" i="7"/>
  <c r="Q87" i="7"/>
  <c r="P87" i="7"/>
  <c r="O87" i="7"/>
  <c r="I87" i="7"/>
  <c r="G87" i="7"/>
  <c r="C87" i="7"/>
  <c r="B87" i="7"/>
  <c r="A87" i="7"/>
  <c r="R86" i="7"/>
  <c r="Q86" i="7"/>
  <c r="P86" i="7"/>
  <c r="O86" i="7"/>
  <c r="I86" i="7"/>
  <c r="G86" i="7"/>
  <c r="C86" i="7"/>
  <c r="B86" i="7"/>
  <c r="A86" i="7"/>
  <c r="R85" i="7"/>
  <c r="Q85" i="7"/>
  <c r="P85" i="7"/>
  <c r="O85" i="7"/>
  <c r="I85" i="7"/>
  <c r="G85" i="7"/>
  <c r="C85" i="7"/>
  <c r="B85" i="7"/>
  <c r="A85" i="7"/>
  <c r="R84" i="7"/>
  <c r="Q84" i="7"/>
  <c r="P84" i="7"/>
  <c r="O84" i="7"/>
  <c r="I84" i="7"/>
  <c r="G84" i="7"/>
  <c r="C84" i="7"/>
  <c r="B84" i="7"/>
  <c r="A84" i="7"/>
  <c r="R83" i="7"/>
  <c r="Q83" i="7"/>
  <c r="P83" i="7"/>
  <c r="O83" i="7"/>
  <c r="I83" i="7"/>
  <c r="G83" i="7"/>
  <c r="C83" i="7"/>
  <c r="B83" i="7"/>
  <c r="A83" i="7"/>
  <c r="R82" i="7"/>
  <c r="Q82" i="7"/>
  <c r="P82" i="7"/>
  <c r="O82" i="7"/>
  <c r="I82" i="7"/>
  <c r="G82" i="7"/>
  <c r="C82" i="7"/>
  <c r="B82" i="7"/>
  <c r="A82" i="7"/>
  <c r="R81" i="7"/>
  <c r="Q81" i="7"/>
  <c r="P81" i="7"/>
  <c r="O81" i="7"/>
  <c r="I81" i="7"/>
  <c r="G81" i="7"/>
  <c r="C81" i="7"/>
  <c r="B81" i="7"/>
  <c r="A81" i="7"/>
  <c r="R80" i="7"/>
  <c r="Q80" i="7"/>
  <c r="P80" i="7"/>
  <c r="O80" i="7"/>
  <c r="I80" i="7"/>
  <c r="G80" i="7"/>
  <c r="C80" i="7"/>
  <c r="B80" i="7"/>
  <c r="A80" i="7"/>
  <c r="R79" i="7"/>
  <c r="Q79" i="7"/>
  <c r="P79" i="7"/>
  <c r="O79" i="7"/>
  <c r="I79" i="7"/>
  <c r="G79" i="7"/>
  <c r="C79" i="7"/>
  <c r="B79" i="7"/>
  <c r="A79" i="7"/>
  <c r="R78" i="7"/>
  <c r="Q78" i="7"/>
  <c r="P78" i="7"/>
  <c r="O78" i="7"/>
  <c r="I78" i="7"/>
  <c r="G78" i="7"/>
  <c r="C78" i="7"/>
  <c r="B78" i="7"/>
  <c r="A78" i="7"/>
  <c r="R77" i="7"/>
  <c r="Q77" i="7"/>
  <c r="P77" i="7"/>
  <c r="O77" i="7"/>
  <c r="I77" i="7"/>
  <c r="G77" i="7"/>
  <c r="C77" i="7"/>
  <c r="B77" i="7"/>
  <c r="A77" i="7"/>
  <c r="R76" i="7"/>
  <c r="Q76" i="7"/>
  <c r="P76" i="7"/>
  <c r="O76" i="7"/>
  <c r="I76" i="7"/>
  <c r="G76" i="7"/>
  <c r="C76" i="7"/>
  <c r="B76" i="7"/>
  <c r="A76" i="7"/>
  <c r="R75" i="7"/>
  <c r="Q75" i="7"/>
  <c r="P75" i="7"/>
  <c r="O75" i="7"/>
  <c r="I75" i="7"/>
  <c r="G75" i="7"/>
  <c r="C75" i="7"/>
  <c r="B75" i="7"/>
  <c r="A75" i="7"/>
  <c r="R74" i="7"/>
  <c r="Q74" i="7"/>
  <c r="P74" i="7"/>
  <c r="O74" i="7"/>
  <c r="I74" i="7"/>
  <c r="G74" i="7"/>
  <c r="C74" i="7"/>
  <c r="B74" i="7"/>
  <c r="A74" i="7"/>
  <c r="R73" i="7"/>
  <c r="Q73" i="7"/>
  <c r="P73" i="7"/>
  <c r="O73" i="7"/>
  <c r="I73" i="7"/>
  <c r="G73" i="7"/>
  <c r="C73" i="7"/>
  <c r="B73" i="7"/>
  <c r="A73" i="7"/>
  <c r="R72" i="7"/>
  <c r="Q72" i="7"/>
  <c r="P72" i="7"/>
  <c r="O72" i="7"/>
  <c r="I72" i="7"/>
  <c r="G72" i="7"/>
  <c r="C72" i="7"/>
  <c r="B72" i="7"/>
  <c r="A72" i="7"/>
  <c r="R71" i="7"/>
  <c r="Q71" i="7"/>
  <c r="P71" i="7"/>
  <c r="O71" i="7"/>
  <c r="I71" i="7"/>
  <c r="G71" i="7"/>
  <c r="C71" i="7"/>
  <c r="B71" i="7"/>
  <c r="A71" i="7"/>
  <c r="R70" i="7"/>
  <c r="Q70" i="7"/>
  <c r="P70" i="7"/>
  <c r="O70" i="7"/>
  <c r="I70" i="7"/>
  <c r="G70" i="7"/>
  <c r="C70" i="7"/>
  <c r="B70" i="7"/>
  <c r="A70" i="7"/>
  <c r="R69" i="7"/>
  <c r="Q69" i="7"/>
  <c r="P69" i="7"/>
  <c r="O69" i="7"/>
  <c r="I69" i="7"/>
  <c r="G69" i="7"/>
  <c r="C69" i="7"/>
  <c r="B69" i="7"/>
  <c r="A69" i="7"/>
  <c r="R68" i="7"/>
  <c r="Q68" i="7"/>
  <c r="P68" i="7"/>
  <c r="O68" i="7"/>
  <c r="I68" i="7"/>
  <c r="G68" i="7"/>
  <c r="C68" i="7"/>
  <c r="B68" i="7"/>
  <c r="A68" i="7"/>
  <c r="R67" i="7"/>
  <c r="Q67" i="7"/>
  <c r="P67" i="7"/>
  <c r="O67" i="7"/>
  <c r="I67" i="7"/>
  <c r="G67" i="7"/>
  <c r="C67" i="7"/>
  <c r="B67" i="7"/>
  <c r="A67" i="7"/>
  <c r="R66" i="7"/>
  <c r="Q66" i="7"/>
  <c r="P66" i="7"/>
  <c r="O66" i="7"/>
  <c r="I66" i="7"/>
  <c r="G66" i="7"/>
  <c r="C66" i="7"/>
  <c r="B66" i="7"/>
  <c r="A66" i="7"/>
  <c r="R65" i="7"/>
  <c r="Q65" i="7"/>
  <c r="P65" i="7"/>
  <c r="O65" i="7"/>
  <c r="I65" i="7"/>
  <c r="G65" i="7"/>
  <c r="C65" i="7"/>
  <c r="B65" i="7"/>
  <c r="A65" i="7"/>
  <c r="R64" i="7"/>
  <c r="Q64" i="7"/>
  <c r="P64" i="7"/>
  <c r="O64" i="7"/>
  <c r="I64" i="7"/>
  <c r="G64" i="7"/>
  <c r="C64" i="7"/>
  <c r="B64" i="7"/>
  <c r="A64" i="7"/>
  <c r="R63" i="7"/>
  <c r="Q63" i="7"/>
  <c r="P63" i="7"/>
  <c r="O63" i="7"/>
  <c r="I63" i="7"/>
  <c r="G63" i="7"/>
  <c r="C63" i="7"/>
  <c r="B63" i="7"/>
  <c r="A63" i="7"/>
  <c r="R62" i="7"/>
  <c r="Q62" i="7"/>
  <c r="P62" i="7"/>
  <c r="O62" i="7"/>
  <c r="I62" i="7"/>
  <c r="G62" i="7"/>
  <c r="C62" i="7"/>
  <c r="B62" i="7"/>
  <c r="A62" i="7"/>
  <c r="R61" i="7"/>
  <c r="Q61" i="7"/>
  <c r="P61" i="7"/>
  <c r="O61" i="7"/>
  <c r="I61" i="7"/>
  <c r="G61" i="7"/>
  <c r="C61" i="7"/>
  <c r="B61" i="7"/>
  <c r="A61" i="7"/>
  <c r="R60" i="7"/>
  <c r="Q60" i="7"/>
  <c r="P60" i="7"/>
  <c r="O60" i="7"/>
  <c r="I60" i="7"/>
  <c r="G60" i="7"/>
  <c r="C60" i="7"/>
  <c r="B60" i="7"/>
  <c r="A60" i="7"/>
  <c r="R59" i="7"/>
  <c r="Q59" i="7"/>
  <c r="P59" i="7"/>
  <c r="O59" i="7"/>
  <c r="I59" i="7"/>
  <c r="G59" i="7"/>
  <c r="C59" i="7"/>
  <c r="B59" i="7"/>
  <c r="A59" i="7"/>
  <c r="R58" i="7"/>
  <c r="Q58" i="7"/>
  <c r="P58" i="7"/>
  <c r="O58" i="7"/>
  <c r="I58" i="7"/>
  <c r="G58" i="7"/>
  <c r="C58" i="7"/>
  <c r="B58" i="7"/>
  <c r="A58" i="7"/>
  <c r="R57" i="7"/>
  <c r="Q57" i="7"/>
  <c r="P57" i="7"/>
  <c r="O57" i="7"/>
  <c r="I57" i="7"/>
  <c r="G57" i="7"/>
  <c r="C57" i="7"/>
  <c r="B57" i="7"/>
  <c r="A57" i="7"/>
  <c r="R56" i="7"/>
  <c r="Q56" i="7"/>
  <c r="P56" i="7"/>
  <c r="O56" i="7"/>
  <c r="I56" i="7"/>
  <c r="G56" i="7"/>
  <c r="C56" i="7"/>
  <c r="B56" i="7"/>
  <c r="A56" i="7"/>
  <c r="R55" i="7"/>
  <c r="Q55" i="7"/>
  <c r="P55" i="7"/>
  <c r="O55" i="7"/>
  <c r="I55" i="7"/>
  <c r="G55" i="7"/>
  <c r="C55" i="7"/>
  <c r="B55" i="7"/>
  <c r="A55" i="7"/>
  <c r="R54" i="7"/>
  <c r="Q54" i="7"/>
  <c r="P54" i="7"/>
  <c r="O54" i="7"/>
  <c r="I54" i="7"/>
  <c r="G54" i="7"/>
  <c r="C54" i="7"/>
  <c r="B54" i="7"/>
  <c r="A54" i="7"/>
  <c r="R53" i="7"/>
  <c r="Q53" i="7"/>
  <c r="P53" i="7"/>
  <c r="O53" i="7"/>
  <c r="I53" i="7"/>
  <c r="G53" i="7"/>
  <c r="C53" i="7"/>
  <c r="B53" i="7"/>
  <c r="A53" i="7"/>
  <c r="R52" i="7"/>
  <c r="Q52" i="7"/>
  <c r="P52" i="7"/>
  <c r="O52" i="7"/>
  <c r="I52" i="7"/>
  <c r="G52" i="7"/>
  <c r="C52" i="7"/>
  <c r="B52" i="7"/>
  <c r="A52" i="7"/>
  <c r="R51" i="7"/>
  <c r="Q51" i="7"/>
  <c r="P51" i="7"/>
  <c r="O51" i="7"/>
  <c r="I51" i="7"/>
  <c r="G51" i="7"/>
  <c r="C51" i="7"/>
  <c r="B51" i="7"/>
  <c r="A51" i="7"/>
  <c r="R50" i="7"/>
  <c r="Q50" i="7"/>
  <c r="P50" i="7"/>
  <c r="O50" i="7"/>
  <c r="I50" i="7"/>
  <c r="G50" i="7"/>
  <c r="C50" i="7"/>
  <c r="B50" i="7"/>
  <c r="A50" i="7"/>
  <c r="R49" i="7"/>
  <c r="Q49" i="7"/>
  <c r="P49" i="7"/>
  <c r="O49" i="7"/>
  <c r="I49" i="7"/>
  <c r="G49" i="7"/>
  <c r="C49" i="7"/>
  <c r="B49" i="7"/>
  <c r="A49" i="7"/>
  <c r="R48" i="7"/>
  <c r="Q48" i="7"/>
  <c r="P48" i="7"/>
  <c r="O48" i="7"/>
  <c r="I48" i="7"/>
  <c r="G48" i="7"/>
  <c r="C48" i="7"/>
  <c r="B48" i="7"/>
  <c r="A48" i="7"/>
  <c r="R47" i="7"/>
  <c r="Q47" i="7"/>
  <c r="P47" i="7"/>
  <c r="O47" i="7"/>
  <c r="I47" i="7"/>
  <c r="G47" i="7"/>
  <c r="C47" i="7"/>
  <c r="B47" i="7"/>
  <c r="A47" i="7"/>
  <c r="R46" i="7"/>
  <c r="Q46" i="7"/>
  <c r="P46" i="7"/>
  <c r="O46" i="7"/>
  <c r="I46" i="7"/>
  <c r="G46" i="7"/>
  <c r="C46" i="7"/>
  <c r="B46" i="7"/>
  <c r="A46" i="7"/>
  <c r="R45" i="7"/>
  <c r="Q45" i="7"/>
  <c r="P45" i="7"/>
  <c r="O45" i="7"/>
  <c r="I45" i="7"/>
  <c r="G45" i="7"/>
  <c r="C45" i="7"/>
  <c r="B45" i="7"/>
  <c r="A45" i="7"/>
  <c r="R44" i="7"/>
  <c r="Q44" i="7"/>
  <c r="P44" i="7"/>
  <c r="O44" i="7"/>
  <c r="I44" i="7"/>
  <c r="G44" i="7"/>
  <c r="C44" i="7"/>
  <c r="B44" i="7"/>
  <c r="A44" i="7"/>
  <c r="R43" i="7"/>
  <c r="Q43" i="7"/>
  <c r="P43" i="7"/>
  <c r="O43" i="7"/>
  <c r="I43" i="7"/>
  <c r="G43" i="7"/>
  <c r="C43" i="7"/>
  <c r="B43" i="7"/>
  <c r="A43" i="7"/>
  <c r="R42" i="7"/>
  <c r="Q42" i="7"/>
  <c r="P42" i="7"/>
  <c r="O42" i="7"/>
  <c r="I42" i="7"/>
  <c r="G42" i="7"/>
  <c r="C42" i="7"/>
  <c r="B42" i="7"/>
  <c r="A42" i="7"/>
  <c r="R41" i="7"/>
  <c r="Q41" i="7"/>
  <c r="P41" i="7"/>
  <c r="O41" i="7"/>
  <c r="I41" i="7"/>
  <c r="G41" i="7"/>
  <c r="C41" i="7"/>
  <c r="B41" i="7"/>
  <c r="A41" i="7"/>
  <c r="R40" i="7"/>
  <c r="Q40" i="7"/>
  <c r="P40" i="7"/>
  <c r="O40" i="7"/>
  <c r="I40" i="7"/>
  <c r="G40" i="7"/>
  <c r="C40" i="7"/>
  <c r="B40" i="7"/>
  <c r="A40" i="7"/>
  <c r="R39" i="7"/>
  <c r="Q39" i="7"/>
  <c r="P39" i="7"/>
  <c r="O39" i="7"/>
  <c r="I39" i="7"/>
  <c r="G39" i="7"/>
  <c r="C39" i="7"/>
  <c r="B39" i="7"/>
  <c r="A39" i="7"/>
  <c r="R38" i="7"/>
  <c r="Q38" i="7"/>
  <c r="P38" i="7"/>
  <c r="O38" i="7"/>
  <c r="I38" i="7"/>
  <c r="G38" i="7"/>
  <c r="C38" i="7"/>
  <c r="B38" i="7"/>
  <c r="A38" i="7"/>
  <c r="R37" i="7"/>
  <c r="Q37" i="7"/>
  <c r="P37" i="7"/>
  <c r="O37" i="7"/>
  <c r="I37" i="7"/>
  <c r="G37" i="7"/>
  <c r="C37" i="7"/>
  <c r="B37" i="7"/>
  <c r="A37" i="7"/>
  <c r="R36" i="7"/>
  <c r="Q36" i="7"/>
  <c r="P36" i="7"/>
  <c r="O36" i="7"/>
  <c r="I36" i="7"/>
  <c r="G36" i="7"/>
  <c r="C36" i="7"/>
  <c r="B36" i="7"/>
  <c r="A36" i="7"/>
  <c r="R35" i="7"/>
  <c r="Q35" i="7"/>
  <c r="P35" i="7"/>
  <c r="O35" i="7"/>
  <c r="I35" i="7"/>
  <c r="G35" i="7"/>
  <c r="C35" i="7"/>
  <c r="B35" i="7"/>
  <c r="A35" i="7"/>
  <c r="R34" i="7"/>
  <c r="Q34" i="7"/>
  <c r="P34" i="7"/>
  <c r="O34" i="7"/>
  <c r="I34" i="7"/>
  <c r="G34" i="7"/>
  <c r="C34" i="7"/>
  <c r="B34" i="7"/>
  <c r="A34" i="7"/>
  <c r="R33" i="7"/>
  <c r="Q33" i="7"/>
  <c r="P33" i="7"/>
  <c r="O33" i="7"/>
  <c r="I33" i="7"/>
  <c r="G33" i="7"/>
  <c r="C33" i="7"/>
  <c r="B33" i="7"/>
  <c r="A33" i="7"/>
  <c r="R32" i="7"/>
  <c r="Q32" i="7"/>
  <c r="P32" i="7"/>
  <c r="O32" i="7"/>
  <c r="I32" i="7"/>
  <c r="G32" i="7"/>
  <c r="C32" i="7"/>
  <c r="B32" i="7"/>
  <c r="A32" i="7"/>
  <c r="R31" i="7"/>
  <c r="Q31" i="7"/>
  <c r="P31" i="7"/>
  <c r="O31" i="7"/>
  <c r="I31" i="7"/>
  <c r="G31" i="7"/>
  <c r="C31" i="7"/>
  <c r="B31" i="7"/>
  <c r="A31" i="7"/>
  <c r="R30" i="7"/>
  <c r="Q30" i="7"/>
  <c r="P30" i="7"/>
  <c r="O30" i="7"/>
  <c r="I30" i="7"/>
  <c r="G30" i="7"/>
  <c r="C30" i="7"/>
  <c r="B30" i="7"/>
  <c r="A30" i="7"/>
  <c r="R29" i="7"/>
  <c r="Q29" i="7"/>
  <c r="P29" i="7"/>
  <c r="O29" i="7"/>
  <c r="I29" i="7"/>
  <c r="G29" i="7"/>
  <c r="C29" i="7"/>
  <c r="B29" i="7"/>
  <c r="A29" i="7"/>
  <c r="R28" i="7"/>
  <c r="Q28" i="7"/>
  <c r="P28" i="7"/>
  <c r="O28" i="7"/>
  <c r="I28" i="7"/>
  <c r="G28" i="7"/>
  <c r="C28" i="7"/>
  <c r="B28" i="7"/>
  <c r="A28" i="7"/>
  <c r="R27" i="7"/>
  <c r="Q27" i="7"/>
  <c r="P27" i="7"/>
  <c r="O27" i="7"/>
  <c r="I27" i="7"/>
  <c r="G27" i="7"/>
  <c r="C27" i="7"/>
  <c r="B27" i="7"/>
  <c r="A27" i="7"/>
  <c r="R26" i="7"/>
  <c r="Q26" i="7"/>
  <c r="P26" i="7"/>
  <c r="O26" i="7"/>
  <c r="I26" i="7"/>
  <c r="G26" i="7"/>
  <c r="C26" i="7"/>
  <c r="B26" i="7"/>
  <c r="A26" i="7"/>
  <c r="R25" i="7"/>
  <c r="Q25" i="7"/>
  <c r="P25" i="7"/>
  <c r="O25" i="7"/>
  <c r="I25" i="7"/>
  <c r="G25" i="7"/>
  <c r="C25" i="7"/>
  <c r="B25" i="7"/>
  <c r="A25" i="7"/>
  <c r="R24" i="7"/>
  <c r="Q24" i="7"/>
  <c r="P24" i="7"/>
  <c r="O24" i="7"/>
  <c r="I24" i="7"/>
  <c r="G24" i="7"/>
  <c r="C24" i="7"/>
  <c r="B24" i="7"/>
  <c r="A24" i="7"/>
  <c r="R23" i="7"/>
  <c r="Q23" i="7"/>
  <c r="P23" i="7"/>
  <c r="O23" i="7"/>
  <c r="I23" i="7"/>
  <c r="G23" i="7"/>
  <c r="C23" i="7"/>
  <c r="B23" i="7"/>
  <c r="A23" i="7"/>
  <c r="R22" i="7"/>
  <c r="Q22" i="7"/>
  <c r="P22" i="7"/>
  <c r="O22" i="7"/>
  <c r="I22" i="7"/>
  <c r="G22" i="7"/>
  <c r="C22" i="7"/>
  <c r="B22" i="7"/>
  <c r="A22" i="7"/>
  <c r="R21" i="7"/>
  <c r="Q21" i="7"/>
  <c r="P21" i="7"/>
  <c r="O21" i="7"/>
  <c r="I21" i="7"/>
  <c r="G21" i="7"/>
  <c r="C21" i="7"/>
  <c r="B21" i="7"/>
  <c r="A21" i="7"/>
  <c r="R20" i="7"/>
  <c r="Q20" i="7"/>
  <c r="P20" i="7"/>
  <c r="O20" i="7"/>
  <c r="I20" i="7"/>
  <c r="G20" i="7"/>
  <c r="C20" i="7"/>
  <c r="B20" i="7"/>
  <c r="A20" i="7"/>
  <c r="R19" i="7"/>
  <c r="Q19" i="7"/>
  <c r="P19" i="7"/>
  <c r="O19" i="7"/>
  <c r="I19" i="7"/>
  <c r="G19" i="7"/>
  <c r="C19" i="7"/>
  <c r="B19" i="7"/>
  <c r="A19" i="7"/>
  <c r="R18" i="7"/>
  <c r="Q18" i="7"/>
  <c r="P18" i="7"/>
  <c r="O18" i="7"/>
  <c r="I18" i="7"/>
  <c r="G18" i="7"/>
  <c r="C18" i="7"/>
  <c r="B18" i="7"/>
  <c r="A18" i="7"/>
  <c r="R17" i="7"/>
  <c r="Q17" i="7"/>
  <c r="P17" i="7"/>
  <c r="O17" i="7"/>
  <c r="I17" i="7"/>
  <c r="G17" i="7"/>
  <c r="C17" i="7"/>
  <c r="B17" i="7"/>
  <c r="A17" i="7"/>
  <c r="R16" i="7"/>
  <c r="Q16" i="7"/>
  <c r="P16" i="7"/>
  <c r="O16" i="7"/>
  <c r="I16" i="7"/>
  <c r="G16" i="7"/>
  <c r="C16" i="7"/>
  <c r="B16" i="7"/>
  <c r="A16" i="7"/>
  <c r="R15" i="7"/>
  <c r="Q15" i="7"/>
  <c r="P15" i="7"/>
  <c r="O15" i="7"/>
  <c r="I15" i="7"/>
  <c r="G15" i="7"/>
  <c r="C15" i="7"/>
  <c r="B15" i="7"/>
  <c r="A15" i="7"/>
  <c r="R14" i="7"/>
  <c r="Q14" i="7"/>
  <c r="P14" i="7"/>
  <c r="O14" i="7"/>
  <c r="I14" i="7"/>
  <c r="G14" i="7"/>
  <c r="C14" i="7"/>
  <c r="B14" i="7"/>
  <c r="A14" i="7"/>
  <c r="R13" i="7"/>
  <c r="Q13" i="7"/>
  <c r="P13" i="7"/>
  <c r="O13" i="7"/>
  <c r="I13" i="7"/>
  <c r="G13" i="7"/>
  <c r="C13" i="7"/>
  <c r="B13" i="7"/>
  <c r="A13" i="7"/>
  <c r="R12" i="7"/>
  <c r="Q12" i="7"/>
  <c r="P12" i="7"/>
  <c r="O12" i="7"/>
  <c r="I12" i="7"/>
  <c r="G12" i="7"/>
  <c r="C12" i="7"/>
  <c r="B12" i="7"/>
  <c r="A12" i="7"/>
  <c r="R11" i="7"/>
  <c r="Q11" i="7"/>
  <c r="P11" i="7"/>
  <c r="O11" i="7"/>
  <c r="I11" i="7"/>
  <c r="G11" i="7"/>
  <c r="C11" i="7"/>
  <c r="B11" i="7"/>
  <c r="A11" i="7"/>
  <c r="I108" i="1" l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C99" i="1"/>
  <c r="C100" i="1"/>
  <c r="C101" i="1"/>
  <c r="C102" i="1"/>
  <c r="C103" i="1"/>
  <c r="C104" i="1"/>
  <c r="C105" i="1"/>
  <c r="C106" i="1"/>
  <c r="C107" i="1"/>
  <c r="C108" i="1"/>
  <c r="C109" i="1"/>
  <c r="G109" i="1"/>
  <c r="I109" i="1"/>
  <c r="C110" i="1"/>
  <c r="G110" i="1"/>
  <c r="I110" i="1"/>
  <c r="C111" i="1"/>
  <c r="G111" i="1"/>
  <c r="I111" i="1"/>
  <c r="C112" i="1"/>
  <c r="G112" i="1"/>
  <c r="I112" i="1"/>
  <c r="C113" i="1"/>
  <c r="G113" i="1"/>
  <c r="I113" i="1"/>
  <c r="C114" i="1"/>
  <c r="G114" i="1"/>
  <c r="I114" i="1"/>
  <c r="C115" i="1"/>
  <c r="G115" i="1"/>
  <c r="I115" i="1"/>
  <c r="C116" i="1"/>
  <c r="G116" i="1"/>
  <c r="I116" i="1"/>
  <c r="C117" i="1"/>
  <c r="G117" i="1"/>
  <c r="I117" i="1"/>
  <c r="C118" i="1"/>
  <c r="G118" i="1"/>
  <c r="I118" i="1"/>
  <c r="A134" i="1" l="1"/>
  <c r="A135" i="1"/>
  <c r="G3" i="1"/>
  <c r="G8" i="1"/>
  <c r="G9" i="1"/>
  <c r="G10" i="1"/>
  <c r="G11" i="1"/>
  <c r="G12" i="1"/>
  <c r="G13" i="1"/>
  <c r="G7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I133" i="1" l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O134" i="1" l="1"/>
  <c r="O135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99" i="1"/>
  <c r="C119" i="1" l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B131" i="1"/>
  <c r="B132" i="1"/>
  <c r="B133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99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A98" i="1" l="1"/>
  <c r="A96" i="1" l="1"/>
  <c r="A97" i="1"/>
  <c r="A85" i="1" l="1"/>
  <c r="A86" i="1"/>
  <c r="A93" i="1"/>
  <c r="A94" i="1"/>
  <c r="A95" i="1"/>
  <c r="A92" i="1" l="1"/>
  <c r="A91" i="1"/>
  <c r="A90" i="1"/>
  <c r="A89" i="1"/>
  <c r="A88" i="1"/>
  <c r="A87" i="1"/>
  <c r="A84" i="1" l="1"/>
  <c r="A8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" i="1"/>
  <c r="O4" i="1"/>
  <c r="O5" i="1"/>
  <c r="O6" i="1"/>
  <c r="O7" i="1"/>
  <c r="O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8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G4" i="1" l="1"/>
  <c r="G5" i="1"/>
  <c r="G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3" i="1"/>
  <c r="P80" i="1" l="1"/>
  <c r="P81" i="1"/>
  <c r="P82" i="1"/>
  <c r="P79" i="1"/>
  <c r="P74" i="1"/>
  <c r="P75" i="1"/>
  <c r="P76" i="1"/>
  <c r="P77" i="1"/>
  <c r="P78" i="1"/>
  <c r="P70" i="1"/>
  <c r="P71" i="1"/>
  <c r="P72" i="1"/>
  <c r="P73" i="1"/>
  <c r="P69" i="1"/>
  <c r="P65" i="1"/>
  <c r="P66" i="1"/>
  <c r="P67" i="1"/>
  <c r="P68" i="1"/>
  <c r="P64" i="1"/>
  <c r="P59" i="1"/>
  <c r="P60" i="1"/>
  <c r="P61" i="1"/>
  <c r="P62" i="1"/>
  <c r="P63" i="1"/>
  <c r="P55" i="1"/>
  <c r="P56" i="1"/>
  <c r="P57" i="1"/>
  <c r="P58" i="1"/>
  <c r="P54" i="1"/>
  <c r="P53" i="1"/>
  <c r="P49" i="1"/>
  <c r="P50" i="1"/>
  <c r="P51" i="1"/>
  <c r="P52" i="1"/>
  <c r="P48" i="1"/>
  <c r="P44" i="1"/>
  <c r="P45" i="1"/>
  <c r="P46" i="1"/>
  <c r="P47" i="1"/>
  <c r="P43" i="1"/>
  <c r="P39" i="1"/>
  <c r="P40" i="1"/>
  <c r="P41" i="1"/>
  <c r="P42" i="1"/>
  <c r="P38" i="1"/>
  <c r="P33" i="1"/>
  <c r="P34" i="1"/>
  <c r="P35" i="1"/>
  <c r="P36" i="1"/>
  <c r="P37" i="1"/>
  <c r="P29" i="1"/>
  <c r="P30" i="1"/>
  <c r="P31" i="1"/>
  <c r="P32" i="1"/>
  <c r="P28" i="1"/>
  <c r="P23" i="1"/>
  <c r="P24" i="1"/>
  <c r="P25" i="1"/>
  <c r="P26" i="1"/>
  <c r="P27" i="1"/>
  <c r="P18" i="1"/>
  <c r="P19" i="1"/>
  <c r="P20" i="1"/>
  <c r="P21" i="1"/>
  <c r="P22" i="1"/>
  <c r="P14" i="1"/>
  <c r="P15" i="1"/>
  <c r="P16" i="1"/>
  <c r="P17" i="1"/>
  <c r="P13" i="1"/>
  <c r="P8" i="1" l="1"/>
  <c r="P9" i="1"/>
  <c r="P10" i="1"/>
  <c r="P11" i="1"/>
  <c r="P12" i="1"/>
  <c r="P4" i="1" l="1"/>
  <c r="P5" i="1"/>
  <c r="P6" i="1"/>
  <c r="P7" i="1"/>
  <c r="P3" i="1"/>
</calcChain>
</file>

<file path=xl/sharedStrings.xml><?xml version="1.0" encoding="utf-8"?>
<sst xmlns="http://schemas.openxmlformats.org/spreadsheetml/2006/main" count="2768" uniqueCount="900">
  <si>
    <t>cid</t>
    <phoneticPr fontId="1" type="noConversion"/>
  </si>
  <si>
    <t>CID</t>
    <phoneticPr fontId="1" type="noConversion"/>
  </si>
  <si>
    <t>类型ID</t>
    <phoneticPr fontId="1" type="noConversion"/>
  </si>
  <si>
    <t>名字</t>
    <phoneticPr fontId="1" type="noConversion"/>
  </si>
  <si>
    <t>name</t>
    <phoneticPr fontId="1" type="noConversion"/>
  </si>
  <si>
    <t>content</t>
    <phoneticPr fontId="1" type="noConversion"/>
  </si>
  <si>
    <t>effectList</t>
    <phoneticPr fontId="1" type="noConversion"/>
  </si>
  <si>
    <t>target</t>
    <phoneticPr fontId="1" type="noConversion"/>
  </si>
  <si>
    <t>range</t>
    <phoneticPr fontId="1" type="noConversion"/>
  </si>
  <si>
    <t>area</t>
    <phoneticPr fontId="1" type="noConversion"/>
  </si>
  <si>
    <t>dodgeAccept</t>
    <phoneticPr fontId="1" type="noConversion"/>
  </si>
  <si>
    <t>needMp</t>
    <phoneticPr fontId="1" type="noConversion"/>
  </si>
  <si>
    <t>displayScript</t>
    <phoneticPr fontId="1" type="noConversion"/>
  </si>
  <si>
    <t>描述</t>
    <phoneticPr fontId="1" type="noConversion"/>
  </si>
  <si>
    <t>消耗法力</t>
    <phoneticPr fontId="1" type="noConversion"/>
  </si>
  <si>
    <t>type</t>
    <phoneticPr fontId="1" type="noConversion"/>
  </si>
  <si>
    <t>statusProp</t>
    <phoneticPr fontId="1" type="noConversion"/>
  </si>
  <si>
    <t>value</t>
    <phoneticPr fontId="1" type="noConversion"/>
  </si>
  <si>
    <t>valueType</t>
    <phoneticPr fontId="1" type="noConversion"/>
  </si>
  <si>
    <t>duration</t>
    <phoneticPr fontId="1" type="noConversion"/>
  </si>
  <si>
    <t>isPhysic</t>
    <phoneticPr fontId="1" type="noConversion"/>
  </si>
  <si>
    <t>作用值</t>
    <phoneticPr fontId="1" type="noConversion"/>
  </si>
  <si>
    <t>作用值的含义</t>
    <phoneticPr fontId="1" type="noConversion"/>
  </si>
  <si>
    <t>类型</t>
    <phoneticPr fontId="1" type="noConversion"/>
  </si>
  <si>
    <t>详见“效果类型参考”工作表</t>
    <phoneticPr fontId="1" type="noConversion"/>
  </si>
  <si>
    <t>是否物理技能</t>
    <phoneticPr fontId="1" type="noConversion"/>
  </si>
  <si>
    <t>持续时间</t>
    <phoneticPr fontId="1" type="noConversion"/>
  </si>
  <si>
    <t>状态属性</t>
    <phoneticPr fontId="1" type="noConversion"/>
  </si>
  <si>
    <t>根据valueType不同有不同的含义</t>
    <phoneticPr fontId="1" type="noConversion"/>
  </si>
  <si>
    <t>正面/负面 只有在此效果表示“产生某种状态”时才有必要填</t>
    <phoneticPr fontId="1" type="noConversion"/>
  </si>
  <si>
    <t>是/否 只有在攻击性效果里才有必要填</t>
    <phoneticPr fontId="1" type="noConversion"/>
  </si>
  <si>
    <t>改变血</t>
    <phoneticPr fontId="1" type="noConversion"/>
  </si>
  <si>
    <t>增加“改变血”状态</t>
    <phoneticPr fontId="1" type="noConversion"/>
  </si>
  <si>
    <t>增加“改变蓝”状态</t>
    <phoneticPr fontId="1" type="noConversion"/>
  </si>
  <si>
    <t>改变蓝</t>
    <phoneticPr fontId="1" type="noConversion"/>
  </si>
  <si>
    <t>给目标增加一个持续加蓝或减蓝的状态 持续若干回合</t>
    <phoneticPr fontId="1" type="noConversion"/>
  </si>
  <si>
    <t>给目标增加一个持续加血或减血的状态 持续若干回合</t>
    <phoneticPr fontId="1" type="noConversion"/>
  </si>
  <si>
    <t>对目标进行加血或减血操作</t>
    <phoneticPr fontId="1" type="noConversion"/>
  </si>
  <si>
    <t>对目标进行加蓝或减蓝操作</t>
    <phoneticPr fontId="1" type="noConversion"/>
  </si>
  <si>
    <t>增加“改变物攻”状态</t>
    <phoneticPr fontId="1" type="noConversion"/>
  </si>
  <si>
    <t>给目标增加一个增加或减少其物理攻击力的状态 持续若干回合</t>
    <phoneticPr fontId="1" type="noConversion"/>
  </si>
  <si>
    <t>增加“改变物防”状态</t>
    <phoneticPr fontId="1" type="noConversion"/>
  </si>
  <si>
    <t>给目标增加一个增加或减少其物理防御力的状态 持续若干回合</t>
    <phoneticPr fontId="1" type="noConversion"/>
  </si>
  <si>
    <t>增加“改变魔攻”状态</t>
    <phoneticPr fontId="1" type="noConversion"/>
  </si>
  <si>
    <t>同上</t>
    <phoneticPr fontId="1" type="noConversion"/>
  </si>
  <si>
    <t>增加“改变魔防”状态</t>
    <phoneticPr fontId="1" type="noConversion"/>
  </si>
  <si>
    <t>增加“改变闪躲”状态</t>
    <phoneticPr fontId="1" type="noConversion"/>
  </si>
  <si>
    <t>增加“改变暴击”状态</t>
    <phoneticPr fontId="1" type="noConversion"/>
  </si>
  <si>
    <t>增加“石化”状态</t>
    <phoneticPr fontId="1" type="noConversion"/>
  </si>
  <si>
    <t>给目标增加一个石化状态 持续若干回合</t>
    <phoneticPr fontId="1" type="noConversion"/>
  </si>
  <si>
    <t>移除“改变血”状态</t>
    <phoneticPr fontId="1" type="noConversion"/>
  </si>
  <si>
    <t>移除“改变蓝”状态</t>
    <phoneticPr fontId="1" type="noConversion"/>
  </si>
  <si>
    <t>移除“改变物攻”状态</t>
    <phoneticPr fontId="1" type="noConversion"/>
  </si>
  <si>
    <t>移除“改变物防”状态</t>
    <phoneticPr fontId="1" type="noConversion"/>
  </si>
  <si>
    <t>移除“改变魔攻”状态</t>
    <phoneticPr fontId="1" type="noConversion"/>
  </si>
  <si>
    <t>移除“改变魔防”状态</t>
    <phoneticPr fontId="1" type="noConversion"/>
  </si>
  <si>
    <t>移除“改变闪躲”状态</t>
    <phoneticPr fontId="1" type="noConversion"/>
  </si>
  <si>
    <t>移除“改变暴击”状态</t>
    <phoneticPr fontId="1" type="noConversion"/>
  </si>
  <si>
    <t>移除“石化”状态</t>
    <phoneticPr fontId="1" type="noConversion"/>
  </si>
  <si>
    <t>移除所有状态</t>
    <phoneticPr fontId="1" type="noConversion"/>
  </si>
  <si>
    <t>移除目标身上一个加血或减血的状态</t>
    <phoneticPr fontId="1" type="noConversion"/>
  </si>
  <si>
    <t>所有增加某种状态的效果 都需要配置 “持续时间”和“状态属性”(正面/负面)  一个目标身上不会出现两个以上同类型同状态属性的状态 例如不会同时出现中毒和流血(改变血的负面状态) 新的状态会叠掉旧的状态</t>
    <phoneticPr fontId="1" type="noConversion"/>
  </si>
  <si>
    <t>将作用值(value)设为1表示移除正面状态 设为-1表示移除负面状态 0表示移除所有此类状态 例如 {type="移除“改变血”状态"；value=-1} 表示移除目标身上的中毒效果</t>
    <phoneticPr fontId="1" type="noConversion"/>
  </si>
  <si>
    <t>剪辑类型</t>
    <phoneticPr fontId="1" type="noConversion"/>
  </si>
  <si>
    <t>播放次数</t>
    <phoneticPr fontId="1" type="noConversion"/>
  </si>
  <si>
    <t>延迟</t>
    <phoneticPr fontId="1" type="noConversion"/>
  </si>
  <si>
    <t>素材名</t>
    <phoneticPr fontId="1" type="noConversion"/>
  </si>
  <si>
    <t>需要填写的参数</t>
    <phoneticPr fontId="1" type="noConversion"/>
  </si>
  <si>
    <t>播放流程</t>
    <phoneticPr fontId="1" type="noConversion"/>
  </si>
  <si>
    <t>整个脚本是一个数组 数组中的元素将被顺序播放 元素可以是动画剪辑 也可以是一个子数组 子数组内可以再包含数个动画剪辑 子数组内的动画剪辑将被同时播放</t>
    <phoneticPr fontId="1" type="noConversion"/>
  </si>
  <si>
    <t>发起者移动到关键点</t>
    <phoneticPr fontId="1" type="noConversion"/>
  </si>
  <si>
    <t>关键点</t>
    <phoneticPr fontId="1" type="noConversion"/>
  </si>
  <si>
    <t>即角色施放技能时所站的位置 对于单体技能而言是目标的前方那格 对于行技能而言是行中心格的前方那格 对于列技能而言是列排头的前方那格 对于十字技能或全体吉恩镍镉而言是中心</t>
    <phoneticPr fontId="1" type="noConversion"/>
  </si>
  <si>
    <t>例 普通近身攻击脚本</t>
    <phoneticPr fontId="1" type="noConversion"/>
  </si>
  <si>
    <t>发起者播放攻击动画</t>
    <phoneticPr fontId="1" type="noConversion"/>
  </si>
  <si>
    <t>目标播放被打动画</t>
    <phoneticPr fontId="1" type="noConversion"/>
  </si>
  <si>
    <t>发起者跳回</t>
    <phoneticPr fontId="1" type="noConversion"/>
  </si>
  <si>
    <t>例2 火焰十字斩</t>
    <phoneticPr fontId="1" type="noConversion"/>
  </si>
  <si>
    <t>飘红字</t>
    <phoneticPr fontId="1" type="noConversion"/>
  </si>
  <si>
    <t>代号</t>
    <phoneticPr fontId="1" type="noConversion"/>
  </si>
  <si>
    <t>效果名</t>
    <phoneticPr fontId="1" type="noConversion"/>
  </si>
  <si>
    <t>说明</t>
    <phoneticPr fontId="1" type="noConversion"/>
  </si>
  <si>
    <t>1/0</t>
    <phoneticPr fontId="1" type="noConversion"/>
  </si>
  <si>
    <t>1/2</t>
    <phoneticPr fontId="1" type="noConversion"/>
  </si>
  <si>
    <t>移动角色 2</t>
    <phoneticPr fontId="1" type="noConversion"/>
  </si>
  <si>
    <t>跳回 3</t>
    <phoneticPr fontId="1" type="noConversion"/>
  </si>
  <si>
    <t>叠加动画 4</t>
    <phoneticPr fontId="1" type="noConversion"/>
  </si>
  <si>
    <t>底部动画 5</t>
    <phoneticPr fontId="1" type="noConversion"/>
  </si>
  <si>
    <t>飘字 8</t>
    <phoneticPr fontId="1" type="noConversion"/>
  </si>
  <si>
    <t>角色：发起者 1/目标 2</t>
    <phoneticPr fontId="1" type="noConversion"/>
  </si>
  <si>
    <t>目标位置：技能的关键点 0/战场中心 1</t>
    <phoneticPr fontId="1" type="noConversion"/>
  </si>
  <si>
    <t>播放位置：发起者 1/目标 2/技能的关键点 3</t>
    <phoneticPr fontId="1" type="noConversion"/>
  </si>
  <si>
    <t>文字类型：红 red/绿 green</t>
    <phoneticPr fontId="1" type="noConversion"/>
  </si>
  <si>
    <t>动画标签 代号参考人物素材</t>
    <phoneticPr fontId="1" type="noConversion"/>
  </si>
  <si>
    <t>效果
[101,201] 数组中内容是效果的cid
见“效果”工作表</t>
    <phoneticPr fontId="1" type="noConversion"/>
  </si>
  <si>
    <t>目标
自己/友方/敌方/全体
3/2/1/5</t>
    <phoneticPr fontId="1" type="noConversion"/>
  </si>
  <si>
    <t>范围
远/近
2/1</t>
    <phoneticPr fontId="1" type="noConversion"/>
  </si>
  <si>
    <t>作用区域
单/行/列/十字/全
1/2/3/4/5</t>
    <phoneticPr fontId="1" type="noConversion"/>
  </si>
  <si>
    <t>使用暴击
0-1</t>
    <phoneticPr fontId="1" type="noConversion"/>
  </si>
  <si>
    <t>表现脚本
见“表现脚本”工作表</t>
    <phoneticPr fontId="1" type="noConversion"/>
  </si>
  <si>
    <t>强力斩I</t>
    <phoneticPr fontId="1" type="noConversion"/>
  </si>
  <si>
    <t>一字斩I</t>
    <phoneticPr fontId="1" type="noConversion"/>
  </si>
  <si>
    <t>贯通斩I</t>
    <phoneticPr fontId="1" type="noConversion"/>
  </si>
  <si>
    <t>怒气I</t>
    <phoneticPr fontId="1" type="noConversion"/>
  </si>
  <si>
    <t>散射I</t>
    <phoneticPr fontId="1" type="noConversion"/>
  </si>
  <si>
    <t>贯通射、连射I</t>
    <phoneticPr fontId="1" type="noConversion"/>
  </si>
  <si>
    <t>乱射I</t>
    <phoneticPr fontId="1" type="noConversion"/>
  </si>
  <si>
    <t>火球术I</t>
    <phoneticPr fontId="1" type="noConversion"/>
  </si>
  <si>
    <t>石化术I</t>
    <phoneticPr fontId="1" type="noConversion"/>
  </si>
  <si>
    <t>混乱术I</t>
    <phoneticPr fontId="1" type="noConversion"/>
  </si>
  <si>
    <t>睡眠术I</t>
    <phoneticPr fontId="1" type="noConversion"/>
  </si>
  <si>
    <t>全体石化术I</t>
    <phoneticPr fontId="1" type="noConversion"/>
  </si>
  <si>
    <t>攻击力上升I</t>
    <phoneticPr fontId="1" type="noConversion"/>
  </si>
  <si>
    <t>强力斩II</t>
    <phoneticPr fontId="1" type="noConversion"/>
  </si>
  <si>
    <t>强力斩III</t>
    <phoneticPr fontId="1" type="noConversion"/>
  </si>
  <si>
    <t>强力斩IV</t>
    <phoneticPr fontId="1" type="noConversion"/>
  </si>
  <si>
    <t>强力斩V</t>
    <phoneticPr fontId="1" type="noConversion"/>
  </si>
  <si>
    <t>备注说明</t>
    <phoneticPr fontId="1" type="noConversion"/>
  </si>
  <si>
    <t>一字斩II</t>
    <phoneticPr fontId="1" type="noConversion"/>
  </si>
  <si>
    <t>一字斩III</t>
    <phoneticPr fontId="1" type="noConversion"/>
  </si>
  <si>
    <t>一字斩IV</t>
    <phoneticPr fontId="1" type="noConversion"/>
  </si>
  <si>
    <t>一字斩V</t>
    <phoneticPr fontId="1" type="noConversion"/>
  </si>
  <si>
    <t>贯通斩II</t>
    <phoneticPr fontId="1" type="noConversion"/>
  </si>
  <si>
    <t>贯通斩III</t>
    <phoneticPr fontId="1" type="noConversion"/>
  </si>
  <si>
    <t>贯通斩IV</t>
    <phoneticPr fontId="1" type="noConversion"/>
  </si>
  <si>
    <t>贯通斩V</t>
    <phoneticPr fontId="1" type="noConversion"/>
  </si>
  <si>
    <t>十字斩I</t>
    <phoneticPr fontId="1" type="noConversion"/>
  </si>
  <si>
    <t>十字斩II</t>
    <phoneticPr fontId="1" type="noConversion"/>
  </si>
  <si>
    <t>十字斩III</t>
    <phoneticPr fontId="1" type="noConversion"/>
  </si>
  <si>
    <t>十字斩IV</t>
    <phoneticPr fontId="1" type="noConversion"/>
  </si>
  <si>
    <t>十字斩V</t>
    <phoneticPr fontId="1" type="noConversion"/>
  </si>
  <si>
    <t>怒气II</t>
    <phoneticPr fontId="1" type="noConversion"/>
  </si>
  <si>
    <t>怒气III</t>
    <phoneticPr fontId="1" type="noConversion"/>
  </si>
  <si>
    <t>怒气IV</t>
    <phoneticPr fontId="1" type="noConversion"/>
  </si>
  <si>
    <t>怒气V</t>
    <phoneticPr fontId="1" type="noConversion"/>
  </si>
  <si>
    <t>毒箭II</t>
    <phoneticPr fontId="1" type="noConversion"/>
  </si>
  <si>
    <t>毒箭III</t>
    <phoneticPr fontId="1" type="noConversion"/>
  </si>
  <si>
    <t>毒箭IV</t>
    <phoneticPr fontId="1" type="noConversion"/>
  </si>
  <si>
    <t>毒箭V</t>
    <phoneticPr fontId="1" type="noConversion"/>
  </si>
  <si>
    <t>散射II</t>
    <phoneticPr fontId="1" type="noConversion"/>
  </si>
  <si>
    <t>散射III</t>
    <phoneticPr fontId="1" type="noConversion"/>
  </si>
  <si>
    <t>散射IV</t>
    <phoneticPr fontId="1" type="noConversion"/>
  </si>
  <si>
    <t>散射V</t>
    <phoneticPr fontId="1" type="noConversion"/>
  </si>
  <si>
    <t>迅驰、强力闪躲II</t>
    <phoneticPr fontId="1" type="noConversion"/>
  </si>
  <si>
    <t>迅驰、强力闪躲III</t>
    <phoneticPr fontId="1" type="noConversion"/>
  </si>
  <si>
    <t>迅驰、强力闪躲IV</t>
    <phoneticPr fontId="1" type="noConversion"/>
  </si>
  <si>
    <t>迅驰、强力闪躲V</t>
    <phoneticPr fontId="1" type="noConversion"/>
  </si>
  <si>
    <t>贯通射、连射II</t>
    <phoneticPr fontId="1" type="noConversion"/>
  </si>
  <si>
    <t>贯通射、连射III</t>
    <phoneticPr fontId="1" type="noConversion"/>
  </si>
  <si>
    <t>贯通射、连射IV</t>
    <phoneticPr fontId="1" type="noConversion"/>
  </si>
  <si>
    <t>贯通射、连射V</t>
    <phoneticPr fontId="1" type="noConversion"/>
  </si>
  <si>
    <t>乱射II</t>
    <phoneticPr fontId="1" type="noConversion"/>
  </si>
  <si>
    <t>乱射III</t>
    <phoneticPr fontId="1" type="noConversion"/>
  </si>
  <si>
    <t>乱射IV</t>
    <phoneticPr fontId="1" type="noConversion"/>
  </si>
  <si>
    <t>乱射V</t>
    <phoneticPr fontId="1" type="noConversion"/>
  </si>
  <si>
    <t>火球术II</t>
    <phoneticPr fontId="1" type="noConversion"/>
  </si>
  <si>
    <t>火球术III</t>
    <phoneticPr fontId="1" type="noConversion"/>
  </si>
  <si>
    <t>火球术IV</t>
    <phoneticPr fontId="1" type="noConversion"/>
  </si>
  <si>
    <t>火球术V</t>
    <phoneticPr fontId="1" type="noConversion"/>
  </si>
  <si>
    <t>陨石术或地狱火I</t>
    <phoneticPr fontId="1" type="noConversion"/>
  </si>
  <si>
    <t>陨石术或地狱火II</t>
    <phoneticPr fontId="1" type="noConversion"/>
  </si>
  <si>
    <t>陨石术或地狱火III</t>
    <phoneticPr fontId="1" type="noConversion"/>
  </si>
  <si>
    <t>陨石术或地狱火IV</t>
    <phoneticPr fontId="1" type="noConversion"/>
  </si>
  <si>
    <t>陨石术或地狱火V</t>
    <phoneticPr fontId="1" type="noConversion"/>
  </si>
  <si>
    <t>防御力上升II</t>
    <phoneticPr fontId="1" type="noConversion"/>
  </si>
  <si>
    <t>防御力上升III</t>
    <phoneticPr fontId="1" type="noConversion"/>
  </si>
  <si>
    <t>防御力上升IV</t>
    <phoneticPr fontId="1" type="noConversion"/>
  </si>
  <si>
    <t>防御力上升V</t>
    <phoneticPr fontId="1" type="noConversion"/>
  </si>
  <si>
    <t>攻击力上升V</t>
    <phoneticPr fontId="1" type="noConversion"/>
  </si>
  <si>
    <t>攻击力上升IV</t>
    <phoneticPr fontId="1" type="noConversion"/>
  </si>
  <si>
    <t>攻击力上升III</t>
    <phoneticPr fontId="1" type="noConversion"/>
  </si>
  <si>
    <t>攻击力上升II</t>
    <phoneticPr fontId="1" type="noConversion"/>
  </si>
  <si>
    <t>全体石化术II</t>
    <phoneticPr fontId="1" type="noConversion"/>
  </si>
  <si>
    <t>全体石化术III</t>
    <phoneticPr fontId="1" type="noConversion"/>
  </si>
  <si>
    <t>全体石化术IV</t>
    <phoneticPr fontId="1" type="noConversion"/>
  </si>
  <si>
    <t>全体石化术V</t>
    <phoneticPr fontId="1" type="noConversion"/>
  </si>
  <si>
    <t>睡眠术II</t>
    <phoneticPr fontId="1" type="noConversion"/>
  </si>
  <si>
    <t>睡眠术III</t>
    <phoneticPr fontId="1" type="noConversion"/>
  </si>
  <si>
    <t>睡眠术IV</t>
    <phoneticPr fontId="1" type="noConversion"/>
  </si>
  <si>
    <t>睡眠术V</t>
    <phoneticPr fontId="1" type="noConversion"/>
  </si>
  <si>
    <t>混乱术II</t>
    <phoneticPr fontId="1" type="noConversion"/>
  </si>
  <si>
    <t>混乱术III</t>
    <phoneticPr fontId="1" type="noConversion"/>
  </si>
  <si>
    <t>混乱术IV</t>
    <phoneticPr fontId="1" type="noConversion"/>
  </si>
  <si>
    <t>混乱术V</t>
    <phoneticPr fontId="1" type="noConversion"/>
  </si>
  <si>
    <t>石化术II</t>
    <phoneticPr fontId="1" type="noConversion"/>
  </si>
  <si>
    <t>石化术III</t>
    <phoneticPr fontId="1" type="noConversion"/>
  </si>
  <si>
    <t>石化术IV</t>
    <phoneticPr fontId="1" type="noConversion"/>
  </si>
  <si>
    <t>石化术V</t>
    <phoneticPr fontId="1" type="noConversion"/>
  </si>
  <si>
    <t>可使用等级</t>
    <phoneticPr fontId="1" type="noConversion"/>
  </si>
  <si>
    <t>可使用技能阶段</t>
    <phoneticPr fontId="1" type="noConversion"/>
  </si>
  <si>
    <t>比例下降攻击II</t>
    <phoneticPr fontId="1" type="noConversion"/>
  </si>
  <si>
    <t>比例下降攻击III</t>
    <phoneticPr fontId="1" type="noConversion"/>
  </si>
  <si>
    <t>比例下降攻击IV</t>
    <phoneticPr fontId="1" type="noConversion"/>
  </si>
  <si>
    <t>比例下降攻击V</t>
    <phoneticPr fontId="1" type="noConversion"/>
  </si>
  <si>
    <t>比例上升攻击I</t>
    <phoneticPr fontId="1" type="noConversion"/>
  </si>
  <si>
    <t>比例上升攻击II</t>
    <phoneticPr fontId="1" type="noConversion"/>
  </si>
  <si>
    <t>比例上升攻击III</t>
    <phoneticPr fontId="1" type="noConversion"/>
  </si>
  <si>
    <t>比例上升攻击IV</t>
    <phoneticPr fontId="1" type="noConversion"/>
  </si>
  <si>
    <t>比例上升攻击V</t>
    <phoneticPr fontId="1" type="noConversion"/>
  </si>
  <si>
    <t>比例下降攻击I()</t>
    <phoneticPr fontId="1" type="noConversion"/>
  </si>
  <si>
    <t>攻击力上升</t>
    <phoneticPr fontId="1" type="noConversion"/>
  </si>
  <si>
    <t>攻击力下降（毒）</t>
    <phoneticPr fontId="1" type="noConversion"/>
  </si>
  <si>
    <t>比例下降攻击I(复合斩)</t>
    <phoneticPr fontId="1" type="noConversion"/>
  </si>
  <si>
    <t>毒反应叠加</t>
    <phoneticPr fontId="1" type="noConversion"/>
  </si>
  <si>
    <t>增加“中毒”状态</t>
    <phoneticPr fontId="1" type="noConversion"/>
  </si>
  <si>
    <t>给目标增加一个中毒状态 持续若干回合</t>
    <phoneticPr fontId="1" type="noConversion"/>
  </si>
  <si>
    <t>毒箭I(中毒概率？？)</t>
    <phoneticPr fontId="1" type="noConversion"/>
  </si>
  <si>
    <t>增加“敏”状态改变</t>
    <phoneticPr fontId="1" type="noConversion"/>
  </si>
  <si>
    <t>给目标增加一个闪避，暴击上升状态，持续若干回合</t>
    <phoneticPr fontId="1" type="noConversion"/>
  </si>
  <si>
    <t>敏上升</t>
    <phoneticPr fontId="1" type="noConversion"/>
  </si>
  <si>
    <t>迅驰、强力闪躲I（当前回合弓手先手后的闪避需要算进去）</t>
    <phoneticPr fontId="1" type="noConversion"/>
  </si>
  <si>
    <t>比例下降攻击I(全体系)</t>
    <phoneticPr fontId="1" type="noConversion"/>
  </si>
  <si>
    <t>偷取</t>
    <phoneticPr fontId="1" type="noConversion"/>
  </si>
  <si>
    <t>从怪物身上获得物品</t>
    <phoneticPr fontId="1" type="noConversion"/>
  </si>
  <si>
    <t>偷取</t>
    <phoneticPr fontId="1" type="noConversion"/>
  </si>
  <si>
    <t>魔法攻击上升（普通魔法）</t>
    <phoneticPr fontId="1" type="noConversion"/>
  </si>
  <si>
    <t>魔法攻击上升（普通魔法）</t>
    <phoneticPr fontId="1" type="noConversion"/>
  </si>
  <si>
    <t>魔法攻击下降（范围魔法）</t>
    <phoneticPr fontId="1" type="noConversion"/>
  </si>
  <si>
    <t>绝对值/发起者攻击力的倍率/发起者防御力的倍率/发起者闪避率的倍率/状态命中率</t>
    <phoneticPr fontId="1" type="noConversion"/>
  </si>
  <si>
    <t>0/1/2/3/4</t>
    <phoneticPr fontId="1" type="noConversion"/>
  </si>
  <si>
    <t>石化</t>
    <phoneticPr fontId="1" type="noConversion"/>
  </si>
  <si>
    <t>持续几回合 只有在此效果表示“产生某种状态”时才有必要填
0为永久？</t>
    <phoneticPr fontId="1" type="noConversion"/>
  </si>
  <si>
    <t>石化的防御上升</t>
    <phoneticPr fontId="1" type="noConversion"/>
  </si>
  <si>
    <t>混乱</t>
    <phoneticPr fontId="1" type="noConversion"/>
  </si>
  <si>
    <t>增加“混乱”状态</t>
    <phoneticPr fontId="1" type="noConversion"/>
  </si>
  <si>
    <t>给目标增加一个混乱状态 持续若干回合</t>
    <phoneticPr fontId="1" type="noConversion"/>
  </si>
  <si>
    <t>睡眠</t>
    <phoneticPr fontId="1" type="noConversion"/>
  </si>
  <si>
    <t>增加“睡眠”状态</t>
    <phoneticPr fontId="1" type="noConversion"/>
  </si>
  <si>
    <t>攻击力上升</t>
    <phoneticPr fontId="1" type="noConversion"/>
  </si>
  <si>
    <t>防御力上升I</t>
    <phoneticPr fontId="1" type="noConversion"/>
  </si>
  <si>
    <t>防御力上升</t>
  </si>
  <si>
    <t>播放角色动画 1</t>
    <phoneticPr fontId="1" type="noConversion"/>
  </si>
  <si>
    <t>技能名称</t>
    <phoneticPr fontId="1" type="noConversion"/>
  </si>
  <si>
    <t>发起者移动到关键点</t>
  </si>
  <si>
    <t>发起者移动到关键点</t>
    <phoneticPr fontId="1" type="noConversion"/>
  </si>
  <si>
    <t>发起者播放“强力斩”动画</t>
  </si>
  <si>
    <t>发起者播放“强力斩”动画</t>
    <phoneticPr fontId="1" type="noConversion"/>
  </si>
  <si>
    <t>目标播放被打动画</t>
    <phoneticPr fontId="1" type="noConversion"/>
  </si>
  <si>
    <t>飘红字</t>
    <phoneticPr fontId="1" type="noConversion"/>
  </si>
  <si>
    <t>目标播放被打动画,
飘红字</t>
    <phoneticPr fontId="1" type="noConversion"/>
  </si>
  <si>
    <t>发起者跳回</t>
  </si>
  <si>
    <t>发起者跳回</t>
    <phoneticPr fontId="1" type="noConversion"/>
  </si>
  <si>
    <t>目标身上叠加“火焰箭”动画</t>
    <phoneticPr fontId="1" type="noConversion"/>
  </si>
  <si>
    <t>发起者身上叠加"1级聚气"动画</t>
    <phoneticPr fontId="1" type="noConversion"/>
  </si>
  <si>
    <t>发起者身上叠加"2级聚气"动画</t>
  </si>
  <si>
    <t>发起者身上叠加"3级聚气"动画</t>
  </si>
  <si>
    <t>发起者身上叠加"4级聚气"动画</t>
  </si>
  <si>
    <t>发起者身上叠加"5级聚气"动画</t>
  </si>
  <si>
    <t>发起者播放聚气动画</t>
    <phoneticPr fontId="1" type="noConversion"/>
  </si>
  <si>
    <t>发起者播放毒箭动画</t>
    <phoneticPr fontId="1" type="noConversion"/>
  </si>
  <si>
    <t>发起者播放散射动画</t>
    <phoneticPr fontId="1" type="noConversion"/>
  </si>
  <si>
    <t>发起者播放施法动画
发起者身上叠加"闪光"动画</t>
    <phoneticPr fontId="1" type="noConversion"/>
  </si>
  <si>
    <t>发起者播放施法动画
发起者身上叠加"怒气火焰"动画</t>
    <phoneticPr fontId="1" type="noConversion"/>
  </si>
  <si>
    <t>发起者播放连射动画</t>
    <phoneticPr fontId="1" type="noConversion"/>
  </si>
  <si>
    <t>发起者播放乱射动画</t>
    <phoneticPr fontId="1" type="noConversion"/>
  </si>
  <si>
    <t>发起者播放“取物”动画</t>
    <phoneticPr fontId="1" type="noConversion"/>
  </si>
  <si>
    <t>发起者播放施法动画
发起者身上叠加"地狱火"动画</t>
    <phoneticPr fontId="1" type="noConversion"/>
  </si>
  <si>
    <t>发起者播放施法动画</t>
    <phoneticPr fontId="1" type="noConversion"/>
  </si>
  <si>
    <t>发起者播放施法动画
目标者身上叠加"攻击力上升"动画</t>
    <phoneticPr fontId="1" type="noConversion"/>
  </si>
  <si>
    <t>发起者播放“一字斩”动画</t>
    <phoneticPr fontId="1" type="noConversion"/>
  </si>
  <si>
    <t>发起者播放“贯通斩”动画</t>
    <phoneticPr fontId="1" type="noConversion"/>
  </si>
  <si>
    <t>发起者播放“十字斩”动画</t>
    <phoneticPr fontId="1" type="noConversion"/>
  </si>
  <si>
    <t>发起者叠加发红效果（至效果回合数结束）</t>
    <phoneticPr fontId="1" type="noConversion"/>
  </si>
  <si>
    <t>目标叠加“中箭”效果
目标播放被打动画,
飘红字</t>
    <phoneticPr fontId="1" type="noConversion"/>
  </si>
  <si>
    <t>发起者叠加发光效果（至效果回合数结束）</t>
    <phoneticPr fontId="1" type="noConversion"/>
  </si>
  <si>
    <t>目标叠加“中火球”动画</t>
    <phoneticPr fontId="1" type="noConversion"/>
  </si>
  <si>
    <t>目标播放被打动画
飘红字</t>
    <phoneticPr fontId="1" type="noConversion"/>
  </si>
  <si>
    <t>发起者播放施法动画
发起者身上叠加"放火球术"动画</t>
    <phoneticPr fontId="1" type="noConversion"/>
  </si>
  <si>
    <t>目标叠加“中地狱火”动画</t>
    <phoneticPr fontId="1" type="noConversion"/>
  </si>
  <si>
    <t>编号</t>
    <phoneticPr fontId="1" type="noConversion"/>
  </si>
  <si>
    <t>发起者播放施法动画
目标者身上叠加"防御力上升"动画</t>
    <phoneticPr fontId="1" type="noConversion"/>
  </si>
  <si>
    <t>目标叠加“石化”动画</t>
    <phoneticPr fontId="1" type="noConversion"/>
  </si>
  <si>
    <t>目标叠加“混乱”动画</t>
    <phoneticPr fontId="1" type="noConversion"/>
  </si>
  <si>
    <t>目标者叠加石化效果（至效果回合数结束）</t>
    <phoneticPr fontId="1" type="noConversion"/>
  </si>
  <si>
    <t>目标者叠加混乱效果（至效果回合数结束）</t>
    <phoneticPr fontId="1" type="noConversion"/>
  </si>
  <si>
    <t>目标叠加“睡眠”动画</t>
    <phoneticPr fontId="1" type="noConversion"/>
  </si>
  <si>
    <t>目标者叠加睡眠效果（至效果回合数结束）</t>
    <phoneticPr fontId="1" type="noConversion"/>
  </si>
  <si>
    <t>目标叠加“石化”动画</t>
    <phoneticPr fontId="1" type="noConversion"/>
  </si>
  <si>
    <t>cid</t>
  </si>
  <si>
    <t>name</t>
  </si>
  <si>
    <t>target</t>
  </si>
  <si>
    <t>range</t>
  </si>
  <si>
    <t>area</t>
  </si>
  <si>
    <t>className</t>
  </si>
  <si>
    <t>[[4,1,"effect.1.juqi2"],[2],[1,1,"qianglizhan"],[["ignoreWhenMiss",1,2,"hit"],["miss",1,2,"miss"],[8,2,"red"]],[3]]</t>
  </si>
  <si>
    <t>[{"type":2,"value":-1.3,"valueType":1,"duration":0,"isPhysic":1,"statusProp":0,"statusScript":[]}]</t>
  </si>
  <si>
    <t>[[4,1,"effect.1.juqi1"],[2],[1,1,"qianglizhan"],[["ignoreWhenMiss",1,2,"hit"],["miss",1,2,"miss"],[8,2,"red"]],[3]]</t>
  </si>
  <si>
    <t>resist</t>
  </si>
  <si>
    <t>[{"type":2,"value":-1.4,"valueType":1,"duration":0,"isPhysic":1,"statusProp":0,"statusScript":[]}]</t>
  </si>
  <si>
    <t>[[4,1,"effect.1.juqi3"],[2],[1,1,"qianglizhan"],[["ignoreWhenMiss",1,2,"hit"],["miss",1,2,"miss"],[8,2,"red"]],[3]]</t>
  </si>
  <si>
    <t>[{"type":2,"value":-1.5,"valueType":1,"duration":0,"isPhysic":1,"statusProp":0,"statusScript":[]}]</t>
  </si>
  <si>
    <t>[[4,1,"effect.1.juqi4"],[2],[1,1,"qianglizhan"],[["ignoreWhenMiss",1,2,"hit"],["miss",1,2,"miss"],[8,2,"red"]],[3]]</t>
  </si>
  <si>
    <t>[{"type":2,"value":-1.6,"valueType":1,"duration":0,"isPhysic":1,"statusProp":0,"statusScript":[]}]</t>
  </si>
  <si>
    <t>[[4,1,"effect.1.juqi5"],[2],[1,1,"qianglizhan"],[["ignoreWhenMiss",1,2,"hit"],["miss",1,2,"miss"],[8,2,"red"]],[3]]</t>
  </si>
  <si>
    <t>[{"type":2,"value":-0.2,"valueType":1,"duration":0,"isPhysic":1,"statusProp":0,"statusScript":[]}]</t>
  </si>
  <si>
    <t>[[4,1,"effect.1.juqi1"],[2],[1,1,"yizizhan"],[["ignoreWhenMiss",1,2,"hit"],["miss",1,2,"miss"],[8,2,"red"]],[3]]</t>
  </si>
  <si>
    <t>[{"type":2,"value":-0.25,"valueType":1,"duration":0,"isPhysic":1,"statusProp":0,"statusScript":[]}]</t>
  </si>
  <si>
    <t>[[4,1,"effect.1.juqi2"],[2],[1,1,"yizizhan"],[["ignoreWhenMiss",1,2,"hit"],["miss",1,2,"miss"],[8,2,"red"]],[3]]</t>
  </si>
  <si>
    <t>[{"type":2,"value":-0.3,"valueType":1,"duration":0,"isPhysic":1,"statusProp":0,"statusScript":[]}]</t>
  </si>
  <si>
    <t>[[4,1,"effect.1.juqi3"],[2],[1,1,"yizizhan"],[["ignoreWhenMiss",1,2,"hit"],["miss",1,2,"miss"],[8,2,"red"]],[3]]</t>
  </si>
  <si>
    <t>[{"type":2,"value":-0.35,"valueType":1,"duration":0,"isPhysic":1,"statusProp":0,"statusScript":[]}]</t>
  </si>
  <si>
    <t>[[4,1,"effect.1.juqi4"],[2],[1,1,"yizizhan"],[["ignoreWhenMiss",1,2,"hit"],["miss",1,2,"miss"],[8,2,"red"]],[3]]</t>
  </si>
  <si>
    <t>[{"type":2,"value":-0.4,"valueType":1,"duration":0,"isPhysic":1,"statusProp":0,"statusScript":[]}]</t>
  </si>
  <si>
    <t>[[4,1,"effect.1.juqi5"],[2],[1,1,"yizizhan"],[["ignoreWhenMiss",1,2,"hit"],["miss",1,2,"miss"],[8,2,"red"]],[3]]</t>
  </si>
  <si>
    <t>[[4,1,"effect.1.juqi1"],[2],[1,1,"guantongzhan"],[["ignoreWhenMiss",1,2,"hit"],["miss",1,2,"miss"],[8,2,"red"]],[3]]</t>
  </si>
  <si>
    <t>[[4,1,"effect.1.juqi2"],[2],[1,1,"guantongzhan"],[["ignoreWhenMiss",1,2,"hit"],["miss",1,2,"miss"],[8,2,"red"]],[3]]</t>
  </si>
  <si>
    <t>[[4,1,"effect.1.juqi3"],[2],[1,1,"guantongzhan"],[["ignoreWhenMiss",1,2,"hit"],["miss",1,2,"miss"],[8,2,"red"]],[3]]</t>
  </si>
  <si>
    <t>[[4,1,"effect.1.juqi4"],[2],[1,1,"guantongzhan"],[["ignoreWhenMiss",1,2,"hit"],["miss",1,2,"miss"],[8,2,"red"]],[3]]</t>
  </si>
  <si>
    <t>[[4,1,"effect.1.juqi5"],[2],[1,1,"guantongzhan"],[["ignoreWhenMiss",1,2,"hit"],["miss",1,2,"miss"],[8,2,"red"]],[3]]</t>
  </si>
  <si>
    <t>[[4,1,"effect.1.juqi1"],[2],[1,1,"shizizhan"],[["ignoreWhenMiss",1,2,"hit"],["miss",1,2,"miss"],[8,2,"red"]],[3]]</t>
  </si>
  <si>
    <t>[[4,1,"effect.1.juqi2"],[2],[1,1,"shizizhan"],[["ignoreWhenMiss",1,2,"hit"],["miss",1,2,"miss"],[8,2,"red"]],[3]]</t>
  </si>
  <si>
    <t>[{"type":2,"value":-0.5,"valueType":1,"duration":0,"isPhysic":1,"statusProp":0,"statusScript":[]}]</t>
  </si>
  <si>
    <t>[[4,1,"effect.1.juqi3"],[2],[1,1,"shizizhan"],[["ignoreWhenMiss",1,2,"hit"],["miss",1,2,"miss"],[8,2,"red"]],[3]]</t>
  </si>
  <si>
    <t>[{"type":2,"value":-0.6,"valueType":1,"duration":0,"isPhysic":1,"statusProp":0,"statusScript":[]}]</t>
  </si>
  <si>
    <t>[[4,1,"effect.1.juqi4"],[2],[1,1,"shizizhan"],[["ignoreWhenMiss",1,2,"hit"],["miss",1,2,"miss"],[8,2,"red"]],[3]]</t>
  </si>
  <si>
    <t>[{"type":2,"value":-0.7,"valueType":1,"duration":0,"isPhysic":1,"statusProp":0,"statusScript":[]}]</t>
  </si>
  <si>
    <t>[[4,1,"effect.1.juqi5"],[2],[1,1,"shizizhan"],[["ignoreWhenMiss",1,2,"hit"],["miss",1,2,"miss"],[8,2,"red"]],[3]]</t>
  </si>
  <si>
    <t>[{"type":6,"value":0.1,"valueType":1,"duration":3,"isPhysic":0,"statusProp":1,"statusScript":[[22,2,202]]}]</t>
  </si>
  <si>
    <t>[[4,1,"effect.1.juqi1"],[[1,1,"nuqi"],[4,2,"effect.1.zs_nuqi"]],[9,2,202]]</t>
  </si>
  <si>
    <t>[{"type":6,"value":0.2,"valueType":1,"duration":3,"isPhysic":0,"statusProp":1,"statusScript":[[22,2,202]]}]</t>
  </si>
  <si>
    <t>[[4,1,"effect.1.juqi2"],[[1,1,"nuqi"],[4,2,"effect.1.zs_nuqi"]],[9,2,202]]</t>
  </si>
  <si>
    <t>[[4,1,"effect.1.juqi3"],[[1,1,"nuqi"],[4,2,"effect.1.zs_nuqi"]],[9,2,202]]</t>
  </si>
  <si>
    <t>[[4,1,"effect.1.juqi4"],[[1,1,"nuqi"],[4,2,"effect.1.zs_nuqi"]],[9,2,202]]</t>
  </si>
  <si>
    <t>[[4,1,"effect.1.juqi5"],[[1,1,"nuqi"],[4,2,"effect.1.zs_nuqi"]],[9,2,202]]</t>
  </si>
  <si>
    <t>[[4,1,"effect.1.juqi1"],[1,1,"dujian"],[[8,2,"red"],["ignoreWhenMiss",1,2,"hit"],["ignoreWhenMiss",4,2,"effect.1.gs_zhongjian"],["ignoreWhenMiss",9,2,203],["miss",1,2,"miss"]]]</t>
  </si>
  <si>
    <t>[[4,1,"effect.1.juqi2"],[1,1,"dujian"],[[8,2,"red"],["ignoreWhenMiss",1,2,"hit"],["ignoreWhenMiss",4,2,"effect.1.gs_zhongjian"],["ignoreWhenMiss",9,2,203],["miss",1,2,"miss"]]]</t>
  </si>
  <si>
    <t>[[4,1,"effect.1.juqi3"],[1,1,"dujian"],[[8,2,"red"],["ignoreWhenMiss",1,2,"hit"],["ignoreWhenMiss",4,2,"effect.1.gs_zhongjian"],["ignoreWhenMiss",9,2,203],["miss",1,2,"miss"]]]</t>
  </si>
  <si>
    <t>[[4,1,"effect.1.juqi4"],[1,1,"dujian"],[[8,2,"red"],["ignoreWhenMiss",1,2,"hit"],["ignoreWhenMiss",4,2,"effect.1.gs_zhongjian"],["ignoreWhenMiss",9,2,203],["miss",1,2,"miss"]]]</t>
  </si>
  <si>
    <t>[[4,1,"effect.1.juqi5"],[1,1,"dujian"],[[8,2,"red"],["ignoreWhenMiss",1,2,"hit"],["ignoreWhenMiss",4,2,"effect.1.gs_zhongjian"],["ignoreWhenMiss",9,2,203],["miss",1,2,"miss"]]]</t>
  </si>
  <si>
    <t>[[4,1,"effect.1.juqi1"],[1,1,"sanshe"],[[8,2,"red"],["ignoreWhenMiss",1,2,"hit"],["ignoreWhenMiss",4,2,"effect.1.gs_zhongjian"],["miss",1,2,"miss"]]]</t>
  </si>
  <si>
    <t>[[4,1,"effect.1.juqi2"],[1,1,"sanshe"],[[8,2,"red"],["ignoreWhenMiss",1,2,"hit"],["ignoreWhenMiss",4,2,"effect.1.gs_zhongjian"],["miss",1,2,"miss"]]]</t>
  </si>
  <si>
    <t>[[4,1,"effect.1.juqi3"],[1,1,"sanshe"],[[8,2,"red"],["ignoreWhenMiss",1,2,"hit"],["ignoreWhenMiss",4,2,"effect.1.gs_zhongjian"],["miss",1,2,"miss"]]]</t>
  </si>
  <si>
    <t>[[4,1,"effect.1.juqi4"],[1,1,"sanshe"],[[8,2,"red"],["ignoreWhenMiss",1,2,"hit"],["ignoreWhenMiss",4,2,"effect.1.gs_zhongjian"],["miss",1,2,"miss"]]]</t>
  </si>
  <si>
    <t>[[4,1,"effect.1.juqi5"],[1,1,"sanshe"],[[8,2,"red"],["ignoreWhenMiss",1,2,"hit"],["ignoreWhenMiss",4,2,"effect.1.gs_zhongjian"],["miss",1,2,"miss"]]]</t>
  </si>
  <si>
    <t>[{"type":10,"value":100,"valueType":3,"duration":1,"isPhysic":0,"statusProp":0,"statusScript":[[21,2,"effect.1.gs_shanguang"]]}]</t>
  </si>
  <si>
    <t>[[4,1,"effect.1.juqi1"],[[1,1,"skill"],[4,1,"effect.1.gs_shanguang"]],[4,2,"effect.1.gs_shanguang",0,0]]</t>
  </si>
  <si>
    <t>[{"type":10,"value":100,"valueType":3,"duration":2,"isPhysic":0,"statusProp":0,"statusScript":[[21,2,"effect.1.gs_shanguang"]]}]</t>
  </si>
  <si>
    <t>[[4,1,"effect.1.juqi2"],[[1,1,"skill"],[4,1,"effect.1.gs_shanguang"]],[4,2,"effect.1.gs_shanguang",0,0]]</t>
  </si>
  <si>
    <t>[{"type":10,"value":100,"valueType":3,"duration":3,"isPhysic":0,"statusProp":0,"statusScript":[[21,2,"effect.1.gs_shanguang"]]}]</t>
  </si>
  <si>
    <t>[[4,1,"effect.1.juqi3"],[[1,1,"skill"],[4,1,"effect.1.gs_shanguang"]],[4,2,"effect.1.gs_shanguang",0,0]]</t>
  </si>
  <si>
    <t>[{"type":10,"value":100,"valueType":3,"duration":4,"isPhysic":0,"statusProp":0,"statusScript":[[21,2,"effect.1.gs_shanguang"]]}]</t>
  </si>
  <si>
    <t>[[4,1,"effect.1.juqi4"],[[1,1,"skill"],[4,1,"effect.1.gs_shanguang"]],[4,2,"effect.1.gs_shanguang",0,0]]</t>
  </si>
  <si>
    <t>[{"type":10,"value":100,"valueType":3,"duration":5,"isPhysic":0,"statusProp":0,"statusScript":[[21,2,"effect.1.gs_shanguang"]]}]</t>
  </si>
  <si>
    <t>[[4,1,"effect.1.juqi5"],[[1,1,"skill"],[4,1,"effect.1.gs_shanguang"]],[4,2,"effect.1.gs_shanguang",0,0]]</t>
  </si>
  <si>
    <t>[[4,1,"effect.1.juqi1"],[1,1,"guantongshe"],[[8,2,"red"],["ignoreWhenMiss",1,2,"hit"],["ignoreWhenMiss",4,2,"effect.1.gs_zhongjian"],["miss",1,2,"miss"]]]</t>
  </si>
  <si>
    <t>[[4,1,"effect.1.juqi2"],[1,1,"guantongshe"],[[8,2,"red"],["ignoreWhenMiss",1,2,"hit"],["ignoreWhenMiss",4,2,"effect.1.gs_zhongjian"],["miss",1,2,"miss"]]]</t>
  </si>
  <si>
    <t>[[4,1,"effect.1.juqi3"],[1,1,"guantongshe"],[[8,2,"red"],["ignoreWhenMiss",1,2,"hit"],["ignoreWhenMiss",4,2,"effect.1.gs_zhongjian"],["miss",1,2,"miss"]]]</t>
  </si>
  <si>
    <t>[[4,1,"effect.1.juqi5"],[1,1,"guantongshe"],[[8,2,"red"],["ignoreWhenMiss",1,2,"hit"],["ignoreWhenMiss",4,2,"effect.1.gs_zhongjian"],["miss",1,2,"miss"]]]</t>
  </si>
  <si>
    <t>[{"type":2,"value":-0.15,"valueType":1,"duration":0,"isPhysic":1,"statusProp":0,"statusScript":[]}]</t>
  </si>
  <si>
    <t>[[4,1,"effect.1.juqi1"],[1,1,"luanshe"],[[8,2,"red"],["ignoreWhenMiss",1,2,"hit"],["ignoreWhenMiss",4,2,"effect.1.gs_zhongjian"],["miss",1,2,"miss"]]]</t>
  </si>
  <si>
    <t>[[4,1,"effect.1.juqi2"],[1,1,"luanshe"],[[8,2,"red"],["ignoreWhenMiss",1,2,"hit"],["ignoreWhenMiss",4,2,"effect.1.gs_zhongjian"],["miss",1,2,"miss"]]]</t>
  </si>
  <si>
    <t>[[4,1,"effect.1.juqi3"],[1,1,"luanshe"],[[8,2,"red"],["ignoreWhenMiss",1,2,"hit"],["ignoreWhenMiss",4,2,"effect.1.gs_zhongjian"],["miss",1,2,"miss"]]]</t>
  </si>
  <si>
    <t>[[4,1,"effect.1.juqi4"],[1,1,"luanshe"],[[8,2,"red"],["ignoreWhenMiss",1,2,"hit"],["ignoreWhenMiss",4,2,"effect.1.gs_zhongjian"],["miss",1,2,"miss"]]]</t>
  </si>
  <si>
    <t>[[4,1,"effect.1.juqi5"],[1,1,"luanshe"],[[8,2,"red"],["ignoreWhenMiss",1,2,"hit"],["ignoreWhenMiss",4,2,"effect.1.gs_zhongjian"],["miss",1,2,"miss"]]]</t>
  </si>
  <si>
    <t>[{"type":2,"value":-1,"valueType":1,"duration":0,"isPhysic":0,"statusProp":0,"statusScript":[]}]</t>
  </si>
  <si>
    <t>[{"type":2,"value":-1.2,"valueType":1,"duration":0,"isPhysic":0,"statusProp":0,"statusScript":[]}]</t>
  </si>
  <si>
    <t>[{"type":2,"value":-1.4,"valueType":1,"duration":0,"isPhysic":0,"statusProp":0,"statusScript":[]}]</t>
  </si>
  <si>
    <t>[{"type":2,"value":-1.6,"valueType":1,"duration":0,"isPhysic":0,"statusProp":0,"statusScript":[]}]</t>
  </si>
  <si>
    <t>[{"type":2,"value":-0.15,"valueType":1,"duration":0,"isPhysic":0,"statusProp":0,"statusScript":[]}]</t>
  </si>
  <si>
    <t>[[4,1,"effect.1.juqi1"],[[1,1,"magic"],[4,1,"effect.1.fs_diyuhuo1"]],[[8,2,"red"],["ignoreWhenMiss",1,2,"hit"],["ignoreWhenMiss",4,2,"effect.1.fs_diyuhuo2"]]]</t>
  </si>
  <si>
    <t>[{"type":2,"value":-0.2,"valueType":1,"duration":0,"isPhysic":0,"statusProp":0,"statusScript":[]}]</t>
  </si>
  <si>
    <t>[[4,1,"effect.1.juqi2"],[[1,1,"magic"],[4,1,"effect.1.fs_diyuhuo1"]],[[8,2,"red"],["ignoreWhenMiss",1,2,"hit"],["ignoreWhenMiss",4,2,"effect.1.fs_diyuhuo2"]]]</t>
  </si>
  <si>
    <t>[{"type":2,"value":-0.25,"valueType":1,"duration":0,"isPhysic":0,"statusProp":0,"statusScript":[]}]</t>
  </si>
  <si>
    <t>[[4,1,"effect.1.juqi3"],[[1,1,"magic"],[4,1,"effect.1.fs_diyuhuo1"]],[[8,2,"red"],["ignoreWhenMiss",1,2,"hit"],["ignoreWhenMiss",4,2,"effect.1.fs_diyuhuo2"]]]</t>
  </si>
  <si>
    <t>[{"type":2,"value":-0.3,"valueType":1,"duration":0,"isPhysic":0,"statusProp":0,"statusScript":[]}]</t>
  </si>
  <si>
    <t>[[4,1,"effect.1.juqi4"],[[1,1,"magic"],[4,1,"effect.1.fs_diyuhuo1"]],[[8,2,"red"],["ignoreWhenMiss",1,2,"hit"],["ignoreWhenMiss",4,2,"effect.1.fs_diyuhuo2"]]]</t>
  </si>
  <si>
    <t>[{"type":2,"value":-0.35,"valueType":1,"duration":0,"isPhysic":0,"statusProp":0,"statusScript":[]}]</t>
  </si>
  <si>
    <t>[[4,1,"effect.1.juqi5"],[[1,1,"magic"],[4,1,"effect.1.fs_diyuhuo1"]],[[8,2,"red"],["ignoreWhenMiss",1,2,"hit"],["ignoreWhenMiss",4,2,"effect.1.fs_diyuhuo2"]]]</t>
  </si>
  <si>
    <t>[{"type":12,"value":0,"valueType":0,"duration":3,"isPhysic":0,"statusProp":2,"statusScript":[[22,2,201],[1,2,"wait"]]},{"type":7,"value":3,"valueType":2,"duration":3,"isPhysic":0,"statusProp":2,"statusScript":[]}]</t>
  </si>
  <si>
    <t>[[4,1,"effect.1.juqi1"],[1,1,"magic"],[["ignoreWhenMiss",4,2,"effect.1.fs_shihua2"],["ignoreWhenMiss",9,2,201],["ignoreWhenMiss",1,2,"wait",0,1,1]]]</t>
  </si>
  <si>
    <t>[[4,1,"effect.1.juqi2"],[1,1,"magic"],[["ignoreWhenMiss",4,2,"effect.1.fs_shihua2"],["ignoreWhenMiss",9,2,201],["ignoreWhenMiss",1,2,"wait",0,1,1]]]</t>
  </si>
  <si>
    <t>[[4,1,"effect.1.juqi3"],[1,1,"magic"],[["ignoreWhenMiss",4,2,"effect.1.fs_shihua2"],["ignoreWhenMiss",9,2,201],["ignoreWhenMiss",1,2,"wait",0,1,1]]]</t>
  </si>
  <si>
    <t>[[4,1,"effect.1.juqi4"],[1,1,"magic"],[["ignoreWhenMiss",4,2,"effect.1.fs_shihua2"],["ignoreWhenMiss",9,2,201],["ignoreWhenMiss",1,2,"wait",0,1,1]]]</t>
  </si>
  <si>
    <t>[[4,1,"effect.1.juqi5"],[1,1,"magic"],[["ignoreWhenMiss",4,2,"effect.1.fs_shihua2"],["ignoreWhenMiss",9,2,201],["ignoreWhenMiss",1,2,"wait",0,1,1]]]</t>
  </si>
  <si>
    <t>[{"type":6,"value":0.1,"valueType":1,"duration":3,"isPhysic":0,"statusProp":1,"statusScript":[]}]</t>
  </si>
  <si>
    <t>[[4,1,"effect.1.juqi1"],[1,1,"magic"],[4,2,"effect.1.fs_attackup2"]]</t>
  </si>
  <si>
    <t>[{"type":6,"value":0.2,"valueType":1,"duration":3,"isPhysic":0,"statusProp":1,"statusScript":[]}]</t>
  </si>
  <si>
    <t>[[4,1,"effect.1.juqi2"],[1,1,"magic"],[4,2,"effect.1.fs_attackup2"]]</t>
  </si>
  <si>
    <t>[{"type":6,"value":0.2,"valueType":1,"duration":4,"isPhysic":0,"statusProp":1,"statusScript":[]}]</t>
  </si>
  <si>
    <t>[[4,1,"effect.1.juqi3"],[1,1,"magic"],[4,2,"effect.1.fs_attackup2"]]</t>
  </si>
  <si>
    <t>[{"type":6,"value":0.3,"valueType":1,"duration":4,"isPhysic":0,"statusProp":1,"statusScript":[]}]</t>
  </si>
  <si>
    <t>[[4,1,"effect.1.juqi4"],[1,1,"magic"],[4,2,"effect.1.fs_attackup2"]]</t>
  </si>
  <si>
    <t>[{"type":6,"value":0.3,"valueType":1,"duration":5,"isPhysic":0,"statusProp":1,"statusScript":[]}]</t>
  </si>
  <si>
    <t>[[4,1,"effect.1.juqi5"],[1,1,"magic"],[4,2,"effect.1.fs_attackup2"]]</t>
  </si>
  <si>
    <t>[{"type":7,"value":0.3,"valueType":2,"duration":3,"isPhysic":0,"statusProp":1,"statusScript":[]}]</t>
  </si>
  <si>
    <t>[[4,1,"effect.1.juqi1"],[1,1,"magic"],[4,2,"effect.1.fs_defendup2"]]</t>
  </si>
  <si>
    <t>[[4,1,"effect.1.juqi2"],[1,1,"magic"],[4,2,"effect.1.fs_defendup2"]]</t>
  </si>
  <si>
    <t>[{"type":7,"value":0.6,"valueType":2,"duration":4,"isPhysic":0,"statusProp":1,"statusScript":[]}]</t>
  </si>
  <si>
    <t>[[4,1,"effect.1.juqi3"],[1,1,"magic"],[4,2,"effect.1.fs_defendup2"]]</t>
  </si>
  <si>
    <t>[{"type":7,"value":1,"valueType":2,"duration":4,"isPhysic":0,"statusProp":1,"statusScript":[]}]</t>
  </si>
  <si>
    <t>[[4,1,"effect.1.juqi4"],[1,1,"magic"],[4,2,"effect.1.fs_defendup2"]]</t>
  </si>
  <si>
    <t>[{"type":7,"value":1,"valueType":2,"duration":5,"isPhysic":0,"statusProp":1,"statusScript":[]}]</t>
  </si>
  <si>
    <t>[[4,1,"effect.1.juqi5"],[1,1,"magic"],[4,2,"effect.1.fs_defendup2"]]</t>
  </si>
  <si>
    <t>[[4,1,"effect.1.juqi2"],[1,1,"magic"],[["ignoreWhenMiss",4,2,"effect.1.fs_shihua2"],["ignoreWhenMiss",9,2,201],["ignoreWhenMiss",1,2,"wait",0,1,1]]]</t>
    <phoneticPr fontId="1" type="noConversion"/>
  </si>
  <si>
    <t>item.1.yellow</t>
  </si>
  <si>
    <t>critAccept</t>
    <phoneticPr fontId="1" type="noConversion"/>
  </si>
  <si>
    <t>[{"type":2,"value":-0.5,"valueType":1,"duration":0,"isPhysic":1,"statusProp":0,"statusScript":[]},{"type":4,"value":-15,"isAbs":1,"duration":3,"isPhysic":0,"statusProp":2,"statusScript":[[22,2,203]]}]</t>
    <phoneticPr fontId="1" type="noConversion"/>
  </si>
  <si>
    <t>[{"type":2,"value":-0.5,"valueType":1,"duration":0,"isPhysic":1,"statusProp":0,"statusScript":[]},{"type":4,"value":-20,"isAbs":1,"duration":4,"isPhysic":0,"statusProp":2,"statusScript":[[22,2,203]]}]</t>
    <phoneticPr fontId="1" type="noConversion"/>
  </si>
  <si>
    <t>[{"type":2,"value":-0.5,"valueType":1,"duration":0,"isPhysic":1,"statusProp":0,"statusScript":[]},{"type":4,"value":-25,"isAbs":1,"duration":4,"isPhysic":0,"statusProp":2,"statusScript":[[22,2,203]]}]</t>
    <phoneticPr fontId="1" type="noConversion"/>
  </si>
  <si>
    <t>[{"type":2,"value":-0.5,"valueType":1,"duration":0,"isPhysic":1,"statusProp":0,"statusScript":[]},{"type":4,"value":-30,"isAbs":1,"duration":5,"isPhysic":0,"statusProp":2,"statusScript":[[22,2,203]]}]</t>
    <phoneticPr fontId="1" type="noConversion"/>
  </si>
  <si>
    <t>小血瓶</t>
    <phoneticPr fontId="1" type="noConversion"/>
  </si>
  <si>
    <t>小魔法瓶</t>
    <phoneticPr fontId="1" type="noConversion"/>
  </si>
  <si>
    <t>小炸弹</t>
    <phoneticPr fontId="1" type="noConversion"/>
  </si>
  <si>
    <t>天使之羽</t>
    <phoneticPr fontId="1" type="noConversion"/>
  </si>
  <si>
    <t>解毒草</t>
    <phoneticPr fontId="1" type="noConversion"/>
  </si>
  <si>
    <t>醒脑药草</t>
    <phoneticPr fontId="1" type="noConversion"/>
  </si>
  <si>
    <t>驱魔粉</t>
    <phoneticPr fontId="1" type="noConversion"/>
  </si>
  <si>
    <t>软石药</t>
    <phoneticPr fontId="1" type="noConversion"/>
  </si>
  <si>
    <t>解毒术</t>
    <phoneticPr fontId="1" type="noConversion"/>
  </si>
  <si>
    <t>苏醒术</t>
    <phoneticPr fontId="1" type="noConversion"/>
  </si>
  <si>
    <t>石化恢复术</t>
    <phoneticPr fontId="1" type="noConversion"/>
  </si>
  <si>
    <t>[{"type":7,"value":0.6,"valueType":2,"duration":3,"isPhysic":0,"statusProp":1,"statusScript":[]}]</t>
    <phoneticPr fontId="1" type="noConversion"/>
  </si>
  <si>
    <t>闪避使用率</t>
    <phoneticPr fontId="1" type="noConversion"/>
  </si>
  <si>
    <t>抵抗率</t>
    <phoneticPr fontId="1" type="noConversion"/>
  </si>
  <si>
    <t>效果</t>
    <phoneticPr fontId="1" type="noConversion"/>
  </si>
  <si>
    <t>表现脚本</t>
    <phoneticPr fontId="1" type="noConversion"/>
  </si>
  <si>
    <t xml:space="preserve">发起者做一个投掷的动画
</t>
    <phoneticPr fontId="1" type="noConversion"/>
  </si>
  <si>
    <t>发起者播放使用道具动画</t>
    <phoneticPr fontId="1" type="noConversion"/>
  </si>
  <si>
    <t>发起者身上叠加"解毒术"动画</t>
    <phoneticPr fontId="1" type="noConversion"/>
  </si>
  <si>
    <t>发起者身上叠加"苏醒术"动画</t>
    <phoneticPr fontId="1" type="noConversion"/>
  </si>
  <si>
    <t>发起者身上叠加"石化恢复术"动画</t>
    <phoneticPr fontId="1" type="noConversion"/>
  </si>
  <si>
    <t>目标叠加解除石化的动画
目标恢复正常状态</t>
    <phoneticPr fontId="1" type="noConversion"/>
  </si>
  <si>
    <t>目标叠加驱魔粉的动画
目标恢复正常状态</t>
    <phoneticPr fontId="1" type="noConversion"/>
  </si>
  <si>
    <t>目标叠加解除睡眠的动画
目标恢复正常状态</t>
    <phoneticPr fontId="1" type="noConversion"/>
  </si>
  <si>
    <t>目标叠加解毒的动画
目标恢复正常状态</t>
    <phoneticPr fontId="1" type="noConversion"/>
  </si>
  <si>
    <t>目标叠加复活的动画
目标从死亡样子变成正常站立样子</t>
    <phoneticPr fontId="1" type="noConversion"/>
  </si>
  <si>
    <t xml:space="preserve">目标者叠加一个被小炸弹打中的动画
目标者播放被打动画飘红字
</t>
    <phoneticPr fontId="1" type="noConversion"/>
  </si>
  <si>
    <t xml:space="preserve">目标者叠加加魔法效果动画
目标者身上出现飘篮字
</t>
    <phoneticPr fontId="1" type="noConversion"/>
  </si>
  <si>
    <t xml:space="preserve">目标者叠加加血效果动画
目标者叠加飘绿字
</t>
    <phoneticPr fontId="1" type="noConversion"/>
  </si>
  <si>
    <t>[{"type":2,"value":10,"isAbs":1,"duration":0,"isPhysic":0,"statusProp":0,"statusScript":[]}]</t>
    <phoneticPr fontId="1" type="noConversion"/>
  </si>
  <si>
    <t>[[1,1,"item"],[[8,2,"green"],[4,2,"effect.1.jiaxue"]]]</t>
  </si>
  <si>
    <t>item.1.yellow</t>
    <phoneticPr fontId="1" type="noConversion"/>
  </si>
  <si>
    <t>[{"type":3,"value":10,"isAbs":1,"duration":0,"isPhysic":0,"statusProp":0,"statusScript":[]}]</t>
    <phoneticPr fontId="1" type="noConversion"/>
  </si>
  <si>
    <t>[[1,1,"item"],[[8,2,"green",1],[4,2,"effect.1.jiamofa"]]]</t>
  </si>
  <si>
    <t>[{"type":2,"value":-20,"isAbs":1,"duration":0,"isPhysic":0,"statusProp":0,"statusScript":[]}]</t>
  </si>
  <si>
    <t>[[1,1,"throwing",0,1,1],[6,"effect.1.xiaozhadan",1],[[1,1,"wait"],[8,2,"red"],[4,2,"effect.1.baozha"],[1,2,"hit"]]]</t>
  </si>
  <si>
    <t>[{"type":30,"value":0.1,"isAbs":0,"duration":0,"isPhysic":0,"statusProp":0,"statusScript":[]}]</t>
  </si>
  <si>
    <t>[[1,1,"item"],[[8,2,"green"],[4,2,"effect.1.fuhuo"],[1,2,"wait"]]]</t>
  </si>
  <si>
    <t>[{"type":18,"value":0,"isAbs":0,"duration":0,"isPhysic":0,"statusProp":2,"statusScript":[]}]</t>
  </si>
  <si>
    <t>[[1,1,"item"],[[4,2,"effect.1.jiedu"],[22,2,203]]]</t>
  </si>
  <si>
    <t>[{"type":26,"value":0,"isAbs":0,"duration":0,"isPhysic":0,"statusProp":2,"statusScript":[]},{"type":21,"value":0,"isAbs":0,"duration":0,"isPhysic":0,"statusProp":2,"statusScript":[]}]</t>
  </si>
  <si>
    <t>[[1,1,"item"],[[4,2,"effect.1.jieshihua"],[22,2,201],[1,2,"wait"]]]</t>
  </si>
  <si>
    <t>[{"type":15,"value":0,"isAbs":0,"duration":0,"isPhysic":0,"statusProp":2,"statusScript":[]}]</t>
  </si>
  <si>
    <t>[[1,1,"item"],[[4,2,"effect.1.jiedu"],[22,2,201],[22,2,203],[1,2,"wait"]]]</t>
  </si>
  <si>
    <t>[{"type":6,"value":0.2,"valueType":1,"duration":4,"isPhysic":0,"statusProp":1,"statusScript":[[22,2,202]]}]</t>
    <phoneticPr fontId="1" type="noConversion"/>
  </si>
  <si>
    <t>[{"type":6,"value":0.3,"valueType":1,"duration":4,"isPhysic":0,"statusProp":1,"statusScript":[[22,2,202]]}]</t>
    <phoneticPr fontId="1" type="noConversion"/>
  </si>
  <si>
    <t>[{"type":6,"value":0.3,"valueType":1,"duration":5,"isPhysic":0,"statusProp":1,"statusScript":[[22,2,202]]}]</t>
    <phoneticPr fontId="1" type="noConversion"/>
  </si>
  <si>
    <t>[[4,1,"effect.1.juqi1"],[[1,1,"magic"],[4,1,"effect.1.fs_huoqiushu1"]],[6,"effect.1.huoqiu"],[[8,2,"red"],["ignoreWhenMiss",1,2,"hit"],["ignoreWhenMiss",4,2,"effect.1.fs_huoqiushu2"]]]</t>
    <phoneticPr fontId="1" type="noConversion"/>
  </si>
  <si>
    <t>[[4,1,"effect.1.juqi3"],[[1,1,"magic"],[4,1,"effect.1.fs_huoqiushu1"]],[6,"effect.1.huoqiu"],[[8,2,"red"],["ignoreWhenMiss",1,2,"hit"],["ignoreWhenMiss",4,2,"effect.1.fs_huoqiushu2"]]]</t>
    <phoneticPr fontId="1" type="noConversion"/>
  </si>
  <si>
    <t>[[4,1,"effect.1.juqi4"],[[1,1,"magic"],[4,1,"effect.1.fs_huoqiushu1"]],[6,"effect.1.huoqiu"],[[8,2,"red"],["ignoreWhenMiss",1,2,"hit"],["ignoreWhenMiss",4,2,"effect.1.fs_huoqiushu2"]]]</t>
    <phoneticPr fontId="1" type="noConversion"/>
  </si>
  <si>
    <t>[[4,1,"effect.1.juqi5"],[[1,1,"magic"],[4,1,"effect.1.fs_huoqiushu1"]],[6,"effect.1.huoqiu"],[[8,2,"red"],["ignoreWhenMiss",1,2,"hit"],["ignoreWhenMiss",4,2,"effect.1.fs_huoqiushu2"]]]</t>
    <phoneticPr fontId="1" type="noConversion"/>
  </si>
  <si>
    <t>[[4,1,"effect.1.juqi2"],[[1,1,"magic"],[4,1,"effect.1.fs_huoqiushu1"]],[6,"effect.1.huoqiu"],[[8,2,"red"],["ignoreWhenMiss",1,2,"hit"],["ignoreWhenMiss",4,2,"effect.1.fs_huoqiushu2"]]]</t>
    <phoneticPr fontId="1" type="noConversion"/>
  </si>
  <si>
    <t>AI脚本</t>
    <phoneticPr fontId="1" type="noConversion"/>
  </si>
  <si>
    <t>aiScript</t>
    <phoneticPr fontId="1" type="noConversion"/>
  </si>
  <si>
    <t>{"conditions":[{"type":2,"role":{"type":3}}],"action":{"type":3},"target":{"role":{"roleInCondition":0}},"prob":1}</t>
  </si>
  <si>
    <t>{"conditions":[{"type":3,"formation":[1,2,2]}],"action":{"type":3},"target":{"formation":0},"prob":1}</t>
  </si>
  <si>
    <t>{"conditions":[{"type":3,"formation":[1,3,2]}],"action":{"type":3},"target":{"formation":0},"prob":1}</t>
  </si>
  <si>
    <t>{"conditions":[{"type":3,"formation":[1,4,3]}],"action":{"type":3},"target":{"formation":0},"prob":1}</t>
  </si>
  <si>
    <t>{"conditions":[{"type":2,"role":{"type":1,"statusList":[[0,6,1]]}}],"action":{"type":3},"target":{"role":{"roleInCondition":0}}}</t>
  </si>
  <si>
    <t>{"conditions":[{"type":2,"role":{"type":1,"statusList":[[0,10,1]]}}],"action":{"type":3},"target":{"role":{"roleInCondition":0}}}</t>
  </si>
  <si>
    <t>{"conditions":[{"type":3,"formation":[1,5,3]}],"action":{"type":3},"target":{"formation":0},"prob":1}</t>
  </si>
  <si>
    <t>{"conditions":[{"type":2,"role":{"type":3,"statusList":[[0,12,2]]}}],"action":{"type":3},"target":{"role":{"roleInCondition":0}},"prob":1}</t>
  </si>
  <si>
    <t>{"conditions":[{"type":3,"formation":[1,5,3]}],"action":{"type":3},"target":{"formation":0},"prob":0.1}</t>
  </si>
  <si>
    <t>{"conditions":[{"type":2,"role":{"type":2,"statusList":[[0,6,1]]}}],"action":{"type":3},"target":{"role":{"roleInCondition":0}},"prob":1}</t>
  </si>
  <si>
    <t>{"conditions":[{"type":2,"role":{"type":2,"statusList":[[0,7,1]]}}],"action":{"type":3},"target":{"role":{"roleInCondition":0}},"prob":1}</t>
  </si>
  <si>
    <t>jobs</t>
  </si>
  <si>
    <t>dodge_accept</t>
  </si>
  <si>
    <t>crit_accept</t>
  </si>
  <si>
    <t>mp</t>
  </si>
  <si>
    <t>effect</t>
  </si>
  <si>
    <t>disp_script</t>
  </si>
  <si>
    <t>ai_script</t>
  </si>
  <si>
    <t>强力斩I</t>
  </si>
  <si>
    <t>[{"type":2,"value":-1.2,"valueType":1,"duration":0,"isPhysic":1,"statusProp":0,"statusScript":[]}]</t>
  </si>
  <si>
    <t>强力斩II</t>
  </si>
  <si>
    <t>强力斩III</t>
  </si>
  <si>
    <t>强力斩IV</t>
  </si>
  <si>
    <t>强力斩V</t>
  </si>
  <si>
    <t>一字斩I</t>
  </si>
  <si>
    <t>一字斩II</t>
  </si>
  <si>
    <t>一字斩III</t>
  </si>
  <si>
    <t>一字斩IV</t>
  </si>
  <si>
    <t>一字斩V</t>
  </si>
  <si>
    <t>贯通斩I</t>
  </si>
  <si>
    <t>贯通斩II</t>
  </si>
  <si>
    <t>天使之羽</t>
  </si>
  <si>
    <t>贯通斩III</t>
  </si>
  <si>
    <t>贯通斩IV</t>
  </si>
  <si>
    <t>贯通斩V</t>
  </si>
  <si>
    <t>十字斩I</t>
  </si>
  <si>
    <t>魔法药水（小）</t>
  </si>
  <si>
    <t>[{"type":3,"value":10,"isAbs":1,"duration":0,"isPhysic":0,"statusProp":0,"statusScript":[]}]</t>
  </si>
  <si>
    <t>十字斩II</t>
  </si>
  <si>
    <t>十字斩III</t>
  </si>
  <si>
    <t>十字斩IV</t>
  </si>
  <si>
    <t>十字斩V</t>
  </si>
  <si>
    <t>怒气I</t>
  </si>
  <si>
    <t>怒气II</t>
  </si>
  <si>
    <t>怒气III</t>
  </si>
  <si>
    <t>[{"type":6,"value":0.2,"valueType":1,"duration":4,"isPhysic":0,"statusProp":1,"statusScript":[[22,2,202]]}]</t>
  </si>
  <si>
    <t>怒气IV</t>
  </si>
  <si>
    <t>[{"type":6,"value":0.3,"valueType":1,"duration":4,"isPhysic":0,"statusProp":1,"statusScript":[[22,2,202]]}]</t>
  </si>
  <si>
    <t>石头弹丸</t>
  </si>
  <si>
    <t>怒气V</t>
  </si>
  <si>
    <t>[{"type":6,"value":0.3,"valueType":1,"duration":5,"isPhysic":0,"statusProp":1,"statusScript":[[22,2,202]]}]</t>
  </si>
  <si>
    <t>毒箭I(中毒概率？？)</t>
  </si>
  <si>
    <t>[{"type":2,"value":-0.5,"valueType":1,"duration":0,"isPhysic":1,"statusProp":0,"statusScript":[]},{"type":4,"value":-10,"isAbs":1,"duration":3,"isPhysic":0,"statusProp":2,"statusScript":[[22,2,203]]}]</t>
  </si>
  <si>
    <t>毒箭II</t>
  </si>
  <si>
    <t>[{"type":2,"value":-0.5,"valueType":1,"duration":0,"isPhysic":1,"statusProp":0,"statusScript":[]},{"type":4,"value":-15,"isAbs":1,"duration":3,"isPhysic":0,"statusProp":2,"statusScript":[[22,2,203]]}]</t>
  </si>
  <si>
    <t>毒箭III</t>
  </si>
  <si>
    <t>[{"type":2,"value":-0.5,"valueType":1,"duration":0,"isPhysic":1,"statusProp":0,"statusScript":[]},{"type":4,"value":-20,"isAbs":1,"duration":4,"isPhysic":0,"statusProp":2,"statusScript":[[22,2,203]]}]</t>
  </si>
  <si>
    <t>解毒药剂</t>
  </si>
  <si>
    <t>毒箭IV</t>
  </si>
  <si>
    <t>[{"type":2,"value":-0.5,"valueType":1,"duration":0,"isPhysic":1,"statusProp":0,"statusScript":[]},{"type":4,"value":-25,"isAbs":1,"duration":4,"isPhysic":0,"statusProp":2,"statusScript":[[22,2,203]]}]</t>
  </si>
  <si>
    <t>软石药剂</t>
  </si>
  <si>
    <t>毒箭V</t>
  </si>
  <si>
    <t>[{"type":2,"value":-0.5,"valueType":1,"duration":0,"isPhysic":1,"statusProp":0,"statusScript":[]},{"type":4,"value":-30,"isAbs":1,"duration":5,"isPhysic":0,"statusProp":2,"statusScript":[[22,2,203]]}]</t>
  </si>
  <si>
    <t>万能药剂</t>
  </si>
  <si>
    <t>散射I</t>
  </si>
  <si>
    <t>散射II</t>
  </si>
  <si>
    <t>散射III</t>
  </si>
  <si>
    <t>散射IV</t>
  </si>
  <si>
    <t>散射V</t>
  </si>
  <si>
    <t>迅驰、强力闪躲I（当前回合弓手先手后的闪避需要算进去）</t>
  </si>
  <si>
    <t>迅驰、强力闪躲II</t>
  </si>
  <si>
    <t>迅驰、强力闪躲III</t>
  </si>
  <si>
    <t>迅驰、强力闪躲IV</t>
  </si>
  <si>
    <t>迅驰、强力闪躲V</t>
  </si>
  <si>
    <t>贯通射、连射I</t>
  </si>
  <si>
    <t>贯通射、连射II</t>
  </si>
  <si>
    <t>贯通射、连射III</t>
  </si>
  <si>
    <t>贯通射、连射IV</t>
  </si>
  <si>
    <t>贯通射、连射V</t>
  </si>
  <si>
    <t>乱射I</t>
  </si>
  <si>
    <t>乱射II</t>
  </si>
  <si>
    <t>乱射III</t>
  </si>
  <si>
    <t>乱射IV</t>
  </si>
  <si>
    <t>乱射V</t>
  </si>
  <si>
    <t>火球术I</t>
  </si>
  <si>
    <t>[[4,1,"effect.1.juqi1"],[[1,1,"magic"],[4,1,"effect.1.fs_huoqiushu1"]],[6,"effect.1.huoqiu"],[[8,2,"red"],["ignoreWhenMiss",1,2,"hit"],["ignoreWhenMiss",4,2,"effect.1.fs_huoqiushu2"]]]</t>
  </si>
  <si>
    <t>火球术II</t>
  </si>
  <si>
    <t>[[4,1,"effect.1.juqi2"],[[1,1,"magic"],[4,1,"effect.1.fs_huoqiushu1"]],[6,"effect.1.huoqiu"],[[8,2,"red"],["ignoreWhenMiss",1,2,"hit"],["ignoreWhenMiss",4,2,"effect.1.fs_huoqiushu2"]]]</t>
  </si>
  <si>
    <t>火球术III</t>
  </si>
  <si>
    <t>[[4,1,"effect.1.juqi3"],[[1,1,"magic"],[4,1,"effect.1.fs_huoqiushu1"]],[6,"effect.1.huoqiu"],[[8,2,"red"],["ignoreWhenMiss",1,2,"hit"],["ignoreWhenMiss",4,2,"effect.1.fs_huoqiushu2"]]]</t>
  </si>
  <si>
    <t>火球术IV</t>
  </si>
  <si>
    <t>[[4,1,"effect.1.juqi4"],[[1,1,"magic"],[4,1,"effect.1.fs_huoqiushu1"]],[6,"effect.1.huoqiu"],[[8,2,"red"],["ignoreWhenMiss",1,2,"hit"],["ignoreWhenMiss",4,2,"effect.1.fs_huoqiushu2"]]]</t>
  </si>
  <si>
    <t>火球术V</t>
  </si>
  <si>
    <t>[[4,1,"effect.1.juqi5"],[[1,1,"magic"],[4,1,"effect.1.fs_huoqiushu1"]],[6,"effect.1.huoqiu"],[[8,2,"red"],["ignoreWhenMiss",1,2,"hit"],["ignoreWhenMiss",4,2,"effect.1.fs_huoqiushu2"]]]</t>
  </si>
  <si>
    <t>陨石术或地狱火I</t>
  </si>
  <si>
    <t>陨石术或地狱火II</t>
  </si>
  <si>
    <t>陨石术或地狱火III</t>
  </si>
  <si>
    <t>陨石术或地狱火IV</t>
  </si>
  <si>
    <t>陨石术或地狱火V</t>
  </si>
  <si>
    <t>石化术I</t>
  </si>
  <si>
    <t>石化术II</t>
  </si>
  <si>
    <t>石化术III</t>
  </si>
  <si>
    <t>石化术IV</t>
  </si>
  <si>
    <t>石化术V</t>
  </si>
  <si>
    <t>全体石化术I</t>
  </si>
  <si>
    <t>全体石化术II</t>
  </si>
  <si>
    <t>全体石化术III</t>
  </si>
  <si>
    <t>全体石化术IV</t>
  </si>
  <si>
    <t>全体石化术V</t>
  </si>
  <si>
    <t>攻击力上升I</t>
  </si>
  <si>
    <t>攻击力上升II</t>
  </si>
  <si>
    <t>攻击力上升III</t>
  </si>
  <si>
    <t>攻击力上升IV</t>
  </si>
  <si>
    <t>攻击力上升V</t>
  </si>
  <si>
    <t>防御力上升I</t>
  </si>
  <si>
    <t>防御力上升II</t>
  </si>
  <si>
    <t>[{"type":7,"value":0.6,"valueType":2,"duration":3,"isPhysic":0,"statusProp":1,"statusScript":[]}]</t>
  </si>
  <si>
    <t>防御力上升III</t>
  </si>
  <si>
    <t>防御力上升IV</t>
  </si>
  <si>
    <t>防御力上升V</t>
  </si>
  <si>
    <t>解毒术</t>
  </si>
  <si>
    <t>石化恢复术</t>
  </si>
  <si>
    <t>job</t>
    <phoneticPr fontId="1" type="noConversion"/>
  </si>
  <si>
    <t>职业</t>
    <phoneticPr fontId="1" type="noConversion"/>
  </si>
  <si>
    <t>item.1.yellow</t>
    <phoneticPr fontId="1" type="noConversion"/>
  </si>
  <si>
    <t>抵抗率</t>
    <phoneticPr fontId="1" type="noConversion"/>
  </si>
  <si>
    <t>item.2.yellow</t>
  </si>
  <si>
    <t>item.3.yellow</t>
  </si>
  <si>
    <t>解毒术</t>
    <phoneticPr fontId="1" type="noConversion"/>
  </si>
  <si>
    <t>石化取消术</t>
    <phoneticPr fontId="1" type="noConversion"/>
  </si>
  <si>
    <t>[{"type":2,"value":-0.5,"valueType":1,"duration":0,"isPhysic":1,"statusProp":0,"statusScript":[]},{"type":4,"value":-10,"isAbs":1,"duration":3,"isPhysic":0,"statusProp":2,"statusScript":[[22,2,203]]}]</t>
    <phoneticPr fontId="1" type="noConversion"/>
  </si>
  <si>
    <t>{"conditions":[{"type":2,"role":{"type":3}}],"action":{"type":3},"target":{"role":{"roleInCondition":0}},"prob":1}</t>
    <phoneticPr fontId="1" type="noConversion"/>
  </si>
  <si>
    <t>[{"type":2,"value":-1.2,"valueType":1,"duration":0,"isPhysic":1,"statusProp":0,"statusScript":[]}]</t>
    <phoneticPr fontId="1" type="noConversion"/>
  </si>
  <si>
    <t>[{"type":2,"value":-0.35,"valueType":1,"duration":0,"isPhysic":0,"statusProp":0,"statusScript":[]}]</t>
    <phoneticPr fontId="1" type="noConversion"/>
  </si>
  <si>
    <t>[{"type":2,"value":15,"isAbs":1,"duration":0,"isPhysic":0,"statusProp":0,"statusScript":[]}]</t>
    <phoneticPr fontId="1" type="noConversion"/>
  </si>
  <si>
    <t>[{"type":3,"value":15,"isAbs":1,"duration":0,"isPhysic":0,"statusProp":0,"statusScript":[]}]</t>
    <phoneticPr fontId="1" type="noConversion"/>
  </si>
  <si>
    <t>[{"type":3,"value":20,"isAbs":1,"duration":0,"isPhysic":0,"statusProp":0,"statusScript":[]}]</t>
    <phoneticPr fontId="1" type="noConversion"/>
  </si>
  <si>
    <t>[{"type":3,"value":25,"isAbs":1,"duration":0,"isPhysic":0,"statusProp":0,"statusScript":[]}]</t>
    <phoneticPr fontId="1" type="noConversion"/>
  </si>
  <si>
    <t>[{"type":2,"value":-20,"isAbs":1,"duration":0,"isPhysic":1,"statusProp":0,"statusScript":[]}]</t>
    <phoneticPr fontId="1" type="noConversion"/>
  </si>
  <si>
    <t>[{"type":2,"value":40,"isAbs":1,"duration":0,"isPhysic":0,"statusProp":0,"statusScript":[]}]</t>
    <phoneticPr fontId="1" type="noConversion"/>
  </si>
  <si>
    <t>[{"type":2,"value":100,"isAbs":1,"duration":0,"isPhysic":0,"statusProp":0,"statusScript":[]}]</t>
    <phoneticPr fontId="1" type="noConversion"/>
  </si>
  <si>
    <t>[[4,1,"effect.1.juqi1"],[2],[1,1,"qianglizhan"],[["ignoreWhenMiss",1,2,"hit"],["miss",1,2,"miss"],[8,2,"red"],[10,3,1000]],[3],[1,1,"wait"]]</t>
    <phoneticPr fontId="1" type="noConversion"/>
  </si>
  <si>
    <t>[{"type":2,"value":-1,"valueType":1,"duration":0,"isPhysic":0,"statusProp":0,"statusScript":[]}]</t>
    <phoneticPr fontId="1" type="noConversion"/>
  </si>
  <si>
    <t>[{"type":2,"value":-1.1,"valueType":1,"duration":0,"isPhysic":0,"statusProp":0,"statusScript":[]}]</t>
    <phoneticPr fontId="1" type="noConversion"/>
  </si>
  <si>
    <t>[{"type":2,"value":-50,"isAbs":1,"duration":0,"isPhysic":1,"statusProp":0,"statusScript":[]}]</t>
    <phoneticPr fontId="1" type="noConversion"/>
  </si>
  <si>
    <t>[{"type":2,"value":50,"isAbs":1,"duration":0,"isPhysic":0,"statusProp":0,"statusScript":[]}]</t>
    <phoneticPr fontId="1" type="noConversion"/>
  </si>
  <si>
    <t>[{"type":2,"value":11,"isAbs":1,"duration":0,"isPhysic":0,"statusProp":0,"statusScript":[]}]</t>
    <phoneticPr fontId="1" type="noConversion"/>
  </si>
  <si>
    <t>[[1,1,"item"],[[8,2,"blue",1],[4,2,"effect.1.jiamofa"]]]</t>
    <phoneticPr fontId="1" type="noConversion"/>
  </si>
  <si>
    <t>1,2,3</t>
    <phoneticPr fontId="1" type="noConversion"/>
  </si>
  <si>
    <t>1,2,3</t>
    <phoneticPr fontId="1" type="noConversion"/>
  </si>
  <si>
    <t>1.2.3</t>
    <phoneticPr fontId="1" type="noConversion"/>
  </si>
  <si>
    <t>{"conditions":[{"type":2,"role":{"type":3,"statusList":[[0,4,2]]}}],"action":{"type":3},"target":{"role":{"roleInCondition":0}},"prob":1}</t>
    <phoneticPr fontId="1" type="noConversion"/>
  </si>
  <si>
    <t>{}</t>
    <phoneticPr fontId="1" type="noConversion"/>
  </si>
  <si>
    <t>1,2,3</t>
    <phoneticPr fontId="1" type="noConversion"/>
  </si>
  <si>
    <t>{}</t>
    <phoneticPr fontId="1" type="noConversion"/>
  </si>
  <si>
    <t>1,2,3</t>
    <phoneticPr fontId="1" type="noConversion"/>
  </si>
  <si>
    <t>1,2,3</t>
    <phoneticPr fontId="1" type="noConversion"/>
  </si>
  <si>
    <t>经验卷(大)</t>
    <phoneticPr fontId="1" type="noConversion"/>
  </si>
  <si>
    <t>[{"type":2,"value":-0.8,"isPhysic":1}]</t>
    <phoneticPr fontId="1" type="noConversion"/>
  </si>
  <si>
    <t>[{"type":2,"value":-0.9,"isPhysic":1}]</t>
    <phoneticPr fontId="1" type="noConversion"/>
  </si>
  <si>
    <t>[[1,1,"item"],[[8,2,"green",0,100,1],[4,2,"jiamofa.1.jiamofa"]]]</t>
    <phoneticPr fontId="1" type="noConversion"/>
  </si>
  <si>
    <t>[[1,1,"throwing",0,1,1],[6,"xiaozhadan.1.xiaozhadan",1],[[1,1,"wait"],[8,2,"red"],[4,2,"baozha.1.baozha"],[1,2,"hit"]]]</t>
    <phoneticPr fontId="1" type="noConversion"/>
  </si>
  <si>
    <t>[[[4,1,"effect.1.juqi1"],[11,"battleSound.1.juqi"],[1,1,"skill"]],[4,2,"shici.1.shici"],[["iwm",9,2,201],["iwm",1,2,"wait",0,1,1]]]</t>
    <phoneticPr fontId="1" type="noConversion"/>
  </si>
  <si>
    <t>[[[4,1,"effect.1.juqi5"],[11,"battleSound.1.juqi"],[1,1,"skill"]],[4,2,"shici.1.shici"],[["iwm",9,2,201],["iwm",1,2,"wait",0,1,1]]]</t>
    <phoneticPr fontId="1" type="noConversion"/>
  </si>
  <si>
    <t>1,2,3</t>
    <phoneticPr fontId="1" type="noConversion"/>
  </si>
  <si>
    <t>表现脚本</t>
    <phoneticPr fontId="1" type="noConversion"/>
  </si>
  <si>
    <t>displayScript</t>
    <phoneticPr fontId="1" type="noConversion"/>
  </si>
  <si>
    <t>[[[4,1,"effect.1.juqi1"],[11,"battleSound.1.juqi"],[1,1,"skill"]],[2],[[1,1,"qianglizhan"],[4,1,"huoyanzhan.1.huoyanzhan",200],["iwm",1,2,"hit",500],["m",1,2,"miss",500],[10,3,300,500],[8,2,"red",500]],[3]]</t>
    <phoneticPr fontId="1" type="noConversion"/>
  </si>
  <si>
    <t>[[[4,1,"effect.1.juqi2"],[11,"battleSound.1.juqi"],[1,1,"skill"]],[2],[[1,1,"qianglizhan"],[4,1,"huoyanzhan.1.huoyanzhan",200],["iwm",1,2,"hit",500],["m",1,2,"miss",500],[10,3,300,500],[8,2,"red",500]],[3]]</t>
    <phoneticPr fontId="1" type="noConversion"/>
  </si>
  <si>
    <t>[[[4,1,"effect.1.juqi3"],[11,"battleSound.1.juqi"],[1,1,"skill"]],[2],[[1,1,"qianglizhan"],[4,1,"huoyanzhan.1.huoyanzhan",200],["iwm",1,2,"hit",500],["m",1,2,"miss",500],[10,3,300,500],[8,2,"red",500]],[3]]</t>
    <phoneticPr fontId="1" type="noConversion"/>
  </si>
  <si>
    <t>[[[4,1,"effect.1.juqi4"],[11,"battleSound.1.juqi"],[1,1,"skill"]],[2],[[1,1,"qianglizhan"],[4,1,"huoyanzhan.1.huoyanzhan",200],["iwm",1,2,"hit",500],["m",1,2,"miss",500],[10,3,300,500],[8,2,"red",500]],[3]]</t>
    <phoneticPr fontId="1" type="noConversion"/>
  </si>
  <si>
    <t>[[[4,1,"effect.1.juqi5"],[11,"battleSound.1.juqi"],[1,1,"skill"]],[2],[[1,1,"qianglizhan"],[4,1,"huoyanzhan.1.huoyanzhan",200],["iwm",1,2,"hit",500],["m",1,2,"miss",500],[10,3,300,500],[8,2,"red",500]],[3]]</t>
    <phoneticPr fontId="1" type="noConversion"/>
  </si>
  <si>
    <t>[[[4,1,"effect.1.juqi1"],[11,"battleSound.1.juqi"],[1,1,"skill"]],[2],[[1,1,"yizizhan"],[4,1,"yizizhan.1.yizizhan"],["iwm",1,2,"hit",500],["m",1,2,"miss",500],[8,2,"red",500]],[3]]</t>
    <phoneticPr fontId="1" type="noConversion"/>
  </si>
  <si>
    <t>[[[4,1,"effect.1.juqi2"],[11,"battleSound.1.juqi"],[1,1,"skill"]],[2],[[1,1,"yizizhan"],[4,1,"yizizhan.1.yizizhane"],["iwm",1,2,"hit",500],["m",1,2,"miss",500],[8,2,"red",500]],[3]]</t>
    <phoneticPr fontId="1" type="noConversion"/>
  </si>
  <si>
    <t>[[[4,1,"effect.1.juqi3"],[11,"battleSound.1.juqi"],[1,1,"skill"]],[2],[[1,1,"yizizhan"],[4,1,"yizizhan.1.yizizhan"],["iwm",1,2,"hit",500],["m",1,2,"miss",500],[8,2,"red",500]],[3]]</t>
    <phoneticPr fontId="1" type="noConversion"/>
  </si>
  <si>
    <t>[[[4,1,"effect.1.juqi4"],[11,"battleSound.1.juqi"],[1,1,"skill"]],[2],[[1,1,"yizizhan"],[4,1,"yizizhan.1.yizizhan"],["iwm",1,2,"hit",500],["m",1,2,"miss",500],[8,2,"red",500]],[3]]</t>
    <phoneticPr fontId="1" type="noConversion"/>
  </si>
  <si>
    <t>[[[4,1,"effect.1.juqi5"],[11,"battleSound.1.juqi"],[1,1,"skill"]],[2],[[1,1,"yizizhan"],[4,1,"yizizhan.1.yizizhan"],["iwm",1,2,"hit",500],["m",1,2,"miss",500],[8,2,"red",500]],[3]]</t>
    <phoneticPr fontId="1" type="noConversion"/>
  </si>
  <si>
    <t>[[[4,1,"effect.1.juqi1"],[11,"battleSound.1.juqi"],[1,1,"skill"]],[2],[[1,1,"guantongzhan"],[4,1,"guantongzhan.1.guantongzhan"],["iwm",1,2,"hit",500],["m",1,2,"miss",500],[8,2,"red",500]],[3]]</t>
    <phoneticPr fontId="1" type="noConversion"/>
  </si>
  <si>
    <t>[[[4,1,"effect.1.juqi2"],[11,"battleSound.1.juqi"],[1,1,"skill"]],[2],[[1,1,"guantongzhan"],[4,1,"guantongzhan.1.guantongzhan"],["iwm",1,2,"hit",500],["m",1,2,"miss",500],[8,2,"red",500]],[3]]</t>
    <phoneticPr fontId="1" type="noConversion"/>
  </si>
  <si>
    <t>[[[4,1,"effect.1.juqi3"],[11,"battleSound.1.juqi"],[1,1,"skill"]],[2],[[1,1,"guantongzhan"],[4,1,"guantongzhan.1.guantongzhan"],["iwm",1,2,"hit",500],["m",1,2,"miss",500],[8,2,"red",500]],[3]]</t>
    <phoneticPr fontId="1" type="noConversion"/>
  </si>
  <si>
    <t>[[[4,1,"effect.1.juqi4"],[11,"battleSound.1.juqi"],[1,1,"skill"]],[2],[[1,1,"guantongzhan"],[4,1,"guantongzhan.1.guantongzhan"],["iwm",1,2,"hit",500],["m",1,2,"miss",500],[8,2,"red",500]],[3]]</t>
    <phoneticPr fontId="1" type="noConversion"/>
  </si>
  <si>
    <t>[[[4,1,"effect.1.juqi5"],[11,"battleSound.1.juqi"],[1,1,"skill"]],[2],[[1,1,"guantongzhan"],[4,1,"guantongzhan.1.guantongzhan"],["iwm",1,2,"hit",500],["m",1,2,"miss",500],[8,2,"red",500]],[3]]</t>
    <phoneticPr fontId="1" type="noConversion"/>
  </si>
  <si>
    <t>[[[4,1,"effect.1.juqi1"],[11,"battleSound.1.juqi"],[1,1,"skill"]],[2],[[1,1,"shizizhan"],[4,1,"shizizhan.1.shizizhan"],["iwm",1,2,"hit",1000],["m",1,2,"miss",1000],[8,2,"red",1000]],[3]]</t>
    <phoneticPr fontId="1" type="noConversion"/>
  </si>
  <si>
    <t>[[[4,1,"effect.1.juqi2"],[11,"battleSound.1.juqi"],[1,1,"skill"]],[2],[[1,1,"shizizhan"],[4,1,"shizizhan.1.shizizhan"],["iwm",1,2,"hit",1000],["m",1,2,"miss",1000],[8,2,"red",1000]],[3]]</t>
    <phoneticPr fontId="1" type="noConversion"/>
  </si>
  <si>
    <t>[[[4,1,"effect.1.juqi3"],[11,"battleSound.1.juqi"],[1,1,"skill"]],[2],[[1,1,"shizizhan"],[4,1,"shizizhan.1.shizizhan"],["iwm",1,2,"hit",1000],["m",1,2,"miss",1000],[8,2,"red",1000]],[3]]</t>
    <phoneticPr fontId="1" type="noConversion"/>
  </si>
  <si>
    <t>[[[4,1,"effect.1.juqi4"],[11,"battleSound.1.juqi"],[1,1,"skill"]],[2],[[1,1,"shizizhan"],[4,1,"shizizhan.1.shizizhan"],["iwm",1,2,"hit",1000],["m",1,2,"miss",1000],[8,2,"red",1000]],[3]]</t>
    <phoneticPr fontId="1" type="noConversion"/>
  </si>
  <si>
    <t>[[[4,1,"effect.1.juqi5"],[11,"battleSound.1.juqi"],[1,1,"skill"]],[2],[[1,1,"shizizhan"],[4,1,"shizizhan.1.shizizhan"],["iwm",1,2,"hit",1000],["m",1,2,"miss",1000],[8,2,"red",1000]],[3]]</t>
    <phoneticPr fontId="1" type="noConversion"/>
  </si>
  <si>
    <t>[[[4,1,"effect.1.juqi1"],[11,"battleSound.1.juqi"],[1,1,"skill"]],[[1,2,"nuqi"],[4,2,"nuqi.1.nuqi"]],[9,2,202]]</t>
    <phoneticPr fontId="1" type="noConversion"/>
  </si>
  <si>
    <t>[[[4,1,"effect.1.juqi2"],[11,"battleSound.1.juqi"],[1,1,"skill"]],[[1,2,"nuqi"],[4,2,"nuqi.1.nuqi"]],[9,2,202]]</t>
    <phoneticPr fontId="1" type="noConversion"/>
  </si>
  <si>
    <t>[[[4,1,"effect.1.juqi3"],[11,"battleSound.1.juqi"],[1,1,"skill"]],[[1,2,"nuqi"],[4,2,"nuqi.1.nuqi"]],[9,2,202]]</t>
    <phoneticPr fontId="1" type="noConversion"/>
  </si>
  <si>
    <t>[[[4,1,"effect.1.juqi4"],[11,"battleSound.1.juqi"],[1,1,"skill"]],[[1,2,"nuqi"],[4,2,"nuqi.1.nuqi"]],[9,2,202]]</t>
    <phoneticPr fontId="1" type="noConversion"/>
  </si>
  <si>
    <t>[[[4,1,"effect.1.juqi5"],[11,"battleSound.1.juqi"],[1,1,"skill"]],[[1,2,"nuqi"],[4,2,"nuqi.1.nuqi"]],[9,2,202]]</t>
    <phoneticPr fontId="1" type="noConversion"/>
  </si>
  <si>
    <t>[[[4,1,"effect.1.juqi1"],[11,"battleSound.1.juqi"],[1,1,"skill"]],[1,1,"sanshe"],[[8,2,"red"],["iwm",1,2,"hit"],["iwm",4,2,"effect.1.zhongjian"],["m",1,2,"miss"]]]</t>
    <phoneticPr fontId="1" type="noConversion"/>
  </si>
  <si>
    <t>[[[4,1,"effect.1.juqi2"],[11,"battleSound.1.juqi"],[1,1,"skill"]],[1,1,"sanshe"],[[8,2,"red"],["iwm",1,2,"hit"],["iwm",4,2,"effect.1.zhongjian"],["m",1,2,"miss"]]]</t>
    <phoneticPr fontId="1" type="noConversion"/>
  </si>
  <si>
    <t>[[[4,1,"effect.1.juqi3"],[11,"battleSound.1.juqi"],[1,1,"skill"]],[1,1,"sanshe"],[[8,2,"red"],["iwm",1,2,"hit"],["iwm",4,2,"effect.1.zhongjian"],["m",1,2,"miss"]]]</t>
    <phoneticPr fontId="1" type="noConversion"/>
  </si>
  <si>
    <t>[[[4,1,"effect.1.juqi4"],[11,"battleSound.1.juqi"],[1,1,"skill"]],[1,1,"sanshe"],[[8,2,"red"],["iwm",1,2,"hit"],["iwm",4,2,"effect.1.zhongjian"],["m",1,2,"miss"]]]</t>
    <phoneticPr fontId="1" type="noConversion"/>
  </si>
  <si>
    <t>[[[4,1,"effect.1.juqi5"],[11,"battleSound.1.juqi"],[1,1,"skill"]],[1,1,"sanshe"],[[8,2,"red"],["iwm",1,2,"hit"],["iwm",4,2,"effect.1.zhongjian"],["m",1,2,"miss"]]]</t>
    <phoneticPr fontId="1" type="noConversion"/>
  </si>
  <si>
    <t>[[[4,1,"effect.1.juqi1"],[11,"battleSound.1.juqi"],[1,1,"skill"]],[4,1,"shanduo.1.shanduo"],[4,2,"shanduoIcon.1.shanduoIcon",0,0]]</t>
    <phoneticPr fontId="1" type="noConversion"/>
  </si>
  <si>
    <t>[[[4,1,"effect.1.juqi2"],[11,"battleSound.1.juqi"],[1,1,"skill"]],[4,1,"shanduo.1.shanduo"],[4,2,"shanduoIcon.1.shanduoIcon",0,0]]</t>
    <phoneticPr fontId="1" type="noConversion"/>
  </si>
  <si>
    <t>[[[4,1,"effect.1.juqi3"],[11,"battleSound.1.juqi"],[1,1,"skill"]],[4,1,"shanduo.1.shanduo"],[4,2,"shanduoIcon.1.shanduoIcon",0,0]]</t>
    <phoneticPr fontId="1" type="noConversion"/>
  </si>
  <si>
    <t>[[[4,1,"effect.1.juqi4"],[11,"battleSound.1.juqi"],[1,1,"skill"]],[4,1,"shanduo.1.shanduo"],[4,2,"shanduoIcon.1.shanduoIcon",0,0]]</t>
    <phoneticPr fontId="1" type="noConversion"/>
  </si>
  <si>
    <t>[[[4,1,"effect.1.juqi5"],[11,"battleSound.1.juqi"],[1,1,"skill"]],[4,1,"shanduo.1.shanduo"],[4,2,"shanduoIcon.1.shanduoIcon",0,0]]</t>
    <phoneticPr fontId="1" type="noConversion"/>
  </si>
  <si>
    <t>[[[4,1,"effect.1.juqi1"],[11,"battleSound.1.juqi"],[1,1,"skill"]],[1,1,"guantongshe"],[[8,2,"red"],["iwm",1,2,"hit"],["iwm",4,2,"zhongjian.1.zhongjian"],["m",1,2,"miss"]]]</t>
    <phoneticPr fontId="1" type="noConversion"/>
  </si>
  <si>
    <t>[[[4,1,"effect.1.juqi2"],[11,"battleSound.1.juqi"],[1,1,"skill"]],[1,1,"guantongshe"],[[8,2,"red"],["iwm",1,2,"hit"],["iwm",4,2,"zhongjian.1.zhongjian"],["m",1,2,"miss"]]]</t>
    <phoneticPr fontId="1" type="noConversion"/>
  </si>
  <si>
    <t>[[[4,1,"effect.1.juqi3"],[11,"battleSound.1.juqi"],[1,1,"skill"]],[1,1,"guantongshe"],[[8,2,"red"],["iwm",1,2,"hit"],["iwm",4,2,"zhongjian.1.zhongjian"],["m",1,2,"miss"]]]</t>
    <phoneticPr fontId="1" type="noConversion"/>
  </si>
  <si>
    <t>[[[4,1,"effect.1.juqi4"],[11,"battleSound.1.juqi"],[1,1,"skill"]],[1,1,"guantongshe"],[[8,2,"red"],["iwm",1,2,"hit"],["iwm",4,2,"zhongjian.1.zhongjian"],["m",1,2,"miss"]]]</t>
    <phoneticPr fontId="1" type="noConversion"/>
  </si>
  <si>
    <t>[[[4,1,"effect.1.juqi5"],[11,"battleSound.1.juqi"],[1,1,"skill"]],[1,1,"guantongshe"],[[8,2,"red"],["iwm",1,2,"hit"],["iwm",4,2,"zhongjian.1.zhongjian"],["m",1,2,"miss"]]]</t>
    <phoneticPr fontId="1" type="noConversion"/>
  </si>
  <si>
    <t>[[4,1,"effect.1.juqi1"],[11,"battleSound.1.juqi"],[[1,1,"skill"],[4,1,"huoqiushu.1.huoqiushu"]],[[6,"huoqiu.1.huoqiu1"],[6,"huoqiu.1.huoqiu2",0,50],[6,"huoqiu.1.huoqiu3",0,100],[6,"huoqiu.1.huoqiu4",0,150],[6,"huoqiu.1.huoqiu5",0,200]],[[8,2,"red"],["iwm",1,2,"hit"],["iwm",4,2,"baozha.1.baozha"]]]</t>
    <phoneticPr fontId="1" type="noConversion"/>
  </si>
  <si>
    <t>[[4,1,"effect.1.juqi2"],[11,"battleSound.1.juqi"],[[1,1,"skill"],[4,1,"huoqiushu.1.huoqiushu"]],[[6,"huoqiu.1.huoqiu1"],[6,"huoqiu.1.huoqiu2",0,50],[6,"huoqiu.1.huoqiu3",0,100],[6,"huoqiu.1.huoqiu4",0,150],[6,"huoqiu.1.huoqiu5",0,200]],[[8,2,"red"],["iwm",1,2,"hit"],["iwm",4,2,"baozha.1.baozha"]]]</t>
    <phoneticPr fontId="1" type="noConversion"/>
  </si>
  <si>
    <t>[[4,1,"effect.1.juqi3"],[11,"battleSound.1.juqi"],[[1,1,"skill"],[4,1,"huoqiushu.1.huoqiushu"]],[[6,"huoqiu.1.huoqiu1"],[6,"huoqiu.1.huoqiu2",0,50],[6,"huoqiu.1.huoqiu3",0,100],[6,"huoqiu.1.huoqiu4",0,150],[6,"huoqiu.1.huoqiu5",0,200]],[[8,2,"red"],["iwm",1,2,"hit"],["iwm",4,2,"baozha.1.baozha"]]]</t>
    <phoneticPr fontId="1" type="noConversion"/>
  </si>
  <si>
    <t>[[4,1,"effect.1.juqi4"],[11,"battleSound.1.juqi"],[[1,1,"skill"],[4,1,"huoqiushu.1.huoqiushu"]],[[6,"huoqiu.1.huoqiu1"],[6,"huoqiu.1.huoqiu2",0,50],[6,"huoqiu.1.huoqiu3",0,100],[6,"huoqiu.1.huoqiu4",0,150],[6,"huoqiu.1.huoqiu5",0,200]],[[8,2,"red"],["iwm",1,2,"hit"],["iwm",4,2,"baozha.1.baozha"]]]</t>
    <phoneticPr fontId="1" type="noConversion"/>
  </si>
  <si>
    <t>[[4,1,"effect.1.juqi5"],[11,"battleSound.1.juqi"],[[1,1,"skill"],[4,1,"huoqiushu.1.huoqiushu"]],[[6,"huoqiu.1.huoqiu1"],[6,"huoqiu.1.huoqiu2",0,50],[6,"huoqiu.1.huoqiu3",0,100],[6,"huoqiu.1.huoqiu4",0,150],[6,"huoqiu.1.huoqiu5",0,200]],[[8,2,"red"],["iwm",1,2,"hit"],["iwm",4,2,"baozha.1.baozha"]]]</t>
    <phoneticPr fontId="1" type="noConversion"/>
  </si>
  <si>
    <t>[[[4,1,"effect.1.juqi1"],[11,"battleSound.1.juqi"],[1,1,"skill"]],[4,2,"shici.1.shici"],[["iwm",9,2,201],["iwm",1,2,"wait",0,1,1]]]</t>
    <phoneticPr fontId="1" type="noConversion"/>
  </si>
  <si>
    <t>[[[4,1,"effect.1.juqi2"],[11,"battleSound.1.juqi"],[1,1,"skill"]],[4,2,"shici.1.shici"],[["iwm",9,2,201],["iwm",1,2,"wait",0,1,1]]]</t>
    <phoneticPr fontId="1" type="noConversion"/>
  </si>
  <si>
    <t>[[[4,1,"effect.1.juqi3"],[11,"battleSound.1.juqi"],[1,1,"skill"]],[4,2,"shici.1.shici"],[["iwm",9,2,201],["iwm",1,2,"wait",0,1,1]]]</t>
    <phoneticPr fontId="1" type="noConversion"/>
  </si>
  <si>
    <t>[[[4,1,"effect.1.juqi4"],[11,"battleSound.1.juqi"],[1,1,"skill"]],[4,2,"shici.1.shici"],[["iwm",9,2,201],["iwm",1,2,"wait",0,1,1]]]</t>
    <phoneticPr fontId="1" type="noConversion"/>
  </si>
  <si>
    <t>[[[4,1,"effect.1.juqi5"],[11,"battleSound.1.juqi"],[1,1,"skill"]],[4,2,"shici.1.shici"],[["iwm",9,2,201],["iwm",1,2,"wait",0,1,1]]]</t>
    <phoneticPr fontId="1" type="noConversion"/>
  </si>
  <si>
    <t>[[[4,1,"effect.1.juqi1"],[11,"battleSound.1.juqi"],[1,1,"skill"]]]</t>
    <phoneticPr fontId="1" type="noConversion"/>
  </si>
  <si>
    <t>[[[4,1,"effect.1.juqi2"],[11,"battleSound.1.juqi"],[1,1,"skill"]]]</t>
    <phoneticPr fontId="1" type="noConversion"/>
  </si>
  <si>
    <t>[[[4,1,"effect.1.juqi3"],[11,"battleSound.1.juqi"],[1,1,"skill"]]]</t>
    <phoneticPr fontId="1" type="noConversion"/>
  </si>
  <si>
    <t>[[[4,1,"effect.1.juqi4"],[11,"battleSound.1.juqi"],[1,1,"skill"]]]</t>
    <phoneticPr fontId="1" type="noConversion"/>
  </si>
  <si>
    <t>[[[4,1,"effect.1.juqi5"],[11,"battleSound.1.juqi"],[1,1,"skill"]]]</t>
    <phoneticPr fontId="1" type="noConversion"/>
  </si>
  <si>
    <t>[[[4,1,"effect.1.juqi1"],[11,"battleSound.1.juqi"],[1,1,"skill"]],[4,2,"defUp.1.defUp"]]</t>
    <phoneticPr fontId="1" type="noConversion"/>
  </si>
  <si>
    <t>[[[4,1,"effect.1.juqi2"],[11,"battleSound.1.juqi"],[1,1,"skill"]],[4,2,"defUp.1.defUp"]]</t>
    <phoneticPr fontId="1" type="noConversion"/>
  </si>
  <si>
    <t>[[[4,1,"effect.1.juqi3"],[11,"battleSound.1.juqi"],[1,1,"skill"]],[4,2,"defUp.1.defUp"]]</t>
    <phoneticPr fontId="1" type="noConversion"/>
  </si>
  <si>
    <t>[[[4,1,"effect.1.juqi4"],[11,"battleSound.1.juqi"],[1,1,"skill"]],[4,2,"defUp.1.defUp"]]</t>
    <phoneticPr fontId="1" type="noConversion"/>
  </si>
  <si>
    <t>[[[4,1,"effect.1.juqi5"],[11,"battleSound.1.juqi"],[1,1,"skill"]],[4,2,"defUp.1.defUp"]]</t>
    <phoneticPr fontId="1" type="noConversion"/>
  </si>
  <si>
    <t>[[1,1,"item"],[[8,2,"green"],[4,2,"jiaxue.1.jiaxue"]]]</t>
    <phoneticPr fontId="1" type="noConversion"/>
  </si>
  <si>
    <t>[[1,1,"item"],[[8,2,"green"],[4,2,"fuhuo.1.fuhuo"],[1,2,"wait"]]]</t>
    <phoneticPr fontId="1" type="noConversion"/>
  </si>
  <si>
    <t>[[1,1,"item"],[[8,2,"green",0,100,1],[4,2,"jiamofa.1.jiamofa"]]]</t>
    <phoneticPr fontId="1" type="noConversion"/>
  </si>
  <si>
    <t>[[1,1,"item"],[[4,2,"jiefumian.1.jiefumian"],[22,2,203]]]</t>
    <phoneticPr fontId="1" type="noConversion"/>
  </si>
  <si>
    <t>[[1,1,"item"],[[4,2,"jiefumian.1.jiefumian"],[22,2,201],[1,2,"wait"]]]</t>
    <phoneticPr fontId="1" type="noConversion"/>
  </si>
  <si>
    <t>[[1,1,"item"],[[4,2,"jiefumian.1.jiefumian"],[22,2,201],[22,2,203],[1,2,"wait"]]]</t>
    <phoneticPr fontId="1" type="noConversion"/>
  </si>
  <si>
    <t>[[[4,1,"effect.1.juqi1"],[11,"battleSound.1.juqi"],[1,1,"skill"]],[[4,2,"jiefumian.1.jiefumian"],[22,2,203]]]</t>
    <phoneticPr fontId="1" type="noConversion"/>
  </si>
  <si>
    <t>[[[4,1,"effect.1.juqi1"],[11,"battleSound.1.juqi"],[1,1,"skill"]],[[4,2,"jiefumian.1.jiefumian"],[22,2,201],[1,2,"wait"]]]</t>
    <phoneticPr fontId="1" type="noConversion"/>
  </si>
  <si>
    <t>[]</t>
    <phoneticPr fontId="1" type="noConversion"/>
  </si>
  <si>
    <t>[[[1,1,"item"],[4,1,"huoqiushu.1.huoqiushu"]],[6,"huoqiu.1.huoqiu1",1],[[8,2,"red"],["iwm",1,2,"hit"],["iwm",4,2,"baozha.1.baozha"]]]</t>
    <phoneticPr fontId="1" type="noConversion"/>
  </si>
  <si>
    <t>1,2,3</t>
    <phoneticPr fontId="1" type="noConversion"/>
  </si>
  <si>
    <t>1,2,3</t>
    <phoneticPr fontId="1" type="noConversion"/>
  </si>
  <si>
    <t>[{"type":2,"value":-5,"isPhysic":1,"isAbs":1},{"type":4,"value":-25,"isAbs":1,"duration":3,"statusProp":2,"statusScript":[[22,2,203]]}]</t>
    <phoneticPr fontId="1" type="noConversion"/>
  </si>
  <si>
    <t>[{"type":6,"value":0.1,"duration":3,"statusProp":1,"statusScript":[[22,2,202]]}]</t>
    <phoneticPr fontId="1" type="noConversion"/>
  </si>
  <si>
    <t>效果</t>
    <phoneticPr fontId="1" type="noConversion"/>
  </si>
  <si>
    <t>effectList</t>
    <phoneticPr fontId="1" type="noConversion"/>
  </si>
  <si>
    <t>[{"type":2,"value":-1.2,"isPhysic":1}]</t>
    <phoneticPr fontId="1" type="noConversion"/>
  </si>
  <si>
    <t>[{"type":2,"value":-1.3,"isPhysic":1}]</t>
    <phoneticPr fontId="1" type="noConversion"/>
  </si>
  <si>
    <t>[{"type":2,"value":-1.4,"isPhysic":1}]</t>
    <phoneticPr fontId="1" type="noConversion"/>
  </si>
  <si>
    <t>[{"type":2,"value":-1.5,"isPhysic":1}]</t>
    <phoneticPr fontId="1" type="noConversion"/>
  </si>
  <si>
    <t>[{"type":2,"value":-1.6,"isPhysic":1}]</t>
    <phoneticPr fontId="1" type="noConversion"/>
  </si>
  <si>
    <t>[{"type":2,"value":-0.6,"isPhysic":1}]</t>
    <phoneticPr fontId="1" type="noConversion"/>
  </si>
  <si>
    <t>[{"type":2,"value":-0.7,"isPhysic":1}]</t>
    <phoneticPr fontId="1" type="noConversion"/>
  </si>
  <si>
    <t>[{"type":6,"value":0.2,"duration":3,"statusProp":1,"statusScript":[[22,2,202]]}]</t>
    <phoneticPr fontId="1" type="noConversion"/>
  </si>
  <si>
    <t>[{"type":6,"value":0.2,"duration":4,"statusProp":1,"statusScript":[[22,2,202]]}]</t>
    <phoneticPr fontId="1" type="noConversion"/>
  </si>
  <si>
    <t>[{"type":6,"value":0.3,"duration":4,"statusProp":1,"statusScript":[[22,2,202]]}]</t>
    <phoneticPr fontId="1" type="noConversion"/>
  </si>
  <si>
    <t>[{"type":6,"value":0.3,"duration":5,"statusProp":1,"statusScript":[[22,2,202]]}]</t>
    <phoneticPr fontId="1" type="noConversion"/>
  </si>
  <si>
    <t>[{"type":2,"value":-0.5,"isPhysic":1},{"type":4,"value":-10,"isAbs":1,"duration":3,"statusProp":2,"statusScript":[[22,2,203]]}]</t>
    <phoneticPr fontId="1" type="noConversion"/>
  </si>
  <si>
    <t>[{"type":2,"value":-0.5,"isPhysic":1},{"type":4,"value":-15,"isAbs":1,"duration":3,"statusProp":2,"statusScript":[[22,2,203]]}]</t>
    <phoneticPr fontId="1" type="noConversion"/>
  </si>
  <si>
    <t>[{"type":2,"value":-0.5,"isPhysic":1},{"type":4,"value":-20,"isAbs":1,"duration":4,"statusProp":2,"statusScript":[[22,2,203]]}]</t>
    <phoneticPr fontId="1" type="noConversion"/>
  </si>
  <si>
    <t>[{"type":2,"value":-0.5,"isPhysic":1},{"type":4,"value":-25,"isAbs":1,"duration":4,"statusProp":2,"statusScript":[[22,2,203]]}]</t>
    <phoneticPr fontId="1" type="noConversion"/>
  </si>
  <si>
    <t>[{"type":2,"value":-0.5,"isPhysic":1},{"type":4,"value":-30,"isAbs":1,"duration":5,"statusProp":2,"statusScript":[[22,2,203]]}]</t>
    <phoneticPr fontId="1" type="noConversion"/>
  </si>
  <si>
    <t>[{"type":10,"value":100,"duration":1,"statusProp":1,"statusScript":[[21,2,"shanduoIcon.1.shanduoIcon"]]}]</t>
    <phoneticPr fontId="1" type="noConversion"/>
  </si>
  <si>
    <t>[{"type":10,"value":100,"duration":2,"statusProp":1,"statusScript":[[21,2,"shanduoIcon.1.shanduoIcon"]]}]</t>
    <phoneticPr fontId="1" type="noConversion"/>
  </si>
  <si>
    <t>[{"type":10,"value":100,"duration":3,"statusProp":1,"statusScript":[[21,2,"shanduoIcon.1.shanduoIcon"]]}]</t>
    <phoneticPr fontId="1" type="noConversion"/>
  </si>
  <si>
    <t>[{"type":10,"value":100,"duration":4,"statusProp":1,"statusScript":[[21,2,"shanduoIcon.1.shanduoIcon"]]}]</t>
    <phoneticPr fontId="1" type="noConversion"/>
  </si>
  <si>
    <t>[{"type":10,"value":100,"duration":5,"statusProp":1,"statusScript":[[21,2,"shanduoIcon.1.shanduoIcon"]]}]</t>
    <phoneticPr fontId="1" type="noConversion"/>
  </si>
  <si>
    <t>[{"type":2,"value":-1.1}]</t>
    <phoneticPr fontId="1" type="noConversion"/>
  </si>
  <si>
    <t>[{"type":2,"value":-1.2}]</t>
    <phoneticPr fontId="1" type="noConversion"/>
  </si>
  <si>
    <t>[{"type":2,"value":-1.4}]</t>
    <phoneticPr fontId="1" type="noConversion"/>
  </si>
  <si>
    <t>[{"type":2,"value":-1.6}]</t>
    <phoneticPr fontId="1" type="noConversion"/>
  </si>
  <si>
    <t>[{"type":12,"value":0,"duration":3,"statusProp":2,"statusScript":[[22,2,201],[1,2,"wait"]]},{"type":7,"value":3,"duration":3,"statusProp":2,"statusScript":[]}]</t>
    <phoneticPr fontId="1" type="noConversion"/>
  </si>
  <si>
    <t>[{"type":7,"value":0.3,"duration":3,"statusProp":1,"statusScript":[]}]</t>
    <phoneticPr fontId="1" type="noConversion"/>
  </si>
  <si>
    <t>[{"type":3,"value":15,"isAbs":1}]</t>
    <phoneticPr fontId="1" type="noConversion"/>
  </si>
  <si>
    <t>[{"type":3,"value":20,"isAbs":1}]</t>
    <phoneticPr fontId="1" type="noConversion"/>
  </si>
  <si>
    <t>[{"type":3,"value":25,"isAbs":1}]</t>
    <phoneticPr fontId="1" type="noConversion"/>
  </si>
  <si>
    <t>[{"type":2,"value":-20,"isAbs":1,"isPhysic":1}]</t>
    <phoneticPr fontId="1" type="noConversion"/>
  </si>
  <si>
    <t>[{"type":2,"value":50,"isAbs":1}]</t>
    <phoneticPr fontId="1" type="noConversion"/>
  </si>
  <si>
    <t>[{"type":2,"value":11,"isAbs":1}]</t>
    <phoneticPr fontId="1" type="noConversion"/>
  </si>
  <si>
    <t>[{"type":18,"value":0,"statusProp":2}]</t>
    <phoneticPr fontId="1" type="noConversion"/>
  </si>
  <si>
    <t>[{"type":26,"value":0,"statusProp":2},{"type":21,"value":0,"statusProp":2}]</t>
    <phoneticPr fontId="1" type="noConversion"/>
  </si>
  <si>
    <t>[{"type":15,"value":0,"statusProp":2}]</t>
    <phoneticPr fontId="1" type="noConversion"/>
  </si>
  <si>
    <t>[{"type":2,"value":40,"isAbs":1}]</t>
    <phoneticPr fontId="1" type="noConversion"/>
  </si>
  <si>
    <t>[{"type":2,"value":100,"isAbs":1}]</t>
    <phoneticPr fontId="1" type="noConversion"/>
  </si>
  <si>
    <t>[{"type":2,"value":-50,"isAbs":1,"isPhysic":1}]</t>
    <phoneticPr fontId="1" type="noConversion"/>
  </si>
  <si>
    <t>[{"type":2,"value":-1.2,"isPhysic":1}]</t>
    <phoneticPr fontId="1" type="noConversion"/>
  </si>
  <si>
    <t>[{"type":2,"value":-1.3,"isPhysic":1}]</t>
    <phoneticPr fontId="1" type="noConversion"/>
  </si>
  <si>
    <t>[{"type":2,"value":-1.4,"isPhysic":1}]</t>
    <phoneticPr fontId="1" type="noConversion"/>
  </si>
  <si>
    <t>[{"type":2,"value":-1.5,"isPhysic":1}]</t>
    <phoneticPr fontId="1" type="noConversion"/>
  </si>
  <si>
    <t>[{"type":2,"value":-1.6,"isPhysic":1}]</t>
    <phoneticPr fontId="1" type="noConversion"/>
  </si>
  <si>
    <t>[{"type":2,"value":-1}]</t>
    <phoneticPr fontId="1" type="noConversion"/>
  </si>
  <si>
    <t>[{"type":100,"value":5,"isAbs":1}]</t>
    <phoneticPr fontId="1" type="noConversion"/>
  </si>
  <si>
    <t>[{"type":100,"value":10,"isAbs":1}]</t>
    <phoneticPr fontId="1" type="noConversion"/>
  </si>
  <si>
    <t>[{"type":100,"value":1}]</t>
    <phoneticPr fontId="1" type="noConversion"/>
  </si>
  <si>
    <t>[{"type":101,"value":10,"isAbs":1}]</t>
    <phoneticPr fontId="1" type="noConversion"/>
  </si>
  <si>
    <t>[{"type":101,"value":15,"isAbs":1}]</t>
    <phoneticPr fontId="1" type="noConversion"/>
  </si>
  <si>
    <t>[{"type":2,"value":80,"isAbs":1}]</t>
    <phoneticPr fontId="1" type="noConversion"/>
  </si>
  <si>
    <t>[{"type":2,"value":200,"isAbs":1}]</t>
    <phoneticPr fontId="1" type="noConversion"/>
  </si>
  <si>
    <t>[{"type":2,"value":300,"isAbs":1}]</t>
    <phoneticPr fontId="1" type="noConversion"/>
  </si>
  <si>
    <t>[{"type":2,"value":400,"isAbs":1}]</t>
    <phoneticPr fontId="1" type="noConversion"/>
  </si>
  <si>
    <t>[{"type":2,"value":550,"isAbs":1}]</t>
    <phoneticPr fontId="1" type="noConversion"/>
  </si>
  <si>
    <t>[{"type":2,"value":180,"isAbs":1}]</t>
    <phoneticPr fontId="1" type="noConversion"/>
  </si>
  <si>
    <t>[{"type":2,"value":250,"isAbs":1}]</t>
    <phoneticPr fontId="1" type="noConversion"/>
  </si>
  <si>
    <t>[{"type":2,"value":350,"isAbs":1}]</t>
    <phoneticPr fontId="1" type="noConversion"/>
  </si>
  <si>
    <t>[{"type":2,"value":-1,"isAbs":1}]</t>
    <phoneticPr fontId="1" type="noConversion"/>
  </si>
  <si>
    <t>[{"type":2,"value":-2,"isAbs":1}]</t>
    <phoneticPr fontId="1" type="noConversion"/>
  </si>
  <si>
    <t>[{"type":2,"value":-3,"isAbs":1}]</t>
    <phoneticPr fontId="1" type="noConversion"/>
  </si>
  <si>
    <t>[{"type":2,"value":-4,"isAbs":1}]</t>
    <phoneticPr fontId="1" type="noConversion"/>
  </si>
  <si>
    <t>[{"type":2,"value":-5,"isAbs":1}]</t>
    <phoneticPr fontId="1" type="noConversion"/>
  </si>
  <si>
    <t>[{"type":2,"value":-1,"isPhysic":1,"isAbs":1},{"type":4,"value":-5,"isAbs":1,"duration":1,"statusProp":2,"statusScript":[[22,2,203]]}]</t>
    <phoneticPr fontId="1" type="noConversion"/>
  </si>
  <si>
    <t>[{"type":2,"value":-2,"isPhysic":1,"isAbs":1},{"type":4,"value":-10,"isAbs":1,"duration":2,"statusProp":2,"statusScript":[[22,2,203]]}]</t>
    <phoneticPr fontId="1" type="noConversion"/>
  </si>
  <si>
    <t>[{"type":2,"value":-3,"isPhysic":1,"isAbs":1},{"type":4,"value":-15,"isAbs":3,"duration":1,"statusProp":2,"statusScript":[[22,2,203]]}]</t>
    <phoneticPr fontId="1" type="noConversion"/>
  </si>
  <si>
    <t>[{"type":2,"value":-4,"isPhysic":1,"isAbs":1},{"type":4,"value":-20,"isAbs":1,"duration":3,"statusProp":2,"statusScript":[[22,2,203]]}]</t>
    <phoneticPr fontId="1" type="noConversion"/>
  </si>
  <si>
    <t>[{"type":6,"value":0.2,"duration":2,"statusProp":1,"statusScript":[[22,2,202]]}]</t>
    <phoneticPr fontId="1" type="noConversion"/>
  </si>
  <si>
    <t>[{"type":6,"value":0.3,"duration":2,"statusProp":1,"statusScript":[[22,2,202]]}]</t>
    <phoneticPr fontId="1" type="noConversion"/>
  </si>
  <si>
    <t>[{"type":6,"value":0.4,"duration":2,"statusProp":1,"statusScript":[[22,2,202]]}]</t>
    <phoneticPr fontId="1" type="noConversion"/>
  </si>
  <si>
    <t>[{"type":6,"value":0.5,"duration":2,"statusProp":1,"statusScript":[[22,2,202]]}]</t>
    <phoneticPr fontId="1" type="noConversion"/>
  </si>
  <si>
    <t>[{"type":6,"value":0.7,"duration":2,"statusProp":1,"statusScript":[[22,2,202]]}]</t>
    <phoneticPr fontId="1" type="noConversion"/>
  </si>
  <si>
    <t>[{"type":7,"value":-0.08,"duration":2,"statusProp":2},{"type":9,"value":-0.08,"duration":2,"statusProp":2}]</t>
    <phoneticPr fontId="1" type="noConversion"/>
  </si>
  <si>
    <t>[{"type":7,"value":-0.15,"duration":2,"statusProp":2},{"type":9,"value":-0.15,"duration":2,"statusProp":2}]</t>
    <phoneticPr fontId="1" type="noConversion"/>
  </si>
  <si>
    <t>[{"type":7,"value":-0.12,"duration":2,"statusProp":2},{"type":9,"value":-0.12,"duration":2,"statusProp":2}]</t>
    <phoneticPr fontId="1" type="noConversion"/>
  </si>
  <si>
    <t>[{"type":7,"value":-0.25,"duration":2,"statusProp":2},{"type":9,"value":-0.25,"duration":2,"statusProp":2}]</t>
    <phoneticPr fontId="1" type="noConversion"/>
  </si>
  <si>
    <t>[[[4,1,"effect.1.juqi1"],[11,"battleSound.1.juqi"],[1,1,"skill"]],[1,1,"luanshe"],[4,3,"luanshe.1.luanshe"],[[8,2,"red"],["iwm",1,2,"hit"],["m",1,2,"miss"]]]</t>
    <phoneticPr fontId="1" type="noConversion"/>
  </si>
  <si>
    <t>[[[4,1,"effect.1.juqi2"],[11,"battleSound.1.juqi"],[1,1,"skill"]],[1,1,"luanshe"],[4,3,"luanshe.1.luanshe"],[[8,2,"red"],["iwm",1,2,"hit"],["m",1,2,"miss"]]]</t>
    <phoneticPr fontId="1" type="noConversion"/>
  </si>
  <si>
    <t>[[[4,1,"effect.1.juqi3"],[11,"battleSound.1.juqi"],[1,1,"skill"]],[1,1,"luanshe"],[4,3,"luanshe.1.luanshe"],[[8,2,"red"],["iwm",1,2,"hit"],["m",1,2,"miss"]]]</t>
    <phoneticPr fontId="1" type="noConversion"/>
  </si>
  <si>
    <t>[[[4,1,"effect.1.juqi4"],[11,"battleSound.1.juqi"],[1,1,"skill"]],[1,1,"luanshe"],[4,3,"luanshe.1.luanshe"],[[8,2,"red"],["iwm",1,2,"hit"],["m",1,2,"miss"]]]</t>
    <phoneticPr fontId="1" type="noConversion"/>
  </si>
  <si>
    <t>[[[4,1,"effect.1.juqi5"],[11,"battleSound.1.juqi"],[1,1,"skill"]],[1,1,"luanshe"],[4,3,"luanshe.1.luanshe"],[[8,2,"red"],["iwm",1,2,"hit"],["m",1,2,"miss"]]]</t>
    <phoneticPr fontId="1" type="noConversion"/>
  </si>
  <si>
    <t>[[[4,1,"effect.1.juqi1"],[11,"battleSound.1.juqi"],[1,1,"skill"]],[2],[[1,1,"qianglizhan"],[4,1,"hanbingzhan.1.hanbingzhan",200],["iwm",1,2,"hit",500],["m",1,2,"miss",500],[10,3,300,500],[8,2,"red",500]],[3]]</t>
    <phoneticPr fontId="1" type="noConversion"/>
  </si>
  <si>
    <t>[[[4,1,"effect.1.juqi2"],[11,"battleSound.1.juqi"],[1,1,"skill"]],[2],[[1,1,"qianglizhan"],[4,1,"hanbingzhan.1.hanbingzhan",200],["iwm",1,2,"hit",500],["m",1,2,"miss",500],[10,3,300,500],[8,2,"red",500]],[3]]</t>
    <phoneticPr fontId="1" type="noConversion"/>
  </si>
  <si>
    <t>[[[4,1,"effect.1.juqi3"],[11,"battleSound.1.juqi"],[1,1,"skill"]],[2],[[1,1,"qianglizhan"],[4,1,"hanbingzhan.1.hanbingzhan",200],["iwm",1,2,"hit",500],["m",1,2,"miss",500],[10,3,300,500],[8,2,"red",500]],[3]]</t>
    <phoneticPr fontId="1" type="noConversion"/>
  </si>
  <si>
    <t>[[[4,1,"effect.1.juqi4"],[11,"battleSound.1.juqi"],[1,1,"skill"]],[2],[[1,1,"qianglizhan"],[4,1,"hanbingzhan.1.hanbingzhan",200],["iwm",1,2,"hit",500],["m",1,2,"miss",500],[10,3,300,500],[8,2,"red",500]],[3]]</t>
    <phoneticPr fontId="1" type="noConversion"/>
  </si>
  <si>
    <t>[[[4,1,"effect.1.juqi5"],[11,"battleSound.1.juqi"],[1,1,"skill"]],[2],[[1,1,"qianglizhan"],[4,1,"hanbingzhan.1.hanbingzhan",200],["iwm",1,2,"hit",500],["m",1,2,"miss",500],[10,3,300,500],[8,2,"red",500]],[3]]</t>
    <phoneticPr fontId="1" type="noConversion"/>
  </si>
  <si>
    <t>[[[4,1,"effect.1.juqi1"],[11,"battleSound.1.juqi"],[1,1,"skill"]],[2],[[1,1,"qianglizhan"],[4,1,"jifengzhan.1.jifengzhan",200],["iwm",1,2,"hit",500],["m",1,2,"miss",500],[10,3,300,500],[8,2,"red",500]],[3]]</t>
    <phoneticPr fontId="1" type="noConversion"/>
  </si>
  <si>
    <t>[[[4,1,"effect.1.juqi2"],[11,"battleSound.1.juqi"],[1,1,"skill"]],[2],[[1,1,"qianglizhan"],[4,1,"jifengzhan.1.jifengzhan",200],["iwm",1,2,"hit",500],["m",1,2,"miss",500],[10,3,300,500],[8,2,"red",500]],[3]]</t>
    <phoneticPr fontId="1" type="noConversion"/>
  </si>
  <si>
    <t>[[[4,1,"effect.1.juqi3"],[11,"battleSound.1.juqi"],[1,1,"skill"]],[2],[[1,1,"qianglizhan"],[4,1,"jifengzhan.1.jifengzhan",200],["iwm",1,2,"hit",500],["m",1,2,"miss",500],[10,3,300,500],[8,2,"red",500]],[3]]</t>
    <phoneticPr fontId="1" type="noConversion"/>
  </si>
  <si>
    <t>[[[4,1,"effect.1.juqi4"],[11,"battleSound.1.juqi"],[1,1,"skill"]],[2],[[1,1,"qianglizhan"],[4,1,"jifengzhan.1.jifengzhan",200],["iwm",1,2,"hit",500],["m",1,2,"miss",500],[10,3,300,500],[8,2,"red",500]],[3]]</t>
    <phoneticPr fontId="1" type="noConversion"/>
  </si>
  <si>
    <t>[[[4,1,"effect.1.juqi5"],[11,"battleSound.1.juqi"],[1,1,"skill"]],[2],[[1,1,"qianglizhan"],[4,1,"jifengzhan.1.jifengzhan",200],["iwm",1,2,"hit",500],["m",1,2,"miss",500],[10,3,300,500],[8,2,"red",500]],[3]]</t>
    <phoneticPr fontId="1" type="noConversion"/>
  </si>
  <si>
    <t>[[4,1,"effect.1.juqi1"],[11,"battleSound.1.juqi"],[1,1,"skill"],[[8,2,"red"],["iwm",1,2,"hit"],[4,2,"kuangfeng.1.kuangfeng"]]]</t>
    <phoneticPr fontId="1" type="noConversion"/>
  </si>
  <si>
    <t>[[4,1,"effect.1.juqi2"],[11,"battleSound.1.juqi"],[1,1,"skill"],[[8,2,"red"],["iwm",1,2,"hit"],[4,2,"kuangfeng.1.kuangfeng"]]]</t>
    <phoneticPr fontId="1" type="noConversion"/>
  </si>
  <si>
    <t>[[4,1,"effect.1.juqi3"],[11,"battleSound.1.juqi"],[1,1,"skill"],[[8,2,"red"],["iwm",1,2,"hit"],[4,2,"kuangfeng.1.kuangfeng"]]]</t>
    <phoneticPr fontId="1" type="noConversion"/>
  </si>
  <si>
    <t>[[4,1,"effect.1.juqi4"],[11,"battleSound.1.juqi"],[1,1,"skill"],[[8,2,"red"],["iwm",1,2,"hit"],[4,2,"kuangfeng.1.kuangfeng"]]]</t>
    <phoneticPr fontId="1" type="noConversion"/>
  </si>
  <si>
    <t>[[4,1,"effect.1.juqi5"],[11,"battleSound.1.juqi"],[1,1,"skill"],[[8,2,"red"],["iwm",1,2,"hit"],[4,2,"kuangfeng.1.kuangfeng"]]]</t>
    <phoneticPr fontId="1" type="noConversion"/>
  </si>
  <si>
    <t>[[[4,1,"effect.1.juqi1"],[11,"battleSound.1.juqi"],[1,1,"skill"]],[1,1,"atk"],[6,"huojian.1.huojian_dir"],[[8,2,"red"],["iwm",1,2,"hit"],["iwm",4,2,"huojianHit.1.huojianHit"],["m",1,2,"miss"]]]</t>
    <phoneticPr fontId="1" type="noConversion"/>
  </si>
  <si>
    <t>[[[4,1,"effect.1.juqi2"],[11,"battleSound.1.juqi"],[1,1,"skill"]],[1,1,"atk"],[6,"huojian.1.huojian_dir"],[[8,2,"red"],["iwm",1,2,"hit"],["iwm",4,2,"huojianHit.1.huojianHit"],["m",1,2,"miss"]]]</t>
    <phoneticPr fontId="1" type="noConversion"/>
  </si>
  <si>
    <t>[[[4,1,"effect.1.juqi3"],[11,"battleSound.1.juqi"],[1,1,"skill"]],[1,1,"atk"],[6,"huojian.1.huojian_dir"],[[8,2,"red"],["iwm",1,2,"hit"],["iwm",4,2,"huojianHit.1.huojianHit"],["m",1,2,"miss"]]]</t>
    <phoneticPr fontId="1" type="noConversion"/>
  </si>
  <si>
    <t>[[[4,1,"effect.1.juqi4"],[11,"battleSound.1.juqi"],[1,1,"skill"]],[1,1,"atk"],[6,"huojian.1.huojian_dir"],[[8,2,"red"],["iwm",1,2,"hit"],["iwm",4,2,"huojianHit.1.huojianHit"],["m",1,2,"miss"]]]</t>
    <phoneticPr fontId="1" type="noConversion"/>
  </si>
  <si>
    <t>[[[4,1,"effect.1.juqi5"],[11,"battleSound.1.juqi"],[1,1,"skill"]],[1,1,"atk"],[6,"huojian.1.huojian_dir"],[[8,2,"red"],["iwm",1,2,"hit"],["iwm",4,2,"huojianHit.1.huojianHit"],["m",1,2,"miss"]]]</t>
    <phoneticPr fontId="1" type="noConversion"/>
  </si>
  <si>
    <t>[[[4,1,"effect.1.juqi1"],[11,"battleSound.1.juqi"],[1,1,"skill"]],[1,1,"atk"],[6,"bingjian.1.bingjian_dir"],[[8,2,"red"],["iwm",1,2,"hit"],["iwm",4,2,"bingjianHit.1.bingjianHit"],["m",1,2,"miss"]]]</t>
    <phoneticPr fontId="1" type="noConversion"/>
  </si>
  <si>
    <t>[[[4,1,"effect.1.juqi2"],[11,"battleSound.1.juqi"],[1,1,"skill"]],[1,1,"atk"],[6,"bingjian.1.bingjian_dir"],[[8,2,"red"],["iwm",1,2,"hit"],["iwm",4,2,"bingjianHit.1.bingjianHit"],["m",1,2,"miss"]]]</t>
    <phoneticPr fontId="1" type="noConversion"/>
  </si>
  <si>
    <t>[[[4,1,"effect.1.juqi3"],[11,"battleSound.1.juqi"],[1,1,"skill"]],[1,1,"atk"],[6,"bingjian.1.bingjian_dir"],[[8,2,"red"],["iwm",1,2,"hit"],["iwm",4,2,"bingjianHit.1.bingjianHit"],["m",1,2,"miss"]]]</t>
    <phoneticPr fontId="1" type="noConversion"/>
  </si>
  <si>
    <t>[[[4,1,"effect.1.juqi4"],[11,"battleSound.1.juqi"],[1,1,"skill"]],[1,1,"atk"],[6,"bingjian.1.bingjian_dir"],[[8,2,"red"],["iwm",1,2,"hit"],["iwm",4,2,"bingjianHit.1.bingjianHit"],["m",1,2,"miss"]]]</t>
    <phoneticPr fontId="1" type="noConversion"/>
  </si>
  <si>
    <t>[[[4,1,"effect.1.juqi5"],[11,"battleSound.1.juqi"],[1,1,"skill"]],[1,1,"atk"],[6,"bingjian.1.bingjian_dir"],[[8,2,"red"],["iwm",1,2,"hit"],["iwm",4,2,"bingjianHit.1.bingjianHit"],["m",1,2,"miss"]]]</t>
    <phoneticPr fontId="1" type="noConversion"/>
  </si>
  <si>
    <t>[[[4,1,"effect.1.juqi1"],[11,"battleSound.1.juqi"],[1,1,"skill"]],[1,1,"atk"],[6,"jifengjian.1.jifengjian_dir"],[[8,2,"red"],["iwm",1,2,"hit"],["iwm",4,2,"jifengjianHit.1.jifengjianHit"],["m",1,2,"miss"]]]</t>
    <phoneticPr fontId="1" type="noConversion"/>
  </si>
  <si>
    <t>[[[4,1,"effect.1.juqi2"],[11,"battleSound.1.juqi"],[1,1,"skill"]],[1,1,"atk"],[6,"jifengjian.1.jifengjian_dir"],[[8,2,"red"],["iwm",1,2,"hit"],["iwm",4,2,"jifengjianHit.1.jifengjianHit"],["m",1,2,"miss"]]]</t>
    <phoneticPr fontId="1" type="noConversion"/>
  </si>
  <si>
    <t>[[[4,1,"effect.1.juqi3"],[11,"battleSound.1.juqi"],[1,1,"skill"]],[1,1,"atk"],[6,"jifengjian.1.jifengjian_dir"],[[8,2,"red"],["iwm",1,2,"hit"],["iwm",4,2,"jifengjianHit.1.jifengjianHit"],["m",1,2,"miss"]]]</t>
    <phoneticPr fontId="1" type="noConversion"/>
  </si>
  <si>
    <t>[[[4,1,"effect.1.juqi4"],[11,"battleSound.1.juqi"],[1,1,"skill"]],[1,1,"atk"],[6,"jifengjian.1.jifengjian_dir"],[[8,2,"red"],["iwm",1,2,"hit"],["iwm",4,2,"jifengjianHit.1.jifengjianHit"],["m",1,2,"miss"]]]</t>
    <phoneticPr fontId="1" type="noConversion"/>
  </si>
  <si>
    <t>[[[4,1,"effect.1.juqi5"],[11,"battleSound.1.juqi"],[1,1,"skill"]],[1,1,"atk"],[6,"jifengjian.1.jifengjian_dir"],[[8,2,"red"],["iwm",1,2,"hit"],["iwm",4,2,"jifengjianHit.1.jifengjianHit"],["m",1,2,"miss"]]]</t>
    <phoneticPr fontId="1" type="noConversion"/>
  </si>
  <si>
    <t>[[[4,1,"effect.1.juqi1"],[11,"battleSound.1.juqi"],[1,1,"skill"]],[[8,2,"red"],["iwm",1,2,"hit"],[4,3,"yunshi.1.yunshi"],[10,3,300,200]]]</t>
    <phoneticPr fontId="1" type="noConversion"/>
  </si>
  <si>
    <t>[[[4,1,"effect.1.juqi2"],[11,"battleSound.1.juqi"],[1,1,"skill"]],[[8,2,"red"],["iwm",1,2,"hit"],[4,3,"yunshi.1.yunshi"],[10,3,300,200]]]</t>
    <phoneticPr fontId="1" type="noConversion"/>
  </si>
  <si>
    <t>[[[4,1,"effect.1.juqi3"],[11,"battleSound.1.juqi"],[1,1,"skill"]],[[8,2,"red"],["iwm",1,2,"hit"],[4,3,"yunshi.1.yunshi"],[10,3,300,200]]]</t>
    <phoneticPr fontId="1" type="noConversion"/>
  </si>
  <si>
    <t>[[[4,1,"effect.1.juqi4"],[11,"battleSound.1.juqi"],[1,1,"skill"]],[[8,2,"red"],["iwm",1,2,"hit"],[4,3,"yunshi.1.yunshi"],[10,3,300,200]]]</t>
    <phoneticPr fontId="1" type="noConversion"/>
  </si>
  <si>
    <t>[[[4,1,"effect.1.juqi5"],[11,"battleSound.1.juqi"],[1,1,"skill"]],[[8,2,"red"],["iwm",1,2,"hit"],[4,3,"yunshi.1.yunshi"],[10,3,300,200]]]</t>
    <phoneticPr fontId="1" type="noConversion"/>
  </si>
  <si>
    <t>[[1,1,"throwing",0,1,1],[6,"xiaozhadan.1.xiaozhadan",1],[[1,1,"wait"],[8,2,"red"],[4,2,"baozha.1.baozha"],["iwm",1,2,"hit"]]]</t>
    <phoneticPr fontId="1" type="noConversion"/>
  </si>
  <si>
    <t>[[4,1,"effect.1.juqi1"],[11,"battleSound.1.juqi"],[1,1,"skill"],[6,"bingqiu.1.bingqiu"],[[8,2,"red"],["iwm",1,2,"hit"],["iwm",4,2,"pobing.1.pobing"]]]</t>
    <phoneticPr fontId="1" type="noConversion"/>
  </si>
  <si>
    <t>[[4,1,"effect.1.juqi2"],[11,"battleSound.1.juqi"],[1,1,"skill"],[6,"bingqiu.1.bingqiu"],[[8,2,"red"],["iwm",1,2,"hit"],["iwm",4,2,"pobing.1.pobing"]]]</t>
    <phoneticPr fontId="1" type="noConversion"/>
  </si>
  <si>
    <t>[[4,1,"effect.1.juqi3"],[11,"battleSound.1.juqi"],[1,1,"skill"],[6,"bingqiu.1.bingqiu"],[[8,2,"red"],["iwm",1,2,"hit"],["iwm",4,2,"pobing.1.pobing"]]]</t>
    <phoneticPr fontId="1" type="noConversion"/>
  </si>
  <si>
    <t>[[4,1,"effect.1.juqi4"],[11,"battleSound.1.juqi"],[1,1,"skill"],[6,"bingqiu.1.bingqiu"],[[8,2,"red"],["iwm",1,2,"hit"],["iwm",4,2,"pobing.1.pobing"]]]</t>
    <phoneticPr fontId="1" type="noConversion"/>
  </si>
  <si>
    <t>[[4,1,"effect.1.juqi5"],[11,"battleSound.1.juqi"],[1,1,"skill"],[6,"bingqiu.1.bingqiu"],[[8,2,"red"],["iwm",1,2,"hit"],["iwm",4,2,"pobing.1.pobing"]]]</t>
    <phoneticPr fontId="1" type="noConversion"/>
  </si>
  <si>
    <t>[[[4,1,"effect.1.juqi1"],[11,"battleSound.1.juqi"],[1,1,"skill"]],[1,1,"dujian"],[6,"dujian.1.dujian_dir"],[[8,2,"red"],["iwm",1,2,"hit"],["iwm",4,2,"dujianHit.1.dujianHit"],["iwm",9,2,203],["m",1,2,"miss"]]]</t>
    <phoneticPr fontId="1" type="noConversion"/>
  </si>
  <si>
    <t>[[[4,1,"effect.1.juqi2"],[11,"battleSound.1.juqi"],[1,1,"skill"]],[1,1,"dujian"],[6,"dujian.1.dujian_dir"],[[8,2,"red"],["iwm",1,2,"hit"],["iwm",4,2,"dujianHit.1.dujianHit"],["iwm",9,2,203],["m",1,2,"miss"]]]</t>
    <phoneticPr fontId="1" type="noConversion"/>
  </si>
  <si>
    <t>[[[4,1,"effect.1.juqi3"],[11,"battleSound.1.juqi"],[1,1,"skill"]],[1,1,"dujian"],[6,"dujian.1.dujian_dir"],[[8,2,"red"],["iwm",1,2,"hit"],["iwm",4,2,"dujianHit.1.dujianHit"],["iwm",9,2,203],["m",1,2,"miss"]]]</t>
    <phoneticPr fontId="1" type="noConversion"/>
  </si>
  <si>
    <t>[[[4,1,"effect.1.juqi4"],[11,"battleSound.1.juqi"],[1,1,"skill"]],[1,1,"dujian"],[6,"dujian.1.dujian_dir"],[[8,2,"red"],["iwm",1,2,"hit"],["iwm",4,2,"dujianHit.1.dujianHit"],["iwm",9,2,203],["m",1,2,"miss"]]]</t>
    <phoneticPr fontId="1" type="noConversion"/>
  </si>
  <si>
    <t>[[[4,1,"effect.1.juqi5"],[11,"battleSound.1.juqi"],[1,1,"skill"]],[1,1,"dujian"],[6,"dujian.1.dujian_dir"],[[8,2,"red"],["iwm",1,2,"hit"],["iwm",4,2,"dujianHit.1.dujianHit"],["iwm",9,2,203],["m",1,2,"miss"]]]</t>
    <phoneticPr fontId="1" type="noConversion"/>
  </si>
  <si>
    <t>1,2,3</t>
    <phoneticPr fontId="1" type="noConversion"/>
  </si>
  <si>
    <t>[{"type":31,"value":0,"duration":1,"statusProp":2}]</t>
    <phoneticPr fontId="1" type="noConversion"/>
  </si>
  <si>
    <t>{}</t>
    <phoneticPr fontId="1" type="noConversion"/>
  </si>
  <si>
    <t>[{"type":31,"value":0,"duration":2,"statusProp":2}]</t>
    <phoneticPr fontId="1" type="noConversion"/>
  </si>
  <si>
    <t>[[2,2,1,0.5],[[4,1,"effect.1.juqi1"],[11,"battleSound.1.juqi"],[1,1,"skill"]],[[8,2,"green"],[4,2,"jiaxue.1.jiaxue"]],[3,0.5]]</t>
    <phoneticPr fontId="1" type="noConversion"/>
  </si>
  <si>
    <t>[[2,2,1,0.5],[[4,1,"effect.1.juqi2"],[11,"battleSound.1.juqi"],[1,1,"skill"]],[[8,2,"green"],[4,2,"jiaxue.1.jiaxue"]],[3,0.5]]</t>
    <phoneticPr fontId="1" type="noConversion"/>
  </si>
  <si>
    <t>[[2,2,1,0.5],[[4,1,"effect.1.juqi3"],[11,"battleSound.1.juqi"],[1,1,"skill"]],[[8,2,"green"],[4,2,"jiaxue.1.jiaxue"]],[3,0.5]]</t>
    <phoneticPr fontId="1" type="noConversion"/>
  </si>
  <si>
    <t>[[2,2,1,0.5],[[4,1,"effect.1.juqi4"],[11,"battleSound.1.juqi"],[1,1,"skill"]],[[8,2,"green"],[4,2,"jiaxue.1.jiaxue"]],[3,0.5]]</t>
    <phoneticPr fontId="1" type="noConversion"/>
  </si>
  <si>
    <t>[[2,2,1,0.5],[[4,1,"effect.1.juqi5"],[11,"battleSound.1.juqi"],[1,1,"skill"]],[[8,2,"green"],[4,2,"jiaxue.1.jiaxue"]],[3,0.5]]</t>
    <phoneticPr fontId="1" type="noConversion"/>
  </si>
  <si>
    <t>[[2,2,1,0.5],[[4,1,"effect.1.juqi1"],[11,"battleSound.1.juqi"],[1,1,"skill"]],[[8,2,"green"],[4,3,"quntihuifu.1.quntihuifu"]],[3,0.5]]</t>
    <phoneticPr fontId="1" type="noConversion"/>
  </si>
  <si>
    <t>[[2,2,1,0.5],[[4,1,"effect.1.juqi2"],[11,"battleSound.1.juqi"],[1,1,"skill"]],[[8,2,"green"],[4,3,"quntihuifu.1.quntihuifu"]],[3,0.5]]</t>
    <phoneticPr fontId="1" type="noConversion"/>
  </si>
  <si>
    <t>[[2,2,1,0.5],[[4,1,"effect.1.juqi3"],[11,"battleSound.1.juqi"],[1,1,"skill"]],[[8,2,"green"],[4,3,"quntihuifu.1.quntihuifu"]],[3,0.5]]</t>
    <phoneticPr fontId="1" type="noConversion"/>
  </si>
  <si>
    <t>[[2,2,1,0.5],[[4,1,"effect.1.juqi4"],[11,"battleSound.1.juqi"],[1,1,"skill"]],[[8,2,"green"],[4,3,"quntihuifu.1.quntihuifu"]],[3,0.5]]</t>
    <phoneticPr fontId="1" type="noConversion"/>
  </si>
  <si>
    <t>[[2,2,1,0.5],[[4,1,"effect.1.juqi5"],[11,"battleSound.1.juqi"],[1,1,"skill"]],[[8,2,"green"],[4,3,"quntihuifu.1.quntihuifu"]],[3,0.5]]</t>
    <phoneticPr fontId="1" type="noConversion"/>
  </si>
  <si>
    <t>[[2,2,1,0.5],[[4,1,"effect.1.juqi1"],[11,"battleSound.1.juqi"],[1,1,"skill"]],[1,1,"dujian"],[6,"dujian.1.dujian_dir"],[[8,2,"red"],["iwm",1,2,"hit"],["iwm",4,2,"dujianHit.1.dujianHit"],["iwm",9,2,203],["m",1,2,"miss"]],[3,0.5]]</t>
    <phoneticPr fontId="1" type="noConversion"/>
  </si>
  <si>
    <t>[[2,2,1,0.5],[[4,1,"effect.1.juqi2"],[11,"battleSound.1.juqi"],[1,1,"skill"]],[1,1,"dujian"],[6,"dujian.1.dujian_dir"],[[8,2,"red"],["iwm",1,2,"hit"],["iwm",4,2,"dujianHit.1.dujianHit"],["iwm",9,2,203],["m",1,2,"miss"]],[3,0.5]]</t>
    <phoneticPr fontId="1" type="noConversion"/>
  </si>
  <si>
    <t>[[2,2,1,0.5],[[4,1,"effect.1.juqi3"],[11,"battleSound.1.juqi"],[1,1,"skill"]],[1,1,"dujian"],[6,"dujian.1.dujian_dir"],[[8,2,"red"],["iwm",1,2,"hit"],["iwm",4,2,"dujianHit.1.dujianHit"],["iwm",9,2,203],["m",1,2,"miss"]],[3,0.5]]</t>
    <phoneticPr fontId="1" type="noConversion"/>
  </si>
  <si>
    <t>[[2,2,1,0.5],[[4,1,"effect.1.juqi4"],[11,"battleSound.1.juqi"],[1,1,"skill"]],[1,1,"dujian"],[6,"dujian.1.dujian_dir"],[[8,2,"red"],["iwm",1,2,"hit"],["iwm",4,2,"dujianHit.1.dujianHit"],["iwm",9,2,203],["m",1,2,"miss"]],[3,0.5]]</t>
    <phoneticPr fontId="1" type="noConversion"/>
  </si>
  <si>
    <t>[[2,2,1,0.5],[[4,1,"effect.1.juqi5"],[11,"battleSound.1.juqi"],[1,1,"skill"]],[1,1,"dujian"],[6,"dujian.1.dujian_dir"],[[8,2,"red"],["iwm",1,2,"hit"],["iwm",4,2,"dujianHit.1.dujianHit"],["iwm",9,2,203],["m",1,2,"miss"]],[3,0.5]]</t>
    <phoneticPr fontId="1" type="noConversion"/>
  </si>
  <si>
    <t>[[2,2,1,0.5],[[4,1,"effect.1.juqi1"],[11,"battleSound.1.juqi"],[1,1,"skill"]],[[4,2,"seal.1.seal"],[5,2,"seal.1.seal_bottom"]],[3,0.5]]</t>
    <phoneticPr fontId="1" type="noConversion"/>
  </si>
  <si>
    <t>[[2,2,1,0.5],[[4,1,"effect.1.juqi2"],[11,"battleSound.1.juqi"],[1,1,"skill"]],[[4,2,"seal.1.seal"],[5,2,"seal.1.seal_bottom"]],[3,0.5]]</t>
    <phoneticPr fontId="1" type="noConversion"/>
  </si>
  <si>
    <t>[[2,2,1,0.5],[[4,1,"effect.1.juqi1"],[11,"battleSound.1.juqi"],[1,1,"skill"]],[9,2,202],[4,2,"wushenfuti.1.wushenfuti"],[3,0.5]]</t>
    <phoneticPr fontId="1" type="noConversion"/>
  </si>
  <si>
    <t>[[2,2,1,0.5],[[4,1,"effect.1.juqi2"],[11,"battleSound.1.juqi"],[1,1,"skill"]],[9,2,202],[4,2,"wushenfuti.1.wushenfuti"],[3,0.5]]</t>
    <phoneticPr fontId="1" type="noConversion"/>
  </si>
  <si>
    <t>[[2,2,1,0.5],[[4,1,"effect.1.juqi3"],[11,"battleSound.1.juqi"],[1,1,"skill"]],[9,2,202],[4,2,"wushenfuti.1.wushenfuti"],[3,0.5]]</t>
    <phoneticPr fontId="1" type="noConversion"/>
  </si>
  <si>
    <t>[[2,2,1,0.5],[[4,1,"effect.1.juqi4"],[11,"battleSound.1.juqi"],[1,1,"skill"]],[9,2,202],[4,2,"wushenfuti.1.wushenfuti"],[3,0.5]]</t>
    <phoneticPr fontId="1" type="noConversion"/>
  </si>
  <si>
    <t>[[2,2,1,0.5],[[4,1,"effect.1.juqi5"],[11,"battleSound.1.juqi"],[1,1,"skill"]],[9,2,202],[4,2,"wushenfuti.1.wushenfuti"],[3,0.5]]</t>
    <phoneticPr fontId="1" type="noConversion"/>
  </si>
  <si>
    <t>[[2,2,1,0.5],[[4,1,"effect.1.juqi1"],[11,"battleSound.1.juqi"],[1,1,"skill"]],[4,2,"emofushen.1.emofushen"],[3,0.5]]</t>
    <phoneticPr fontId="1" type="noConversion"/>
  </si>
  <si>
    <t>[[2,2,1,0.5],[[4,1,"effect.1.juqi2"],[11,"battleSound.1.juqi"],[1,1,"skill"]],[4,2,"emofushen.1.emofushen"],[3,0.5]]</t>
    <phoneticPr fontId="1" type="noConversion"/>
  </si>
  <si>
    <t>[[2,2,1,0.5],[[4,1,"effect.1.juqi3"],[11,"battleSound.1.juqi"],[1,1,"skill"]],[4,2,"emofushen.1.emofushen"],[3,0.5]]</t>
    <phoneticPr fontId="1" type="noConversion"/>
  </si>
  <si>
    <t>[[2,2,1,0.5],[[4,1,"effect.1.juqi4"],[11,"battleSound.1.juqi"],[1,1,"skill"]],[4,2,"emofushen.1.emofushen"],[3,0.5]]</t>
    <phoneticPr fontId="1" type="noConversion"/>
  </si>
  <si>
    <t>[[2,2,1,0.5],[[4,1,"effect.1.juqi5"],[11,"battleSound.1.juqi"],[1,1,"skill"]],[4,2,"emofushen.1.emofushen"],[3,0.5]]</t>
    <phoneticPr fontId="1" type="noConversion"/>
  </si>
  <si>
    <t>[[2,2,1,0.5],[[4,1,"effect.1.juqi1"],[11,"battleSound.1.juqi"],[1,1,"skill"]],[[8,2,"red"],[4,3,"quntikuangfeng.1.quntikuangfeng"]],[3,0.5]]</t>
    <phoneticPr fontId="1" type="noConversion"/>
  </si>
  <si>
    <t>[[2,2,1,0.5],[[4,1,"effect.1.juqi2"],[11,"battleSound.1.juqi"],[1,1,"skill"]],[[8,2,"red"],[4,3,"quntikuangfeng.1.quntikuangfeng"]],[3,0.5]]</t>
    <phoneticPr fontId="1" type="noConversion"/>
  </si>
  <si>
    <t>[[2,2,1,0.5],[[4,1,"effect.1.juqi3"],[11,"battleSound.1.juqi"],[1,1,"skill"]],[[8,2,"red"],[4,3,"quntikuangfeng.1.quntikuangfeng"]],[3,0.5]]</t>
    <phoneticPr fontId="1" type="noConversion"/>
  </si>
  <si>
    <t>[[2,2,1,0.5],[[4,1,"effect.1.juqi4"],[11,"battleSound.1.juqi"],[1,1,"skill"]],[[8,2,"red"],[4,3,"quntikuangfeng.1.quntikuangfeng"]],[3,0.5]]</t>
    <phoneticPr fontId="1" type="noConversion"/>
  </si>
  <si>
    <t>[[2,2,1,0.5],[[4,1,"effect.1.juqi5"],[11,"battleSound.1.juqi"],[1,1,"skill"]],[[8,2,"red"],[4,3,"quntikuangfeng.1.quntikuangfeng"]],[3,0.5]]</t>
    <phoneticPr fontId="1" type="noConversion"/>
  </si>
  <si>
    <t>[{"type":12,"value":0,"duration":1,"statusProp":2,"statusScript":[[21,2,"yunxuan.1.yunxuan"]]}]</t>
    <phoneticPr fontId="1" type="noConversion"/>
  </si>
  <si>
    <t>[{"type":12,"value":0,"duration":2,"statusProp":2,"statusScript":[[21,2,"yunxuan.1.yunxuan"]]}]</t>
    <phoneticPr fontId="1" type="noConversion"/>
  </si>
  <si>
    <t>[{"type":12,"value":0,"duration":3,"statusProp":2,"statusScript":[[21,2,"yunxuan.1.yunxuan"]]}]</t>
    <phoneticPr fontId="1" type="noConversion"/>
  </si>
  <si>
    <t>[[2,2,1,0.5],[[4,1,"effect.1.juqi1"],[11,"battleSound.1.juqi"],[1,1,"skill"]],[4,2,"yunxuan.1.yunxuan"],[4,2,"yunxuan.1.yunxuan",0,0],[3,0.5]]</t>
    <phoneticPr fontId="1" type="noConversion"/>
  </si>
  <si>
    <t>[[2,2,1,0.5],[[4,1,"effect.1.juqi2"],[11,"battleSound.1.juqi"],[1,1,"skill"]],[4,2,"yunxuan.1.yunxuan"],[4,2,"yunxuan.1.yunxuan",0,0],[3,0.5]]</t>
    <phoneticPr fontId="1" type="noConversion"/>
  </si>
  <si>
    <t>[[2,2,1,0.5],[[4,1,"effect.1.juqi3"],[11,"battleSound.1.juqi"],[1,1,"skill"]],[4,2,"yunxuan.1.yunxuan"],[4,2,"yunxuan.1.yunxuan",0,0],[3,0.5]]</t>
    <phoneticPr fontId="1" type="noConversion"/>
  </si>
  <si>
    <t>1,2,3</t>
    <phoneticPr fontId="1" type="noConversion"/>
  </si>
  <si>
    <t>[{"type":100,"value":1,"isAbs":1}]</t>
    <phoneticPr fontId="1" type="noConversion"/>
  </si>
  <si>
    <t>[{"type":102,"value":1}]</t>
    <phoneticPr fontId="1" type="noConversion"/>
  </si>
  <si>
    <t>[]</t>
    <phoneticPr fontId="1" type="noConversion"/>
  </si>
  <si>
    <t>{}</t>
    <phoneticPr fontId="1" type="noConversion"/>
  </si>
  <si>
    <t>[{"type":7,"value":-0.5,"duration":2,"statusProp":2},{"type":9,"value":-0.05,"duration":2,"statusProp":2}]</t>
    <phoneticPr fontId="1" type="noConversion"/>
  </si>
  <si>
    <t>[{"type":2,"value":-0.7,"isPhysic":1}]</t>
    <phoneticPr fontId="1" type="noConversion"/>
  </si>
  <si>
    <t>[{"type":2,"value":-1,"isPhysic":1}]</t>
    <phoneticPr fontId="1" type="noConversion"/>
  </si>
  <si>
    <t>[{"type":2,"value":-1.1,"isPhysic":1}]</t>
    <phoneticPr fontId="1" type="noConversion"/>
  </si>
  <si>
    <t>[{"type":2,"value":-0.5,"isPhysic":1}]</t>
    <phoneticPr fontId="1" type="noConversion"/>
  </si>
  <si>
    <t>[{"type":2,"value":-0.55,"isPhysic":1}]</t>
    <phoneticPr fontId="1" type="noConversion"/>
  </si>
  <si>
    <t>[{"type":2,"value":-0.65,"isPhysic":1}]</t>
    <phoneticPr fontId="1" type="noConversion"/>
  </si>
  <si>
    <t>[{"type":2,"value":-1.5}]</t>
    <phoneticPr fontId="1" type="noConversion"/>
  </si>
  <si>
    <t>[{"type":2,"value":-0.7}]</t>
    <phoneticPr fontId="1" type="noConversion"/>
  </si>
  <si>
    <t>[{"type":2,"value":-0.8}]</t>
    <phoneticPr fontId="1" type="noConversion"/>
  </si>
  <si>
    <t>[{"type":2,"value":-0.9}]</t>
  </si>
  <si>
    <t>[{"type":2,"value":-1}]</t>
    <phoneticPr fontId="1" type="noConversion"/>
  </si>
  <si>
    <t>[{"type":2,"value":-1.1}]</t>
    <phoneticPr fontId="1" type="noConversion"/>
  </si>
  <si>
    <t>[{"type":6,"value":0.2,"duration":3,"statusProp":1,"statusScript":[]}]</t>
    <phoneticPr fontId="1" type="noConversion"/>
  </si>
  <si>
    <t>[{"type":6,"value":0.3,"duration":3,"statusProp":1,"statusScript":[]}]</t>
    <phoneticPr fontId="1" type="noConversion"/>
  </si>
  <si>
    <t>[{"type":6,"value":0.4,"duration":4,"statusProp":1,"statusScript":[]}]</t>
    <phoneticPr fontId="1" type="noConversion"/>
  </si>
  <si>
    <t>[{"type":6,"value":0.5,"duration":4,"statusProp":1,"statusScript":[]}]</t>
    <phoneticPr fontId="1" type="noConversion"/>
  </si>
  <si>
    <t>[{"type":6,"value":0.5,"duration":5,"statusProp":1,"statusScript":[]}]</t>
    <phoneticPr fontId="1" type="noConversion"/>
  </si>
  <si>
    <t>[{"type":7,"value":0.4,"duration":3,"statusProp":1,"statusScript":[]}]</t>
    <phoneticPr fontId="1" type="noConversion"/>
  </si>
  <si>
    <t>[{"type":7,"value":0.5,"duration":4,"statusProp":1,"statusScript":[]}]</t>
    <phoneticPr fontId="1" type="noConversion"/>
  </si>
  <si>
    <t>[{"type":7,"value":0.6,"duration":4,"statusProp":1,"statusScript":[]}]</t>
    <phoneticPr fontId="1" type="noConversion"/>
  </si>
  <si>
    <t>[{"type":7,"value":0.6,"duration":5,"statusProp":1,"statusScript":[]}]</t>
    <phoneticPr fontId="1" type="noConversion"/>
  </si>
  <si>
    <t>[{"type":2,"value":80,"isAbs":1}]</t>
    <phoneticPr fontId="1" type="noConversion"/>
  </si>
  <si>
    <t>[{"type":30,"value":0.2}]</t>
    <phoneticPr fontId="1" type="noConversion"/>
  </si>
  <si>
    <t>[{"type":3,"value":50,"isAbs":1}]</t>
    <phoneticPr fontId="1" type="noConversion"/>
  </si>
  <si>
    <t>[{"type":2,"value":250,"isAbs":1}]</t>
    <phoneticPr fontId="1" type="noConversion"/>
  </si>
  <si>
    <t>[{"type":2,"value":600,"isAbs":1}]</t>
    <phoneticPr fontId="1" type="noConversion"/>
  </si>
  <si>
    <t>{"conditions":[{"type":2,"role":{"type":3}}],"action":{"type":3},"target":{"role":{"roleInCondition":0}},"prob":0.5}</t>
    <phoneticPr fontId="1" type="noConversion"/>
  </si>
  <si>
    <t>{"conditions":[{"type":2,"role":{"type":3}}],"action":{"type":3},"target":{"role":{"roleInCondition":0}},"prob":0.5}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</si>
</sst>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>
      <alignment vertical="center"/>
    </xf>
    <xf numFmtId="0" fontId="5" fillId="0" borderId="1" xfId="0" applyFont="1" applyBorder="1">
      <alignment vertical="center"/>
    </xf>
    <xf numFmtId="0" fontId="6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860;&#37329;_&#22522;&#30784;&#25968;&#2054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值"/>
      <sheetName val="材表"/>
      <sheetName val="材炼"/>
      <sheetName val="物值"/>
      <sheetName val="物表"/>
      <sheetName val="饰表"/>
      <sheetName val="工"/>
      <sheetName val="灶"/>
      <sheetName val="装值"/>
      <sheetName val="装表"/>
      <sheetName val="缝"/>
      <sheetName val="铁"/>
      <sheetName val="珠"/>
      <sheetName val="卷值"/>
      <sheetName val="卷表"/>
      <sheetName val="书"/>
      <sheetName val="造表"/>
      <sheetName val="合表"/>
      <sheetName val="总参考"/>
      <sheetName val="Sheet1"/>
      <sheetName val="配方掉落"/>
    </sheetNames>
    <sheetDataSet>
      <sheetData sheetId="0"/>
      <sheetData sheetId="1"/>
      <sheetData sheetId="2"/>
      <sheetData sheetId="3"/>
      <sheetData sheetId="4">
        <row r="2">
          <cell r="A2" t="str">
            <v>111</v>
          </cell>
          <cell r="D2" t="str">
            <v>生命药水（小）</v>
          </cell>
          <cell r="F2" t="str">
            <v>可以恢复少量的生命值</v>
          </cell>
        </row>
        <row r="3">
          <cell r="A3" t="str">
            <v>212</v>
          </cell>
          <cell r="D3" t="str">
            <v>面包</v>
          </cell>
          <cell r="F3" t="str">
            <v>刚出炉热乎乎的面包，散发着诱人的麦香</v>
          </cell>
        </row>
        <row r="6">
          <cell r="A6" t="str">
            <v>515</v>
          </cell>
          <cell r="D6" t="str">
            <v>行动力药剂（小）</v>
          </cell>
          <cell r="F6" t="str">
            <v>可以恢复微量的行动力</v>
          </cell>
        </row>
        <row r="7">
          <cell r="A7" t="str">
            <v>615</v>
          </cell>
          <cell r="D7" t="str">
            <v>行动力药剂（中）</v>
          </cell>
          <cell r="F7" t="str">
            <v>可以恢复少量的行动力</v>
          </cell>
        </row>
        <row r="8">
          <cell r="A8" t="str">
            <v>715</v>
          </cell>
          <cell r="D8" t="str">
            <v>行动力药剂（大）</v>
          </cell>
          <cell r="F8" t="str">
            <v>可以恢复大量的行动力</v>
          </cell>
        </row>
        <row r="9">
          <cell r="A9" t="str">
            <v>815</v>
          </cell>
          <cell r="D9" t="str">
            <v>行动力药剂（max）</v>
          </cell>
          <cell r="F9" t="str">
            <v>可以恢复所有的行动力</v>
          </cell>
        </row>
        <row r="13">
          <cell r="A13" t="str">
            <v>1214</v>
          </cell>
          <cell r="D13" t="str">
            <v>天使之羽</v>
          </cell>
          <cell r="F13" t="str">
            <v>传说是天使翅膀上得到羽毛，在战斗中拥有让人起死回生的能力，是一种非常稀有的道具</v>
          </cell>
        </row>
        <row r="15">
          <cell r="A15" t="str">
            <v>1415</v>
          </cell>
          <cell r="D15" t="str">
            <v>经验卷（小）</v>
          </cell>
          <cell r="F15" t="str">
            <v>使用后直接增加佣兵的经验。</v>
          </cell>
        </row>
        <row r="16">
          <cell r="A16" t="str">
            <v>1515</v>
          </cell>
          <cell r="F16" t="str">
            <v>使用后直接增加佣兵的经验。</v>
          </cell>
        </row>
        <row r="17">
          <cell r="A17" t="str">
            <v>1611</v>
          </cell>
          <cell r="D17" t="str">
            <v>魔法药水（小）</v>
          </cell>
          <cell r="F17" t="str">
            <v>可以恢复少量的魔法值</v>
          </cell>
        </row>
        <row r="18">
          <cell r="A18" t="str">
            <v>1712</v>
          </cell>
          <cell r="D18" t="str">
            <v>葡萄酒</v>
          </cell>
          <cell r="F18" t="str">
            <v>用新鲜的葡萄汁发酵酿成葡萄酒,喝上去会有甜甜的味道</v>
          </cell>
        </row>
        <row r="19">
          <cell r="A19" t="str">
            <v>1812</v>
          </cell>
          <cell r="D19" t="str">
            <v>酸酸乳</v>
          </cell>
          <cell r="F19" t="str">
            <v>带有酸酸的牛奶味道的饮料，很受年轻女孩的喜爱</v>
          </cell>
        </row>
        <row r="20">
          <cell r="A20" t="str">
            <v>1912</v>
          </cell>
          <cell r="D20" t="str">
            <v>果冻三明治</v>
          </cell>
          <cell r="F20" t="str">
            <v>以两片面包夹一些果冻而成的食品，味道清甜好吃</v>
          </cell>
        </row>
        <row r="21">
          <cell r="A21" t="str">
            <v>2014</v>
          </cell>
          <cell r="D21" t="str">
            <v>石头弹丸</v>
          </cell>
          <cell r="F21" t="str">
            <v>用石头为材料经过少许加工而成的武器，可以用来防身攻击怪物用</v>
          </cell>
        </row>
        <row r="22">
          <cell r="A22" t="str">
            <v>2112</v>
          </cell>
          <cell r="D22" t="str">
            <v>烧肉</v>
          </cell>
          <cell r="F22" t="str">
            <v>经过加工后味道非常棒的食材，一般配合酒味道更佳可是和尚可别碰哦</v>
          </cell>
        </row>
        <row r="23">
          <cell r="A23" t="str">
            <v>2212</v>
          </cell>
          <cell r="D23" t="str">
            <v>骨头汤</v>
          </cell>
          <cell r="F23" t="str">
            <v>用骨头经过很长时间熬出来的汤，非常美味，而且很有营。</v>
          </cell>
        </row>
        <row r="25">
          <cell r="A25" t="str">
            <v>2414</v>
          </cell>
          <cell r="D25" t="str">
            <v>解毒药剂</v>
          </cell>
          <cell r="F25" t="str">
            <v>经过多种药材调配拥有解除百毒的药剂，是旅客必备的药瓶</v>
          </cell>
        </row>
        <row r="26">
          <cell r="A26" t="str">
            <v>2514</v>
          </cell>
          <cell r="D26" t="str">
            <v>软石药剂</v>
          </cell>
          <cell r="F26" t="str">
            <v>可以解除石化的状态，当心解除某些石头雕像后出现奇异的事哦</v>
          </cell>
        </row>
        <row r="27">
          <cell r="A27" t="str">
            <v>2614</v>
          </cell>
          <cell r="D27" t="str">
            <v>万能药剂</v>
          </cell>
          <cell r="F27" t="str">
            <v>高级药剂师们研究制作出的药剂，可以解除所有状态，能治百病</v>
          </cell>
        </row>
        <row r="29">
          <cell r="A29" t="str">
            <v>2811</v>
          </cell>
          <cell r="D29" t="str">
            <v>生命药水（中）</v>
          </cell>
          <cell r="F29" t="str">
            <v>少许恢复部分生命值</v>
          </cell>
        </row>
        <row r="30">
          <cell r="A30" t="str">
            <v>2911</v>
          </cell>
          <cell r="D30" t="str">
            <v>生命药水（大）</v>
          </cell>
          <cell r="F30" t="str">
            <v>大量恢复部分生命值</v>
          </cell>
        </row>
        <row r="31">
          <cell r="A31" t="str">
            <v>3014</v>
          </cell>
          <cell r="D31" t="str">
            <v>小型炸弹</v>
          </cell>
          <cell r="F31" t="str">
            <v>战斗中使用，可伤害敌人部分HP!</v>
          </cell>
        </row>
        <row r="32">
          <cell r="A32" t="str">
            <v>3115</v>
          </cell>
          <cell r="D32" t="str">
            <v>援助卷轴</v>
          </cell>
          <cell r="G32" t="str">
            <v>item.31.haoyoujineng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122</v>
          </cell>
          <cell r="C2">
            <v>1</v>
          </cell>
          <cell r="E2" t="str">
            <v>火焰斩I</v>
          </cell>
          <cell r="F2" t="str">
            <v>火属性战士特有技，强力的火焰斩击</v>
          </cell>
          <cell r="Q2" t="str">
            <v>skill.1.huoyanzhan</v>
          </cell>
        </row>
        <row r="3">
          <cell r="A3" t="str">
            <v>222</v>
          </cell>
          <cell r="C3">
            <v>1</v>
          </cell>
          <cell r="E3" t="str">
            <v>火焰斩II</v>
          </cell>
          <cell r="F3" t="str">
            <v>火属性战士特有技，强力的火焰斩击</v>
          </cell>
          <cell r="Q3" t="str">
            <v>skill.2.huoyanzhan</v>
          </cell>
        </row>
        <row r="4">
          <cell r="A4" t="str">
            <v>322</v>
          </cell>
          <cell r="C4">
            <v>1</v>
          </cell>
          <cell r="E4" t="str">
            <v>火焰斩III</v>
          </cell>
          <cell r="F4" t="str">
            <v>火属性战士特有技，强力的火焰斩击</v>
          </cell>
          <cell r="Q4" t="str">
            <v>skill.3.huoyanzhan</v>
          </cell>
        </row>
        <row r="5">
          <cell r="A5" t="str">
            <v>422</v>
          </cell>
          <cell r="C5">
            <v>1</v>
          </cell>
          <cell r="E5" t="str">
            <v>火焰斩IV</v>
          </cell>
          <cell r="F5" t="str">
            <v>火属性战士特有技，强力的火焰斩击</v>
          </cell>
          <cell r="Q5" t="str">
            <v>skill.4.huoyanzhan</v>
          </cell>
        </row>
        <row r="6">
          <cell r="A6" t="str">
            <v>522</v>
          </cell>
          <cell r="C6">
            <v>1</v>
          </cell>
          <cell r="E6" t="str">
            <v>火焰斩V</v>
          </cell>
          <cell r="F6" t="str">
            <v>火属性战士特有技，强力的火焰斩击</v>
          </cell>
          <cell r="Q6" t="str">
            <v>skill.5.huoyanzhan</v>
          </cell>
        </row>
        <row r="7">
          <cell r="A7" t="str">
            <v>622</v>
          </cell>
          <cell r="C7">
            <v>1</v>
          </cell>
          <cell r="E7" t="str">
            <v>一字斩I</v>
          </cell>
          <cell r="F7" t="str">
            <v>横一排，微量降攻降敏</v>
          </cell>
          <cell r="Q7" t="str">
            <v>skill.6.yizizhan</v>
          </cell>
        </row>
        <row r="8">
          <cell r="A8" t="str">
            <v>722</v>
          </cell>
          <cell r="C8">
            <v>1</v>
          </cell>
          <cell r="E8" t="str">
            <v>一字斩II</v>
          </cell>
          <cell r="F8" t="str">
            <v>横一排，微量降攻降敏</v>
          </cell>
          <cell r="Q8" t="str">
            <v>skill.7.yizizhan</v>
          </cell>
        </row>
        <row r="9">
          <cell r="A9" t="str">
            <v>822</v>
          </cell>
          <cell r="C9">
            <v>1</v>
          </cell>
          <cell r="E9" t="str">
            <v>一字斩III</v>
          </cell>
          <cell r="F9" t="str">
            <v>横一排，微量降攻降敏,并一定概率出现暴击</v>
          </cell>
          <cell r="Q9" t="str">
            <v>skill.8.yizizhan</v>
          </cell>
        </row>
        <row r="10">
          <cell r="A10" t="str">
            <v>922</v>
          </cell>
          <cell r="C10">
            <v>1</v>
          </cell>
          <cell r="E10" t="str">
            <v>一字斩IV</v>
          </cell>
          <cell r="F10" t="str">
            <v>横一排，微量降攻降敏,并一定概率出现暴击</v>
          </cell>
          <cell r="Q10" t="str">
            <v>skill.9.yizizhan</v>
          </cell>
        </row>
        <row r="11">
          <cell r="A11" t="str">
            <v>1022</v>
          </cell>
          <cell r="C11">
            <v>1</v>
          </cell>
          <cell r="E11" t="str">
            <v>一字斩V</v>
          </cell>
          <cell r="F11" t="str">
            <v>横一排，微量降攻降敏,并一定概率出现暴击</v>
          </cell>
          <cell r="Q11" t="str">
            <v>skill.10.yizizhan</v>
          </cell>
        </row>
        <row r="12">
          <cell r="A12" t="str">
            <v>1122</v>
          </cell>
          <cell r="C12">
            <v>1</v>
          </cell>
          <cell r="E12" t="str">
            <v>贯通斩I</v>
          </cell>
          <cell r="F12" t="str">
            <v>纵一列，微量降攻降敏</v>
          </cell>
          <cell r="Q12" t="str">
            <v>skill.11.guantongzhan</v>
          </cell>
        </row>
        <row r="13">
          <cell r="A13" t="str">
            <v>1222</v>
          </cell>
          <cell r="C13">
            <v>1</v>
          </cell>
          <cell r="E13" t="str">
            <v>贯通斩II</v>
          </cell>
          <cell r="F13" t="str">
            <v>纵一列，微量降攻降敏</v>
          </cell>
          <cell r="Q13" t="str">
            <v>skill.12.guantongzhan</v>
          </cell>
        </row>
        <row r="14">
          <cell r="A14" t="str">
            <v>1322</v>
          </cell>
          <cell r="C14">
            <v>1</v>
          </cell>
          <cell r="E14" t="str">
            <v>贯通斩III</v>
          </cell>
          <cell r="F14" t="str">
            <v>纵一列，微量降攻降敏,并一定概率出现暴击</v>
          </cell>
          <cell r="Q14" t="str">
            <v>skill.13.guantongzhan</v>
          </cell>
        </row>
        <row r="15">
          <cell r="A15" t="str">
            <v>1422</v>
          </cell>
          <cell r="C15">
            <v>1</v>
          </cell>
          <cell r="E15" t="str">
            <v>贯通斩IV</v>
          </cell>
          <cell r="F15" t="str">
            <v>纵一列，微量降攻降敏,并一定概率出现暴击</v>
          </cell>
          <cell r="Q15" t="str">
            <v>skill.14.guantongzhan</v>
          </cell>
        </row>
        <row r="16">
          <cell r="A16" t="str">
            <v>1522</v>
          </cell>
          <cell r="C16">
            <v>1</v>
          </cell>
          <cell r="E16" t="str">
            <v>贯通斩V</v>
          </cell>
          <cell r="F16" t="str">
            <v>纵一列，微量降攻降敏,并一定概率出现暴击</v>
          </cell>
          <cell r="Q16" t="str">
            <v>skill.15.guantongzhan</v>
          </cell>
        </row>
        <row r="17">
          <cell r="A17" t="str">
            <v>1622</v>
          </cell>
          <cell r="C17">
            <v>1</v>
          </cell>
          <cell r="E17" t="str">
            <v>十字斩I</v>
          </cell>
          <cell r="F17" t="str">
            <v>十字斩，大量降攻</v>
          </cell>
          <cell r="Q17" t="str">
            <v>skill.16.shizizhan</v>
          </cell>
        </row>
        <row r="18">
          <cell r="A18" t="str">
            <v>1722</v>
          </cell>
          <cell r="C18">
            <v>1</v>
          </cell>
          <cell r="E18" t="str">
            <v>十字斩II</v>
          </cell>
          <cell r="F18" t="str">
            <v>十字斩，大量降攻</v>
          </cell>
          <cell r="Q18" t="str">
            <v>skill.17.shizizhan</v>
          </cell>
        </row>
        <row r="19">
          <cell r="A19" t="str">
            <v>1822</v>
          </cell>
          <cell r="C19">
            <v>1</v>
          </cell>
          <cell r="E19" t="str">
            <v>十字斩III</v>
          </cell>
          <cell r="F19" t="str">
            <v>十字斩，大量降攻</v>
          </cell>
          <cell r="Q19" t="str">
            <v>skill.18.shizizhan</v>
          </cell>
        </row>
        <row r="20">
          <cell r="A20" t="str">
            <v>1922</v>
          </cell>
          <cell r="C20">
            <v>1</v>
          </cell>
          <cell r="E20" t="str">
            <v>十字斩IV</v>
          </cell>
          <cell r="F20" t="str">
            <v>十字斩，大量降攻</v>
          </cell>
          <cell r="Q20" t="str">
            <v>skill.19.shizizhan</v>
          </cell>
        </row>
        <row r="21">
          <cell r="A21" t="str">
            <v>2022</v>
          </cell>
          <cell r="C21">
            <v>1</v>
          </cell>
          <cell r="E21" t="str">
            <v>十字斩V</v>
          </cell>
          <cell r="F21" t="str">
            <v>十字斩，大量降攻</v>
          </cell>
          <cell r="Q21" t="str">
            <v>skill.20.shizizhan</v>
          </cell>
        </row>
        <row r="22">
          <cell r="A22" t="str">
            <v>2122</v>
          </cell>
          <cell r="C22">
            <v>1</v>
          </cell>
          <cell r="E22" t="str">
            <v>怒气I</v>
          </cell>
          <cell r="F22" t="str">
            <v>3回合攻击力上升10%</v>
          </cell>
          <cell r="Q22" t="str">
            <v>skill.21.nuqi</v>
          </cell>
        </row>
        <row r="23">
          <cell r="A23" t="str">
            <v>2222</v>
          </cell>
          <cell r="C23">
            <v>1</v>
          </cell>
          <cell r="E23" t="str">
            <v>怒气II</v>
          </cell>
          <cell r="F23" t="str">
            <v>3回合攻击力上升20%</v>
          </cell>
          <cell r="Q23" t="str">
            <v>skill.22.nuqi</v>
          </cell>
        </row>
        <row r="24">
          <cell r="A24" t="str">
            <v>2322</v>
          </cell>
          <cell r="C24">
            <v>1</v>
          </cell>
          <cell r="E24" t="str">
            <v>怒气III</v>
          </cell>
          <cell r="F24" t="str">
            <v>4回合攻击力上升20%</v>
          </cell>
          <cell r="Q24" t="str">
            <v>skill.23.nuqi</v>
          </cell>
        </row>
        <row r="25">
          <cell r="A25" t="str">
            <v>2422</v>
          </cell>
          <cell r="C25">
            <v>1</v>
          </cell>
          <cell r="E25" t="str">
            <v>怒气IV</v>
          </cell>
          <cell r="F25" t="str">
            <v>4回合攻击力上升30%</v>
          </cell>
          <cell r="Q25" t="str">
            <v>skill.24.nuqi</v>
          </cell>
        </row>
        <row r="26">
          <cell r="A26" t="str">
            <v>2522</v>
          </cell>
          <cell r="C26">
            <v>1</v>
          </cell>
          <cell r="E26" t="str">
            <v>怒气V</v>
          </cell>
          <cell r="F26" t="str">
            <v>5回合攻击力上升30%</v>
          </cell>
          <cell r="Q26" t="str">
            <v>skill.25.nuqi</v>
          </cell>
        </row>
        <row r="27">
          <cell r="A27" t="str">
            <v>2622</v>
          </cell>
          <cell r="C27">
            <v>2</v>
          </cell>
          <cell r="E27" t="str">
            <v>毒箭I</v>
          </cell>
          <cell r="F27" t="str">
            <v>造成普通攻击50%的伤害，并附着中毒效果，每回合造成10伤害，持续3回合</v>
          </cell>
          <cell r="Q27" t="str">
            <v>skill.26.dujian</v>
          </cell>
        </row>
        <row r="28">
          <cell r="A28" t="str">
            <v>2722</v>
          </cell>
          <cell r="C28">
            <v>2</v>
          </cell>
          <cell r="E28" t="str">
            <v>毒箭II</v>
          </cell>
          <cell r="F28" t="str">
            <v>造成普通攻击50%的伤害，并附着中毒效果，每回合造成15伤害，持续3回合</v>
          </cell>
          <cell r="Q28" t="str">
            <v>skill.27.dujian</v>
          </cell>
        </row>
        <row r="29">
          <cell r="A29" t="str">
            <v>2822</v>
          </cell>
          <cell r="C29">
            <v>2</v>
          </cell>
          <cell r="E29" t="str">
            <v>毒箭III</v>
          </cell>
          <cell r="F29" t="str">
            <v>造成普通攻击50%的伤害，并附着中毒效果，每回合造成20伤害，持续4回合</v>
          </cell>
          <cell r="Q29" t="str">
            <v>skill.28.dujian</v>
          </cell>
        </row>
        <row r="30">
          <cell r="A30" t="str">
            <v>2922</v>
          </cell>
          <cell r="C30">
            <v>2</v>
          </cell>
          <cell r="E30" t="str">
            <v>毒箭IV</v>
          </cell>
          <cell r="F30" t="str">
            <v>造成普通攻击50%的伤害，并附着中毒效果，每回合造成25伤害，持续4回合</v>
          </cell>
          <cell r="Q30" t="str">
            <v>skill.29.dujian</v>
          </cell>
        </row>
        <row r="31">
          <cell r="A31" t="str">
            <v>3022</v>
          </cell>
          <cell r="C31">
            <v>2</v>
          </cell>
          <cell r="E31" t="str">
            <v>毒箭V</v>
          </cell>
          <cell r="F31" t="str">
            <v>造成普通攻击50%的伤害，并附着中毒效果，每回合造成30伤害，持续5回合</v>
          </cell>
          <cell r="Q31" t="str">
            <v>skill.30.dujian</v>
          </cell>
        </row>
        <row r="32">
          <cell r="A32" t="str">
            <v>3122</v>
          </cell>
          <cell r="C32">
            <v>2</v>
          </cell>
          <cell r="E32" t="str">
            <v>散射I</v>
          </cell>
          <cell r="F32" t="str">
            <v>横一排，微量降攻降敏</v>
          </cell>
          <cell r="Q32" t="str">
            <v>skill.31.sanshe</v>
          </cell>
        </row>
        <row r="33">
          <cell r="A33" t="str">
            <v>3222</v>
          </cell>
          <cell r="C33">
            <v>2</v>
          </cell>
          <cell r="E33" t="str">
            <v>散射II</v>
          </cell>
          <cell r="F33" t="str">
            <v>横一排，微量降攻降敏</v>
          </cell>
          <cell r="Q33" t="str">
            <v>skill.32.sanshe</v>
          </cell>
        </row>
        <row r="34">
          <cell r="A34" t="str">
            <v>3322</v>
          </cell>
          <cell r="C34">
            <v>2</v>
          </cell>
          <cell r="E34" t="str">
            <v>散射III</v>
          </cell>
          <cell r="F34" t="str">
            <v>横一排，微量降攻降敏，并一定概率出现暴击</v>
          </cell>
          <cell r="Q34" t="str">
            <v>skill.33.sanshe</v>
          </cell>
        </row>
        <row r="35">
          <cell r="A35" t="str">
            <v>3422</v>
          </cell>
          <cell r="C35">
            <v>2</v>
          </cell>
          <cell r="E35" t="str">
            <v>散射IV</v>
          </cell>
          <cell r="F35" t="str">
            <v>横一排，微量降攻降敏，并一定概率出现暴击</v>
          </cell>
          <cell r="Q35" t="str">
            <v>skill.34.sanshe</v>
          </cell>
        </row>
        <row r="36">
          <cell r="A36" t="str">
            <v>3522</v>
          </cell>
          <cell r="C36">
            <v>2</v>
          </cell>
          <cell r="E36" t="str">
            <v>散射V</v>
          </cell>
          <cell r="F36" t="str">
            <v>横一排，微量降攻降敏，并一定概率出现暴击</v>
          </cell>
          <cell r="Q36" t="str">
            <v>skill.35.sanshe</v>
          </cell>
        </row>
        <row r="37">
          <cell r="A37" t="str">
            <v>3622</v>
          </cell>
          <cell r="C37">
            <v>2</v>
          </cell>
          <cell r="E37" t="str">
            <v>迅驰I</v>
          </cell>
          <cell r="F37" t="str">
            <v>1回合内，闪避上升</v>
          </cell>
          <cell r="Q37" t="str">
            <v>skill.36.xunchi</v>
          </cell>
        </row>
        <row r="38">
          <cell r="A38" t="str">
            <v>3722</v>
          </cell>
          <cell r="C38">
            <v>2</v>
          </cell>
          <cell r="E38" t="str">
            <v>迅驰II</v>
          </cell>
          <cell r="F38" t="str">
            <v>2回合内，闪避上升</v>
          </cell>
          <cell r="Q38" t="str">
            <v>skill.37.xunchi</v>
          </cell>
        </row>
        <row r="39">
          <cell r="A39" t="str">
            <v>3822</v>
          </cell>
          <cell r="C39">
            <v>2</v>
          </cell>
          <cell r="E39" t="str">
            <v>迅驰III</v>
          </cell>
          <cell r="F39" t="str">
            <v>3回合内，闪避上升</v>
          </cell>
          <cell r="Q39" t="str">
            <v>skill.38.xunchi</v>
          </cell>
        </row>
        <row r="40">
          <cell r="A40" t="str">
            <v>3922</v>
          </cell>
          <cell r="C40">
            <v>2</v>
          </cell>
          <cell r="E40" t="str">
            <v>迅驰IV</v>
          </cell>
          <cell r="F40" t="str">
            <v>4回合内，闪避上升</v>
          </cell>
          <cell r="Q40" t="str">
            <v>skill.39.xunchi</v>
          </cell>
        </row>
        <row r="41">
          <cell r="A41" t="str">
            <v>4022</v>
          </cell>
          <cell r="C41">
            <v>2</v>
          </cell>
          <cell r="E41" t="str">
            <v>迅驰V</v>
          </cell>
          <cell r="F41" t="str">
            <v>5回合内，闪避上升</v>
          </cell>
          <cell r="Q41" t="str">
            <v>skill.40.xunchi</v>
          </cell>
        </row>
        <row r="42">
          <cell r="A42" t="str">
            <v>4122</v>
          </cell>
          <cell r="C42">
            <v>2</v>
          </cell>
          <cell r="E42" t="str">
            <v>贯通射I</v>
          </cell>
          <cell r="F42" t="str">
            <v>纵一列，微量降攻降敏</v>
          </cell>
          <cell r="Q42" t="str">
            <v>skill.41.guantongshe</v>
          </cell>
        </row>
        <row r="43">
          <cell r="A43" t="str">
            <v>4222</v>
          </cell>
          <cell r="C43">
            <v>2</v>
          </cell>
          <cell r="E43" t="str">
            <v>贯通射II</v>
          </cell>
          <cell r="F43" t="str">
            <v>纵一列，微量降攻降敏</v>
          </cell>
          <cell r="Q43" t="str">
            <v>skill.42.guantongshe</v>
          </cell>
        </row>
        <row r="44">
          <cell r="A44" t="str">
            <v>4322</v>
          </cell>
          <cell r="C44">
            <v>2</v>
          </cell>
          <cell r="E44" t="str">
            <v>贯通射III</v>
          </cell>
          <cell r="F44" t="str">
            <v>纵一列，微量降攻降敏</v>
          </cell>
          <cell r="Q44" t="str">
            <v>skill.43.guantongshe</v>
          </cell>
        </row>
        <row r="45">
          <cell r="A45" t="str">
            <v>4422</v>
          </cell>
          <cell r="C45">
            <v>2</v>
          </cell>
          <cell r="E45" t="str">
            <v>贯通射IV</v>
          </cell>
          <cell r="F45" t="str">
            <v>纵一列，微量降攻降敏</v>
          </cell>
          <cell r="Q45" t="str">
            <v>skill.44.guantongshe</v>
          </cell>
        </row>
        <row r="46">
          <cell r="A46" t="str">
            <v>4522</v>
          </cell>
          <cell r="C46">
            <v>2</v>
          </cell>
          <cell r="E46" t="str">
            <v>贯通射V</v>
          </cell>
          <cell r="F46" t="str">
            <v>纵一列，微量降攻降敏</v>
          </cell>
          <cell r="Q46" t="str">
            <v>skill.45.guantongshe</v>
          </cell>
        </row>
        <row r="47">
          <cell r="A47" t="str">
            <v>4622</v>
          </cell>
          <cell r="C47">
            <v>2</v>
          </cell>
          <cell r="E47" t="str">
            <v>乱射I</v>
          </cell>
          <cell r="F47" t="str">
            <v>全体射，但大幅降敏捷</v>
          </cell>
          <cell r="Q47" t="str">
            <v>skill.46.luanshe</v>
          </cell>
        </row>
        <row r="48">
          <cell r="A48" t="str">
            <v>4722</v>
          </cell>
          <cell r="C48">
            <v>2</v>
          </cell>
          <cell r="E48" t="str">
            <v>乱射II</v>
          </cell>
          <cell r="F48" t="str">
            <v>全体射，但大幅降敏捷</v>
          </cell>
          <cell r="Q48" t="str">
            <v>skill.47.luanshe</v>
          </cell>
        </row>
        <row r="49">
          <cell r="A49" t="str">
            <v>4822</v>
          </cell>
          <cell r="C49">
            <v>2</v>
          </cell>
          <cell r="E49" t="str">
            <v>乱射III</v>
          </cell>
          <cell r="F49" t="str">
            <v>全体射，但大幅降敏捷</v>
          </cell>
          <cell r="Q49" t="str">
            <v>skill.48.luanshe</v>
          </cell>
        </row>
        <row r="50">
          <cell r="A50" t="str">
            <v>4922</v>
          </cell>
          <cell r="C50">
            <v>2</v>
          </cell>
          <cell r="E50" t="str">
            <v>乱射IV</v>
          </cell>
          <cell r="F50" t="str">
            <v>全体射，但大幅降敏捷</v>
          </cell>
          <cell r="Q50" t="str">
            <v>skill.49.luanshe</v>
          </cell>
        </row>
        <row r="51">
          <cell r="A51" t="str">
            <v>5022</v>
          </cell>
          <cell r="C51">
            <v>2</v>
          </cell>
          <cell r="E51" t="str">
            <v>乱射V</v>
          </cell>
          <cell r="F51" t="str">
            <v>全体射，但大幅降敏捷</v>
          </cell>
          <cell r="Q51" t="str">
            <v>skill.50.luanshe</v>
          </cell>
        </row>
        <row r="52">
          <cell r="A52" t="str">
            <v>5122</v>
          </cell>
          <cell r="C52">
            <v>3</v>
          </cell>
          <cell r="E52" t="str">
            <v>火球术I</v>
          </cell>
          <cell r="F52" t="str">
            <v>单体火攻</v>
          </cell>
          <cell r="Q52" t="str">
            <v>skill.51.dantihuogong</v>
          </cell>
        </row>
        <row r="53">
          <cell r="A53" t="str">
            <v>5222</v>
          </cell>
          <cell r="C53">
            <v>3</v>
          </cell>
          <cell r="E53" t="str">
            <v>火球术II</v>
          </cell>
          <cell r="F53" t="str">
            <v>单体火攻</v>
          </cell>
          <cell r="Q53" t="str">
            <v>skill.52.dantihuogong</v>
          </cell>
        </row>
        <row r="54">
          <cell r="A54" t="str">
            <v>5322</v>
          </cell>
          <cell r="C54">
            <v>3</v>
          </cell>
          <cell r="E54" t="str">
            <v>火球术III</v>
          </cell>
          <cell r="F54" t="str">
            <v>单体火攻</v>
          </cell>
          <cell r="Q54" t="str">
            <v>skill.53.dantihuogong</v>
          </cell>
        </row>
        <row r="55">
          <cell r="A55" t="str">
            <v>5422</v>
          </cell>
          <cell r="C55">
            <v>3</v>
          </cell>
          <cell r="E55" t="str">
            <v>火球术IV</v>
          </cell>
          <cell r="F55" t="str">
            <v>单体火攻</v>
          </cell>
          <cell r="Q55" t="str">
            <v>skill.54.dantihuogong</v>
          </cell>
        </row>
        <row r="56">
          <cell r="A56" t="str">
            <v>5522</v>
          </cell>
          <cell r="C56">
            <v>3</v>
          </cell>
          <cell r="E56" t="str">
            <v>火球术V</v>
          </cell>
          <cell r="F56" t="str">
            <v>单体火攻</v>
          </cell>
          <cell r="Q56" t="str">
            <v>skill.55.dantihuogong</v>
          </cell>
        </row>
        <row r="57">
          <cell r="A57" t="str">
            <v>5622</v>
          </cell>
          <cell r="C57">
            <v>3</v>
          </cell>
          <cell r="E57" t="str">
            <v>陨石术I</v>
          </cell>
          <cell r="F57" t="str">
            <v>全体攻击</v>
          </cell>
          <cell r="Q57" t="str">
            <v>skill.56.yunshishu</v>
          </cell>
        </row>
        <row r="58">
          <cell r="A58" t="str">
            <v>5722</v>
          </cell>
          <cell r="C58">
            <v>3</v>
          </cell>
          <cell r="E58" t="str">
            <v>陨石术II</v>
          </cell>
          <cell r="F58" t="str">
            <v>全体攻击</v>
          </cell>
          <cell r="Q58" t="str">
            <v>skill.57.yunshishu</v>
          </cell>
        </row>
        <row r="59">
          <cell r="A59" t="str">
            <v>5822</v>
          </cell>
          <cell r="C59">
            <v>3</v>
          </cell>
          <cell r="E59" t="str">
            <v>陨石术III</v>
          </cell>
          <cell r="F59" t="str">
            <v>全体攻击</v>
          </cell>
          <cell r="Q59" t="str">
            <v>skill.58.yunshishu</v>
          </cell>
        </row>
        <row r="60">
          <cell r="A60" t="str">
            <v>5922</v>
          </cell>
          <cell r="C60">
            <v>3</v>
          </cell>
          <cell r="E60" t="str">
            <v>陨石术IV</v>
          </cell>
          <cell r="F60" t="str">
            <v>全体攻击</v>
          </cell>
          <cell r="Q60" t="str">
            <v>skill.59.yunshishu</v>
          </cell>
        </row>
        <row r="61">
          <cell r="A61" t="str">
            <v>6022</v>
          </cell>
          <cell r="C61">
            <v>3</v>
          </cell>
          <cell r="E61" t="str">
            <v>陨石术V</v>
          </cell>
          <cell r="F61" t="str">
            <v>全体攻击</v>
          </cell>
          <cell r="Q61" t="str">
            <v>skill.60.yunshishu</v>
          </cell>
        </row>
        <row r="62">
          <cell r="A62" t="str">
            <v>6122</v>
          </cell>
          <cell r="C62">
            <v>3</v>
          </cell>
          <cell r="E62" t="str">
            <v>石化术I</v>
          </cell>
          <cell r="F62" t="str">
            <v>一定概率被石化</v>
          </cell>
          <cell r="Q62" t="str">
            <v>skill.61.shuhuashu</v>
          </cell>
        </row>
        <row r="63">
          <cell r="A63" t="str">
            <v>6222</v>
          </cell>
          <cell r="C63">
            <v>3</v>
          </cell>
          <cell r="E63" t="str">
            <v>石化术II</v>
          </cell>
          <cell r="F63" t="str">
            <v>一定概率被石化</v>
          </cell>
          <cell r="Q63" t="str">
            <v>skill.62.shuhuashu</v>
          </cell>
        </row>
        <row r="64">
          <cell r="A64" t="str">
            <v>6322</v>
          </cell>
          <cell r="C64">
            <v>3</v>
          </cell>
          <cell r="E64" t="str">
            <v>石化术III</v>
          </cell>
          <cell r="F64" t="str">
            <v>一定概率被石化</v>
          </cell>
          <cell r="Q64" t="str">
            <v>skill.63.shuhuashu</v>
          </cell>
        </row>
        <row r="65">
          <cell r="A65" t="str">
            <v>6422</v>
          </cell>
          <cell r="C65">
            <v>3</v>
          </cell>
          <cell r="E65" t="str">
            <v>石化术IV</v>
          </cell>
          <cell r="F65" t="str">
            <v>一定概率被石化</v>
          </cell>
          <cell r="Q65" t="str">
            <v>skill.64.shuhuashu</v>
          </cell>
        </row>
        <row r="66">
          <cell r="A66" t="str">
            <v>6522</v>
          </cell>
          <cell r="C66">
            <v>3</v>
          </cell>
          <cell r="E66" t="str">
            <v>石化术V</v>
          </cell>
          <cell r="F66" t="str">
            <v>一定概率被石化</v>
          </cell>
          <cell r="Q66" t="str">
            <v>skill.65.shuhuashu</v>
          </cell>
        </row>
        <row r="67">
          <cell r="A67" t="str">
            <v>6622</v>
          </cell>
          <cell r="C67">
            <v>3</v>
          </cell>
          <cell r="E67" t="str">
            <v>全体石化术I</v>
          </cell>
          <cell r="F67" t="str">
            <v>敌所有一定概率被石化</v>
          </cell>
          <cell r="Q67" t="str">
            <v>skill.66.quantishihua</v>
          </cell>
        </row>
        <row r="68">
          <cell r="A68" t="str">
            <v>6722</v>
          </cell>
          <cell r="C68">
            <v>3</v>
          </cell>
          <cell r="E68" t="str">
            <v>全体石化术II</v>
          </cell>
          <cell r="F68" t="str">
            <v>敌所有一定概率被石化</v>
          </cell>
          <cell r="Q68" t="str">
            <v>skill.67.quantishihua</v>
          </cell>
        </row>
        <row r="69">
          <cell r="A69" t="str">
            <v>6822</v>
          </cell>
          <cell r="C69">
            <v>3</v>
          </cell>
          <cell r="E69" t="str">
            <v>全体石化术III</v>
          </cell>
          <cell r="F69" t="str">
            <v>敌所有一定概率被石化</v>
          </cell>
          <cell r="Q69" t="str">
            <v>skill.68.quantishihua</v>
          </cell>
        </row>
        <row r="70">
          <cell r="A70" t="str">
            <v>6922</v>
          </cell>
          <cell r="C70">
            <v>3</v>
          </cell>
          <cell r="E70" t="str">
            <v>全体石化术IV</v>
          </cell>
          <cell r="F70" t="str">
            <v>敌所有一定概率被石化</v>
          </cell>
          <cell r="Q70" t="str">
            <v>skill.69.quantishihua</v>
          </cell>
        </row>
        <row r="71">
          <cell r="A71" t="str">
            <v>7022</v>
          </cell>
          <cell r="C71">
            <v>3</v>
          </cell>
          <cell r="E71" t="str">
            <v>全体石化术V</v>
          </cell>
          <cell r="F71" t="str">
            <v>敌所有一定概率被石化</v>
          </cell>
          <cell r="Q71" t="str">
            <v>skill.70.quantishihua</v>
          </cell>
        </row>
        <row r="72">
          <cell r="A72" t="str">
            <v>7122</v>
          </cell>
          <cell r="C72" t="str">
            <v>1,2,3</v>
          </cell>
          <cell r="E72" t="str">
            <v>攻击力上升I</v>
          </cell>
          <cell r="F72" t="str">
            <v>攻击力上升</v>
          </cell>
          <cell r="Q72" t="str">
            <v>skill.71.gongjishangsheng</v>
          </cell>
        </row>
        <row r="73">
          <cell r="A73" t="str">
            <v>7222</v>
          </cell>
          <cell r="C73" t="str">
            <v>1,2,3</v>
          </cell>
          <cell r="E73" t="str">
            <v>攻击力上升II</v>
          </cell>
          <cell r="F73" t="str">
            <v>攻击力上升</v>
          </cell>
          <cell r="Q73" t="str">
            <v>skill.72.gongjishangsheng</v>
          </cell>
        </row>
        <row r="74">
          <cell r="A74" t="str">
            <v>7322</v>
          </cell>
          <cell r="C74" t="str">
            <v>1,2,3</v>
          </cell>
          <cell r="E74" t="str">
            <v>攻击力上升III</v>
          </cell>
          <cell r="F74" t="str">
            <v>攻击力上升</v>
          </cell>
          <cell r="Q74" t="str">
            <v>skill.73.gongjishangsheng</v>
          </cell>
        </row>
        <row r="75">
          <cell r="A75" t="str">
            <v>7422</v>
          </cell>
          <cell r="C75" t="str">
            <v>1,2,3</v>
          </cell>
          <cell r="E75" t="str">
            <v>攻击力上升IV</v>
          </cell>
          <cell r="F75" t="str">
            <v>攻击力上升</v>
          </cell>
          <cell r="Q75" t="str">
            <v>skill.74.gongjishangsheng</v>
          </cell>
        </row>
        <row r="76">
          <cell r="A76" t="str">
            <v>7522</v>
          </cell>
          <cell r="C76" t="str">
            <v>1,2,3</v>
          </cell>
          <cell r="E76" t="str">
            <v>攻击力上升V</v>
          </cell>
          <cell r="F76" t="str">
            <v>攻击力上升</v>
          </cell>
          <cell r="Q76" t="str">
            <v>skill.75.gongjishangsheng</v>
          </cell>
        </row>
        <row r="77">
          <cell r="A77" t="str">
            <v>7622</v>
          </cell>
          <cell r="C77" t="str">
            <v>1,2,3</v>
          </cell>
          <cell r="E77" t="str">
            <v>防御力上升I</v>
          </cell>
          <cell r="F77" t="str">
            <v>防御力上升</v>
          </cell>
          <cell r="Q77" t="str">
            <v>skill.76.fangyushangsheng</v>
          </cell>
        </row>
        <row r="78">
          <cell r="A78" t="str">
            <v>7722</v>
          </cell>
          <cell r="C78" t="str">
            <v>1,2,3</v>
          </cell>
          <cell r="E78" t="str">
            <v>防御力上升II</v>
          </cell>
          <cell r="F78" t="str">
            <v>防御力上升</v>
          </cell>
          <cell r="Q78" t="str">
            <v>skill.77.fangyushangsheng</v>
          </cell>
        </row>
        <row r="79">
          <cell r="A79" t="str">
            <v>7822</v>
          </cell>
          <cell r="C79" t="str">
            <v>1,2,3</v>
          </cell>
          <cell r="E79" t="str">
            <v>防御力上升III</v>
          </cell>
          <cell r="F79" t="str">
            <v>防御力上升</v>
          </cell>
          <cell r="Q79" t="str">
            <v>skill.78.fangyushangsheng</v>
          </cell>
        </row>
        <row r="80">
          <cell r="A80" t="str">
            <v>7922</v>
          </cell>
          <cell r="C80" t="str">
            <v>1,2,3</v>
          </cell>
          <cell r="E80" t="str">
            <v>防御力上升IV</v>
          </cell>
          <cell r="F80" t="str">
            <v>防御力上升</v>
          </cell>
          <cell r="Q80" t="str">
            <v>skill.79.fangyushangsheng</v>
          </cell>
        </row>
        <row r="81">
          <cell r="A81" t="str">
            <v>8022</v>
          </cell>
          <cell r="C81" t="str">
            <v>1,2,3</v>
          </cell>
          <cell r="E81" t="str">
            <v>防御力上升V</v>
          </cell>
          <cell r="F81" t="str">
            <v>防御力上升</v>
          </cell>
          <cell r="Q81" t="str">
            <v>skill.80.fangyushangsheng</v>
          </cell>
        </row>
        <row r="141">
          <cell r="C141">
            <v>3</v>
          </cell>
          <cell r="F141" t="str">
            <v>配方，学会后可以制作强力斩I的卷轴。需要书写台</v>
          </cell>
        </row>
        <row r="302">
          <cell r="A302" t="str">
            <v>30122</v>
          </cell>
          <cell r="C302">
            <v>1</v>
          </cell>
          <cell r="E302" t="str">
            <v>寒冰斩I</v>
          </cell>
          <cell r="F302" t="str">
            <v>必中的强力一斩</v>
          </cell>
          <cell r="Q302" t="str">
            <v>skill.81.hanbingzhan</v>
          </cell>
        </row>
        <row r="303">
          <cell r="A303" t="str">
            <v>30222</v>
          </cell>
          <cell r="C303">
            <v>1</v>
          </cell>
          <cell r="E303" t="str">
            <v>寒冰斩II</v>
          </cell>
          <cell r="F303" t="str">
            <v>必中的强力一斩</v>
          </cell>
          <cell r="Q303" t="str">
            <v>skill.82.hanbingzhan</v>
          </cell>
        </row>
        <row r="304">
          <cell r="A304" t="str">
            <v>30322</v>
          </cell>
          <cell r="C304">
            <v>1</v>
          </cell>
          <cell r="E304" t="str">
            <v>寒冰斩III</v>
          </cell>
          <cell r="F304" t="str">
            <v>必中的强力一斩,并一定概率出现暴击</v>
          </cell>
          <cell r="Q304" t="str">
            <v>skill.83.hanbingzhan</v>
          </cell>
        </row>
        <row r="305">
          <cell r="A305" t="str">
            <v>30422</v>
          </cell>
          <cell r="C305">
            <v>1</v>
          </cell>
          <cell r="E305" t="str">
            <v>寒冰斩IV</v>
          </cell>
          <cell r="F305" t="str">
            <v>必中的强力一斩,并一定概率出现暴击</v>
          </cell>
          <cell r="Q305" t="str">
            <v>skill.84.hanbingzhan</v>
          </cell>
        </row>
        <row r="306">
          <cell r="A306" t="str">
            <v>30522</v>
          </cell>
          <cell r="C306">
            <v>1</v>
          </cell>
          <cell r="E306" t="str">
            <v>寒冰斩V</v>
          </cell>
          <cell r="F306" t="str">
            <v>必中的强力一斩,并一定概率出现暴击</v>
          </cell>
          <cell r="Q306" t="str">
            <v>skill.85.hanbingzhan</v>
          </cell>
        </row>
        <row r="307">
          <cell r="A307" t="str">
            <v>30622</v>
          </cell>
          <cell r="C307">
            <v>1</v>
          </cell>
          <cell r="E307" t="str">
            <v>疾风斩I</v>
          </cell>
          <cell r="F307" t="str">
            <v>必中的强力一斩</v>
          </cell>
          <cell r="Q307" t="str">
            <v>skill.86.jifengzhan</v>
          </cell>
        </row>
        <row r="308">
          <cell r="A308" t="str">
            <v>30722</v>
          </cell>
          <cell r="C308">
            <v>1</v>
          </cell>
          <cell r="E308" t="str">
            <v>疾风斩II</v>
          </cell>
          <cell r="F308" t="str">
            <v>必中的强力一斩</v>
          </cell>
          <cell r="Q308" t="str">
            <v>skill.87.jifengzhan</v>
          </cell>
        </row>
        <row r="309">
          <cell r="A309" t="str">
            <v>30822</v>
          </cell>
          <cell r="C309">
            <v>1</v>
          </cell>
          <cell r="E309" t="str">
            <v>疾风斩III</v>
          </cell>
          <cell r="F309" t="str">
            <v>必中的强力一斩,并一定概率出现暴击</v>
          </cell>
          <cell r="Q309" t="str">
            <v>skill.88.jifengzhan</v>
          </cell>
        </row>
        <row r="310">
          <cell r="A310" t="str">
            <v>30922</v>
          </cell>
          <cell r="C310">
            <v>1</v>
          </cell>
          <cell r="E310" t="str">
            <v>疾风斩IV</v>
          </cell>
          <cell r="F310" t="str">
            <v>必中的强力一斩,并一定概率出现暴击</v>
          </cell>
          <cell r="Q310" t="str">
            <v>skill.89.jifengzhan</v>
          </cell>
        </row>
        <row r="311">
          <cell r="A311" t="str">
            <v>31022</v>
          </cell>
          <cell r="C311">
            <v>1</v>
          </cell>
          <cell r="E311" t="str">
            <v>疾风斩V</v>
          </cell>
          <cell r="F311" t="str">
            <v>必中的强力一斩,并一定概率出现暴击</v>
          </cell>
          <cell r="Q311" t="str">
            <v>skill.90.jifengzhan</v>
          </cell>
        </row>
        <row r="312">
          <cell r="A312" t="str">
            <v>31122</v>
          </cell>
          <cell r="C312">
            <v>3</v>
          </cell>
          <cell r="E312" t="str">
            <v>冰球术I</v>
          </cell>
          <cell r="F312" t="str">
            <v>单体冰球攻击</v>
          </cell>
          <cell r="Q312" t="str">
            <v>skill.91.bingqiushu</v>
          </cell>
        </row>
        <row r="313">
          <cell r="A313" t="str">
            <v>31222</v>
          </cell>
          <cell r="C313">
            <v>3</v>
          </cell>
          <cell r="E313" t="str">
            <v>冰球术II</v>
          </cell>
          <cell r="F313" t="str">
            <v>单体冰球攻击</v>
          </cell>
          <cell r="Q313" t="str">
            <v>skill.92.bingqiushu</v>
          </cell>
        </row>
        <row r="314">
          <cell r="A314" t="str">
            <v>31322</v>
          </cell>
          <cell r="C314">
            <v>3</v>
          </cell>
          <cell r="E314" t="str">
            <v>冰球术III</v>
          </cell>
          <cell r="F314" t="str">
            <v>单体冰球攻击</v>
          </cell>
          <cell r="Q314" t="str">
            <v>skill.93.bingqiushu</v>
          </cell>
        </row>
        <row r="315">
          <cell r="A315" t="str">
            <v>31422</v>
          </cell>
          <cell r="C315">
            <v>3</v>
          </cell>
          <cell r="E315" t="str">
            <v>冰球术IV</v>
          </cell>
          <cell r="F315" t="str">
            <v>单体冰球攻击</v>
          </cell>
          <cell r="Q315" t="str">
            <v>skill.94.bingqiushu</v>
          </cell>
        </row>
        <row r="316">
          <cell r="A316" t="str">
            <v>31522</v>
          </cell>
          <cell r="C316">
            <v>3</v>
          </cell>
          <cell r="E316" t="str">
            <v>冰球术V</v>
          </cell>
          <cell r="F316" t="str">
            <v>单体冰球攻击</v>
          </cell>
          <cell r="Q316" t="str">
            <v>skill.95.bingqiushu</v>
          </cell>
        </row>
        <row r="317">
          <cell r="A317" t="str">
            <v>31622</v>
          </cell>
          <cell r="C317">
            <v>3</v>
          </cell>
          <cell r="E317" t="str">
            <v>狂风术I</v>
          </cell>
          <cell r="F317" t="str">
            <v>单体风系攻击</v>
          </cell>
          <cell r="Q317" t="str">
            <v>skill.96.kuangfen</v>
          </cell>
        </row>
        <row r="318">
          <cell r="A318" t="str">
            <v>31722</v>
          </cell>
          <cell r="C318">
            <v>3</v>
          </cell>
          <cell r="E318" t="str">
            <v>狂风术II</v>
          </cell>
          <cell r="F318" t="str">
            <v>单体风系攻击</v>
          </cell>
          <cell r="Q318" t="str">
            <v>skill.97.kuangfen</v>
          </cell>
        </row>
        <row r="319">
          <cell r="A319" t="str">
            <v>31822</v>
          </cell>
          <cell r="C319">
            <v>3</v>
          </cell>
          <cell r="E319" t="str">
            <v>狂风术III</v>
          </cell>
          <cell r="F319" t="str">
            <v>单体风系攻击</v>
          </cell>
          <cell r="Q319" t="str">
            <v>skill.98.kuangfen</v>
          </cell>
        </row>
        <row r="320">
          <cell r="A320" t="str">
            <v>31922</v>
          </cell>
          <cell r="C320">
            <v>3</v>
          </cell>
          <cell r="E320" t="str">
            <v>狂风术IV</v>
          </cell>
          <cell r="F320" t="str">
            <v>单体风系攻击</v>
          </cell>
          <cell r="Q320" t="str">
            <v>skill.99.kuangfen</v>
          </cell>
        </row>
        <row r="321">
          <cell r="A321" t="str">
            <v>32022</v>
          </cell>
          <cell r="C321">
            <v>3</v>
          </cell>
          <cell r="E321" t="str">
            <v>狂风术V</v>
          </cell>
          <cell r="F321" t="str">
            <v>单体风系攻击</v>
          </cell>
          <cell r="Q321" t="str">
            <v>skill.100.kuangfen</v>
          </cell>
        </row>
        <row r="322">
          <cell r="A322" t="str">
            <v>32122</v>
          </cell>
          <cell r="C322">
            <v>2</v>
          </cell>
          <cell r="E322" t="str">
            <v>火箭I</v>
          </cell>
          <cell r="F322" t="str">
            <v>附加了火属性的弓箭攻击</v>
          </cell>
          <cell r="Q322" t="str">
            <v>skill.101.huojian</v>
          </cell>
        </row>
        <row r="323">
          <cell r="A323" t="str">
            <v>32222</v>
          </cell>
          <cell r="C323">
            <v>2</v>
          </cell>
          <cell r="E323" t="str">
            <v>火箭II</v>
          </cell>
          <cell r="F323" t="str">
            <v>附加了火属性的弓箭攻击</v>
          </cell>
          <cell r="Q323" t="str">
            <v>skill.102.huojian</v>
          </cell>
        </row>
        <row r="324">
          <cell r="A324" t="str">
            <v>32322</v>
          </cell>
          <cell r="C324">
            <v>2</v>
          </cell>
          <cell r="E324" t="str">
            <v>火箭III</v>
          </cell>
          <cell r="F324" t="str">
            <v>附加了火属性的弓箭攻击</v>
          </cell>
          <cell r="Q324" t="str">
            <v>skill.103.huojian</v>
          </cell>
        </row>
        <row r="325">
          <cell r="A325" t="str">
            <v>32422</v>
          </cell>
          <cell r="C325">
            <v>2</v>
          </cell>
          <cell r="E325" t="str">
            <v>火箭IV</v>
          </cell>
          <cell r="F325" t="str">
            <v>附加了火属性的弓箭攻击</v>
          </cell>
          <cell r="Q325" t="str">
            <v>skill.104.huojian</v>
          </cell>
        </row>
        <row r="326">
          <cell r="A326" t="str">
            <v>32522</v>
          </cell>
          <cell r="C326">
            <v>2</v>
          </cell>
          <cell r="E326" t="str">
            <v>火箭V</v>
          </cell>
          <cell r="F326" t="str">
            <v>附加了火属性的弓箭攻击</v>
          </cell>
          <cell r="Q326" t="str">
            <v>skill.105.huojian</v>
          </cell>
        </row>
        <row r="327">
          <cell r="A327" t="str">
            <v>32622</v>
          </cell>
          <cell r="C327">
            <v>2</v>
          </cell>
          <cell r="E327" t="str">
            <v>冰箭I</v>
          </cell>
          <cell r="F327" t="str">
            <v>附加了冰属性的弓箭攻击</v>
          </cell>
          <cell r="Q327" t="str">
            <v>skill.106.binjian</v>
          </cell>
        </row>
        <row r="328">
          <cell r="A328" t="str">
            <v>32722</v>
          </cell>
          <cell r="C328">
            <v>2</v>
          </cell>
          <cell r="E328" t="str">
            <v>冰箭II</v>
          </cell>
          <cell r="F328" t="str">
            <v>附加了冰属性的弓箭攻击</v>
          </cell>
          <cell r="Q328" t="str">
            <v>skill.107.binjian</v>
          </cell>
        </row>
        <row r="329">
          <cell r="A329" t="str">
            <v>32822</v>
          </cell>
          <cell r="C329">
            <v>2</v>
          </cell>
          <cell r="E329" t="str">
            <v>冰箭III</v>
          </cell>
          <cell r="F329" t="str">
            <v>附加了冰属性的弓箭攻击</v>
          </cell>
          <cell r="Q329" t="str">
            <v>skill.108.binjian</v>
          </cell>
        </row>
        <row r="330">
          <cell r="A330" t="str">
            <v>32922</v>
          </cell>
          <cell r="C330">
            <v>2</v>
          </cell>
          <cell r="E330" t="str">
            <v>冰箭IV</v>
          </cell>
          <cell r="F330" t="str">
            <v>附加了冰属性的弓箭攻击</v>
          </cell>
          <cell r="Q330" t="str">
            <v>skill.109.binjian</v>
          </cell>
        </row>
        <row r="331">
          <cell r="A331" t="str">
            <v>33022</v>
          </cell>
          <cell r="C331">
            <v>2</v>
          </cell>
          <cell r="E331" t="str">
            <v>冰箭V</v>
          </cell>
          <cell r="F331" t="str">
            <v>附加了冰属性的弓箭攻击</v>
          </cell>
          <cell r="Q331" t="str">
            <v>skill.110.binjian</v>
          </cell>
        </row>
        <row r="332">
          <cell r="A332" t="str">
            <v>33122</v>
          </cell>
          <cell r="C332">
            <v>2</v>
          </cell>
          <cell r="E332" t="str">
            <v>疾风箭I</v>
          </cell>
          <cell r="F332" t="str">
            <v>附加了风属性的弓箭攻击</v>
          </cell>
          <cell r="Q332" t="str">
            <v>skill.111.jifen</v>
          </cell>
        </row>
        <row r="333">
          <cell r="A333" t="str">
            <v>33222</v>
          </cell>
          <cell r="C333">
            <v>2</v>
          </cell>
          <cell r="E333" t="str">
            <v>疾风箭II</v>
          </cell>
          <cell r="F333" t="str">
            <v>附加了风属性的弓箭攻击</v>
          </cell>
          <cell r="Q333" t="str">
            <v>skill.112.jifen</v>
          </cell>
        </row>
        <row r="334">
          <cell r="A334" t="str">
            <v>33322</v>
          </cell>
          <cell r="C334">
            <v>2</v>
          </cell>
          <cell r="E334" t="str">
            <v>疾风箭III</v>
          </cell>
          <cell r="F334" t="str">
            <v>附加了风属性的弓箭攻击</v>
          </cell>
          <cell r="Q334" t="str">
            <v>skill.113.jifen</v>
          </cell>
        </row>
        <row r="335">
          <cell r="A335" t="str">
            <v>33422</v>
          </cell>
          <cell r="C335">
            <v>2</v>
          </cell>
          <cell r="E335" t="str">
            <v>疾风箭IV</v>
          </cell>
          <cell r="F335" t="str">
            <v>附加了风属性的弓箭攻击</v>
          </cell>
          <cell r="Q335" t="str">
            <v>skill.114.jifen</v>
          </cell>
        </row>
        <row r="336">
          <cell r="A336" t="str">
            <v>33522</v>
          </cell>
          <cell r="C336">
            <v>2</v>
          </cell>
          <cell r="E336" t="str">
            <v>疾风箭V</v>
          </cell>
          <cell r="F336" t="str">
            <v>附加了风属性的弓箭攻击</v>
          </cell>
          <cell r="Q336" t="str">
            <v>skill.115.jifen</v>
          </cell>
        </row>
        <row r="337">
          <cell r="A337" t="str">
            <v>33622</v>
          </cell>
          <cell r="F337" t="str">
            <v>消除中毒状态</v>
          </cell>
          <cell r="Q337" t="str">
            <v>skill.116.jiedusu</v>
          </cell>
        </row>
        <row r="338">
          <cell r="A338" t="str">
            <v>33722</v>
          </cell>
          <cell r="F338" t="str">
            <v>消除石化状态</v>
          </cell>
          <cell r="Q338" t="str">
            <v>skill.117.shihuaquxiao</v>
          </cell>
        </row>
        <row r="341">
          <cell r="A341" t="str">
            <v>34022</v>
          </cell>
          <cell r="E341" t="str">
            <v>魔法弹</v>
          </cell>
          <cell r="Q341" t="str">
            <v>skill.120.mofadan</v>
          </cell>
        </row>
        <row r="342">
          <cell r="A342" t="str">
            <v>34122</v>
          </cell>
          <cell r="E342" t="str">
            <v>单体恢复术I</v>
          </cell>
          <cell r="Q342" t="str">
            <v>skill.121.dantihuifu</v>
          </cell>
        </row>
        <row r="343">
          <cell r="A343" t="str">
            <v>34222</v>
          </cell>
          <cell r="E343" t="str">
            <v>单体恢复术II</v>
          </cell>
          <cell r="Q343" t="str">
            <v>skill.122.dantihuifu</v>
          </cell>
        </row>
        <row r="344">
          <cell r="A344" t="str">
            <v>34322</v>
          </cell>
          <cell r="E344" t="str">
            <v>单体恢复术III</v>
          </cell>
          <cell r="Q344" t="str">
            <v>skill.123.dantihuifu</v>
          </cell>
        </row>
        <row r="345">
          <cell r="A345" t="str">
            <v>34422</v>
          </cell>
          <cell r="E345" t="str">
            <v>单体恢复术IV</v>
          </cell>
          <cell r="Q345" t="str">
            <v>skill.124.dantihuifu</v>
          </cell>
        </row>
        <row r="346">
          <cell r="A346" t="str">
            <v>34522</v>
          </cell>
          <cell r="E346" t="str">
            <v>单体恢复术V</v>
          </cell>
          <cell r="Q346" t="str">
            <v>skill.125.dantihuifu</v>
          </cell>
        </row>
        <row r="347">
          <cell r="A347" t="str">
            <v>34622</v>
          </cell>
          <cell r="E347" t="str">
            <v>群体恢复术I</v>
          </cell>
          <cell r="Q347" t="str">
            <v>skill.126.quntihuifu</v>
          </cell>
        </row>
        <row r="348">
          <cell r="A348" t="str">
            <v>34722</v>
          </cell>
          <cell r="E348" t="str">
            <v>群体恢复术II</v>
          </cell>
          <cell r="Q348" t="str">
            <v>skill.127.quntihuifu</v>
          </cell>
        </row>
        <row r="349">
          <cell r="A349" t="str">
            <v>34822</v>
          </cell>
          <cell r="E349" t="str">
            <v>群体恢复术III</v>
          </cell>
          <cell r="Q349" t="str">
            <v>skill.128.quntihuifu</v>
          </cell>
        </row>
        <row r="350">
          <cell r="A350" t="str">
            <v>34922</v>
          </cell>
          <cell r="E350" t="str">
            <v>群体恢复术IV</v>
          </cell>
          <cell r="Q350" t="str">
            <v>skill.129.quntihuifu</v>
          </cell>
        </row>
        <row r="351">
          <cell r="A351" t="str">
            <v>35022</v>
          </cell>
          <cell r="E351" t="str">
            <v>群体恢复术V</v>
          </cell>
          <cell r="Q351" t="str">
            <v>skill.130.quntihuifu</v>
          </cell>
        </row>
        <row r="352">
          <cell r="A352" t="str">
            <v>35122</v>
          </cell>
          <cell r="E352" t="str">
            <v>群体旋风术I</v>
          </cell>
          <cell r="Q352" t="str">
            <v>skill.131.quntixuanfeng</v>
          </cell>
        </row>
        <row r="353">
          <cell r="A353" t="str">
            <v>35222</v>
          </cell>
          <cell r="E353" t="str">
            <v>群体旋风术II</v>
          </cell>
          <cell r="Q353" t="str">
            <v>skill.132.quntixuanfeng</v>
          </cell>
        </row>
        <row r="354">
          <cell r="A354" t="str">
            <v>35322</v>
          </cell>
          <cell r="E354" t="str">
            <v>群体旋风术III</v>
          </cell>
          <cell r="Q354" t="str">
            <v>skill.133.quntixuanfeng</v>
          </cell>
        </row>
        <row r="355">
          <cell r="A355" t="str">
            <v>35422</v>
          </cell>
          <cell r="E355" t="str">
            <v>群体旋风术IV</v>
          </cell>
          <cell r="Q355" t="str">
            <v>skill.134.quntixuanfeng</v>
          </cell>
        </row>
        <row r="356">
          <cell r="A356" t="str">
            <v>35522</v>
          </cell>
          <cell r="E356" t="str">
            <v>群体旋风术V</v>
          </cell>
          <cell r="Q356" t="str">
            <v>skill.135.quntixuanfeng</v>
          </cell>
        </row>
        <row r="357">
          <cell r="A357" t="str">
            <v>35622</v>
          </cell>
          <cell r="E357" t="str">
            <v>单体晕眩术I</v>
          </cell>
          <cell r="Q357" t="str">
            <v>skill.136.dantixuanyun</v>
          </cell>
        </row>
        <row r="358">
          <cell r="A358" t="str">
            <v>35722</v>
          </cell>
          <cell r="E358" t="str">
            <v>单体晕眩术II</v>
          </cell>
          <cell r="Q358" t="str">
            <v>skill.137.dantixuanyun</v>
          </cell>
        </row>
        <row r="359">
          <cell r="A359" t="str">
            <v>35822</v>
          </cell>
          <cell r="E359" t="str">
            <v>单体晕眩术III</v>
          </cell>
          <cell r="Q359" t="str">
            <v>skill.138.dantixuanyun</v>
          </cell>
        </row>
        <row r="360">
          <cell r="A360" t="str">
            <v>35922</v>
          </cell>
          <cell r="E360" t="str">
            <v>群体毒箭I</v>
          </cell>
          <cell r="Q360" t="str">
            <v>skill.139.quntidujian</v>
          </cell>
        </row>
        <row r="361">
          <cell r="A361" t="str">
            <v>36022</v>
          </cell>
          <cell r="E361" t="str">
            <v>群体毒箭II</v>
          </cell>
          <cell r="Q361" t="str">
            <v>skill.140.quntidujian</v>
          </cell>
        </row>
        <row r="362">
          <cell r="A362" t="str">
            <v>36122</v>
          </cell>
          <cell r="E362" t="str">
            <v>群体毒箭III</v>
          </cell>
          <cell r="Q362" t="str">
            <v>skill.141.quntidujian</v>
          </cell>
        </row>
        <row r="363">
          <cell r="A363" t="str">
            <v>36222</v>
          </cell>
          <cell r="E363" t="str">
            <v>群体毒箭IV</v>
          </cell>
          <cell r="Q363" t="str">
            <v>skill.142.quntidujian</v>
          </cell>
        </row>
        <row r="364">
          <cell r="A364" t="str">
            <v>36322</v>
          </cell>
          <cell r="E364" t="str">
            <v>群体毒箭V</v>
          </cell>
          <cell r="Q364" t="str">
            <v>skill.143.quntidujian</v>
          </cell>
        </row>
        <row r="365">
          <cell r="A365" t="str">
            <v>36422</v>
          </cell>
          <cell r="E365" t="str">
            <v>单体封印术I</v>
          </cell>
          <cell r="Q365" t="str">
            <v>skill.144.dantifengyin</v>
          </cell>
        </row>
        <row r="366">
          <cell r="A366" t="str">
            <v>36522</v>
          </cell>
          <cell r="E366" t="str">
            <v>单体封印术II</v>
          </cell>
          <cell r="Q366" t="str">
            <v>skill.145.dantifengyin</v>
          </cell>
        </row>
        <row r="367">
          <cell r="A367" t="str">
            <v>36622</v>
          </cell>
          <cell r="E367" t="str">
            <v>武神附体I</v>
          </cell>
          <cell r="Q367" t="str">
            <v>skill.146.wushenfuti</v>
          </cell>
        </row>
        <row r="368">
          <cell r="A368" t="str">
            <v>36722</v>
          </cell>
          <cell r="E368" t="str">
            <v>武神附体II</v>
          </cell>
          <cell r="Q368" t="str">
            <v>skill.147.wushenfuti</v>
          </cell>
        </row>
        <row r="369">
          <cell r="A369" t="str">
            <v>36822</v>
          </cell>
          <cell r="E369" t="str">
            <v>武神附体III</v>
          </cell>
          <cell r="Q369" t="str">
            <v>skill.148.wushenfuti</v>
          </cell>
        </row>
        <row r="370">
          <cell r="A370" t="str">
            <v>36922</v>
          </cell>
          <cell r="E370" t="str">
            <v>武神附体IV</v>
          </cell>
          <cell r="Q370" t="str">
            <v>skill.149.wushenfuti</v>
          </cell>
        </row>
        <row r="371">
          <cell r="A371" t="str">
            <v>37022</v>
          </cell>
          <cell r="E371" t="str">
            <v>武神附体V</v>
          </cell>
          <cell r="Q371" t="str">
            <v>skill.150.wushenfuti</v>
          </cell>
        </row>
        <row r="372">
          <cell r="A372" t="str">
            <v>37122</v>
          </cell>
          <cell r="E372" t="str">
            <v>恶魔附身I</v>
          </cell>
          <cell r="Q372" t="str">
            <v>skill.151.emofushen</v>
          </cell>
        </row>
        <row r="373">
          <cell r="A373" t="str">
            <v>37222</v>
          </cell>
          <cell r="E373" t="str">
            <v>恶魔附身II</v>
          </cell>
          <cell r="Q373" t="str">
            <v>skill.152.emofushen</v>
          </cell>
        </row>
        <row r="374">
          <cell r="A374" t="str">
            <v>37322</v>
          </cell>
          <cell r="E374" t="str">
            <v>恶魔附身III</v>
          </cell>
          <cell r="Q374" t="str">
            <v>skill.153.emofushen</v>
          </cell>
        </row>
        <row r="375">
          <cell r="A375" t="str">
            <v>37422</v>
          </cell>
          <cell r="E375" t="str">
            <v>恶魔附身IV</v>
          </cell>
          <cell r="Q375" t="str">
            <v>skill.154.emofushen</v>
          </cell>
        </row>
        <row r="376">
          <cell r="A376" t="str">
            <v>37522</v>
          </cell>
          <cell r="E376" t="str">
            <v>恶魔附身V</v>
          </cell>
          <cell r="Q376" t="str">
            <v>skill.155.emofushen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tabSelected="1" topLeftCell="H89" workbookViewId="0">
      <selection activeCell="M98" sqref="M98"/>
    </sheetView>
  </sheetViews>
  <sheetFormatPr defaultColWidth="8.88671875" defaultRowHeight="25.2" customHeight="1" x14ac:dyDescent="0.25"/>
  <cols>
    <col min="1" max="1" width="8.88671875" style="13"/>
    <col min="2" max="2" width="15.77734375" style="13" customWidth="1"/>
    <col min="3" max="3" width="6.88671875" style="13" customWidth="1"/>
    <col min="4" max="4" width="21.6640625" style="13" customWidth="1"/>
    <col min="5" max="5" width="8.88671875" style="13"/>
    <col min="6" max="7" width="19.6640625" style="13" customWidth="1"/>
    <col min="8" max="8" width="11.109375" style="13" customWidth="1"/>
    <col min="9" max="9" width="19.6640625" style="13" customWidth="1"/>
    <col min="10" max="10" width="12.109375" style="13" customWidth="1"/>
    <col min="11" max="11" width="53.21875" style="26" customWidth="1"/>
    <col min="12" max="12" width="33.77734375" style="26" customWidth="1"/>
    <col min="13" max="13" width="64" style="13" customWidth="1"/>
    <col min="14" max="15" width="17.6640625" style="13" customWidth="1"/>
    <col min="16" max="16" width="13.21875" style="13" customWidth="1"/>
    <col min="17" max="17" width="9.21875" style="13" customWidth="1"/>
    <col min="18" max="19" width="8.88671875" style="13"/>
    <col min="20" max="20" width="13.6640625" style="13" customWidth="1"/>
    <col min="21" max="16384" width="8.88671875" style="13"/>
  </cols>
  <sheetData>
    <row r="1" spans="1:29" s="22" customFormat="1" ht="40.950000000000003" customHeight="1" x14ac:dyDescent="0.25">
      <c r="A1" s="14" t="s">
        <v>2</v>
      </c>
      <c r="B1" s="14" t="s">
        <v>3</v>
      </c>
      <c r="C1" s="19" t="s">
        <v>577</v>
      </c>
      <c r="D1" s="19" t="s">
        <v>95</v>
      </c>
      <c r="E1" s="19" t="s">
        <v>96</v>
      </c>
      <c r="F1" s="19" t="s">
        <v>97</v>
      </c>
      <c r="G1" s="14" t="s">
        <v>412</v>
      </c>
      <c r="H1" s="19" t="s">
        <v>98</v>
      </c>
      <c r="I1" s="14" t="s">
        <v>413</v>
      </c>
      <c r="J1" s="14" t="s">
        <v>14</v>
      </c>
      <c r="K1" s="26" t="s">
        <v>695</v>
      </c>
      <c r="L1" s="26" t="s">
        <v>619</v>
      </c>
      <c r="M1" s="14" t="s">
        <v>452</v>
      </c>
      <c r="N1" s="14"/>
      <c r="O1" s="14" t="s">
        <v>13</v>
      </c>
      <c r="P1" s="20" t="s">
        <v>94</v>
      </c>
      <c r="Q1" s="20" t="s">
        <v>99</v>
      </c>
      <c r="R1" s="21" t="s">
        <v>188</v>
      </c>
      <c r="V1" s="20">
        <v>100</v>
      </c>
      <c r="X1" s="23"/>
      <c r="Y1" s="23"/>
      <c r="Z1" s="23"/>
      <c r="AA1" s="23"/>
      <c r="AB1" s="23"/>
      <c r="AC1" s="23"/>
    </row>
    <row r="2" spans="1:29" s="24" customFormat="1" ht="25.2" customHeight="1" x14ac:dyDescent="0.25">
      <c r="A2" s="14" t="s">
        <v>0</v>
      </c>
      <c r="B2" s="14" t="s">
        <v>4</v>
      </c>
      <c r="C2" s="14" t="s">
        <v>576</v>
      </c>
      <c r="D2" s="14" t="s">
        <v>7</v>
      </c>
      <c r="E2" s="14" t="s">
        <v>8</v>
      </c>
      <c r="F2" s="14" t="s">
        <v>9</v>
      </c>
      <c r="G2" s="14" t="s">
        <v>10</v>
      </c>
      <c r="H2" s="14" t="s">
        <v>395</v>
      </c>
      <c r="I2" s="14" t="s">
        <v>287</v>
      </c>
      <c r="J2" s="14" t="s">
        <v>11</v>
      </c>
      <c r="K2" s="26" t="s">
        <v>696</v>
      </c>
      <c r="L2" s="26" t="s">
        <v>620</v>
      </c>
      <c r="M2" s="14" t="s">
        <v>453</v>
      </c>
      <c r="N2" s="14" t="s">
        <v>283</v>
      </c>
      <c r="O2" s="14" t="s">
        <v>5</v>
      </c>
      <c r="P2" s="22" t="s">
        <v>6</v>
      </c>
      <c r="Q2" s="22"/>
      <c r="R2" s="22"/>
      <c r="S2" s="22"/>
      <c r="T2" s="22"/>
      <c r="U2" s="22"/>
      <c r="V2" s="22" t="s">
        <v>579</v>
      </c>
      <c r="W2" s="22"/>
      <c r="X2" s="25" t="s">
        <v>269</v>
      </c>
      <c r="Y2" s="23"/>
      <c r="Z2" s="23"/>
      <c r="AA2" s="23"/>
      <c r="AB2" s="23"/>
      <c r="AC2" s="23"/>
    </row>
    <row r="3" spans="1:29" ht="25.2" customHeight="1" x14ac:dyDescent="0.25">
      <c r="A3" s="13" t="str">
        <f>[1]卷表!A2</f>
        <v>122</v>
      </c>
      <c r="B3" s="15" t="str">
        <f>[1]卷表!E2</f>
        <v>火焰斩I</v>
      </c>
      <c r="C3" s="13">
        <f>[1]卷表!C2</f>
        <v>1</v>
      </c>
      <c r="D3" s="13">
        <v>1</v>
      </c>
      <c r="E3" s="13">
        <v>1</v>
      </c>
      <c r="F3" s="13">
        <v>1</v>
      </c>
      <c r="G3" s="13">
        <f t="shared" ref="G3:G34" si="0">T3*$V$1</f>
        <v>0</v>
      </c>
      <c r="H3" s="13">
        <v>0</v>
      </c>
      <c r="I3" s="13">
        <f t="shared" ref="I3:I34" si="1">V3*$V$1</f>
        <v>0</v>
      </c>
      <c r="J3" s="13">
        <v>5</v>
      </c>
      <c r="K3" s="26" t="s">
        <v>697</v>
      </c>
      <c r="L3" s="26" t="s">
        <v>621</v>
      </c>
      <c r="M3" s="26" t="s">
        <v>899</v>
      </c>
      <c r="N3" s="16" t="str">
        <f>[1]卷表!Q2</f>
        <v>skill.1.huoyanzhan</v>
      </c>
      <c r="O3" s="15" t="str">
        <f>[1]卷表!F2</f>
        <v>火属性战士特有技，强力的火焰斩击</v>
      </c>
      <c r="P3" s="13" t="str">
        <f>CONCATENATE("[",效果!C5,"]")</f>
        <v>[101]</v>
      </c>
      <c r="Q3" s="13">
        <f>表现脚本!B20</f>
        <v>101</v>
      </c>
      <c r="R3" s="13">
        <v>1</v>
      </c>
      <c r="T3" s="13">
        <v>0</v>
      </c>
      <c r="V3" s="13">
        <v>0</v>
      </c>
      <c r="X3" s="15">
        <v>101</v>
      </c>
      <c r="Y3" s="15" t="s">
        <v>243</v>
      </c>
      <c r="Z3" s="15" t="s">
        <v>233</v>
      </c>
      <c r="AA3" s="15" t="s">
        <v>235</v>
      </c>
      <c r="AB3" s="15" t="s">
        <v>239</v>
      </c>
      <c r="AC3" s="15" t="s">
        <v>240</v>
      </c>
    </row>
    <row r="4" spans="1:29" ht="25.2" customHeight="1" x14ac:dyDescent="0.25">
      <c r="A4" s="13" t="str">
        <f>[1]卷表!A3</f>
        <v>222</v>
      </c>
      <c r="B4" s="15" t="str">
        <f>[1]卷表!E3</f>
        <v>火焰斩II</v>
      </c>
      <c r="C4" s="13">
        <f>[1]卷表!C3</f>
        <v>1</v>
      </c>
      <c r="D4" s="13">
        <v>1</v>
      </c>
      <c r="E4" s="13">
        <v>1</v>
      </c>
      <c r="F4" s="13">
        <v>1</v>
      </c>
      <c r="G4" s="13">
        <f t="shared" si="0"/>
        <v>0</v>
      </c>
      <c r="H4" s="13">
        <v>0</v>
      </c>
      <c r="I4" s="13">
        <f t="shared" si="1"/>
        <v>0</v>
      </c>
      <c r="J4" s="13">
        <v>10</v>
      </c>
      <c r="K4" s="26" t="s">
        <v>698</v>
      </c>
      <c r="L4" s="26" t="s">
        <v>622</v>
      </c>
      <c r="M4" s="26" t="s">
        <v>454</v>
      </c>
      <c r="N4" s="16" t="str">
        <f>[1]卷表!Q3</f>
        <v>skill.2.huoyanzhan</v>
      </c>
      <c r="O4" s="15" t="str">
        <f>[1]卷表!F3</f>
        <v>火属性战士特有技，强力的火焰斩击</v>
      </c>
      <c r="P4" s="13" t="str">
        <f>CONCATENATE("[",效果!C6,"]")</f>
        <v>[102]</v>
      </c>
      <c r="Q4" s="13">
        <f>表现脚本!B21</f>
        <v>102</v>
      </c>
      <c r="R4" s="13">
        <v>10</v>
      </c>
      <c r="T4" s="13">
        <v>0</v>
      </c>
      <c r="V4" s="13">
        <v>0</v>
      </c>
      <c r="X4" s="15">
        <v>102</v>
      </c>
      <c r="Y4" s="15" t="s">
        <v>244</v>
      </c>
      <c r="Z4" s="15" t="s">
        <v>233</v>
      </c>
      <c r="AA4" s="15" t="s">
        <v>235</v>
      </c>
      <c r="AB4" s="15" t="s">
        <v>239</v>
      </c>
      <c r="AC4" s="15" t="s">
        <v>240</v>
      </c>
    </row>
    <row r="5" spans="1:29" ht="25.2" customHeight="1" x14ac:dyDescent="0.25">
      <c r="A5" s="13" t="str">
        <f>[1]卷表!A4</f>
        <v>322</v>
      </c>
      <c r="B5" s="15" t="str">
        <f>[1]卷表!E4</f>
        <v>火焰斩III</v>
      </c>
      <c r="C5" s="13">
        <f>[1]卷表!C4</f>
        <v>1</v>
      </c>
      <c r="D5" s="13">
        <v>1</v>
      </c>
      <c r="E5" s="13">
        <v>1</v>
      </c>
      <c r="F5" s="13">
        <v>1</v>
      </c>
      <c r="G5" s="13">
        <f t="shared" si="0"/>
        <v>0</v>
      </c>
      <c r="H5" s="13">
        <v>100</v>
      </c>
      <c r="I5" s="13">
        <f t="shared" si="1"/>
        <v>0</v>
      </c>
      <c r="J5" s="13">
        <v>15</v>
      </c>
      <c r="K5" s="26" t="s">
        <v>699</v>
      </c>
      <c r="L5" s="26" t="s">
        <v>623</v>
      </c>
      <c r="M5" s="26" t="s">
        <v>454</v>
      </c>
      <c r="N5" s="16" t="str">
        <f>[1]卷表!Q4</f>
        <v>skill.3.huoyanzhan</v>
      </c>
      <c r="O5" s="15" t="str">
        <f>[1]卷表!F4</f>
        <v>火属性战士特有技，强力的火焰斩击</v>
      </c>
      <c r="P5" s="13" t="str">
        <f>CONCATENATE("[",效果!C7,"]")</f>
        <v>[103]</v>
      </c>
      <c r="Q5" s="13">
        <f>表现脚本!B22</f>
        <v>103</v>
      </c>
      <c r="R5" s="13">
        <v>20</v>
      </c>
      <c r="T5" s="13">
        <v>0</v>
      </c>
      <c r="V5" s="13">
        <v>0</v>
      </c>
      <c r="X5" s="15">
        <v>103</v>
      </c>
      <c r="Y5" s="15" t="s">
        <v>245</v>
      </c>
      <c r="Z5" s="15" t="s">
        <v>233</v>
      </c>
      <c r="AA5" s="15" t="s">
        <v>235</v>
      </c>
      <c r="AB5" s="15" t="s">
        <v>239</v>
      </c>
      <c r="AC5" s="15" t="s">
        <v>240</v>
      </c>
    </row>
    <row r="6" spans="1:29" ht="25.2" customHeight="1" x14ac:dyDescent="0.25">
      <c r="A6" s="13" t="str">
        <f>[1]卷表!A5</f>
        <v>422</v>
      </c>
      <c r="B6" s="15" t="str">
        <f>[1]卷表!E5</f>
        <v>火焰斩IV</v>
      </c>
      <c r="C6" s="13">
        <f>[1]卷表!C5</f>
        <v>1</v>
      </c>
      <c r="D6" s="13">
        <v>1</v>
      </c>
      <c r="E6" s="13">
        <v>1</v>
      </c>
      <c r="F6" s="13">
        <v>1</v>
      </c>
      <c r="G6" s="13">
        <f t="shared" si="0"/>
        <v>0</v>
      </c>
      <c r="H6" s="13">
        <v>100</v>
      </c>
      <c r="I6" s="13">
        <f t="shared" si="1"/>
        <v>0</v>
      </c>
      <c r="J6" s="13">
        <v>20</v>
      </c>
      <c r="K6" s="26" t="s">
        <v>700</v>
      </c>
      <c r="L6" s="26" t="s">
        <v>624</v>
      </c>
      <c r="M6" s="26" t="s">
        <v>454</v>
      </c>
      <c r="N6" s="16" t="str">
        <f>[1]卷表!Q5</f>
        <v>skill.4.huoyanzhan</v>
      </c>
      <c r="O6" s="15" t="str">
        <f>[1]卷表!F5</f>
        <v>火属性战士特有技，强力的火焰斩击</v>
      </c>
      <c r="P6" s="13" t="str">
        <f>CONCATENATE("[",效果!C8,"]")</f>
        <v>[104]</v>
      </c>
      <c r="Q6" s="13">
        <f>表现脚本!B23</f>
        <v>104</v>
      </c>
      <c r="R6" s="13">
        <v>30</v>
      </c>
      <c r="T6" s="13">
        <v>0</v>
      </c>
      <c r="V6" s="13">
        <v>0</v>
      </c>
      <c r="X6" s="15">
        <v>104</v>
      </c>
      <c r="Y6" s="15" t="s">
        <v>246</v>
      </c>
      <c r="Z6" s="15" t="s">
        <v>233</v>
      </c>
      <c r="AA6" s="15" t="s">
        <v>235</v>
      </c>
      <c r="AB6" s="15" t="s">
        <v>239</v>
      </c>
      <c r="AC6" s="15" t="s">
        <v>240</v>
      </c>
    </row>
    <row r="7" spans="1:29" ht="25.2" customHeight="1" x14ac:dyDescent="0.25">
      <c r="A7" s="13" t="str">
        <f>[1]卷表!A6</f>
        <v>522</v>
      </c>
      <c r="B7" s="15" t="str">
        <f>[1]卷表!E6</f>
        <v>火焰斩V</v>
      </c>
      <c r="C7" s="13">
        <f>[1]卷表!C6</f>
        <v>1</v>
      </c>
      <c r="D7" s="13">
        <v>1</v>
      </c>
      <c r="E7" s="13">
        <v>1</v>
      </c>
      <c r="F7" s="13">
        <v>1</v>
      </c>
      <c r="G7" s="13">
        <f t="shared" si="0"/>
        <v>0</v>
      </c>
      <c r="H7" s="13">
        <v>100</v>
      </c>
      <c r="I7" s="13">
        <f t="shared" si="1"/>
        <v>0</v>
      </c>
      <c r="J7" s="13">
        <v>30</v>
      </c>
      <c r="K7" s="26" t="s">
        <v>701</v>
      </c>
      <c r="L7" s="26" t="s">
        <v>625</v>
      </c>
      <c r="M7" s="26" t="s">
        <v>454</v>
      </c>
      <c r="N7" s="16" t="str">
        <f>[1]卷表!Q6</f>
        <v>skill.5.huoyanzhan</v>
      </c>
      <c r="O7" s="15" t="str">
        <f>[1]卷表!F6</f>
        <v>火属性战士特有技，强力的火焰斩击</v>
      </c>
      <c r="P7" s="13" t="str">
        <f>CONCATENATE("[",效果!C9,"]")</f>
        <v>[105]</v>
      </c>
      <c r="Q7" s="13">
        <f>表现脚本!B24</f>
        <v>105</v>
      </c>
      <c r="R7" s="13">
        <v>40</v>
      </c>
      <c r="T7" s="13">
        <v>0</v>
      </c>
      <c r="V7" s="13">
        <v>0</v>
      </c>
      <c r="X7" s="15">
        <v>105</v>
      </c>
      <c r="Y7" s="15" t="s">
        <v>247</v>
      </c>
      <c r="Z7" s="15" t="s">
        <v>233</v>
      </c>
      <c r="AA7" s="15" t="s">
        <v>235</v>
      </c>
      <c r="AB7" s="15" t="s">
        <v>239</v>
      </c>
      <c r="AC7" s="15" t="s">
        <v>240</v>
      </c>
    </row>
    <row r="8" spans="1:29" ht="25.2" customHeight="1" x14ac:dyDescent="0.25">
      <c r="A8" s="13" t="str">
        <f>[1]卷表!A7</f>
        <v>622</v>
      </c>
      <c r="B8" s="15" t="str">
        <f>[1]卷表!E7</f>
        <v>一字斩I</v>
      </c>
      <c r="C8" s="13">
        <f>[1]卷表!C7</f>
        <v>1</v>
      </c>
      <c r="D8" s="13">
        <v>1</v>
      </c>
      <c r="E8" s="13">
        <v>1</v>
      </c>
      <c r="F8" s="13">
        <v>2</v>
      </c>
      <c r="G8" s="13">
        <f t="shared" si="0"/>
        <v>10</v>
      </c>
      <c r="H8" s="13">
        <v>0</v>
      </c>
      <c r="I8" s="13">
        <f t="shared" si="1"/>
        <v>0</v>
      </c>
      <c r="J8" s="16">
        <v>25</v>
      </c>
      <c r="K8" s="26" t="s">
        <v>872</v>
      </c>
      <c r="L8" s="26" t="s">
        <v>626</v>
      </c>
      <c r="M8" s="26" t="s">
        <v>455</v>
      </c>
      <c r="N8" s="16" t="str">
        <f>[1]卷表!Q7</f>
        <v>skill.6.yizizhan</v>
      </c>
      <c r="O8" s="15" t="str">
        <f>[1]卷表!F7</f>
        <v>横一排，微量降攻降敏</v>
      </c>
      <c r="P8" s="13" t="str">
        <f>CONCATENATE("[",效果!C10,"]")</f>
        <v>[111]</v>
      </c>
      <c r="Q8" s="13">
        <f>表现脚本!B25</f>
        <v>106</v>
      </c>
      <c r="R8" s="13">
        <v>5</v>
      </c>
      <c r="T8" s="13">
        <v>0.1</v>
      </c>
      <c r="V8" s="13">
        <v>0</v>
      </c>
      <c r="X8" s="15">
        <v>106</v>
      </c>
      <c r="Y8" s="15" t="s">
        <v>243</v>
      </c>
      <c r="Z8" s="15" t="s">
        <v>233</v>
      </c>
      <c r="AA8" s="15" t="s">
        <v>259</v>
      </c>
      <c r="AB8" s="15" t="s">
        <v>239</v>
      </c>
      <c r="AC8" s="15" t="s">
        <v>240</v>
      </c>
    </row>
    <row r="9" spans="1:29" ht="25.2" customHeight="1" x14ac:dyDescent="0.25">
      <c r="A9" s="13" t="str">
        <f>[1]卷表!A8</f>
        <v>722</v>
      </c>
      <c r="B9" s="15" t="str">
        <f>[1]卷表!E8</f>
        <v>一字斩II</v>
      </c>
      <c r="C9" s="13">
        <f>[1]卷表!C8</f>
        <v>1</v>
      </c>
      <c r="D9" s="13">
        <v>1</v>
      </c>
      <c r="E9" s="13">
        <v>1</v>
      </c>
      <c r="F9" s="13">
        <v>2</v>
      </c>
      <c r="G9" s="13">
        <f t="shared" si="0"/>
        <v>15</v>
      </c>
      <c r="H9" s="13">
        <v>0</v>
      </c>
      <c r="I9" s="13">
        <f t="shared" si="1"/>
        <v>0</v>
      </c>
      <c r="J9" s="16">
        <v>33</v>
      </c>
      <c r="K9" s="26" t="s">
        <v>612</v>
      </c>
      <c r="L9" s="26" t="s">
        <v>627</v>
      </c>
      <c r="M9" s="26" t="s">
        <v>455</v>
      </c>
      <c r="N9" s="16" t="str">
        <f>[1]卷表!Q8</f>
        <v>skill.7.yizizhan</v>
      </c>
      <c r="O9" s="15" t="str">
        <f>[1]卷表!F8</f>
        <v>横一排，微量降攻降敏</v>
      </c>
      <c r="P9" s="13" t="str">
        <f>CONCATENATE("[",效果!C11,"]")</f>
        <v>[112]</v>
      </c>
      <c r="Q9" s="13">
        <f>表现脚本!B26</f>
        <v>107</v>
      </c>
      <c r="R9" s="13">
        <v>15</v>
      </c>
      <c r="T9" s="13">
        <v>0.15</v>
      </c>
      <c r="V9" s="13">
        <v>0</v>
      </c>
      <c r="X9" s="15">
        <v>107</v>
      </c>
      <c r="Y9" s="15" t="s">
        <v>244</v>
      </c>
      <c r="Z9" s="15" t="s">
        <v>233</v>
      </c>
      <c r="AA9" s="15" t="s">
        <v>259</v>
      </c>
      <c r="AB9" s="15" t="s">
        <v>239</v>
      </c>
      <c r="AC9" s="15" t="s">
        <v>240</v>
      </c>
    </row>
    <row r="10" spans="1:29" ht="25.2" customHeight="1" x14ac:dyDescent="0.25">
      <c r="A10" s="13" t="str">
        <f>[1]卷表!A9</f>
        <v>822</v>
      </c>
      <c r="B10" s="15" t="str">
        <f>[1]卷表!E9</f>
        <v>一字斩III</v>
      </c>
      <c r="C10" s="13">
        <f>[1]卷表!C9</f>
        <v>1</v>
      </c>
      <c r="D10" s="13">
        <v>1</v>
      </c>
      <c r="E10" s="13">
        <v>1</v>
      </c>
      <c r="F10" s="13">
        <v>2</v>
      </c>
      <c r="G10" s="13">
        <f t="shared" si="0"/>
        <v>20</v>
      </c>
      <c r="H10" s="13">
        <v>100</v>
      </c>
      <c r="I10" s="13">
        <f t="shared" si="1"/>
        <v>0</v>
      </c>
      <c r="J10" s="16">
        <v>41</v>
      </c>
      <c r="K10" s="26" t="s">
        <v>613</v>
      </c>
      <c r="L10" s="26" t="s">
        <v>628</v>
      </c>
      <c r="M10" s="26" t="s">
        <v>455</v>
      </c>
      <c r="N10" s="16" t="str">
        <f>[1]卷表!Q9</f>
        <v>skill.8.yizizhan</v>
      </c>
      <c r="O10" s="15" t="str">
        <f>[1]卷表!F9</f>
        <v>横一排，微量降攻降敏,并一定概率出现暴击</v>
      </c>
      <c r="P10" s="13" t="str">
        <f>CONCATENATE("[",效果!C12,"]")</f>
        <v>[113]</v>
      </c>
      <c r="Q10" s="13">
        <f>表现脚本!B27</f>
        <v>108</v>
      </c>
      <c r="R10" s="13">
        <v>25</v>
      </c>
      <c r="T10" s="13">
        <v>0.2</v>
      </c>
      <c r="V10" s="13">
        <v>0</v>
      </c>
      <c r="X10" s="15">
        <v>108</v>
      </c>
      <c r="Y10" s="15" t="s">
        <v>245</v>
      </c>
      <c r="Z10" s="15" t="s">
        <v>233</v>
      </c>
      <c r="AA10" s="15" t="s">
        <v>259</v>
      </c>
      <c r="AB10" s="15" t="s">
        <v>239</v>
      </c>
      <c r="AC10" s="15" t="s">
        <v>240</v>
      </c>
    </row>
    <row r="11" spans="1:29" ht="25.2" customHeight="1" x14ac:dyDescent="0.25">
      <c r="A11" s="13" t="str">
        <f>[1]卷表!A10</f>
        <v>922</v>
      </c>
      <c r="B11" s="15" t="str">
        <f>[1]卷表!E10</f>
        <v>一字斩IV</v>
      </c>
      <c r="C11" s="13">
        <f>[1]卷表!C10</f>
        <v>1</v>
      </c>
      <c r="D11" s="13">
        <v>1</v>
      </c>
      <c r="E11" s="13">
        <v>1</v>
      </c>
      <c r="F11" s="13">
        <v>2</v>
      </c>
      <c r="G11" s="13">
        <f t="shared" si="0"/>
        <v>25</v>
      </c>
      <c r="H11" s="13">
        <v>100</v>
      </c>
      <c r="I11" s="13">
        <f t="shared" si="1"/>
        <v>0</v>
      </c>
      <c r="J11" s="16">
        <v>49</v>
      </c>
      <c r="K11" s="26" t="s">
        <v>873</v>
      </c>
      <c r="L11" s="26" t="s">
        <v>629</v>
      </c>
      <c r="M11" s="26" t="s">
        <v>455</v>
      </c>
      <c r="N11" s="16" t="str">
        <f>[1]卷表!Q10</f>
        <v>skill.9.yizizhan</v>
      </c>
      <c r="O11" s="15" t="str">
        <f>[1]卷表!F10</f>
        <v>横一排，微量降攻降敏,并一定概率出现暴击</v>
      </c>
      <c r="P11" s="13" t="str">
        <f>CONCATENATE("[",效果!C13,"]")</f>
        <v>[114]</v>
      </c>
      <c r="Q11" s="13">
        <f>表现脚本!B28</f>
        <v>109</v>
      </c>
      <c r="R11" s="13">
        <v>35</v>
      </c>
      <c r="T11" s="13">
        <v>0.25</v>
      </c>
      <c r="V11" s="13">
        <v>0</v>
      </c>
      <c r="X11" s="15">
        <v>109</v>
      </c>
      <c r="Y11" s="15" t="s">
        <v>246</v>
      </c>
      <c r="Z11" s="15" t="s">
        <v>233</v>
      </c>
      <c r="AA11" s="15" t="s">
        <v>259</v>
      </c>
      <c r="AB11" s="15" t="s">
        <v>239</v>
      </c>
      <c r="AC11" s="15" t="s">
        <v>240</v>
      </c>
    </row>
    <row r="12" spans="1:29" ht="25.2" customHeight="1" x14ac:dyDescent="0.25">
      <c r="A12" s="13" t="str">
        <f>[1]卷表!A11</f>
        <v>1022</v>
      </c>
      <c r="B12" s="15" t="str">
        <f>[1]卷表!E11</f>
        <v>一字斩V</v>
      </c>
      <c r="C12" s="13">
        <f>[1]卷表!C11</f>
        <v>1</v>
      </c>
      <c r="D12" s="13">
        <v>1</v>
      </c>
      <c r="E12" s="13">
        <v>1</v>
      </c>
      <c r="F12" s="13">
        <v>2</v>
      </c>
      <c r="G12" s="13">
        <f t="shared" si="0"/>
        <v>30</v>
      </c>
      <c r="H12" s="13">
        <v>100</v>
      </c>
      <c r="I12" s="13">
        <f t="shared" si="1"/>
        <v>0</v>
      </c>
      <c r="J12" s="16">
        <v>57</v>
      </c>
      <c r="K12" s="26" t="s">
        <v>874</v>
      </c>
      <c r="L12" s="26" t="s">
        <v>630</v>
      </c>
      <c r="M12" s="26" t="s">
        <v>455</v>
      </c>
      <c r="N12" s="16" t="str">
        <f>[1]卷表!Q11</f>
        <v>skill.10.yizizhan</v>
      </c>
      <c r="O12" s="15" t="str">
        <f>[1]卷表!F11</f>
        <v>横一排，微量降攻降敏,并一定概率出现暴击</v>
      </c>
      <c r="P12" s="13" t="str">
        <f>CONCATENATE("[",效果!C14,"]")</f>
        <v>[115]</v>
      </c>
      <c r="Q12" s="13">
        <f>表现脚本!B29</f>
        <v>110</v>
      </c>
      <c r="R12" s="13">
        <v>45</v>
      </c>
      <c r="T12" s="13">
        <v>0.3</v>
      </c>
      <c r="V12" s="13">
        <v>0</v>
      </c>
      <c r="X12" s="15">
        <v>110</v>
      </c>
      <c r="Y12" s="15" t="s">
        <v>247</v>
      </c>
      <c r="Z12" s="15" t="s">
        <v>233</v>
      </c>
      <c r="AA12" s="15" t="s">
        <v>259</v>
      </c>
      <c r="AB12" s="15" t="s">
        <v>239</v>
      </c>
      <c r="AC12" s="15" t="s">
        <v>240</v>
      </c>
    </row>
    <row r="13" spans="1:29" s="16" customFormat="1" ht="25.2" customHeight="1" x14ac:dyDescent="0.25">
      <c r="A13" s="13" t="str">
        <f>[1]卷表!A12</f>
        <v>1122</v>
      </c>
      <c r="B13" s="15" t="str">
        <f>[1]卷表!E12</f>
        <v>贯通斩I</v>
      </c>
      <c r="C13" s="13">
        <f>[1]卷表!C12</f>
        <v>1</v>
      </c>
      <c r="D13" s="16">
        <v>1</v>
      </c>
      <c r="E13" s="16">
        <v>1</v>
      </c>
      <c r="F13" s="16">
        <v>3</v>
      </c>
      <c r="G13" s="13">
        <f t="shared" si="0"/>
        <v>10</v>
      </c>
      <c r="H13" s="16">
        <v>0</v>
      </c>
      <c r="I13" s="13">
        <f t="shared" si="1"/>
        <v>0</v>
      </c>
      <c r="J13" s="16">
        <v>25</v>
      </c>
      <c r="K13" s="26" t="s">
        <v>872</v>
      </c>
      <c r="L13" s="26" t="s">
        <v>631</v>
      </c>
      <c r="M13" s="26" t="s">
        <v>456</v>
      </c>
      <c r="N13" s="16" t="str">
        <f>[1]卷表!Q12</f>
        <v>skill.11.guantongzhan</v>
      </c>
      <c r="O13" s="15" t="str">
        <f>[1]卷表!F12</f>
        <v>纵一列，微量降攻降敏</v>
      </c>
      <c r="P13" s="16" t="str">
        <f>CONCATENATE("[",效果!C10,"]")</f>
        <v>[111]</v>
      </c>
      <c r="Q13" s="13">
        <f>表现脚本!B30</f>
        <v>111</v>
      </c>
      <c r="R13" s="16">
        <v>18</v>
      </c>
      <c r="T13" s="16">
        <v>0.1</v>
      </c>
      <c r="V13" s="13">
        <v>0</v>
      </c>
      <c r="X13" s="15">
        <v>111</v>
      </c>
      <c r="Y13" s="15" t="s">
        <v>243</v>
      </c>
      <c r="Z13" s="15" t="s">
        <v>233</v>
      </c>
      <c r="AA13" s="15" t="s">
        <v>260</v>
      </c>
      <c r="AB13" s="15" t="s">
        <v>239</v>
      </c>
      <c r="AC13" s="15" t="s">
        <v>240</v>
      </c>
    </row>
    <row r="14" spans="1:29" s="16" customFormat="1" ht="25.2" customHeight="1" x14ac:dyDescent="0.25">
      <c r="A14" s="13" t="str">
        <f>[1]卷表!A13</f>
        <v>1222</v>
      </c>
      <c r="B14" s="15" t="str">
        <f>[1]卷表!E13</f>
        <v>贯通斩II</v>
      </c>
      <c r="C14" s="13">
        <f>[1]卷表!C13</f>
        <v>1</v>
      </c>
      <c r="D14" s="16">
        <v>1</v>
      </c>
      <c r="E14" s="16">
        <v>1</v>
      </c>
      <c r="F14" s="16">
        <v>3</v>
      </c>
      <c r="G14" s="13">
        <f t="shared" si="0"/>
        <v>15</v>
      </c>
      <c r="H14" s="16">
        <v>0</v>
      </c>
      <c r="I14" s="13">
        <f t="shared" si="1"/>
        <v>0</v>
      </c>
      <c r="J14" s="16">
        <v>33</v>
      </c>
      <c r="K14" s="26" t="s">
        <v>612</v>
      </c>
      <c r="L14" s="26" t="s">
        <v>632</v>
      </c>
      <c r="M14" s="26" t="s">
        <v>456</v>
      </c>
      <c r="N14" s="16" t="str">
        <f>[1]卷表!Q13</f>
        <v>skill.12.guantongzhan</v>
      </c>
      <c r="O14" s="15" t="str">
        <f>[1]卷表!F13</f>
        <v>纵一列，微量降攻降敏</v>
      </c>
      <c r="P14" s="16" t="str">
        <f>CONCATENATE("[",效果!C11,"]")</f>
        <v>[112]</v>
      </c>
      <c r="Q14" s="13">
        <f>表现脚本!B31</f>
        <v>112</v>
      </c>
      <c r="R14" s="16">
        <v>28</v>
      </c>
      <c r="T14" s="16">
        <v>0.15</v>
      </c>
      <c r="V14" s="13">
        <v>0</v>
      </c>
      <c r="X14" s="15">
        <v>112</v>
      </c>
      <c r="Y14" s="15" t="s">
        <v>244</v>
      </c>
      <c r="Z14" s="15" t="s">
        <v>233</v>
      </c>
      <c r="AA14" s="15" t="s">
        <v>260</v>
      </c>
      <c r="AB14" s="15" t="s">
        <v>239</v>
      </c>
      <c r="AC14" s="15" t="s">
        <v>240</v>
      </c>
    </row>
    <row r="15" spans="1:29" s="16" customFormat="1" ht="25.2" customHeight="1" x14ac:dyDescent="0.25">
      <c r="A15" s="13" t="str">
        <f>[1]卷表!A14</f>
        <v>1322</v>
      </c>
      <c r="B15" s="15" t="str">
        <f>[1]卷表!E14</f>
        <v>贯通斩III</v>
      </c>
      <c r="C15" s="13">
        <f>[1]卷表!C14</f>
        <v>1</v>
      </c>
      <c r="D15" s="16">
        <v>1</v>
      </c>
      <c r="E15" s="16">
        <v>1</v>
      </c>
      <c r="F15" s="16">
        <v>3</v>
      </c>
      <c r="G15" s="13">
        <f t="shared" si="0"/>
        <v>20</v>
      </c>
      <c r="H15" s="13">
        <v>100</v>
      </c>
      <c r="I15" s="13">
        <f t="shared" si="1"/>
        <v>0</v>
      </c>
      <c r="J15" s="16">
        <v>41</v>
      </c>
      <c r="K15" s="26" t="s">
        <v>613</v>
      </c>
      <c r="L15" s="26" t="s">
        <v>633</v>
      </c>
      <c r="M15" s="26" t="s">
        <v>456</v>
      </c>
      <c r="N15" s="16" t="str">
        <f>[1]卷表!Q14</f>
        <v>skill.13.guantongzhan</v>
      </c>
      <c r="O15" s="15" t="str">
        <f>[1]卷表!F14</f>
        <v>纵一列，微量降攻降敏,并一定概率出现暴击</v>
      </c>
      <c r="P15" s="16" t="str">
        <f>CONCATENATE("[",效果!C12,"]")</f>
        <v>[113]</v>
      </c>
      <c r="Q15" s="13">
        <f>表现脚本!B32</f>
        <v>113</v>
      </c>
      <c r="R15" s="16">
        <v>38</v>
      </c>
      <c r="T15" s="16">
        <v>0.2</v>
      </c>
      <c r="V15" s="13">
        <v>0</v>
      </c>
      <c r="X15" s="15">
        <v>113</v>
      </c>
      <c r="Y15" s="15" t="s">
        <v>245</v>
      </c>
      <c r="Z15" s="15" t="s">
        <v>233</v>
      </c>
      <c r="AA15" s="15" t="s">
        <v>260</v>
      </c>
      <c r="AB15" s="15" t="s">
        <v>239</v>
      </c>
      <c r="AC15" s="15" t="s">
        <v>240</v>
      </c>
    </row>
    <row r="16" spans="1:29" s="16" customFormat="1" ht="25.2" customHeight="1" x14ac:dyDescent="0.25">
      <c r="A16" s="13" t="str">
        <f>[1]卷表!A15</f>
        <v>1422</v>
      </c>
      <c r="B16" s="15" t="str">
        <f>[1]卷表!E15</f>
        <v>贯通斩IV</v>
      </c>
      <c r="C16" s="13">
        <f>[1]卷表!C15</f>
        <v>1</v>
      </c>
      <c r="D16" s="16">
        <v>1</v>
      </c>
      <c r="E16" s="16">
        <v>1</v>
      </c>
      <c r="F16" s="16">
        <v>3</v>
      </c>
      <c r="G16" s="13">
        <f t="shared" si="0"/>
        <v>25</v>
      </c>
      <c r="H16" s="13">
        <v>100</v>
      </c>
      <c r="I16" s="13">
        <f t="shared" si="1"/>
        <v>0</v>
      </c>
      <c r="J16" s="16">
        <v>49</v>
      </c>
      <c r="K16" s="26" t="s">
        <v>873</v>
      </c>
      <c r="L16" s="26" t="s">
        <v>634</v>
      </c>
      <c r="M16" s="26" t="s">
        <v>456</v>
      </c>
      <c r="N16" s="16" t="str">
        <f>[1]卷表!Q15</f>
        <v>skill.14.guantongzhan</v>
      </c>
      <c r="O16" s="15" t="str">
        <f>[1]卷表!F15</f>
        <v>纵一列，微量降攻降敏,并一定概率出现暴击</v>
      </c>
      <c r="P16" s="16" t="str">
        <f>CONCATENATE("[",效果!C13,"]")</f>
        <v>[114]</v>
      </c>
      <c r="Q16" s="13">
        <f>表现脚本!B33</f>
        <v>114</v>
      </c>
      <c r="R16" s="16">
        <v>48</v>
      </c>
      <c r="T16" s="16">
        <v>0.25</v>
      </c>
      <c r="V16" s="13">
        <v>0</v>
      </c>
      <c r="X16" s="15">
        <v>114</v>
      </c>
      <c r="Y16" s="15" t="s">
        <v>246</v>
      </c>
      <c r="Z16" s="15" t="s">
        <v>233</v>
      </c>
      <c r="AA16" s="15" t="s">
        <v>260</v>
      </c>
      <c r="AB16" s="15" t="s">
        <v>239</v>
      </c>
      <c r="AC16" s="15" t="s">
        <v>240</v>
      </c>
    </row>
    <row r="17" spans="1:29" s="16" customFormat="1" ht="25.2" customHeight="1" x14ac:dyDescent="0.25">
      <c r="A17" s="13" t="str">
        <f>[1]卷表!A16</f>
        <v>1522</v>
      </c>
      <c r="B17" s="15" t="str">
        <f>[1]卷表!E16</f>
        <v>贯通斩V</v>
      </c>
      <c r="C17" s="13">
        <f>[1]卷表!C16</f>
        <v>1</v>
      </c>
      <c r="D17" s="16">
        <v>1</v>
      </c>
      <c r="E17" s="16">
        <v>1</v>
      </c>
      <c r="F17" s="16">
        <v>3</v>
      </c>
      <c r="G17" s="13">
        <f t="shared" si="0"/>
        <v>30</v>
      </c>
      <c r="H17" s="13">
        <v>100</v>
      </c>
      <c r="I17" s="13">
        <f t="shared" si="1"/>
        <v>0</v>
      </c>
      <c r="J17" s="16">
        <v>57</v>
      </c>
      <c r="K17" s="26" t="s">
        <v>874</v>
      </c>
      <c r="L17" s="26" t="s">
        <v>635</v>
      </c>
      <c r="M17" s="26" t="s">
        <v>456</v>
      </c>
      <c r="N17" s="16" t="str">
        <f>[1]卷表!Q16</f>
        <v>skill.15.guantongzhan</v>
      </c>
      <c r="O17" s="15" t="str">
        <f>[1]卷表!F16</f>
        <v>纵一列，微量降攻降敏,并一定概率出现暴击</v>
      </c>
      <c r="P17" s="16" t="str">
        <f>CONCATENATE("[",效果!C14,"]")</f>
        <v>[115]</v>
      </c>
      <c r="Q17" s="13">
        <f>表现脚本!B34</f>
        <v>115</v>
      </c>
      <c r="R17" s="16">
        <v>58</v>
      </c>
      <c r="T17" s="16">
        <v>0.3</v>
      </c>
      <c r="V17" s="13">
        <v>0</v>
      </c>
      <c r="X17" s="15">
        <v>115</v>
      </c>
      <c r="Y17" s="15" t="s">
        <v>247</v>
      </c>
      <c r="Z17" s="15" t="s">
        <v>233</v>
      </c>
      <c r="AA17" s="15" t="s">
        <v>260</v>
      </c>
      <c r="AB17" s="15" t="s">
        <v>239</v>
      </c>
      <c r="AC17" s="15" t="s">
        <v>240</v>
      </c>
    </row>
    <row r="18" spans="1:29" s="16" customFormat="1" ht="25.2" customHeight="1" x14ac:dyDescent="0.25">
      <c r="A18" s="13" t="str">
        <f>[1]卷表!A17</f>
        <v>1622</v>
      </c>
      <c r="B18" s="15" t="str">
        <f>[1]卷表!E17</f>
        <v>十字斩I</v>
      </c>
      <c r="C18" s="13">
        <f>[1]卷表!C17</f>
        <v>1</v>
      </c>
      <c r="D18" s="16">
        <v>1</v>
      </c>
      <c r="E18" s="16">
        <v>1</v>
      </c>
      <c r="F18" s="16">
        <v>4</v>
      </c>
      <c r="G18" s="13">
        <f t="shared" si="0"/>
        <v>10</v>
      </c>
      <c r="H18" s="16">
        <v>0</v>
      </c>
      <c r="I18" s="13">
        <f t="shared" si="1"/>
        <v>0</v>
      </c>
      <c r="J18" s="16">
        <v>30</v>
      </c>
      <c r="K18" s="26" t="s">
        <v>875</v>
      </c>
      <c r="L18" s="26" t="s">
        <v>636</v>
      </c>
      <c r="M18" s="26" t="s">
        <v>457</v>
      </c>
      <c r="N18" s="16" t="str">
        <f>[1]卷表!Q17</f>
        <v>skill.16.shizizhan</v>
      </c>
      <c r="O18" s="15" t="str">
        <f>[1]卷表!F17</f>
        <v>十字斩，大量降攻</v>
      </c>
      <c r="P18" s="16" t="str">
        <f>CONCATENATE("[",效果!C15,"]")</f>
        <v>[116]</v>
      </c>
      <c r="Q18" s="13">
        <f>表现脚本!B35</f>
        <v>116</v>
      </c>
      <c r="R18" s="16">
        <v>20</v>
      </c>
      <c r="T18" s="16">
        <v>0.1</v>
      </c>
      <c r="V18" s="13">
        <v>0</v>
      </c>
      <c r="X18" s="15">
        <v>116</v>
      </c>
      <c r="Y18" s="15" t="s">
        <v>243</v>
      </c>
      <c r="Z18" s="15" t="s">
        <v>233</v>
      </c>
      <c r="AA18" s="15" t="s">
        <v>261</v>
      </c>
      <c r="AB18" s="15" t="s">
        <v>239</v>
      </c>
      <c r="AC18" s="15" t="s">
        <v>240</v>
      </c>
    </row>
    <row r="19" spans="1:29" s="16" customFormat="1" ht="25.2" customHeight="1" x14ac:dyDescent="0.25">
      <c r="A19" s="13" t="str">
        <f>[1]卷表!A18</f>
        <v>1722</v>
      </c>
      <c r="B19" s="15" t="str">
        <f>[1]卷表!E18</f>
        <v>十字斩II</v>
      </c>
      <c r="C19" s="13">
        <f>[1]卷表!C18</f>
        <v>1</v>
      </c>
      <c r="D19" s="16">
        <v>1</v>
      </c>
      <c r="E19" s="16">
        <v>1</v>
      </c>
      <c r="F19" s="16">
        <v>4</v>
      </c>
      <c r="G19" s="13">
        <f t="shared" si="0"/>
        <v>15</v>
      </c>
      <c r="H19" s="16">
        <v>0</v>
      </c>
      <c r="I19" s="13">
        <f t="shared" si="1"/>
        <v>0</v>
      </c>
      <c r="J19" s="16">
        <v>40</v>
      </c>
      <c r="K19" s="26" t="s">
        <v>876</v>
      </c>
      <c r="L19" s="26" t="s">
        <v>637</v>
      </c>
      <c r="M19" s="26" t="s">
        <v>457</v>
      </c>
      <c r="N19" s="16" t="str">
        <f>[1]卷表!Q18</f>
        <v>skill.17.shizizhan</v>
      </c>
      <c r="O19" s="15" t="str">
        <f>[1]卷表!F18</f>
        <v>十字斩，大量降攻</v>
      </c>
      <c r="P19" s="16" t="str">
        <f>CONCATENATE("[",效果!C16,"]")</f>
        <v>[117]</v>
      </c>
      <c r="Q19" s="13">
        <f>表现脚本!B36</f>
        <v>117</v>
      </c>
      <c r="R19" s="16">
        <v>30</v>
      </c>
      <c r="T19" s="16">
        <v>0.15</v>
      </c>
      <c r="V19" s="13">
        <v>0</v>
      </c>
      <c r="X19" s="15">
        <v>117</v>
      </c>
      <c r="Y19" s="15" t="s">
        <v>244</v>
      </c>
      <c r="Z19" s="15" t="s">
        <v>233</v>
      </c>
      <c r="AA19" s="15" t="s">
        <v>261</v>
      </c>
      <c r="AB19" s="15" t="s">
        <v>239</v>
      </c>
      <c r="AC19" s="15" t="s">
        <v>240</v>
      </c>
    </row>
    <row r="20" spans="1:29" s="16" customFormat="1" ht="25.2" customHeight="1" x14ac:dyDescent="0.25">
      <c r="A20" s="13" t="str">
        <f>[1]卷表!A19</f>
        <v>1822</v>
      </c>
      <c r="B20" s="15" t="str">
        <f>[1]卷表!E19</f>
        <v>十字斩III</v>
      </c>
      <c r="C20" s="13">
        <f>[1]卷表!C19</f>
        <v>1</v>
      </c>
      <c r="D20" s="16">
        <v>1</v>
      </c>
      <c r="E20" s="16">
        <v>1</v>
      </c>
      <c r="F20" s="16">
        <v>4</v>
      </c>
      <c r="G20" s="13">
        <f t="shared" si="0"/>
        <v>20</v>
      </c>
      <c r="H20" s="13">
        <v>100</v>
      </c>
      <c r="I20" s="13">
        <f t="shared" si="1"/>
        <v>0</v>
      </c>
      <c r="J20" s="16">
        <v>50</v>
      </c>
      <c r="K20" s="26" t="s">
        <v>702</v>
      </c>
      <c r="L20" s="26" t="s">
        <v>638</v>
      </c>
      <c r="M20" s="26" t="s">
        <v>457</v>
      </c>
      <c r="N20" s="16" t="str">
        <f>[1]卷表!Q19</f>
        <v>skill.18.shizizhan</v>
      </c>
      <c r="O20" s="15" t="str">
        <f>[1]卷表!F19</f>
        <v>十字斩，大量降攻</v>
      </c>
      <c r="P20" s="16" t="str">
        <f>CONCATENATE("[",效果!C17,"]")</f>
        <v>[118]</v>
      </c>
      <c r="Q20" s="13">
        <f>表现脚本!B37</f>
        <v>118</v>
      </c>
      <c r="R20" s="16">
        <v>40</v>
      </c>
      <c r="T20" s="16">
        <v>0.2</v>
      </c>
      <c r="V20" s="13">
        <v>0</v>
      </c>
      <c r="X20" s="15">
        <v>118</v>
      </c>
      <c r="Y20" s="15" t="s">
        <v>245</v>
      </c>
      <c r="Z20" s="15" t="s">
        <v>233</v>
      </c>
      <c r="AA20" s="15" t="s">
        <v>261</v>
      </c>
      <c r="AB20" s="15" t="s">
        <v>239</v>
      </c>
      <c r="AC20" s="15" t="s">
        <v>240</v>
      </c>
    </row>
    <row r="21" spans="1:29" s="16" customFormat="1" ht="25.2" customHeight="1" x14ac:dyDescent="0.25">
      <c r="A21" s="13" t="str">
        <f>[1]卷表!A20</f>
        <v>1922</v>
      </c>
      <c r="B21" s="15" t="str">
        <f>[1]卷表!E20</f>
        <v>十字斩IV</v>
      </c>
      <c r="C21" s="13">
        <f>[1]卷表!C20</f>
        <v>1</v>
      </c>
      <c r="D21" s="16">
        <v>1</v>
      </c>
      <c r="E21" s="16">
        <v>1</v>
      </c>
      <c r="F21" s="16">
        <v>4</v>
      </c>
      <c r="G21" s="13">
        <f t="shared" si="0"/>
        <v>25</v>
      </c>
      <c r="H21" s="13">
        <v>100</v>
      </c>
      <c r="I21" s="13">
        <f t="shared" si="1"/>
        <v>0</v>
      </c>
      <c r="J21" s="16">
        <v>60</v>
      </c>
      <c r="K21" s="26" t="s">
        <v>877</v>
      </c>
      <c r="L21" s="26" t="s">
        <v>639</v>
      </c>
      <c r="M21" s="26" t="s">
        <v>457</v>
      </c>
      <c r="N21" s="16" t="str">
        <f>[1]卷表!Q20</f>
        <v>skill.19.shizizhan</v>
      </c>
      <c r="O21" s="15" t="str">
        <f>[1]卷表!F20</f>
        <v>十字斩，大量降攻</v>
      </c>
      <c r="P21" s="16" t="str">
        <f>CONCATENATE("[",效果!C18,"]")</f>
        <v>[119]</v>
      </c>
      <c r="Q21" s="13">
        <f>表现脚本!B38</f>
        <v>119</v>
      </c>
      <c r="R21" s="16">
        <v>50</v>
      </c>
      <c r="T21" s="16">
        <v>0.25</v>
      </c>
      <c r="V21" s="13">
        <v>0</v>
      </c>
      <c r="X21" s="15">
        <v>119</v>
      </c>
      <c r="Y21" s="15" t="s">
        <v>246</v>
      </c>
      <c r="Z21" s="15" t="s">
        <v>233</v>
      </c>
      <c r="AA21" s="15" t="s">
        <v>261</v>
      </c>
      <c r="AB21" s="15" t="s">
        <v>239</v>
      </c>
      <c r="AC21" s="15" t="s">
        <v>240</v>
      </c>
    </row>
    <row r="22" spans="1:29" s="16" customFormat="1" ht="25.2" customHeight="1" x14ac:dyDescent="0.25">
      <c r="A22" s="13" t="str">
        <f>[1]卷表!A21</f>
        <v>2022</v>
      </c>
      <c r="B22" s="15" t="str">
        <f>[1]卷表!E21</f>
        <v>十字斩V</v>
      </c>
      <c r="C22" s="13">
        <f>[1]卷表!C21</f>
        <v>1</v>
      </c>
      <c r="D22" s="16">
        <v>1</v>
      </c>
      <c r="E22" s="16">
        <v>1</v>
      </c>
      <c r="F22" s="16">
        <v>4</v>
      </c>
      <c r="G22" s="13">
        <f t="shared" si="0"/>
        <v>30</v>
      </c>
      <c r="H22" s="13">
        <v>100</v>
      </c>
      <c r="I22" s="13">
        <f t="shared" si="1"/>
        <v>0</v>
      </c>
      <c r="J22" s="16">
        <v>70</v>
      </c>
      <c r="K22" s="26" t="s">
        <v>703</v>
      </c>
      <c r="L22" s="26" t="s">
        <v>640</v>
      </c>
      <c r="M22" s="26" t="s">
        <v>457</v>
      </c>
      <c r="N22" s="16" t="str">
        <f>[1]卷表!Q21</f>
        <v>skill.20.shizizhan</v>
      </c>
      <c r="O22" s="15" t="str">
        <f>[1]卷表!F21</f>
        <v>十字斩，大量降攻</v>
      </c>
      <c r="P22" s="16" t="str">
        <f>CONCATENATE("[",效果!C19,"]")</f>
        <v>[120]</v>
      </c>
      <c r="Q22" s="13">
        <f>表现脚本!B39</f>
        <v>120</v>
      </c>
      <c r="R22" s="16">
        <v>60</v>
      </c>
      <c r="T22" s="16">
        <v>0.3</v>
      </c>
      <c r="V22" s="13">
        <v>0</v>
      </c>
      <c r="X22" s="15">
        <v>120</v>
      </c>
      <c r="Y22" s="15" t="s">
        <v>247</v>
      </c>
      <c r="Z22" s="15" t="s">
        <v>233</v>
      </c>
      <c r="AA22" s="15" t="s">
        <v>261</v>
      </c>
      <c r="AB22" s="15" t="s">
        <v>239</v>
      </c>
      <c r="AC22" s="15" t="s">
        <v>240</v>
      </c>
    </row>
    <row r="23" spans="1:29" s="16" customFormat="1" ht="25.2" customHeight="1" x14ac:dyDescent="0.25">
      <c r="A23" s="13" t="str">
        <f>[1]卷表!A22</f>
        <v>2122</v>
      </c>
      <c r="B23" s="15" t="str">
        <f>[1]卷表!E22</f>
        <v>怒气I</v>
      </c>
      <c r="C23" s="13">
        <f>[1]卷表!C22</f>
        <v>1</v>
      </c>
      <c r="D23" s="16">
        <v>3</v>
      </c>
      <c r="E23" s="16">
        <v>2</v>
      </c>
      <c r="F23" s="16">
        <v>1</v>
      </c>
      <c r="G23" s="13">
        <f t="shared" si="0"/>
        <v>0</v>
      </c>
      <c r="H23" s="13">
        <v>100</v>
      </c>
      <c r="I23" s="13">
        <f t="shared" si="1"/>
        <v>0</v>
      </c>
      <c r="J23" s="16">
        <v>5</v>
      </c>
      <c r="K23" s="26" t="s">
        <v>694</v>
      </c>
      <c r="L23" s="26" t="s">
        <v>641</v>
      </c>
      <c r="M23" s="26" t="s">
        <v>458</v>
      </c>
      <c r="N23" s="16" t="str">
        <f>[1]卷表!Q22</f>
        <v>skill.21.nuqi</v>
      </c>
      <c r="O23" s="15" t="str">
        <f>[1]卷表!F22</f>
        <v>3回合攻击力上升10%</v>
      </c>
      <c r="P23" s="16" t="str">
        <f>CONCATENATE("[",效果!C20,"]")</f>
        <v>[121]</v>
      </c>
      <c r="Q23" s="13">
        <f>表现脚本!B40</f>
        <v>121</v>
      </c>
      <c r="R23" s="16">
        <v>6</v>
      </c>
      <c r="T23" s="16">
        <v>0</v>
      </c>
      <c r="V23" s="13">
        <v>0</v>
      </c>
      <c r="X23" s="15">
        <v>121</v>
      </c>
      <c r="Y23" s="15" t="s">
        <v>243</v>
      </c>
      <c r="Z23" s="15" t="s">
        <v>252</v>
      </c>
      <c r="AA23" s="15" t="s">
        <v>262</v>
      </c>
      <c r="AB23" s="15"/>
      <c r="AC23" s="15"/>
    </row>
    <row r="24" spans="1:29" s="16" customFormat="1" ht="25.2" customHeight="1" x14ac:dyDescent="0.25">
      <c r="A24" s="13" t="str">
        <f>[1]卷表!A23</f>
        <v>2222</v>
      </c>
      <c r="B24" s="15" t="str">
        <f>[1]卷表!E23</f>
        <v>怒气II</v>
      </c>
      <c r="C24" s="13">
        <f>[1]卷表!C23</f>
        <v>1</v>
      </c>
      <c r="D24" s="16">
        <v>3</v>
      </c>
      <c r="E24" s="16">
        <v>2</v>
      </c>
      <c r="F24" s="16">
        <v>1</v>
      </c>
      <c r="G24" s="13">
        <f t="shared" si="0"/>
        <v>0</v>
      </c>
      <c r="H24" s="13">
        <v>100</v>
      </c>
      <c r="I24" s="13">
        <f t="shared" si="1"/>
        <v>0</v>
      </c>
      <c r="J24" s="16">
        <v>15</v>
      </c>
      <c r="K24" s="26" t="s">
        <v>704</v>
      </c>
      <c r="L24" s="26" t="s">
        <v>642</v>
      </c>
      <c r="M24" s="26" t="s">
        <v>458</v>
      </c>
      <c r="N24" s="16" t="str">
        <f>[1]卷表!Q23</f>
        <v>skill.22.nuqi</v>
      </c>
      <c r="O24" s="15" t="str">
        <f>[1]卷表!F23</f>
        <v>3回合攻击力上升20%</v>
      </c>
      <c r="P24" s="16" t="str">
        <f>CONCATENATE("[",效果!C21,"]")</f>
        <v>[122]</v>
      </c>
      <c r="Q24" s="13">
        <f>表现脚本!B41</f>
        <v>122</v>
      </c>
      <c r="R24" s="16">
        <v>16</v>
      </c>
      <c r="T24" s="16">
        <v>0</v>
      </c>
      <c r="V24" s="13">
        <v>0</v>
      </c>
      <c r="X24" s="15">
        <v>122</v>
      </c>
      <c r="Y24" s="15" t="s">
        <v>244</v>
      </c>
      <c r="Z24" s="15" t="s">
        <v>252</v>
      </c>
      <c r="AA24" s="15" t="s">
        <v>262</v>
      </c>
      <c r="AB24" s="15"/>
      <c r="AC24" s="15"/>
    </row>
    <row r="25" spans="1:29" s="16" customFormat="1" ht="25.2" customHeight="1" x14ac:dyDescent="0.25">
      <c r="A25" s="13" t="str">
        <f>[1]卷表!A24</f>
        <v>2322</v>
      </c>
      <c r="B25" s="15" t="str">
        <f>[1]卷表!E24</f>
        <v>怒气III</v>
      </c>
      <c r="C25" s="13">
        <f>[1]卷表!C24</f>
        <v>1</v>
      </c>
      <c r="D25" s="16">
        <v>3</v>
      </c>
      <c r="E25" s="16">
        <v>2</v>
      </c>
      <c r="F25" s="16">
        <v>1</v>
      </c>
      <c r="G25" s="13">
        <f t="shared" si="0"/>
        <v>0</v>
      </c>
      <c r="H25" s="13">
        <v>100</v>
      </c>
      <c r="I25" s="13">
        <f t="shared" si="1"/>
        <v>0</v>
      </c>
      <c r="J25" s="16">
        <v>25</v>
      </c>
      <c r="K25" s="26" t="s">
        <v>705</v>
      </c>
      <c r="L25" s="26" t="s">
        <v>643</v>
      </c>
      <c r="M25" s="26" t="s">
        <v>458</v>
      </c>
      <c r="N25" s="16" t="str">
        <f>[1]卷表!Q24</f>
        <v>skill.23.nuqi</v>
      </c>
      <c r="O25" s="15" t="str">
        <f>[1]卷表!F24</f>
        <v>4回合攻击力上升20%</v>
      </c>
      <c r="P25" s="16" t="str">
        <f>CONCATENATE("[",效果!C22,"]")</f>
        <v>[123]</v>
      </c>
      <c r="Q25" s="13">
        <f>表现脚本!B42</f>
        <v>123</v>
      </c>
      <c r="R25" s="16">
        <v>26</v>
      </c>
      <c r="T25" s="16">
        <v>0</v>
      </c>
      <c r="V25" s="13">
        <v>0</v>
      </c>
      <c r="X25" s="15">
        <v>123</v>
      </c>
      <c r="Y25" s="15" t="s">
        <v>245</v>
      </c>
      <c r="Z25" s="15" t="s">
        <v>252</v>
      </c>
      <c r="AA25" s="15" t="s">
        <v>262</v>
      </c>
      <c r="AB25" s="15"/>
      <c r="AC25" s="15"/>
    </row>
    <row r="26" spans="1:29" s="16" customFormat="1" ht="25.2" customHeight="1" x14ac:dyDescent="0.25">
      <c r="A26" s="13" t="str">
        <f>[1]卷表!A25</f>
        <v>2422</v>
      </c>
      <c r="B26" s="15" t="str">
        <f>[1]卷表!E25</f>
        <v>怒气IV</v>
      </c>
      <c r="C26" s="13">
        <f>[1]卷表!C25</f>
        <v>1</v>
      </c>
      <c r="D26" s="16">
        <v>3</v>
      </c>
      <c r="E26" s="16">
        <v>2</v>
      </c>
      <c r="F26" s="16">
        <v>1</v>
      </c>
      <c r="G26" s="13">
        <f t="shared" si="0"/>
        <v>0</v>
      </c>
      <c r="H26" s="13">
        <v>100</v>
      </c>
      <c r="I26" s="13">
        <f t="shared" si="1"/>
        <v>0</v>
      </c>
      <c r="J26" s="16">
        <v>35</v>
      </c>
      <c r="K26" s="26" t="s">
        <v>706</v>
      </c>
      <c r="L26" s="26" t="s">
        <v>644</v>
      </c>
      <c r="M26" s="26" t="s">
        <v>458</v>
      </c>
      <c r="N26" s="16" t="str">
        <f>[1]卷表!Q25</f>
        <v>skill.24.nuqi</v>
      </c>
      <c r="O26" s="15" t="str">
        <f>[1]卷表!F25</f>
        <v>4回合攻击力上升30%</v>
      </c>
      <c r="P26" s="16" t="str">
        <f>CONCATENATE("[",效果!C23,"]")</f>
        <v>[124]</v>
      </c>
      <c r="Q26" s="13">
        <f>表现脚本!B43</f>
        <v>124</v>
      </c>
      <c r="R26" s="16">
        <v>36</v>
      </c>
      <c r="T26" s="16">
        <v>0</v>
      </c>
      <c r="V26" s="13">
        <v>0</v>
      </c>
      <c r="X26" s="15">
        <v>124</v>
      </c>
      <c r="Y26" s="15" t="s">
        <v>246</v>
      </c>
      <c r="Z26" s="15" t="s">
        <v>252</v>
      </c>
      <c r="AA26" s="15" t="s">
        <v>262</v>
      </c>
      <c r="AB26" s="15"/>
      <c r="AC26" s="15"/>
    </row>
    <row r="27" spans="1:29" s="16" customFormat="1" ht="25.2" customHeight="1" x14ac:dyDescent="0.25">
      <c r="A27" s="13" t="str">
        <f>[1]卷表!A26</f>
        <v>2522</v>
      </c>
      <c r="B27" s="15" t="str">
        <f>[1]卷表!E26</f>
        <v>怒气V</v>
      </c>
      <c r="C27" s="13">
        <f>[1]卷表!C26</f>
        <v>1</v>
      </c>
      <c r="D27" s="16">
        <v>3</v>
      </c>
      <c r="E27" s="16">
        <v>2</v>
      </c>
      <c r="F27" s="16">
        <v>1</v>
      </c>
      <c r="G27" s="13">
        <f t="shared" si="0"/>
        <v>0</v>
      </c>
      <c r="H27" s="13">
        <v>100</v>
      </c>
      <c r="I27" s="13">
        <f t="shared" si="1"/>
        <v>0</v>
      </c>
      <c r="J27" s="16">
        <v>45</v>
      </c>
      <c r="K27" s="26" t="s">
        <v>707</v>
      </c>
      <c r="L27" s="26" t="s">
        <v>645</v>
      </c>
      <c r="M27" s="26" t="s">
        <v>458</v>
      </c>
      <c r="N27" s="16" t="str">
        <f>[1]卷表!Q26</f>
        <v>skill.25.nuqi</v>
      </c>
      <c r="O27" s="15" t="str">
        <f>[1]卷表!F26</f>
        <v>5回合攻击力上升30%</v>
      </c>
      <c r="P27" s="16" t="str">
        <f>CONCATENATE("[",效果!C24,"]")</f>
        <v>[125]</v>
      </c>
      <c r="Q27" s="13">
        <f>表现脚本!B44</f>
        <v>125</v>
      </c>
      <c r="R27" s="16">
        <v>46</v>
      </c>
      <c r="T27" s="16">
        <v>0</v>
      </c>
      <c r="V27" s="13">
        <v>0</v>
      </c>
      <c r="X27" s="15">
        <v>125</v>
      </c>
      <c r="Y27" s="15" t="s">
        <v>247</v>
      </c>
      <c r="Z27" s="15" t="s">
        <v>252</v>
      </c>
      <c r="AA27" s="15" t="s">
        <v>262</v>
      </c>
      <c r="AB27" s="15"/>
      <c r="AC27" s="15"/>
    </row>
    <row r="28" spans="1:29" s="16" customFormat="1" ht="25.2" customHeight="1" x14ac:dyDescent="0.25">
      <c r="A28" s="13" t="str">
        <f>[1]卷表!A27</f>
        <v>2622</v>
      </c>
      <c r="B28" s="15" t="str">
        <f>[1]卷表!E27</f>
        <v>毒箭I</v>
      </c>
      <c r="C28" s="13">
        <f>[1]卷表!C27</f>
        <v>2</v>
      </c>
      <c r="D28" s="16">
        <v>1</v>
      </c>
      <c r="E28" s="16">
        <v>2</v>
      </c>
      <c r="F28" s="16">
        <v>1</v>
      </c>
      <c r="G28" s="13">
        <f t="shared" si="0"/>
        <v>100</v>
      </c>
      <c r="H28" s="13">
        <v>100</v>
      </c>
      <c r="I28" s="13">
        <f t="shared" si="1"/>
        <v>0</v>
      </c>
      <c r="J28" s="16">
        <v>10</v>
      </c>
      <c r="K28" s="26" t="s">
        <v>708</v>
      </c>
      <c r="L28" s="26" t="s">
        <v>819</v>
      </c>
      <c r="M28" s="26" t="s">
        <v>605</v>
      </c>
      <c r="N28" s="16" t="str">
        <f>[1]卷表!Q27</f>
        <v>skill.26.dujian</v>
      </c>
      <c r="O28" s="15" t="str">
        <f>[1]卷表!F27</f>
        <v>造成普通攻击50%的伤害，并附着中毒效果，每回合造成10伤害，持续3回合</v>
      </c>
      <c r="P28" s="16" t="str">
        <f>CONCATENATE("[",效果!$C$25,",",效果!C26,,"]")</f>
        <v>[126,127]</v>
      </c>
      <c r="Q28" s="13">
        <f>表现脚本!B45</f>
        <v>126</v>
      </c>
      <c r="R28" s="13">
        <v>5</v>
      </c>
      <c r="T28" s="16">
        <v>1</v>
      </c>
      <c r="V28" s="13">
        <v>0</v>
      </c>
      <c r="X28" s="15">
        <v>126</v>
      </c>
      <c r="Y28" s="15" t="s">
        <v>243</v>
      </c>
      <c r="Z28" s="15" t="s">
        <v>249</v>
      </c>
      <c r="AA28" s="15" t="s">
        <v>263</v>
      </c>
      <c r="AB28" s="15"/>
    </row>
    <row r="29" spans="1:29" s="16" customFormat="1" ht="25.2" customHeight="1" x14ac:dyDescent="0.25">
      <c r="A29" s="13" t="str">
        <f>[1]卷表!A28</f>
        <v>2722</v>
      </c>
      <c r="B29" s="15" t="str">
        <f>[1]卷表!E28</f>
        <v>毒箭II</v>
      </c>
      <c r="C29" s="13">
        <f>[1]卷表!C28</f>
        <v>2</v>
      </c>
      <c r="D29" s="16">
        <v>1</v>
      </c>
      <c r="E29" s="16">
        <v>2</v>
      </c>
      <c r="F29" s="16">
        <v>1</v>
      </c>
      <c r="G29" s="13">
        <f t="shared" si="0"/>
        <v>100</v>
      </c>
      <c r="H29" s="13">
        <v>100</v>
      </c>
      <c r="I29" s="13">
        <f t="shared" si="1"/>
        <v>0</v>
      </c>
      <c r="J29" s="16">
        <v>15</v>
      </c>
      <c r="K29" s="26" t="s">
        <v>709</v>
      </c>
      <c r="L29" s="26" t="s">
        <v>820</v>
      </c>
      <c r="M29" s="26" t="s">
        <v>605</v>
      </c>
      <c r="N29" s="16" t="str">
        <f>[1]卷表!Q28</f>
        <v>skill.27.dujian</v>
      </c>
      <c r="O29" s="15" t="str">
        <f>[1]卷表!F28</f>
        <v>造成普通攻击50%的伤害，并附着中毒效果，每回合造成15伤害，持续3回合</v>
      </c>
      <c r="P29" s="16" t="str">
        <f>CONCATENATE("[",效果!$C$25,",",效果!C27,,"]")</f>
        <v>[126,128]</v>
      </c>
      <c r="Q29" s="13">
        <f>表现脚本!B46</f>
        <v>127</v>
      </c>
      <c r="R29" s="13">
        <v>15</v>
      </c>
      <c r="T29" s="16">
        <v>1</v>
      </c>
      <c r="V29" s="13">
        <v>0</v>
      </c>
      <c r="X29" s="15">
        <v>127</v>
      </c>
      <c r="Y29" s="15" t="s">
        <v>244</v>
      </c>
      <c r="Z29" s="15" t="s">
        <v>249</v>
      </c>
      <c r="AA29" s="15" t="s">
        <v>263</v>
      </c>
      <c r="AB29" s="15"/>
    </row>
    <row r="30" spans="1:29" s="16" customFormat="1" ht="25.2" customHeight="1" x14ac:dyDescent="0.25">
      <c r="A30" s="13" t="str">
        <f>[1]卷表!A29</f>
        <v>2822</v>
      </c>
      <c r="B30" s="15" t="str">
        <f>[1]卷表!E29</f>
        <v>毒箭III</v>
      </c>
      <c r="C30" s="13">
        <f>[1]卷表!C29</f>
        <v>2</v>
      </c>
      <c r="D30" s="16">
        <v>1</v>
      </c>
      <c r="E30" s="16">
        <v>2</v>
      </c>
      <c r="F30" s="16">
        <v>1</v>
      </c>
      <c r="G30" s="13">
        <f t="shared" si="0"/>
        <v>100</v>
      </c>
      <c r="H30" s="13">
        <v>100</v>
      </c>
      <c r="I30" s="13">
        <f t="shared" si="1"/>
        <v>0</v>
      </c>
      <c r="J30" s="16">
        <v>20</v>
      </c>
      <c r="K30" s="26" t="s">
        <v>710</v>
      </c>
      <c r="L30" s="26" t="s">
        <v>821</v>
      </c>
      <c r="M30" s="26" t="s">
        <v>605</v>
      </c>
      <c r="N30" s="16" t="str">
        <f>[1]卷表!Q29</f>
        <v>skill.28.dujian</v>
      </c>
      <c r="O30" s="15" t="str">
        <f>[1]卷表!F29</f>
        <v>造成普通攻击50%的伤害，并附着中毒效果，每回合造成20伤害，持续4回合</v>
      </c>
      <c r="P30" s="16" t="str">
        <f>CONCATENATE("[",效果!$C$25,",",效果!C28,,"]")</f>
        <v>[126,129]</v>
      </c>
      <c r="Q30" s="13">
        <f>表现脚本!B47</f>
        <v>128</v>
      </c>
      <c r="R30" s="13">
        <v>25</v>
      </c>
      <c r="T30" s="16">
        <v>1</v>
      </c>
      <c r="V30" s="13">
        <v>0</v>
      </c>
      <c r="X30" s="15">
        <v>128</v>
      </c>
      <c r="Y30" s="15" t="s">
        <v>245</v>
      </c>
      <c r="Z30" s="15" t="s">
        <v>249</v>
      </c>
      <c r="AA30" s="15" t="s">
        <v>263</v>
      </c>
      <c r="AB30" s="15"/>
    </row>
    <row r="31" spans="1:29" s="16" customFormat="1" ht="25.2" customHeight="1" x14ac:dyDescent="0.25">
      <c r="A31" s="13" t="str">
        <f>[1]卷表!A30</f>
        <v>2922</v>
      </c>
      <c r="B31" s="15" t="str">
        <f>[1]卷表!E30</f>
        <v>毒箭IV</v>
      </c>
      <c r="C31" s="13">
        <f>[1]卷表!C30</f>
        <v>2</v>
      </c>
      <c r="D31" s="16">
        <v>1</v>
      </c>
      <c r="E31" s="16">
        <v>2</v>
      </c>
      <c r="F31" s="16">
        <v>1</v>
      </c>
      <c r="G31" s="13">
        <f t="shared" si="0"/>
        <v>100</v>
      </c>
      <c r="H31" s="13">
        <v>100</v>
      </c>
      <c r="I31" s="13">
        <f t="shared" si="1"/>
        <v>0</v>
      </c>
      <c r="J31" s="16">
        <v>25</v>
      </c>
      <c r="K31" s="26" t="s">
        <v>711</v>
      </c>
      <c r="L31" s="26" t="s">
        <v>822</v>
      </c>
      <c r="M31" s="26" t="s">
        <v>605</v>
      </c>
      <c r="N31" s="16" t="str">
        <f>[1]卷表!Q30</f>
        <v>skill.29.dujian</v>
      </c>
      <c r="O31" s="15" t="str">
        <f>[1]卷表!F30</f>
        <v>造成普通攻击50%的伤害，并附着中毒效果，每回合造成25伤害，持续4回合</v>
      </c>
      <c r="P31" s="16" t="str">
        <f>CONCATENATE("[",效果!$C$25,",",效果!C29,,"]")</f>
        <v>[126,130]</v>
      </c>
      <c r="Q31" s="13">
        <f>表现脚本!B48</f>
        <v>129</v>
      </c>
      <c r="R31" s="13">
        <v>35</v>
      </c>
      <c r="T31" s="16">
        <v>1</v>
      </c>
      <c r="V31" s="13">
        <v>0</v>
      </c>
      <c r="X31" s="15">
        <v>129</v>
      </c>
      <c r="Y31" s="15" t="s">
        <v>246</v>
      </c>
      <c r="Z31" s="15" t="s">
        <v>249</v>
      </c>
      <c r="AA31" s="15" t="s">
        <v>263</v>
      </c>
      <c r="AB31" s="15"/>
    </row>
    <row r="32" spans="1:29" s="16" customFormat="1" ht="25.2" customHeight="1" x14ac:dyDescent="0.25">
      <c r="A32" s="13" t="str">
        <f>[1]卷表!A31</f>
        <v>3022</v>
      </c>
      <c r="B32" s="15" t="str">
        <f>[1]卷表!E31</f>
        <v>毒箭V</v>
      </c>
      <c r="C32" s="13">
        <f>[1]卷表!C31</f>
        <v>2</v>
      </c>
      <c r="D32" s="16">
        <v>1</v>
      </c>
      <c r="E32" s="16">
        <v>2</v>
      </c>
      <c r="F32" s="16">
        <v>1</v>
      </c>
      <c r="G32" s="13">
        <f t="shared" si="0"/>
        <v>100</v>
      </c>
      <c r="H32" s="13">
        <v>100</v>
      </c>
      <c r="I32" s="13">
        <f t="shared" si="1"/>
        <v>0</v>
      </c>
      <c r="J32" s="16">
        <v>30</v>
      </c>
      <c r="K32" s="26" t="s">
        <v>712</v>
      </c>
      <c r="L32" s="26" t="s">
        <v>823</v>
      </c>
      <c r="M32" s="26" t="s">
        <v>605</v>
      </c>
      <c r="N32" s="16" t="str">
        <f>[1]卷表!Q31</f>
        <v>skill.30.dujian</v>
      </c>
      <c r="O32" s="15" t="str">
        <f>[1]卷表!F31</f>
        <v>造成普通攻击50%的伤害，并附着中毒效果，每回合造成30伤害，持续5回合</v>
      </c>
      <c r="P32" s="16" t="str">
        <f>CONCATENATE("[",效果!$C$25,",",效果!C30,,"]")</f>
        <v>[126,131]</v>
      </c>
      <c r="Q32" s="13">
        <f>表现脚本!B49</f>
        <v>130</v>
      </c>
      <c r="R32" s="13">
        <v>45</v>
      </c>
      <c r="T32" s="16">
        <v>1</v>
      </c>
      <c r="V32" s="13">
        <v>0</v>
      </c>
      <c r="X32" s="15">
        <v>130</v>
      </c>
      <c r="Y32" s="15" t="s">
        <v>247</v>
      </c>
      <c r="Z32" s="15" t="s">
        <v>249</v>
      </c>
      <c r="AA32" s="15" t="s">
        <v>263</v>
      </c>
      <c r="AB32" s="15"/>
    </row>
    <row r="33" spans="1:28" s="16" customFormat="1" ht="25.2" customHeight="1" x14ac:dyDescent="0.25">
      <c r="A33" s="13" t="str">
        <f>[1]卷表!A32</f>
        <v>3122</v>
      </c>
      <c r="B33" s="15" t="str">
        <f>[1]卷表!E32</f>
        <v>散射I</v>
      </c>
      <c r="C33" s="13">
        <f>[1]卷表!C32</f>
        <v>2</v>
      </c>
      <c r="D33" s="16">
        <v>1</v>
      </c>
      <c r="E33" s="16">
        <v>2</v>
      </c>
      <c r="F33" s="16">
        <v>2</v>
      </c>
      <c r="G33" s="13">
        <f t="shared" si="0"/>
        <v>10</v>
      </c>
      <c r="H33" s="16">
        <v>0</v>
      </c>
      <c r="I33" s="13">
        <f t="shared" si="1"/>
        <v>0</v>
      </c>
      <c r="J33" s="16">
        <v>20</v>
      </c>
      <c r="K33" s="26" t="s">
        <v>872</v>
      </c>
      <c r="L33" s="26" t="s">
        <v>646</v>
      </c>
      <c r="M33" s="26" t="s">
        <v>455</v>
      </c>
      <c r="N33" s="16" t="str">
        <f>[1]卷表!Q32</f>
        <v>skill.31.sanshe</v>
      </c>
      <c r="O33" s="15" t="str">
        <f>[1]卷表!F32</f>
        <v>横一排，微量降攻降敏</v>
      </c>
      <c r="P33" s="16" t="str">
        <f>CONCATENATE("[",效果!C10,"]")</f>
        <v>[111]</v>
      </c>
      <c r="Q33" s="13">
        <f>表现脚本!B50</f>
        <v>131</v>
      </c>
      <c r="R33" s="16">
        <v>6</v>
      </c>
      <c r="T33" s="16">
        <v>0.1</v>
      </c>
      <c r="V33" s="13">
        <v>0</v>
      </c>
      <c r="X33" s="15">
        <v>131</v>
      </c>
      <c r="Y33" s="15" t="s">
        <v>243</v>
      </c>
      <c r="Z33" s="15" t="s">
        <v>250</v>
      </c>
      <c r="AA33" s="15" t="s">
        <v>263</v>
      </c>
      <c r="AB33" s="15"/>
    </row>
    <row r="34" spans="1:28" s="16" customFormat="1" ht="25.2" customHeight="1" x14ac:dyDescent="0.25">
      <c r="A34" s="13" t="str">
        <f>[1]卷表!A33</f>
        <v>3222</v>
      </c>
      <c r="B34" s="15" t="str">
        <f>[1]卷表!E33</f>
        <v>散射II</v>
      </c>
      <c r="C34" s="13">
        <f>[1]卷表!C33</f>
        <v>2</v>
      </c>
      <c r="D34" s="16">
        <v>1</v>
      </c>
      <c r="E34" s="16">
        <v>2</v>
      </c>
      <c r="F34" s="16">
        <v>2</v>
      </c>
      <c r="G34" s="13">
        <f t="shared" si="0"/>
        <v>15</v>
      </c>
      <c r="H34" s="16">
        <v>0</v>
      </c>
      <c r="I34" s="13">
        <f t="shared" si="1"/>
        <v>0</v>
      </c>
      <c r="J34" s="16">
        <v>28</v>
      </c>
      <c r="K34" s="26" t="s">
        <v>612</v>
      </c>
      <c r="L34" s="26" t="s">
        <v>647</v>
      </c>
      <c r="M34" s="26" t="s">
        <v>455</v>
      </c>
      <c r="N34" s="16" t="str">
        <f>[1]卷表!Q33</f>
        <v>skill.32.sanshe</v>
      </c>
      <c r="O34" s="15" t="str">
        <f>[1]卷表!F33</f>
        <v>横一排，微量降攻降敏</v>
      </c>
      <c r="P34" s="16" t="str">
        <f>CONCATENATE("[",效果!C11,"]")</f>
        <v>[112]</v>
      </c>
      <c r="Q34" s="13">
        <f>表现脚本!B51</f>
        <v>132</v>
      </c>
      <c r="R34" s="16">
        <v>16</v>
      </c>
      <c r="T34" s="16">
        <v>0.15</v>
      </c>
      <c r="V34" s="13">
        <v>0</v>
      </c>
      <c r="X34" s="15">
        <v>132</v>
      </c>
      <c r="Y34" s="15" t="s">
        <v>244</v>
      </c>
      <c r="Z34" s="15" t="s">
        <v>250</v>
      </c>
      <c r="AA34" s="15" t="s">
        <v>263</v>
      </c>
      <c r="AB34" s="15"/>
    </row>
    <row r="35" spans="1:28" s="16" customFormat="1" ht="25.2" customHeight="1" x14ac:dyDescent="0.25">
      <c r="A35" s="13" t="str">
        <f>[1]卷表!A34</f>
        <v>3322</v>
      </c>
      <c r="B35" s="15" t="str">
        <f>[1]卷表!E34</f>
        <v>散射III</v>
      </c>
      <c r="C35" s="13">
        <f>[1]卷表!C34</f>
        <v>2</v>
      </c>
      <c r="D35" s="16">
        <v>1</v>
      </c>
      <c r="E35" s="16">
        <v>2</v>
      </c>
      <c r="F35" s="16">
        <v>2</v>
      </c>
      <c r="G35" s="13">
        <f t="shared" ref="G35:G66" si="2">T35*$V$1</f>
        <v>20</v>
      </c>
      <c r="H35" s="13">
        <v>100</v>
      </c>
      <c r="I35" s="13">
        <f t="shared" ref="I35:I66" si="3">V35*$V$1</f>
        <v>0</v>
      </c>
      <c r="J35" s="16">
        <v>36</v>
      </c>
      <c r="K35" s="26" t="s">
        <v>613</v>
      </c>
      <c r="L35" s="26" t="s">
        <v>648</v>
      </c>
      <c r="M35" s="26" t="s">
        <v>455</v>
      </c>
      <c r="N35" s="16" t="str">
        <f>[1]卷表!Q34</f>
        <v>skill.33.sanshe</v>
      </c>
      <c r="O35" s="15" t="str">
        <f>[1]卷表!F34</f>
        <v>横一排，微量降攻降敏，并一定概率出现暴击</v>
      </c>
      <c r="P35" s="16" t="str">
        <f>CONCATENATE("[",效果!C12,"]")</f>
        <v>[113]</v>
      </c>
      <c r="Q35" s="13">
        <f>表现脚本!B52</f>
        <v>133</v>
      </c>
      <c r="R35" s="16">
        <v>26</v>
      </c>
      <c r="T35" s="16">
        <v>0.2</v>
      </c>
      <c r="V35" s="13">
        <v>0</v>
      </c>
      <c r="X35" s="15">
        <v>133</v>
      </c>
      <c r="Y35" s="15" t="s">
        <v>245</v>
      </c>
      <c r="Z35" s="15" t="s">
        <v>250</v>
      </c>
      <c r="AA35" s="15" t="s">
        <v>263</v>
      </c>
      <c r="AB35" s="15"/>
    </row>
    <row r="36" spans="1:28" s="16" customFormat="1" ht="25.2" customHeight="1" x14ac:dyDescent="0.25">
      <c r="A36" s="13" t="str">
        <f>[1]卷表!A35</f>
        <v>3422</v>
      </c>
      <c r="B36" s="15" t="str">
        <f>[1]卷表!E35</f>
        <v>散射IV</v>
      </c>
      <c r="C36" s="13">
        <f>[1]卷表!C35</f>
        <v>2</v>
      </c>
      <c r="D36" s="16">
        <v>1</v>
      </c>
      <c r="E36" s="16">
        <v>2</v>
      </c>
      <c r="F36" s="16">
        <v>2</v>
      </c>
      <c r="G36" s="13">
        <f t="shared" si="2"/>
        <v>25</v>
      </c>
      <c r="H36" s="13">
        <v>100</v>
      </c>
      <c r="I36" s="13">
        <f t="shared" si="3"/>
        <v>0</v>
      </c>
      <c r="J36" s="16">
        <v>44</v>
      </c>
      <c r="K36" s="26" t="s">
        <v>873</v>
      </c>
      <c r="L36" s="26" t="s">
        <v>649</v>
      </c>
      <c r="M36" s="26" t="s">
        <v>455</v>
      </c>
      <c r="N36" s="16" t="str">
        <f>[1]卷表!Q35</f>
        <v>skill.34.sanshe</v>
      </c>
      <c r="O36" s="15" t="str">
        <f>[1]卷表!F35</f>
        <v>横一排，微量降攻降敏，并一定概率出现暴击</v>
      </c>
      <c r="P36" s="16" t="str">
        <f>CONCATENATE("[",效果!C13,"]")</f>
        <v>[114]</v>
      </c>
      <c r="Q36" s="13">
        <f>表现脚本!B53</f>
        <v>134</v>
      </c>
      <c r="R36" s="16">
        <v>36</v>
      </c>
      <c r="T36" s="16">
        <v>0.25</v>
      </c>
      <c r="V36" s="13">
        <v>0</v>
      </c>
      <c r="X36" s="15">
        <v>134</v>
      </c>
      <c r="Y36" s="15" t="s">
        <v>246</v>
      </c>
      <c r="Z36" s="15" t="s">
        <v>250</v>
      </c>
      <c r="AA36" s="15" t="s">
        <v>263</v>
      </c>
      <c r="AB36" s="15"/>
    </row>
    <row r="37" spans="1:28" s="16" customFormat="1" ht="25.2" customHeight="1" x14ac:dyDescent="0.25">
      <c r="A37" s="13" t="str">
        <f>[1]卷表!A36</f>
        <v>3522</v>
      </c>
      <c r="B37" s="15" t="str">
        <f>[1]卷表!E36</f>
        <v>散射V</v>
      </c>
      <c r="C37" s="13">
        <f>[1]卷表!C36</f>
        <v>2</v>
      </c>
      <c r="D37" s="16">
        <v>1</v>
      </c>
      <c r="E37" s="16">
        <v>2</v>
      </c>
      <c r="F37" s="16">
        <v>2</v>
      </c>
      <c r="G37" s="13">
        <f t="shared" si="2"/>
        <v>30</v>
      </c>
      <c r="H37" s="13">
        <v>100</v>
      </c>
      <c r="I37" s="13">
        <f t="shared" si="3"/>
        <v>0</v>
      </c>
      <c r="J37" s="16">
        <v>52</v>
      </c>
      <c r="K37" s="26" t="s">
        <v>874</v>
      </c>
      <c r="L37" s="26" t="s">
        <v>650</v>
      </c>
      <c r="M37" s="26" t="s">
        <v>455</v>
      </c>
      <c r="N37" s="16" t="str">
        <f>[1]卷表!Q36</f>
        <v>skill.35.sanshe</v>
      </c>
      <c r="O37" s="15" t="str">
        <f>[1]卷表!F36</f>
        <v>横一排，微量降攻降敏，并一定概率出现暴击</v>
      </c>
      <c r="P37" s="16" t="str">
        <f>CONCATENATE("[",效果!C14,"]")</f>
        <v>[115]</v>
      </c>
      <c r="Q37" s="13">
        <f>表现脚本!B54</f>
        <v>135</v>
      </c>
      <c r="R37" s="16">
        <v>46</v>
      </c>
      <c r="T37" s="16">
        <v>0.3</v>
      </c>
      <c r="V37" s="13">
        <v>0</v>
      </c>
      <c r="X37" s="15">
        <v>135</v>
      </c>
      <c r="Y37" s="15" t="s">
        <v>247</v>
      </c>
      <c r="Z37" s="15" t="s">
        <v>250</v>
      </c>
      <c r="AA37" s="15" t="s">
        <v>263</v>
      </c>
      <c r="AB37" s="15"/>
    </row>
    <row r="38" spans="1:28" s="16" customFormat="1" ht="25.2" customHeight="1" x14ac:dyDescent="0.25">
      <c r="A38" s="13" t="str">
        <f>[1]卷表!A37</f>
        <v>3622</v>
      </c>
      <c r="B38" s="15" t="str">
        <f>[1]卷表!E37</f>
        <v>迅驰I</v>
      </c>
      <c r="C38" s="13">
        <f>[1]卷表!C37</f>
        <v>2</v>
      </c>
      <c r="D38" s="16">
        <v>3</v>
      </c>
      <c r="E38" s="16">
        <v>2</v>
      </c>
      <c r="F38" s="16">
        <v>1</v>
      </c>
      <c r="G38" s="13">
        <v>0</v>
      </c>
      <c r="H38" s="16">
        <v>2</v>
      </c>
      <c r="I38" s="13">
        <f t="shared" si="3"/>
        <v>0</v>
      </c>
      <c r="J38" s="16">
        <v>5</v>
      </c>
      <c r="K38" s="26" t="s">
        <v>713</v>
      </c>
      <c r="L38" s="26" t="s">
        <v>651</v>
      </c>
      <c r="M38" s="26" t="s">
        <v>459</v>
      </c>
      <c r="N38" s="16" t="str">
        <f>[1]卷表!Q37</f>
        <v>skill.36.xunchi</v>
      </c>
      <c r="O38" s="15" t="str">
        <f>[1]卷表!F37</f>
        <v>1回合内，闪避上升</v>
      </c>
      <c r="P38" s="16" t="str">
        <f>CONCATENATE("[",效果!C31,"]")</f>
        <v>[132]</v>
      </c>
      <c r="Q38" s="13">
        <f>表现脚本!B55</f>
        <v>136</v>
      </c>
      <c r="R38" s="16">
        <v>7</v>
      </c>
      <c r="T38" s="16">
        <v>100</v>
      </c>
      <c r="V38" s="13">
        <v>0</v>
      </c>
      <c r="X38" s="15">
        <v>136</v>
      </c>
      <c r="Y38" s="15" t="s">
        <v>243</v>
      </c>
      <c r="Z38" s="15" t="s">
        <v>251</v>
      </c>
      <c r="AA38" s="15" t="s">
        <v>264</v>
      </c>
      <c r="AB38" s="15"/>
    </row>
    <row r="39" spans="1:28" s="16" customFormat="1" ht="25.2" customHeight="1" x14ac:dyDescent="0.25">
      <c r="A39" s="13" t="str">
        <f>[1]卷表!A38</f>
        <v>3722</v>
      </c>
      <c r="B39" s="15" t="str">
        <f>[1]卷表!E38</f>
        <v>迅驰II</v>
      </c>
      <c r="C39" s="13">
        <f>[1]卷表!C38</f>
        <v>2</v>
      </c>
      <c r="D39" s="16">
        <v>3</v>
      </c>
      <c r="E39" s="16">
        <v>2</v>
      </c>
      <c r="F39" s="16">
        <v>1</v>
      </c>
      <c r="G39" s="13">
        <v>0</v>
      </c>
      <c r="H39" s="16">
        <v>2</v>
      </c>
      <c r="I39" s="13">
        <f t="shared" si="3"/>
        <v>0</v>
      </c>
      <c r="J39" s="16">
        <v>15</v>
      </c>
      <c r="K39" s="26" t="s">
        <v>714</v>
      </c>
      <c r="L39" s="26" t="s">
        <v>652</v>
      </c>
      <c r="M39" s="26" t="s">
        <v>459</v>
      </c>
      <c r="N39" s="16" t="str">
        <f>[1]卷表!Q38</f>
        <v>skill.37.xunchi</v>
      </c>
      <c r="O39" s="15" t="str">
        <f>[1]卷表!F38</f>
        <v>2回合内，闪避上升</v>
      </c>
      <c r="P39" s="16" t="str">
        <f>CONCATENATE("[",效果!C32,"]")</f>
        <v>[133]</v>
      </c>
      <c r="Q39" s="13">
        <f>表现脚本!B56</f>
        <v>137</v>
      </c>
      <c r="R39" s="16">
        <v>17</v>
      </c>
      <c r="T39" s="16">
        <v>100</v>
      </c>
      <c r="V39" s="13">
        <v>0</v>
      </c>
      <c r="X39" s="15">
        <v>137</v>
      </c>
      <c r="Y39" s="15" t="s">
        <v>244</v>
      </c>
      <c r="Z39" s="15" t="s">
        <v>251</v>
      </c>
      <c r="AA39" s="15" t="s">
        <v>264</v>
      </c>
      <c r="AB39" s="15"/>
    </row>
    <row r="40" spans="1:28" s="16" customFormat="1" ht="25.2" customHeight="1" x14ac:dyDescent="0.25">
      <c r="A40" s="13" t="str">
        <f>[1]卷表!A39</f>
        <v>3822</v>
      </c>
      <c r="B40" s="15" t="str">
        <f>[1]卷表!E39</f>
        <v>迅驰III</v>
      </c>
      <c r="C40" s="13">
        <f>[1]卷表!C39</f>
        <v>2</v>
      </c>
      <c r="D40" s="16">
        <v>3</v>
      </c>
      <c r="E40" s="16">
        <v>2</v>
      </c>
      <c r="F40" s="16">
        <v>1</v>
      </c>
      <c r="G40" s="13">
        <v>0</v>
      </c>
      <c r="H40" s="16">
        <v>2</v>
      </c>
      <c r="I40" s="13">
        <f t="shared" si="3"/>
        <v>0</v>
      </c>
      <c r="J40" s="16">
        <v>25</v>
      </c>
      <c r="K40" s="26" t="s">
        <v>715</v>
      </c>
      <c r="L40" s="26" t="s">
        <v>653</v>
      </c>
      <c r="M40" s="26" t="s">
        <v>459</v>
      </c>
      <c r="N40" s="16" t="str">
        <f>[1]卷表!Q39</f>
        <v>skill.38.xunchi</v>
      </c>
      <c r="O40" s="15" t="str">
        <f>[1]卷表!F39</f>
        <v>3回合内，闪避上升</v>
      </c>
      <c r="P40" s="16" t="str">
        <f>CONCATENATE("[",效果!C33,"]")</f>
        <v>[134]</v>
      </c>
      <c r="Q40" s="13">
        <f>表现脚本!B57</f>
        <v>138</v>
      </c>
      <c r="R40" s="16">
        <v>27</v>
      </c>
      <c r="T40" s="16">
        <v>100</v>
      </c>
      <c r="V40" s="13">
        <v>0</v>
      </c>
      <c r="X40" s="15">
        <v>138</v>
      </c>
      <c r="Y40" s="15" t="s">
        <v>245</v>
      </c>
      <c r="Z40" s="15" t="s">
        <v>251</v>
      </c>
      <c r="AA40" s="15" t="s">
        <v>264</v>
      </c>
      <c r="AB40" s="15"/>
    </row>
    <row r="41" spans="1:28" s="16" customFormat="1" ht="25.2" customHeight="1" x14ac:dyDescent="0.25">
      <c r="A41" s="13" t="str">
        <f>[1]卷表!A40</f>
        <v>3922</v>
      </c>
      <c r="B41" s="15" t="str">
        <f>[1]卷表!E40</f>
        <v>迅驰IV</v>
      </c>
      <c r="C41" s="13">
        <f>[1]卷表!C40</f>
        <v>2</v>
      </c>
      <c r="D41" s="16">
        <v>3</v>
      </c>
      <c r="E41" s="16">
        <v>2</v>
      </c>
      <c r="F41" s="16">
        <v>1</v>
      </c>
      <c r="G41" s="13">
        <v>0</v>
      </c>
      <c r="H41" s="16">
        <v>2</v>
      </c>
      <c r="I41" s="13">
        <f t="shared" si="3"/>
        <v>0</v>
      </c>
      <c r="J41" s="16">
        <v>35</v>
      </c>
      <c r="K41" s="26" t="s">
        <v>716</v>
      </c>
      <c r="L41" s="26" t="s">
        <v>654</v>
      </c>
      <c r="M41" s="26" t="s">
        <v>459</v>
      </c>
      <c r="N41" s="16" t="str">
        <f>[1]卷表!Q40</f>
        <v>skill.39.xunchi</v>
      </c>
      <c r="O41" s="15" t="str">
        <f>[1]卷表!F40</f>
        <v>4回合内，闪避上升</v>
      </c>
      <c r="P41" s="16" t="str">
        <f>CONCATENATE("[",效果!C34,"]")</f>
        <v>[135]</v>
      </c>
      <c r="Q41" s="13">
        <f>表现脚本!B58</f>
        <v>139</v>
      </c>
      <c r="R41" s="16">
        <v>37</v>
      </c>
      <c r="T41" s="16">
        <v>100</v>
      </c>
      <c r="V41" s="13">
        <v>0</v>
      </c>
      <c r="X41" s="15">
        <v>139</v>
      </c>
      <c r="Y41" s="15" t="s">
        <v>246</v>
      </c>
      <c r="Z41" s="15" t="s">
        <v>251</v>
      </c>
      <c r="AA41" s="15" t="s">
        <v>264</v>
      </c>
      <c r="AB41" s="15"/>
    </row>
    <row r="42" spans="1:28" s="16" customFormat="1" ht="25.2" customHeight="1" x14ac:dyDescent="0.25">
      <c r="A42" s="13" t="str">
        <f>[1]卷表!A41</f>
        <v>4022</v>
      </c>
      <c r="B42" s="15" t="str">
        <f>[1]卷表!E41</f>
        <v>迅驰V</v>
      </c>
      <c r="C42" s="13">
        <f>[1]卷表!C41</f>
        <v>2</v>
      </c>
      <c r="D42" s="16">
        <v>3</v>
      </c>
      <c r="E42" s="16">
        <v>2</v>
      </c>
      <c r="F42" s="16">
        <v>1</v>
      </c>
      <c r="G42" s="13">
        <v>0</v>
      </c>
      <c r="H42" s="16">
        <v>2</v>
      </c>
      <c r="I42" s="13">
        <f t="shared" si="3"/>
        <v>0</v>
      </c>
      <c r="J42" s="16">
        <v>45</v>
      </c>
      <c r="K42" s="26" t="s">
        <v>717</v>
      </c>
      <c r="L42" s="26" t="s">
        <v>655</v>
      </c>
      <c r="M42" s="26" t="s">
        <v>459</v>
      </c>
      <c r="N42" s="16" t="str">
        <f>[1]卷表!Q41</f>
        <v>skill.40.xunchi</v>
      </c>
      <c r="O42" s="15" t="str">
        <f>[1]卷表!F41</f>
        <v>5回合内，闪避上升</v>
      </c>
      <c r="P42" s="16" t="str">
        <f>CONCATENATE("[",效果!C35,"]")</f>
        <v>[136]</v>
      </c>
      <c r="Q42" s="13">
        <f>表现脚本!B59</f>
        <v>140</v>
      </c>
      <c r="R42" s="16">
        <v>47</v>
      </c>
      <c r="T42" s="16">
        <v>100</v>
      </c>
      <c r="V42" s="13">
        <v>0</v>
      </c>
      <c r="X42" s="15">
        <v>140</v>
      </c>
      <c r="Y42" s="15" t="s">
        <v>247</v>
      </c>
      <c r="Z42" s="15" t="s">
        <v>251</v>
      </c>
      <c r="AA42" s="15" t="s">
        <v>264</v>
      </c>
      <c r="AB42" s="15"/>
    </row>
    <row r="43" spans="1:28" s="16" customFormat="1" ht="25.2" customHeight="1" x14ac:dyDescent="0.25">
      <c r="A43" s="13" t="str">
        <f>[1]卷表!A42</f>
        <v>4122</v>
      </c>
      <c r="B43" s="15" t="str">
        <f>[1]卷表!E42</f>
        <v>贯通射I</v>
      </c>
      <c r="C43" s="13">
        <f>[1]卷表!C42</f>
        <v>2</v>
      </c>
      <c r="D43" s="16">
        <v>1</v>
      </c>
      <c r="E43" s="16">
        <v>2</v>
      </c>
      <c r="F43" s="16">
        <v>3</v>
      </c>
      <c r="G43" s="13">
        <f t="shared" si="2"/>
        <v>10</v>
      </c>
      <c r="H43" s="16">
        <v>0</v>
      </c>
      <c r="I43" s="13">
        <f t="shared" si="3"/>
        <v>0</v>
      </c>
      <c r="J43" s="16">
        <v>25</v>
      </c>
      <c r="K43" s="26" t="s">
        <v>872</v>
      </c>
      <c r="L43" s="26" t="s">
        <v>656</v>
      </c>
      <c r="M43" s="26" t="s">
        <v>456</v>
      </c>
      <c r="N43" s="16" t="str">
        <f>[1]卷表!Q42</f>
        <v>skill.41.guantongshe</v>
      </c>
      <c r="O43" s="15" t="str">
        <f>[1]卷表!F42</f>
        <v>纵一列，微量降攻降敏</v>
      </c>
      <c r="P43" s="16" t="str">
        <f>CONCATENATE("[",效果!C10,"]")</f>
        <v>[111]</v>
      </c>
      <c r="Q43" s="13">
        <f>表现脚本!B60</f>
        <v>141</v>
      </c>
      <c r="R43" s="16">
        <v>10</v>
      </c>
      <c r="T43" s="16">
        <v>0.1</v>
      </c>
      <c r="V43" s="13">
        <v>0</v>
      </c>
      <c r="X43" s="15">
        <v>141</v>
      </c>
      <c r="Y43" s="15" t="s">
        <v>243</v>
      </c>
      <c r="Z43" s="15" t="s">
        <v>253</v>
      </c>
      <c r="AA43" s="15" t="s">
        <v>263</v>
      </c>
      <c r="AB43" s="15"/>
    </row>
    <row r="44" spans="1:28" s="16" customFormat="1" ht="25.2" customHeight="1" x14ac:dyDescent="0.25">
      <c r="A44" s="13" t="str">
        <f>[1]卷表!A43</f>
        <v>4222</v>
      </c>
      <c r="B44" s="15" t="str">
        <f>[1]卷表!E43</f>
        <v>贯通射II</v>
      </c>
      <c r="C44" s="13">
        <f>[1]卷表!C43</f>
        <v>2</v>
      </c>
      <c r="D44" s="16">
        <v>1</v>
      </c>
      <c r="E44" s="16">
        <v>2</v>
      </c>
      <c r="F44" s="16">
        <v>3</v>
      </c>
      <c r="G44" s="13">
        <f t="shared" si="2"/>
        <v>15</v>
      </c>
      <c r="H44" s="16">
        <v>0</v>
      </c>
      <c r="I44" s="13">
        <f t="shared" si="3"/>
        <v>0</v>
      </c>
      <c r="J44" s="16">
        <v>33</v>
      </c>
      <c r="K44" s="26" t="s">
        <v>612</v>
      </c>
      <c r="L44" s="26" t="s">
        <v>657</v>
      </c>
      <c r="M44" s="26" t="s">
        <v>456</v>
      </c>
      <c r="N44" s="16" t="str">
        <f>[1]卷表!Q43</f>
        <v>skill.42.guantongshe</v>
      </c>
      <c r="O44" s="15" t="str">
        <f>[1]卷表!F43</f>
        <v>纵一列，微量降攻降敏</v>
      </c>
      <c r="P44" s="16" t="str">
        <f>CONCATENATE("[",效果!C11,"]")</f>
        <v>[112]</v>
      </c>
      <c r="Q44" s="13">
        <f>表现脚本!B61</f>
        <v>142</v>
      </c>
      <c r="R44" s="16">
        <v>20</v>
      </c>
      <c r="T44" s="16">
        <v>0.15</v>
      </c>
      <c r="V44" s="13">
        <v>0</v>
      </c>
      <c r="X44" s="15">
        <v>142</v>
      </c>
      <c r="Y44" s="15" t="s">
        <v>244</v>
      </c>
      <c r="Z44" s="15" t="s">
        <v>253</v>
      </c>
      <c r="AA44" s="15" t="s">
        <v>263</v>
      </c>
      <c r="AB44" s="15"/>
    </row>
    <row r="45" spans="1:28" s="16" customFormat="1" ht="25.2" customHeight="1" x14ac:dyDescent="0.25">
      <c r="A45" s="13" t="str">
        <f>[1]卷表!A44</f>
        <v>4322</v>
      </c>
      <c r="B45" s="15" t="str">
        <f>[1]卷表!E44</f>
        <v>贯通射III</v>
      </c>
      <c r="C45" s="13">
        <f>[1]卷表!C44</f>
        <v>2</v>
      </c>
      <c r="D45" s="16">
        <v>1</v>
      </c>
      <c r="E45" s="16">
        <v>2</v>
      </c>
      <c r="F45" s="16">
        <v>3</v>
      </c>
      <c r="G45" s="13">
        <f t="shared" si="2"/>
        <v>20</v>
      </c>
      <c r="H45" s="13">
        <v>100</v>
      </c>
      <c r="I45" s="13">
        <f t="shared" si="3"/>
        <v>0</v>
      </c>
      <c r="J45" s="16">
        <v>41</v>
      </c>
      <c r="K45" s="26" t="s">
        <v>613</v>
      </c>
      <c r="L45" s="26" t="s">
        <v>658</v>
      </c>
      <c r="M45" s="26" t="s">
        <v>456</v>
      </c>
      <c r="N45" s="16" t="str">
        <f>[1]卷表!Q44</f>
        <v>skill.43.guantongshe</v>
      </c>
      <c r="O45" s="15" t="str">
        <f>[1]卷表!F44</f>
        <v>纵一列，微量降攻降敏</v>
      </c>
      <c r="P45" s="16" t="str">
        <f>CONCATENATE("[",效果!C12,"]")</f>
        <v>[113]</v>
      </c>
      <c r="Q45" s="13">
        <f>表现脚本!B62</f>
        <v>143</v>
      </c>
      <c r="R45" s="16">
        <v>30</v>
      </c>
      <c r="T45" s="16">
        <v>0.2</v>
      </c>
      <c r="V45" s="13">
        <v>0</v>
      </c>
      <c r="X45" s="15">
        <v>143</v>
      </c>
      <c r="Y45" s="15" t="s">
        <v>245</v>
      </c>
      <c r="Z45" s="15" t="s">
        <v>253</v>
      </c>
      <c r="AA45" s="15" t="s">
        <v>263</v>
      </c>
      <c r="AB45" s="15"/>
    </row>
    <row r="46" spans="1:28" s="16" customFormat="1" ht="25.2" customHeight="1" x14ac:dyDescent="0.25">
      <c r="A46" s="13" t="str">
        <f>[1]卷表!A45</f>
        <v>4422</v>
      </c>
      <c r="B46" s="15" t="str">
        <f>[1]卷表!E45</f>
        <v>贯通射IV</v>
      </c>
      <c r="C46" s="13">
        <f>[1]卷表!C45</f>
        <v>2</v>
      </c>
      <c r="D46" s="16">
        <v>1</v>
      </c>
      <c r="E46" s="16">
        <v>2</v>
      </c>
      <c r="F46" s="16">
        <v>3</v>
      </c>
      <c r="G46" s="13">
        <f t="shared" si="2"/>
        <v>25</v>
      </c>
      <c r="H46" s="13">
        <v>100</v>
      </c>
      <c r="I46" s="13">
        <f t="shared" si="3"/>
        <v>0</v>
      </c>
      <c r="J46" s="16">
        <v>49</v>
      </c>
      <c r="K46" s="26" t="s">
        <v>873</v>
      </c>
      <c r="L46" s="26" t="s">
        <v>659</v>
      </c>
      <c r="M46" s="26" t="s">
        <v>456</v>
      </c>
      <c r="N46" s="16" t="str">
        <f>[1]卷表!Q45</f>
        <v>skill.44.guantongshe</v>
      </c>
      <c r="O46" s="15" t="str">
        <f>[1]卷表!F45</f>
        <v>纵一列，微量降攻降敏</v>
      </c>
      <c r="P46" s="16" t="str">
        <f>CONCATENATE("[",效果!C13,"]")</f>
        <v>[114]</v>
      </c>
      <c r="Q46" s="13">
        <f>表现脚本!B63</f>
        <v>144</v>
      </c>
      <c r="R46" s="16">
        <v>40</v>
      </c>
      <c r="T46" s="16">
        <v>0.25</v>
      </c>
      <c r="V46" s="13">
        <v>0</v>
      </c>
      <c r="X46" s="15">
        <v>144</v>
      </c>
      <c r="Y46" s="15" t="s">
        <v>246</v>
      </c>
      <c r="Z46" s="15" t="s">
        <v>253</v>
      </c>
      <c r="AA46" s="15" t="s">
        <v>263</v>
      </c>
      <c r="AB46" s="15"/>
    </row>
    <row r="47" spans="1:28" s="16" customFormat="1" ht="25.2" customHeight="1" x14ac:dyDescent="0.25">
      <c r="A47" s="13" t="str">
        <f>[1]卷表!A46</f>
        <v>4522</v>
      </c>
      <c r="B47" s="15" t="str">
        <f>[1]卷表!E46</f>
        <v>贯通射V</v>
      </c>
      <c r="C47" s="13">
        <f>[1]卷表!C46</f>
        <v>2</v>
      </c>
      <c r="D47" s="16">
        <v>1</v>
      </c>
      <c r="E47" s="16">
        <v>2</v>
      </c>
      <c r="F47" s="16">
        <v>3</v>
      </c>
      <c r="G47" s="13">
        <f t="shared" si="2"/>
        <v>30</v>
      </c>
      <c r="H47" s="13">
        <v>100</v>
      </c>
      <c r="I47" s="13">
        <f t="shared" si="3"/>
        <v>0</v>
      </c>
      <c r="J47" s="16">
        <v>57</v>
      </c>
      <c r="K47" s="26" t="s">
        <v>874</v>
      </c>
      <c r="L47" s="26" t="s">
        <v>660</v>
      </c>
      <c r="M47" s="26" t="s">
        <v>456</v>
      </c>
      <c r="N47" s="16" t="str">
        <f>[1]卷表!Q46</f>
        <v>skill.45.guantongshe</v>
      </c>
      <c r="O47" s="15" t="str">
        <f>[1]卷表!F46</f>
        <v>纵一列，微量降攻降敏</v>
      </c>
      <c r="P47" s="16" t="str">
        <f>CONCATENATE("[",效果!C14,"]")</f>
        <v>[115]</v>
      </c>
      <c r="Q47" s="13">
        <f>表现脚本!B64</f>
        <v>145</v>
      </c>
      <c r="R47" s="16">
        <v>50</v>
      </c>
      <c r="T47" s="16">
        <v>0.3</v>
      </c>
      <c r="V47" s="13">
        <v>0</v>
      </c>
      <c r="X47" s="15">
        <v>145</v>
      </c>
      <c r="Y47" s="15" t="s">
        <v>247</v>
      </c>
      <c r="Z47" s="15" t="s">
        <v>253</v>
      </c>
      <c r="AA47" s="15" t="s">
        <v>263</v>
      </c>
      <c r="AB47" s="15"/>
    </row>
    <row r="48" spans="1:28" s="16" customFormat="1" ht="25.2" customHeight="1" x14ac:dyDescent="0.25">
      <c r="A48" s="13" t="str">
        <f>[1]卷表!A47</f>
        <v>4622</v>
      </c>
      <c r="B48" s="15" t="str">
        <f>[1]卷表!E47</f>
        <v>乱射I</v>
      </c>
      <c r="C48" s="13">
        <f>[1]卷表!C47</f>
        <v>2</v>
      </c>
      <c r="D48" s="16">
        <v>1</v>
      </c>
      <c r="E48" s="16">
        <v>2</v>
      </c>
      <c r="F48" s="16">
        <v>5</v>
      </c>
      <c r="G48" s="13">
        <f t="shared" si="2"/>
        <v>10</v>
      </c>
      <c r="H48" s="13">
        <v>100</v>
      </c>
      <c r="I48" s="13">
        <f t="shared" si="3"/>
        <v>0</v>
      </c>
      <c r="J48" s="16">
        <v>30</v>
      </c>
      <c r="K48" s="26" t="s">
        <v>875</v>
      </c>
      <c r="L48" s="26" t="s">
        <v>773</v>
      </c>
      <c r="M48" s="26" t="s">
        <v>460</v>
      </c>
      <c r="N48" s="16" t="str">
        <f>[1]卷表!Q47</f>
        <v>skill.46.luanshe</v>
      </c>
      <c r="O48" s="15" t="str">
        <f>[1]卷表!F47</f>
        <v>全体射，但大幅降敏捷</v>
      </c>
      <c r="P48" s="16" t="str">
        <f>CONCATENATE("[",效果!C36,"]")</f>
        <v>[137]</v>
      </c>
      <c r="Q48" s="13">
        <f>表现脚本!B65</f>
        <v>146</v>
      </c>
      <c r="R48" s="16">
        <v>20</v>
      </c>
      <c r="T48" s="16">
        <v>0.1</v>
      </c>
      <c r="V48" s="13">
        <v>0</v>
      </c>
      <c r="X48" s="15">
        <v>146</v>
      </c>
      <c r="Y48" s="15" t="s">
        <v>243</v>
      </c>
      <c r="Z48" s="15" t="s">
        <v>254</v>
      </c>
      <c r="AA48" s="15" t="s">
        <v>263</v>
      </c>
      <c r="AB48" s="15"/>
    </row>
    <row r="49" spans="1:28" s="16" customFormat="1" ht="25.2" customHeight="1" x14ac:dyDescent="0.25">
      <c r="A49" s="13" t="str">
        <f>[1]卷表!A48</f>
        <v>4722</v>
      </c>
      <c r="B49" s="15" t="str">
        <f>[1]卷表!E48</f>
        <v>乱射II</v>
      </c>
      <c r="C49" s="13">
        <f>[1]卷表!C48</f>
        <v>2</v>
      </c>
      <c r="D49" s="16">
        <v>1</v>
      </c>
      <c r="E49" s="16">
        <v>2</v>
      </c>
      <c r="F49" s="16">
        <v>5</v>
      </c>
      <c r="G49" s="13">
        <f t="shared" si="2"/>
        <v>15</v>
      </c>
      <c r="H49" s="13">
        <v>100</v>
      </c>
      <c r="I49" s="13">
        <f t="shared" si="3"/>
        <v>0</v>
      </c>
      <c r="J49" s="16">
        <v>40</v>
      </c>
      <c r="K49" s="26" t="s">
        <v>876</v>
      </c>
      <c r="L49" s="26" t="s">
        <v>774</v>
      </c>
      <c r="M49" s="26" t="s">
        <v>460</v>
      </c>
      <c r="N49" s="16" t="str">
        <f>[1]卷表!Q48</f>
        <v>skill.47.luanshe</v>
      </c>
      <c r="O49" s="15" t="str">
        <f>[1]卷表!F48</f>
        <v>全体射，但大幅降敏捷</v>
      </c>
      <c r="P49" s="16" t="str">
        <f>CONCATENATE("[",效果!C37,"]")</f>
        <v>[138]</v>
      </c>
      <c r="Q49" s="13">
        <f>表现脚本!B66</f>
        <v>147</v>
      </c>
      <c r="R49" s="16">
        <v>30</v>
      </c>
      <c r="T49" s="16">
        <v>0.15</v>
      </c>
      <c r="V49" s="13">
        <v>0</v>
      </c>
      <c r="X49" s="15">
        <v>147</v>
      </c>
      <c r="Y49" s="15" t="s">
        <v>244</v>
      </c>
      <c r="Z49" s="15" t="s">
        <v>254</v>
      </c>
      <c r="AA49" s="15" t="s">
        <v>263</v>
      </c>
      <c r="AB49" s="15"/>
    </row>
    <row r="50" spans="1:28" s="16" customFormat="1" ht="25.2" customHeight="1" x14ac:dyDescent="0.25">
      <c r="A50" s="13" t="str">
        <f>[1]卷表!A49</f>
        <v>4822</v>
      </c>
      <c r="B50" s="15" t="str">
        <f>[1]卷表!E49</f>
        <v>乱射III</v>
      </c>
      <c r="C50" s="13">
        <f>[1]卷表!C49</f>
        <v>2</v>
      </c>
      <c r="D50" s="16">
        <v>1</v>
      </c>
      <c r="E50" s="16">
        <v>2</v>
      </c>
      <c r="F50" s="16">
        <v>5</v>
      </c>
      <c r="G50" s="13">
        <f t="shared" si="2"/>
        <v>20</v>
      </c>
      <c r="H50" s="13">
        <v>100</v>
      </c>
      <c r="I50" s="13">
        <f t="shared" si="3"/>
        <v>0</v>
      </c>
      <c r="J50" s="16">
        <v>50</v>
      </c>
      <c r="K50" s="26" t="s">
        <v>702</v>
      </c>
      <c r="L50" s="26" t="s">
        <v>775</v>
      </c>
      <c r="M50" s="26" t="s">
        <v>460</v>
      </c>
      <c r="N50" s="16" t="str">
        <f>[1]卷表!Q49</f>
        <v>skill.48.luanshe</v>
      </c>
      <c r="O50" s="15" t="str">
        <f>[1]卷表!F49</f>
        <v>全体射，但大幅降敏捷</v>
      </c>
      <c r="P50" s="16" t="str">
        <f>CONCATENATE("[",效果!C38,"]")</f>
        <v>[139]</v>
      </c>
      <c r="Q50" s="13">
        <f>表现脚本!B67</f>
        <v>148</v>
      </c>
      <c r="R50" s="16">
        <v>40</v>
      </c>
      <c r="T50" s="16">
        <v>0.2</v>
      </c>
      <c r="V50" s="13">
        <v>0</v>
      </c>
      <c r="X50" s="15">
        <v>148</v>
      </c>
      <c r="Y50" s="15" t="s">
        <v>245</v>
      </c>
      <c r="Z50" s="15" t="s">
        <v>254</v>
      </c>
      <c r="AA50" s="15" t="s">
        <v>263</v>
      </c>
      <c r="AB50" s="15"/>
    </row>
    <row r="51" spans="1:28" s="16" customFormat="1" ht="25.2" customHeight="1" x14ac:dyDescent="0.25">
      <c r="A51" s="13" t="str">
        <f>[1]卷表!A50</f>
        <v>4922</v>
      </c>
      <c r="B51" s="15" t="str">
        <f>[1]卷表!E50</f>
        <v>乱射IV</v>
      </c>
      <c r="C51" s="13">
        <f>[1]卷表!C50</f>
        <v>2</v>
      </c>
      <c r="D51" s="16">
        <v>1</v>
      </c>
      <c r="E51" s="16">
        <v>2</v>
      </c>
      <c r="F51" s="16">
        <v>5</v>
      </c>
      <c r="G51" s="13">
        <f t="shared" si="2"/>
        <v>25</v>
      </c>
      <c r="H51" s="13">
        <v>100</v>
      </c>
      <c r="I51" s="13">
        <f t="shared" si="3"/>
        <v>0</v>
      </c>
      <c r="J51" s="16">
        <v>60</v>
      </c>
      <c r="K51" s="26" t="s">
        <v>877</v>
      </c>
      <c r="L51" s="26" t="s">
        <v>776</v>
      </c>
      <c r="M51" s="26" t="s">
        <v>460</v>
      </c>
      <c r="N51" s="16" t="str">
        <f>[1]卷表!Q50</f>
        <v>skill.49.luanshe</v>
      </c>
      <c r="O51" s="15" t="str">
        <f>[1]卷表!F50</f>
        <v>全体射，但大幅降敏捷</v>
      </c>
      <c r="P51" s="16" t="str">
        <f>CONCATENATE("[",效果!C39,"]")</f>
        <v>[140]</v>
      </c>
      <c r="Q51" s="13">
        <f>表现脚本!B68</f>
        <v>149</v>
      </c>
      <c r="R51" s="16">
        <v>50</v>
      </c>
      <c r="T51" s="16">
        <v>0.25</v>
      </c>
      <c r="V51" s="13">
        <v>0</v>
      </c>
      <c r="X51" s="15">
        <v>149</v>
      </c>
      <c r="Y51" s="15" t="s">
        <v>246</v>
      </c>
      <c r="Z51" s="15" t="s">
        <v>254</v>
      </c>
      <c r="AA51" s="15" t="s">
        <v>263</v>
      </c>
      <c r="AB51" s="15"/>
    </row>
    <row r="52" spans="1:28" s="16" customFormat="1" ht="25.2" customHeight="1" x14ac:dyDescent="0.25">
      <c r="A52" s="13" t="str">
        <f>[1]卷表!A51</f>
        <v>5022</v>
      </c>
      <c r="B52" s="15" t="str">
        <f>[1]卷表!E51</f>
        <v>乱射V</v>
      </c>
      <c r="C52" s="13">
        <f>[1]卷表!C51</f>
        <v>2</v>
      </c>
      <c r="D52" s="16">
        <v>1</v>
      </c>
      <c r="E52" s="16">
        <v>2</v>
      </c>
      <c r="F52" s="16">
        <v>5</v>
      </c>
      <c r="G52" s="13">
        <f t="shared" si="2"/>
        <v>30</v>
      </c>
      <c r="H52" s="13">
        <v>100</v>
      </c>
      <c r="I52" s="13">
        <f t="shared" si="3"/>
        <v>0</v>
      </c>
      <c r="J52" s="16">
        <v>70</v>
      </c>
      <c r="K52" s="26" t="s">
        <v>703</v>
      </c>
      <c r="L52" s="26" t="s">
        <v>777</v>
      </c>
      <c r="M52" s="26" t="s">
        <v>460</v>
      </c>
      <c r="N52" s="16" t="str">
        <f>[1]卷表!Q51</f>
        <v>skill.50.luanshe</v>
      </c>
      <c r="O52" s="15" t="str">
        <f>[1]卷表!F51</f>
        <v>全体射，但大幅降敏捷</v>
      </c>
      <c r="P52" s="16" t="str">
        <f>CONCATENATE("[",效果!C40,"]")</f>
        <v>[141]</v>
      </c>
      <c r="Q52" s="13">
        <f>表现脚本!B69</f>
        <v>150</v>
      </c>
      <c r="R52" s="16">
        <v>60</v>
      </c>
      <c r="T52" s="16">
        <v>0.3</v>
      </c>
      <c r="V52" s="13">
        <v>0</v>
      </c>
      <c r="X52" s="15">
        <v>150</v>
      </c>
      <c r="Y52" s="15" t="s">
        <v>247</v>
      </c>
      <c r="Z52" s="15" t="s">
        <v>254</v>
      </c>
      <c r="AA52" s="15" t="s">
        <v>263</v>
      </c>
      <c r="AB52" s="15"/>
    </row>
    <row r="53" spans="1:28" s="16" customFormat="1" ht="25.2" customHeight="1" x14ac:dyDescent="0.25">
      <c r="A53" s="13" t="str">
        <f>[1]卷表!A52</f>
        <v>5122</v>
      </c>
      <c r="B53" s="15" t="str">
        <f>[1]卷表!E52</f>
        <v>火球术I</v>
      </c>
      <c r="C53" s="13">
        <f>[1]卷表!C52</f>
        <v>3</v>
      </c>
      <c r="D53" s="16">
        <v>1</v>
      </c>
      <c r="E53" s="16">
        <v>1</v>
      </c>
      <c r="F53" s="16">
        <v>1</v>
      </c>
      <c r="G53" s="13">
        <v>0</v>
      </c>
      <c r="H53" s="16">
        <v>0</v>
      </c>
      <c r="I53" s="13">
        <f t="shared" si="3"/>
        <v>0</v>
      </c>
      <c r="J53" s="16">
        <v>5</v>
      </c>
      <c r="K53" s="26" t="s">
        <v>718</v>
      </c>
      <c r="L53" s="26" t="s">
        <v>661</v>
      </c>
      <c r="M53" s="26" t="s">
        <v>454</v>
      </c>
      <c r="N53" s="16" t="str">
        <f>[1]卷表!Q52</f>
        <v>skill.51.dantihuogong</v>
      </c>
      <c r="O53" s="15" t="str">
        <f>[1]卷表!F52</f>
        <v>单体火攻</v>
      </c>
      <c r="P53" s="16" t="str">
        <f>CONCATENATE("[",效果!C41,"]")</f>
        <v>[142]</v>
      </c>
      <c r="Q53" s="13">
        <f>表现脚本!B70</f>
        <v>151</v>
      </c>
      <c r="R53" s="16">
        <v>1</v>
      </c>
      <c r="T53" s="16">
        <v>0.1</v>
      </c>
      <c r="V53" s="13">
        <v>0</v>
      </c>
      <c r="X53" s="15">
        <v>152</v>
      </c>
      <c r="Y53" s="15" t="s">
        <v>243</v>
      </c>
      <c r="Z53" s="15" t="s">
        <v>267</v>
      </c>
      <c r="AA53" s="15" t="s">
        <v>265</v>
      </c>
      <c r="AB53" s="15" t="s">
        <v>266</v>
      </c>
    </row>
    <row r="54" spans="1:28" s="16" customFormat="1" ht="25.2" customHeight="1" x14ac:dyDescent="0.25">
      <c r="A54" s="13" t="str">
        <f>[1]卷表!A53</f>
        <v>5222</v>
      </c>
      <c r="B54" s="15" t="str">
        <f>[1]卷表!E53</f>
        <v>火球术II</v>
      </c>
      <c r="C54" s="13">
        <f>[1]卷表!C53</f>
        <v>3</v>
      </c>
      <c r="D54" s="16">
        <v>1</v>
      </c>
      <c r="E54" s="16">
        <v>2</v>
      </c>
      <c r="F54" s="16">
        <v>1</v>
      </c>
      <c r="G54" s="13">
        <f t="shared" si="2"/>
        <v>0</v>
      </c>
      <c r="H54" s="16">
        <v>0</v>
      </c>
      <c r="I54" s="13">
        <f t="shared" si="3"/>
        <v>0</v>
      </c>
      <c r="J54" s="16">
        <v>15</v>
      </c>
      <c r="K54" s="26" t="s">
        <v>719</v>
      </c>
      <c r="L54" s="26" t="s">
        <v>662</v>
      </c>
      <c r="M54" s="26" t="s">
        <v>454</v>
      </c>
      <c r="N54" s="16" t="str">
        <f>[1]卷表!Q53</f>
        <v>skill.52.dantihuogong</v>
      </c>
      <c r="O54" s="15" t="str">
        <f>[1]卷表!F53</f>
        <v>单体火攻</v>
      </c>
      <c r="P54" s="16" t="str">
        <f>CONCATENATE("[",效果!C42,"]")</f>
        <v>[143]</v>
      </c>
      <c r="Q54" s="13">
        <f>表现脚本!B71</f>
        <v>152</v>
      </c>
      <c r="R54" s="16">
        <v>10</v>
      </c>
      <c r="T54" s="16">
        <v>0</v>
      </c>
      <c r="V54" s="13">
        <v>0</v>
      </c>
      <c r="X54" s="15">
        <v>153</v>
      </c>
      <c r="Y54" s="15" t="s">
        <v>244</v>
      </c>
      <c r="Z54" s="15" t="s">
        <v>267</v>
      </c>
      <c r="AA54" s="15" t="s">
        <v>265</v>
      </c>
      <c r="AB54" s="15" t="s">
        <v>266</v>
      </c>
    </row>
    <row r="55" spans="1:28" s="16" customFormat="1" ht="25.2" customHeight="1" x14ac:dyDescent="0.25">
      <c r="A55" s="13" t="str">
        <f>[1]卷表!A54</f>
        <v>5322</v>
      </c>
      <c r="B55" s="15" t="str">
        <f>[1]卷表!E54</f>
        <v>火球术III</v>
      </c>
      <c r="C55" s="13">
        <f>[1]卷表!C54</f>
        <v>3</v>
      </c>
      <c r="D55" s="16">
        <v>1</v>
      </c>
      <c r="E55" s="16">
        <v>2</v>
      </c>
      <c r="F55" s="16">
        <v>1</v>
      </c>
      <c r="G55" s="13">
        <f t="shared" si="2"/>
        <v>0</v>
      </c>
      <c r="H55" s="16">
        <v>0</v>
      </c>
      <c r="I55" s="13">
        <f t="shared" si="3"/>
        <v>0</v>
      </c>
      <c r="J55" s="16">
        <v>25</v>
      </c>
      <c r="K55" s="26" t="s">
        <v>720</v>
      </c>
      <c r="L55" s="26" t="s">
        <v>663</v>
      </c>
      <c r="M55" s="26" t="s">
        <v>454</v>
      </c>
      <c r="N55" s="16" t="str">
        <f>[1]卷表!Q54</f>
        <v>skill.53.dantihuogong</v>
      </c>
      <c r="O55" s="15" t="str">
        <f>[1]卷表!F54</f>
        <v>单体火攻</v>
      </c>
      <c r="P55" s="16" t="str">
        <f>CONCATENATE("[",效果!C43,"]")</f>
        <v>[144]</v>
      </c>
      <c r="Q55" s="13">
        <f>表现脚本!B72</f>
        <v>153</v>
      </c>
      <c r="R55" s="16">
        <v>20</v>
      </c>
      <c r="T55" s="16">
        <v>0</v>
      </c>
      <c r="V55" s="13">
        <v>0</v>
      </c>
      <c r="X55" s="15">
        <v>154</v>
      </c>
      <c r="Y55" s="15" t="s">
        <v>245</v>
      </c>
      <c r="Z55" s="15" t="s">
        <v>267</v>
      </c>
      <c r="AA55" s="15" t="s">
        <v>265</v>
      </c>
      <c r="AB55" s="15" t="s">
        <v>266</v>
      </c>
    </row>
    <row r="56" spans="1:28" s="16" customFormat="1" ht="25.2" customHeight="1" x14ac:dyDescent="0.25">
      <c r="A56" s="13" t="str">
        <f>[1]卷表!A55</f>
        <v>5422</v>
      </c>
      <c r="B56" s="15" t="str">
        <f>[1]卷表!E55</f>
        <v>火球术IV</v>
      </c>
      <c r="C56" s="13">
        <f>[1]卷表!C55</f>
        <v>3</v>
      </c>
      <c r="D56" s="16">
        <v>1</v>
      </c>
      <c r="E56" s="16">
        <v>2</v>
      </c>
      <c r="F56" s="16">
        <v>1</v>
      </c>
      <c r="G56" s="13">
        <f t="shared" si="2"/>
        <v>0</v>
      </c>
      <c r="H56" s="16">
        <v>0</v>
      </c>
      <c r="I56" s="13">
        <f t="shared" si="3"/>
        <v>0</v>
      </c>
      <c r="J56" s="16">
        <v>35</v>
      </c>
      <c r="K56" s="26" t="s">
        <v>878</v>
      </c>
      <c r="L56" s="26" t="s">
        <v>664</v>
      </c>
      <c r="M56" s="26" t="s">
        <v>454</v>
      </c>
      <c r="N56" s="16" t="str">
        <f>[1]卷表!Q55</f>
        <v>skill.54.dantihuogong</v>
      </c>
      <c r="O56" s="15" t="str">
        <f>[1]卷表!F55</f>
        <v>单体火攻</v>
      </c>
      <c r="P56" s="16" t="str">
        <f>CONCATENATE("[",效果!C44,"]")</f>
        <v>[145]</v>
      </c>
      <c r="Q56" s="13">
        <f>表现脚本!B73</f>
        <v>154</v>
      </c>
      <c r="R56" s="16">
        <v>30</v>
      </c>
      <c r="T56" s="16">
        <v>0</v>
      </c>
      <c r="V56" s="13">
        <v>0</v>
      </c>
      <c r="X56" s="15">
        <v>155</v>
      </c>
      <c r="Y56" s="15" t="s">
        <v>246</v>
      </c>
      <c r="Z56" s="15" t="s">
        <v>267</v>
      </c>
      <c r="AA56" s="15" t="s">
        <v>265</v>
      </c>
      <c r="AB56" s="15" t="s">
        <v>266</v>
      </c>
    </row>
    <row r="57" spans="1:28" s="16" customFormat="1" ht="25.2" customHeight="1" x14ac:dyDescent="0.25">
      <c r="A57" s="13" t="str">
        <f>[1]卷表!A56</f>
        <v>5522</v>
      </c>
      <c r="B57" s="15" t="str">
        <f>[1]卷表!E56</f>
        <v>火球术V</v>
      </c>
      <c r="C57" s="13">
        <f>[1]卷表!C56</f>
        <v>3</v>
      </c>
      <c r="D57" s="16">
        <v>1</v>
      </c>
      <c r="E57" s="16">
        <v>2</v>
      </c>
      <c r="F57" s="16">
        <v>1</v>
      </c>
      <c r="G57" s="13">
        <f t="shared" si="2"/>
        <v>0</v>
      </c>
      <c r="H57" s="16">
        <v>0</v>
      </c>
      <c r="I57" s="13">
        <f t="shared" si="3"/>
        <v>0</v>
      </c>
      <c r="J57" s="16">
        <v>45</v>
      </c>
      <c r="K57" s="26" t="s">
        <v>721</v>
      </c>
      <c r="L57" s="26" t="s">
        <v>665</v>
      </c>
      <c r="M57" s="26" t="s">
        <v>454</v>
      </c>
      <c r="N57" s="16" t="str">
        <f>[1]卷表!Q56</f>
        <v>skill.55.dantihuogong</v>
      </c>
      <c r="O57" s="15" t="str">
        <f>[1]卷表!F56</f>
        <v>单体火攻</v>
      </c>
      <c r="P57" s="16" t="str">
        <f>CONCATENATE("[",效果!C45,"]")</f>
        <v>[146]</v>
      </c>
      <c r="Q57" s="13">
        <f>表现脚本!B74</f>
        <v>155</v>
      </c>
      <c r="R57" s="16">
        <v>40</v>
      </c>
      <c r="T57" s="16">
        <v>0</v>
      </c>
      <c r="V57" s="13">
        <v>0</v>
      </c>
      <c r="X57" s="15">
        <v>156</v>
      </c>
      <c r="Y57" s="15" t="s">
        <v>247</v>
      </c>
      <c r="Z57" s="15" t="s">
        <v>267</v>
      </c>
      <c r="AA57" s="15" t="s">
        <v>265</v>
      </c>
      <c r="AB57" s="15" t="s">
        <v>266</v>
      </c>
    </row>
    <row r="58" spans="1:28" s="16" customFormat="1" ht="25.2" customHeight="1" x14ac:dyDescent="0.25">
      <c r="A58" s="13" t="str">
        <f>[1]卷表!A57</f>
        <v>5622</v>
      </c>
      <c r="B58" s="15" t="str">
        <f>[1]卷表!E57</f>
        <v>陨石术I</v>
      </c>
      <c r="C58" s="13">
        <f>[1]卷表!C57</f>
        <v>3</v>
      </c>
      <c r="D58" s="16">
        <v>1</v>
      </c>
      <c r="E58" s="16">
        <v>2</v>
      </c>
      <c r="F58" s="16">
        <v>5</v>
      </c>
      <c r="G58" s="13">
        <f t="shared" si="2"/>
        <v>0</v>
      </c>
      <c r="H58" s="16">
        <v>0</v>
      </c>
      <c r="I58" s="13">
        <f t="shared" si="3"/>
        <v>0</v>
      </c>
      <c r="J58" s="16">
        <v>30</v>
      </c>
      <c r="K58" s="26" t="s">
        <v>879</v>
      </c>
      <c r="L58" s="26" t="s">
        <v>808</v>
      </c>
      <c r="M58" s="26" t="s">
        <v>460</v>
      </c>
      <c r="N58" s="16" t="str">
        <f>[1]卷表!Q57</f>
        <v>skill.56.yunshishu</v>
      </c>
      <c r="O58" s="15" t="str">
        <f>[1]卷表!F57</f>
        <v>全体攻击</v>
      </c>
      <c r="P58" s="16" t="str">
        <f>CONCATENATE("[",效果!C46,"]")</f>
        <v>[147]</v>
      </c>
      <c r="Q58" s="13">
        <f>表现脚本!B75</f>
        <v>156</v>
      </c>
      <c r="R58" s="16">
        <v>10</v>
      </c>
      <c r="T58" s="16">
        <v>0</v>
      </c>
      <c r="V58" s="13">
        <v>0</v>
      </c>
      <c r="X58" s="15">
        <v>157</v>
      </c>
      <c r="Y58" s="15" t="s">
        <v>243</v>
      </c>
      <c r="Z58" s="15" t="s">
        <v>256</v>
      </c>
      <c r="AA58" s="15" t="s">
        <v>268</v>
      </c>
      <c r="AB58" s="15" t="s">
        <v>266</v>
      </c>
    </row>
    <row r="59" spans="1:28" s="16" customFormat="1" ht="25.2" customHeight="1" x14ac:dyDescent="0.25">
      <c r="A59" s="13" t="str">
        <f>[1]卷表!A58</f>
        <v>5722</v>
      </c>
      <c r="B59" s="15" t="str">
        <f>[1]卷表!E58</f>
        <v>陨石术II</v>
      </c>
      <c r="C59" s="13">
        <f>[1]卷表!C58</f>
        <v>3</v>
      </c>
      <c r="D59" s="16">
        <v>1</v>
      </c>
      <c r="E59" s="16">
        <v>2</v>
      </c>
      <c r="F59" s="16">
        <v>5</v>
      </c>
      <c r="G59" s="13">
        <f t="shared" si="2"/>
        <v>0</v>
      </c>
      <c r="H59" s="16">
        <v>0</v>
      </c>
      <c r="I59" s="13">
        <f t="shared" si="3"/>
        <v>0</v>
      </c>
      <c r="J59" s="16">
        <v>40</v>
      </c>
      <c r="K59" s="26" t="s">
        <v>880</v>
      </c>
      <c r="L59" s="26" t="s">
        <v>809</v>
      </c>
      <c r="M59" s="26" t="s">
        <v>460</v>
      </c>
      <c r="N59" s="16" t="str">
        <f>[1]卷表!Q58</f>
        <v>skill.57.yunshishu</v>
      </c>
      <c r="O59" s="15" t="str">
        <f>[1]卷表!F58</f>
        <v>全体攻击</v>
      </c>
      <c r="P59" s="16" t="str">
        <f>CONCATENATE("[",效果!C47,"]")</f>
        <v>[148]</v>
      </c>
      <c r="Q59" s="13">
        <f>表现脚本!B76</f>
        <v>157</v>
      </c>
      <c r="R59" s="16">
        <v>20</v>
      </c>
      <c r="T59" s="16">
        <v>0</v>
      </c>
      <c r="V59" s="13">
        <v>0</v>
      </c>
      <c r="X59" s="15">
        <v>158</v>
      </c>
      <c r="Y59" s="15" t="s">
        <v>244</v>
      </c>
      <c r="Z59" s="15" t="s">
        <v>256</v>
      </c>
      <c r="AA59" s="15" t="s">
        <v>268</v>
      </c>
      <c r="AB59" s="15" t="s">
        <v>266</v>
      </c>
    </row>
    <row r="60" spans="1:28" s="16" customFormat="1" ht="25.2" customHeight="1" x14ac:dyDescent="0.25">
      <c r="A60" s="13" t="str">
        <f>[1]卷表!A59</f>
        <v>5822</v>
      </c>
      <c r="B60" s="15" t="str">
        <f>[1]卷表!E59</f>
        <v>陨石术III</v>
      </c>
      <c r="C60" s="13">
        <f>[1]卷表!C59</f>
        <v>3</v>
      </c>
      <c r="D60" s="16">
        <v>1</v>
      </c>
      <c r="E60" s="16">
        <v>2</v>
      </c>
      <c r="F60" s="16">
        <v>5</v>
      </c>
      <c r="G60" s="13">
        <f t="shared" si="2"/>
        <v>0</v>
      </c>
      <c r="H60" s="16">
        <v>0</v>
      </c>
      <c r="I60" s="13">
        <f t="shared" si="3"/>
        <v>0</v>
      </c>
      <c r="J60" s="16">
        <v>50</v>
      </c>
      <c r="K60" s="26" t="s">
        <v>881</v>
      </c>
      <c r="L60" s="26" t="s">
        <v>810</v>
      </c>
      <c r="M60" s="26" t="s">
        <v>460</v>
      </c>
      <c r="N60" s="16" t="str">
        <f>[1]卷表!Q59</f>
        <v>skill.58.yunshishu</v>
      </c>
      <c r="O60" s="15" t="str">
        <f>[1]卷表!F59</f>
        <v>全体攻击</v>
      </c>
      <c r="P60" s="16" t="str">
        <f>CONCATENATE("[",效果!C48,"]")</f>
        <v>[149]</v>
      </c>
      <c r="Q60" s="13">
        <f>表现脚本!B77</f>
        <v>158</v>
      </c>
      <c r="R60" s="16">
        <v>30</v>
      </c>
      <c r="T60" s="16">
        <v>0</v>
      </c>
      <c r="V60" s="13">
        <v>0</v>
      </c>
      <c r="X60" s="15">
        <v>159</v>
      </c>
      <c r="Y60" s="15" t="s">
        <v>245</v>
      </c>
      <c r="Z60" s="15" t="s">
        <v>256</v>
      </c>
      <c r="AA60" s="15" t="s">
        <v>268</v>
      </c>
      <c r="AB60" s="15" t="s">
        <v>266</v>
      </c>
    </row>
    <row r="61" spans="1:28" s="16" customFormat="1" ht="25.2" customHeight="1" x14ac:dyDescent="0.25">
      <c r="A61" s="13" t="str">
        <f>[1]卷表!A60</f>
        <v>5922</v>
      </c>
      <c r="B61" s="15" t="str">
        <f>[1]卷表!E60</f>
        <v>陨石术IV</v>
      </c>
      <c r="C61" s="13">
        <f>[1]卷表!C60</f>
        <v>3</v>
      </c>
      <c r="D61" s="16">
        <v>1</v>
      </c>
      <c r="E61" s="16">
        <v>2</v>
      </c>
      <c r="F61" s="16">
        <v>5</v>
      </c>
      <c r="G61" s="13">
        <f t="shared" si="2"/>
        <v>0</v>
      </c>
      <c r="H61" s="16">
        <v>0</v>
      </c>
      <c r="I61" s="13">
        <f t="shared" si="3"/>
        <v>0</v>
      </c>
      <c r="J61" s="16">
        <v>60</v>
      </c>
      <c r="K61" s="26" t="s">
        <v>882</v>
      </c>
      <c r="L61" s="26" t="s">
        <v>811</v>
      </c>
      <c r="M61" s="26" t="s">
        <v>460</v>
      </c>
      <c r="N61" s="16" t="str">
        <f>[1]卷表!Q60</f>
        <v>skill.59.yunshishu</v>
      </c>
      <c r="O61" s="15" t="str">
        <f>[1]卷表!F60</f>
        <v>全体攻击</v>
      </c>
      <c r="P61" s="16" t="str">
        <f>CONCATENATE("[",效果!C49,"]")</f>
        <v>[150]</v>
      </c>
      <c r="Q61" s="13">
        <f>表现脚本!B78</f>
        <v>159</v>
      </c>
      <c r="R61" s="16">
        <v>40</v>
      </c>
      <c r="T61" s="16">
        <v>0</v>
      </c>
      <c r="V61" s="13">
        <v>0</v>
      </c>
      <c r="X61" s="15">
        <v>160</v>
      </c>
      <c r="Y61" s="15" t="s">
        <v>246</v>
      </c>
      <c r="Z61" s="15" t="s">
        <v>256</v>
      </c>
      <c r="AA61" s="15" t="s">
        <v>268</v>
      </c>
      <c r="AB61" s="15" t="s">
        <v>266</v>
      </c>
    </row>
    <row r="62" spans="1:28" s="16" customFormat="1" ht="25.2" customHeight="1" x14ac:dyDescent="0.25">
      <c r="A62" s="13" t="str">
        <f>[1]卷表!A61</f>
        <v>6022</v>
      </c>
      <c r="B62" s="15" t="str">
        <f>[1]卷表!E61</f>
        <v>陨石术V</v>
      </c>
      <c r="C62" s="13">
        <f>[1]卷表!C61</f>
        <v>3</v>
      </c>
      <c r="D62" s="16">
        <v>1</v>
      </c>
      <c r="E62" s="16">
        <v>2</v>
      </c>
      <c r="F62" s="16">
        <v>5</v>
      </c>
      <c r="G62" s="13">
        <f t="shared" si="2"/>
        <v>0</v>
      </c>
      <c r="H62" s="16">
        <v>0</v>
      </c>
      <c r="I62" s="13">
        <f t="shared" si="3"/>
        <v>0</v>
      </c>
      <c r="J62" s="16">
        <v>70</v>
      </c>
      <c r="K62" s="26" t="s">
        <v>883</v>
      </c>
      <c r="L62" s="26" t="s">
        <v>812</v>
      </c>
      <c r="M62" s="26" t="s">
        <v>460</v>
      </c>
      <c r="N62" s="16" t="str">
        <f>[1]卷表!Q61</f>
        <v>skill.60.yunshishu</v>
      </c>
      <c r="O62" s="15" t="str">
        <f>[1]卷表!F61</f>
        <v>全体攻击</v>
      </c>
      <c r="P62" s="16" t="str">
        <f>CONCATENATE("[",效果!C50,"]")</f>
        <v>[151]</v>
      </c>
      <c r="Q62" s="13">
        <f>表现脚本!B79</f>
        <v>160</v>
      </c>
      <c r="R62" s="16">
        <v>50</v>
      </c>
      <c r="T62" s="16">
        <v>0</v>
      </c>
      <c r="V62" s="13">
        <v>0</v>
      </c>
      <c r="X62" s="15">
        <v>161</v>
      </c>
      <c r="Y62" s="15" t="s">
        <v>247</v>
      </c>
      <c r="Z62" s="15" t="s">
        <v>256</v>
      </c>
      <c r="AA62" s="15" t="s">
        <v>268</v>
      </c>
      <c r="AB62" s="15" t="s">
        <v>266</v>
      </c>
    </row>
    <row r="63" spans="1:28" s="16" customFormat="1" ht="25.2" customHeight="1" x14ac:dyDescent="0.25">
      <c r="A63" s="13" t="str">
        <f>[1]卷表!A62</f>
        <v>6122</v>
      </c>
      <c r="B63" s="15" t="str">
        <f>[1]卷表!E62</f>
        <v>石化术I</v>
      </c>
      <c r="C63" s="13">
        <f>[1]卷表!C62</f>
        <v>3</v>
      </c>
      <c r="D63" s="16">
        <v>1</v>
      </c>
      <c r="E63" s="16">
        <v>2</v>
      </c>
      <c r="F63" s="16">
        <v>1</v>
      </c>
      <c r="G63" s="13">
        <f t="shared" si="2"/>
        <v>0</v>
      </c>
      <c r="H63" s="16">
        <v>0</v>
      </c>
      <c r="I63" s="13">
        <f t="shared" si="3"/>
        <v>90</v>
      </c>
      <c r="J63" s="16">
        <v>5</v>
      </c>
      <c r="K63" s="26" t="s">
        <v>722</v>
      </c>
      <c r="L63" s="26" t="s">
        <v>666</v>
      </c>
      <c r="M63" s="26" t="s">
        <v>461</v>
      </c>
      <c r="N63" s="16" t="str">
        <f>[1]卷表!Q62</f>
        <v>skill.61.shuhuashu</v>
      </c>
      <c r="O63" s="15" t="str">
        <f>[1]卷表!F62</f>
        <v>一定概率被石化</v>
      </c>
      <c r="P63" s="16" t="str">
        <f>CONCATENATE("[",效果!C51,"]")</f>
        <v>[152]</v>
      </c>
      <c r="Q63" s="13">
        <f>表现脚本!B80</f>
        <v>161</v>
      </c>
      <c r="R63" s="16">
        <v>8</v>
      </c>
      <c r="T63" s="16">
        <v>0</v>
      </c>
      <c r="V63" s="13">
        <v>0.9</v>
      </c>
      <c r="X63" s="15">
        <v>162</v>
      </c>
      <c r="Y63" s="15" t="s">
        <v>243</v>
      </c>
      <c r="Z63" s="15" t="s">
        <v>257</v>
      </c>
      <c r="AA63" s="15" t="s">
        <v>271</v>
      </c>
      <c r="AB63" s="15" t="s">
        <v>273</v>
      </c>
    </row>
    <row r="64" spans="1:28" s="16" customFormat="1" ht="25.2" customHeight="1" x14ac:dyDescent="0.25">
      <c r="A64" s="13" t="str">
        <f>[1]卷表!A63</f>
        <v>6222</v>
      </c>
      <c r="B64" s="15" t="str">
        <f>[1]卷表!E63</f>
        <v>石化术II</v>
      </c>
      <c r="C64" s="13">
        <f>[1]卷表!C63</f>
        <v>3</v>
      </c>
      <c r="D64" s="16">
        <v>1</v>
      </c>
      <c r="E64" s="16">
        <v>2</v>
      </c>
      <c r="F64" s="16">
        <v>1</v>
      </c>
      <c r="G64" s="13">
        <f t="shared" si="2"/>
        <v>0</v>
      </c>
      <c r="H64" s="16">
        <v>0</v>
      </c>
      <c r="I64" s="13">
        <f t="shared" si="3"/>
        <v>70</v>
      </c>
      <c r="J64" s="16">
        <v>15</v>
      </c>
      <c r="K64" s="26" t="s">
        <v>722</v>
      </c>
      <c r="L64" s="26" t="s">
        <v>667</v>
      </c>
      <c r="M64" s="26" t="s">
        <v>461</v>
      </c>
      <c r="N64" s="16" t="str">
        <f>[1]卷表!Q63</f>
        <v>skill.62.shuhuashu</v>
      </c>
      <c r="O64" s="15" t="str">
        <f>[1]卷表!F63</f>
        <v>一定概率被石化</v>
      </c>
      <c r="P64" s="16" t="str">
        <f>CONCATENATE("[",效果!$C$57,",",效果!C52,,"]")</f>
        <v>[158,153]</v>
      </c>
      <c r="Q64" s="13">
        <f>表现脚本!B81</f>
        <v>162</v>
      </c>
      <c r="R64" s="16">
        <v>18</v>
      </c>
      <c r="T64" s="16">
        <v>0</v>
      </c>
      <c r="V64" s="13">
        <v>0.7</v>
      </c>
      <c r="X64" s="15">
        <v>163</v>
      </c>
      <c r="Y64" s="15" t="s">
        <v>244</v>
      </c>
      <c r="Z64" s="15" t="s">
        <v>257</v>
      </c>
      <c r="AA64" s="15" t="s">
        <v>271</v>
      </c>
      <c r="AB64" s="15" t="s">
        <v>273</v>
      </c>
    </row>
    <row r="65" spans="1:28" s="16" customFormat="1" ht="25.2" customHeight="1" x14ac:dyDescent="0.25">
      <c r="A65" s="13" t="str">
        <f>[1]卷表!A64</f>
        <v>6322</v>
      </c>
      <c r="B65" s="15" t="str">
        <f>[1]卷表!E64</f>
        <v>石化术III</v>
      </c>
      <c r="C65" s="13">
        <f>[1]卷表!C64</f>
        <v>3</v>
      </c>
      <c r="D65" s="16">
        <v>1</v>
      </c>
      <c r="E65" s="16">
        <v>2</v>
      </c>
      <c r="F65" s="16">
        <v>1</v>
      </c>
      <c r="G65" s="13">
        <f t="shared" si="2"/>
        <v>0</v>
      </c>
      <c r="H65" s="16">
        <v>0</v>
      </c>
      <c r="I65" s="13">
        <f t="shared" si="3"/>
        <v>50</v>
      </c>
      <c r="J65" s="16">
        <v>25</v>
      </c>
      <c r="K65" s="26" t="s">
        <v>722</v>
      </c>
      <c r="L65" s="26" t="s">
        <v>668</v>
      </c>
      <c r="M65" s="26" t="s">
        <v>461</v>
      </c>
      <c r="N65" s="16" t="str">
        <f>[1]卷表!Q64</f>
        <v>skill.63.shuhuashu</v>
      </c>
      <c r="O65" s="15" t="str">
        <f>[1]卷表!F64</f>
        <v>一定概率被石化</v>
      </c>
      <c r="P65" s="16" t="str">
        <f>CONCATENATE("[",效果!$C$57,",",效果!C53,,"]")</f>
        <v>[158,154]</v>
      </c>
      <c r="Q65" s="13">
        <f>表现脚本!B82</f>
        <v>163</v>
      </c>
      <c r="R65" s="16">
        <v>28</v>
      </c>
      <c r="T65" s="16">
        <v>0</v>
      </c>
      <c r="V65" s="13">
        <v>0.5</v>
      </c>
      <c r="X65" s="15">
        <v>164</v>
      </c>
      <c r="Y65" s="15" t="s">
        <v>245</v>
      </c>
      <c r="Z65" s="15" t="s">
        <v>257</v>
      </c>
      <c r="AA65" s="15" t="s">
        <v>271</v>
      </c>
      <c r="AB65" s="15" t="s">
        <v>273</v>
      </c>
    </row>
    <row r="66" spans="1:28" s="16" customFormat="1" ht="25.2" customHeight="1" x14ac:dyDescent="0.25">
      <c r="A66" s="13" t="str">
        <f>[1]卷表!A65</f>
        <v>6422</v>
      </c>
      <c r="B66" s="15" t="str">
        <f>[1]卷表!E65</f>
        <v>石化术IV</v>
      </c>
      <c r="C66" s="13">
        <f>[1]卷表!C65</f>
        <v>3</v>
      </c>
      <c r="D66" s="16">
        <v>1</v>
      </c>
      <c r="E66" s="16">
        <v>2</v>
      </c>
      <c r="F66" s="16">
        <v>1</v>
      </c>
      <c r="G66" s="13">
        <f t="shared" si="2"/>
        <v>0</v>
      </c>
      <c r="H66" s="16">
        <v>0</v>
      </c>
      <c r="I66" s="13">
        <f t="shared" si="3"/>
        <v>30</v>
      </c>
      <c r="J66" s="16">
        <v>35</v>
      </c>
      <c r="K66" s="26" t="s">
        <v>722</v>
      </c>
      <c r="L66" s="26" t="s">
        <v>669</v>
      </c>
      <c r="M66" s="26" t="s">
        <v>461</v>
      </c>
      <c r="N66" s="16" t="str">
        <f>[1]卷表!Q65</f>
        <v>skill.64.shuhuashu</v>
      </c>
      <c r="O66" s="15" t="str">
        <f>[1]卷表!F65</f>
        <v>一定概率被石化</v>
      </c>
      <c r="P66" s="16" t="str">
        <f>CONCATENATE("[",效果!$C$57,",",效果!C54,,"]")</f>
        <v>[158,155]</v>
      </c>
      <c r="Q66" s="13">
        <f>表现脚本!B83</f>
        <v>164</v>
      </c>
      <c r="R66" s="16">
        <v>38</v>
      </c>
      <c r="T66" s="16">
        <v>0</v>
      </c>
      <c r="V66" s="13">
        <v>0.3</v>
      </c>
      <c r="X66" s="15">
        <v>165</v>
      </c>
      <c r="Y66" s="15" t="s">
        <v>246</v>
      </c>
      <c r="Z66" s="15" t="s">
        <v>257</v>
      </c>
      <c r="AA66" s="15" t="s">
        <v>271</v>
      </c>
      <c r="AB66" s="15" t="s">
        <v>273</v>
      </c>
    </row>
    <row r="67" spans="1:28" s="16" customFormat="1" ht="25.2" customHeight="1" x14ac:dyDescent="0.25">
      <c r="A67" s="13" t="str">
        <f>[1]卷表!A66</f>
        <v>6522</v>
      </c>
      <c r="B67" s="15" t="str">
        <f>[1]卷表!E66</f>
        <v>石化术V</v>
      </c>
      <c r="C67" s="13">
        <f>[1]卷表!C66</f>
        <v>3</v>
      </c>
      <c r="D67" s="16">
        <v>1</v>
      </c>
      <c r="E67" s="16">
        <v>2</v>
      </c>
      <c r="F67" s="16">
        <v>1</v>
      </c>
      <c r="G67" s="13">
        <f t="shared" ref="G67:G108" si="4">T67*$V$1</f>
        <v>0</v>
      </c>
      <c r="H67" s="16">
        <v>0</v>
      </c>
      <c r="I67" s="13">
        <f t="shared" ref="I67:I108" si="5">V67*$V$1</f>
        <v>10</v>
      </c>
      <c r="J67" s="16">
        <v>45</v>
      </c>
      <c r="K67" s="26" t="s">
        <v>722</v>
      </c>
      <c r="L67" s="26" t="s">
        <v>617</v>
      </c>
      <c r="M67" s="26" t="s">
        <v>461</v>
      </c>
      <c r="N67" s="16" t="str">
        <f>[1]卷表!Q66</f>
        <v>skill.65.shuhuashu</v>
      </c>
      <c r="O67" s="15" t="str">
        <f>[1]卷表!F66</f>
        <v>一定概率被石化</v>
      </c>
      <c r="P67" s="16" t="str">
        <f>CONCATENATE("[",效果!$C$57,",",效果!C55,,"]")</f>
        <v>[158,156]</v>
      </c>
      <c r="Q67" s="13">
        <f>表现脚本!B84</f>
        <v>165</v>
      </c>
      <c r="R67" s="16">
        <v>48</v>
      </c>
      <c r="T67" s="16">
        <v>0</v>
      </c>
      <c r="V67" s="13">
        <v>0.1</v>
      </c>
      <c r="X67" s="15">
        <v>166</v>
      </c>
      <c r="Y67" s="15" t="s">
        <v>247</v>
      </c>
      <c r="Z67" s="15" t="s">
        <v>257</v>
      </c>
      <c r="AA67" s="15" t="s">
        <v>271</v>
      </c>
      <c r="AB67" s="15" t="s">
        <v>273</v>
      </c>
    </row>
    <row r="68" spans="1:28" s="16" customFormat="1" ht="25.2" customHeight="1" x14ac:dyDescent="0.25">
      <c r="A68" s="13" t="str">
        <f>[1]卷表!A67</f>
        <v>6622</v>
      </c>
      <c r="B68" s="15" t="str">
        <f>[1]卷表!E67</f>
        <v>全体石化术I</v>
      </c>
      <c r="C68" s="13">
        <f>[1]卷表!C67</f>
        <v>3</v>
      </c>
      <c r="D68" s="16">
        <v>1</v>
      </c>
      <c r="E68" s="16">
        <v>2</v>
      </c>
      <c r="F68" s="16">
        <v>5</v>
      </c>
      <c r="G68" s="13">
        <f t="shared" si="4"/>
        <v>0</v>
      </c>
      <c r="H68" s="16">
        <v>0</v>
      </c>
      <c r="I68" s="13">
        <f t="shared" si="5"/>
        <v>90</v>
      </c>
      <c r="J68" s="16">
        <v>5</v>
      </c>
      <c r="K68" s="26" t="s">
        <v>722</v>
      </c>
      <c r="L68" s="26" t="s">
        <v>616</v>
      </c>
      <c r="M68" s="26" t="s">
        <v>462</v>
      </c>
      <c r="N68" s="16" t="str">
        <f>[1]卷表!Q67</f>
        <v>skill.66.quantishihua</v>
      </c>
      <c r="O68" s="15" t="str">
        <f>[1]卷表!F67</f>
        <v>敌所有一定概率被石化</v>
      </c>
      <c r="P68" s="16" t="str">
        <f>CONCATENATE("[",效果!$C$57,",",效果!C56,,"]")</f>
        <v>[158,157]</v>
      </c>
      <c r="Q68" s="13">
        <f>表现脚本!B85</f>
        <v>166</v>
      </c>
      <c r="R68" s="16">
        <v>22</v>
      </c>
      <c r="T68" s="16">
        <v>0</v>
      </c>
      <c r="V68" s="13">
        <v>0.9</v>
      </c>
      <c r="X68" s="15">
        <v>177</v>
      </c>
      <c r="Y68" s="15" t="s">
        <v>243</v>
      </c>
      <c r="Z68" s="15" t="s">
        <v>257</v>
      </c>
      <c r="AA68" s="15" t="s">
        <v>277</v>
      </c>
      <c r="AB68" s="15" t="s">
        <v>273</v>
      </c>
    </row>
    <row r="69" spans="1:28" s="16" customFormat="1" ht="25.2" customHeight="1" x14ac:dyDescent="0.25">
      <c r="A69" s="13" t="str">
        <f>[1]卷表!A68</f>
        <v>6722</v>
      </c>
      <c r="B69" s="15" t="str">
        <f>[1]卷表!E68</f>
        <v>全体石化术II</v>
      </c>
      <c r="C69" s="13">
        <f>[1]卷表!C68</f>
        <v>3</v>
      </c>
      <c r="D69" s="16">
        <v>1</v>
      </c>
      <c r="E69" s="16">
        <v>2</v>
      </c>
      <c r="F69" s="16">
        <v>5</v>
      </c>
      <c r="G69" s="13">
        <f t="shared" si="4"/>
        <v>0</v>
      </c>
      <c r="H69" s="16">
        <v>0</v>
      </c>
      <c r="I69" s="13">
        <f t="shared" si="5"/>
        <v>70</v>
      </c>
      <c r="J69" s="16">
        <v>15</v>
      </c>
      <c r="K69" s="26" t="s">
        <v>722</v>
      </c>
      <c r="L69" s="26" t="s">
        <v>667</v>
      </c>
      <c r="M69" s="26" t="s">
        <v>462</v>
      </c>
      <c r="N69" s="16" t="str">
        <f>[1]卷表!Q68</f>
        <v>skill.67.quantishihua</v>
      </c>
      <c r="O69" s="15" t="str">
        <f>[1]卷表!F68</f>
        <v>敌所有一定概率被石化</v>
      </c>
      <c r="P69" s="16" t="str">
        <f>CONCATENATE("[",效果!C58,"]")</f>
        <v>[159]</v>
      </c>
      <c r="Q69" s="13">
        <f>表现脚本!B86</f>
        <v>167</v>
      </c>
      <c r="R69" s="16">
        <v>32</v>
      </c>
      <c r="T69" s="16">
        <v>0</v>
      </c>
      <c r="V69" s="13">
        <v>0.7</v>
      </c>
      <c r="X69" s="15">
        <v>178</v>
      </c>
      <c r="Y69" s="15" t="s">
        <v>244</v>
      </c>
      <c r="Z69" s="15" t="s">
        <v>257</v>
      </c>
      <c r="AA69" s="15" t="s">
        <v>277</v>
      </c>
      <c r="AB69" s="15" t="s">
        <v>273</v>
      </c>
    </row>
    <row r="70" spans="1:28" s="16" customFormat="1" ht="25.2" customHeight="1" x14ac:dyDescent="0.25">
      <c r="A70" s="13" t="str">
        <f>[1]卷表!A69</f>
        <v>6822</v>
      </c>
      <c r="B70" s="15" t="str">
        <f>[1]卷表!E69</f>
        <v>全体石化术III</v>
      </c>
      <c r="C70" s="13">
        <f>[1]卷表!C69</f>
        <v>3</v>
      </c>
      <c r="D70" s="16">
        <v>1</v>
      </c>
      <c r="E70" s="16">
        <v>2</v>
      </c>
      <c r="F70" s="16">
        <v>5</v>
      </c>
      <c r="G70" s="13">
        <f t="shared" si="4"/>
        <v>0</v>
      </c>
      <c r="H70" s="16">
        <v>0</v>
      </c>
      <c r="I70" s="13">
        <f t="shared" si="5"/>
        <v>50</v>
      </c>
      <c r="J70" s="16">
        <v>25</v>
      </c>
      <c r="K70" s="26" t="s">
        <v>722</v>
      </c>
      <c r="L70" s="26" t="s">
        <v>668</v>
      </c>
      <c r="M70" s="26" t="s">
        <v>462</v>
      </c>
      <c r="N70" s="16" t="str">
        <f>[1]卷表!Q69</f>
        <v>skill.68.quantishihua</v>
      </c>
      <c r="O70" s="15" t="str">
        <f>[1]卷表!F69</f>
        <v>敌所有一定概率被石化</v>
      </c>
      <c r="P70" s="16" t="str">
        <f>CONCATENATE("[",效果!C59,"]")</f>
        <v>[160]</v>
      </c>
      <c r="Q70" s="13">
        <f>表现脚本!B87</f>
        <v>168</v>
      </c>
      <c r="R70" s="16">
        <v>42</v>
      </c>
      <c r="T70" s="16">
        <v>0</v>
      </c>
      <c r="V70" s="13">
        <v>0.5</v>
      </c>
      <c r="X70" s="15">
        <v>179</v>
      </c>
      <c r="Y70" s="15" t="s">
        <v>245</v>
      </c>
      <c r="Z70" s="15" t="s">
        <v>257</v>
      </c>
      <c r="AA70" s="15" t="s">
        <v>277</v>
      </c>
      <c r="AB70" s="15" t="s">
        <v>273</v>
      </c>
    </row>
    <row r="71" spans="1:28" s="16" customFormat="1" ht="25.2" customHeight="1" x14ac:dyDescent="0.25">
      <c r="A71" s="13" t="str">
        <f>[1]卷表!A70</f>
        <v>6922</v>
      </c>
      <c r="B71" s="15" t="str">
        <f>[1]卷表!E70</f>
        <v>全体石化术IV</v>
      </c>
      <c r="C71" s="13">
        <f>[1]卷表!C70</f>
        <v>3</v>
      </c>
      <c r="D71" s="16">
        <v>1</v>
      </c>
      <c r="E71" s="16">
        <v>2</v>
      </c>
      <c r="F71" s="16">
        <v>5</v>
      </c>
      <c r="G71" s="13">
        <f t="shared" si="4"/>
        <v>0</v>
      </c>
      <c r="H71" s="16">
        <v>0</v>
      </c>
      <c r="I71" s="13">
        <f t="shared" si="5"/>
        <v>30</v>
      </c>
      <c r="J71" s="16">
        <v>35</v>
      </c>
      <c r="K71" s="26" t="s">
        <v>722</v>
      </c>
      <c r="L71" s="26" t="s">
        <v>669</v>
      </c>
      <c r="M71" s="26" t="s">
        <v>462</v>
      </c>
      <c r="N71" s="16" t="str">
        <f>[1]卷表!Q70</f>
        <v>skill.69.quantishihua</v>
      </c>
      <c r="O71" s="15" t="str">
        <f>[1]卷表!F70</f>
        <v>敌所有一定概率被石化</v>
      </c>
      <c r="P71" s="16" t="str">
        <f>CONCATENATE("[",效果!C60,"]")</f>
        <v>[161]</v>
      </c>
      <c r="Q71" s="13">
        <f>表现脚本!B88</f>
        <v>169</v>
      </c>
      <c r="R71" s="16">
        <v>52</v>
      </c>
      <c r="T71" s="16">
        <v>0</v>
      </c>
      <c r="V71" s="13">
        <v>0.3</v>
      </c>
      <c r="X71" s="15">
        <v>180</v>
      </c>
      <c r="Y71" s="15" t="s">
        <v>246</v>
      </c>
      <c r="Z71" s="15" t="s">
        <v>257</v>
      </c>
      <c r="AA71" s="15" t="s">
        <v>277</v>
      </c>
      <c r="AB71" s="15" t="s">
        <v>273</v>
      </c>
    </row>
    <row r="72" spans="1:28" s="16" customFormat="1" ht="25.2" customHeight="1" x14ac:dyDescent="0.25">
      <c r="A72" s="13" t="str">
        <f>[1]卷表!A71</f>
        <v>7022</v>
      </c>
      <c r="B72" s="15" t="str">
        <f>[1]卷表!E71</f>
        <v>全体石化术V</v>
      </c>
      <c r="C72" s="13">
        <f>[1]卷表!C71</f>
        <v>3</v>
      </c>
      <c r="D72" s="16">
        <v>1</v>
      </c>
      <c r="E72" s="16">
        <v>2</v>
      </c>
      <c r="F72" s="16">
        <v>5</v>
      </c>
      <c r="G72" s="13">
        <f t="shared" si="4"/>
        <v>0</v>
      </c>
      <c r="H72" s="16">
        <v>0</v>
      </c>
      <c r="I72" s="13">
        <f t="shared" si="5"/>
        <v>10</v>
      </c>
      <c r="J72" s="16">
        <v>45</v>
      </c>
      <c r="K72" s="26" t="s">
        <v>722</v>
      </c>
      <c r="L72" s="26" t="s">
        <v>670</v>
      </c>
      <c r="M72" s="26" t="s">
        <v>462</v>
      </c>
      <c r="N72" s="16" t="str">
        <f>[1]卷表!Q71</f>
        <v>skill.70.quantishihua</v>
      </c>
      <c r="O72" s="15" t="str">
        <f>[1]卷表!F71</f>
        <v>敌所有一定概率被石化</v>
      </c>
      <c r="P72" s="16" t="str">
        <f>CONCATENATE("[",效果!C61,"]")</f>
        <v>[162]</v>
      </c>
      <c r="Q72" s="13">
        <f>表现脚本!B89</f>
        <v>170</v>
      </c>
      <c r="R72" s="16">
        <v>62</v>
      </c>
      <c r="T72" s="16">
        <v>0</v>
      </c>
      <c r="V72" s="13">
        <v>0.1</v>
      </c>
      <c r="X72" s="15">
        <v>181</v>
      </c>
      <c r="Y72" s="15" t="s">
        <v>247</v>
      </c>
      <c r="Z72" s="15" t="s">
        <v>257</v>
      </c>
      <c r="AA72" s="15" t="s">
        <v>277</v>
      </c>
      <c r="AB72" s="15" t="s">
        <v>273</v>
      </c>
    </row>
    <row r="73" spans="1:28" s="16" customFormat="1" ht="25.2" customHeight="1" x14ac:dyDescent="0.25">
      <c r="A73" s="13" t="str">
        <f>[1]卷表!A72</f>
        <v>7122</v>
      </c>
      <c r="B73" s="15" t="str">
        <f>[1]卷表!E72</f>
        <v>攻击力上升I</v>
      </c>
      <c r="C73" s="13" t="str">
        <f>[1]卷表!C72</f>
        <v>1,2,3</v>
      </c>
      <c r="D73" s="16">
        <v>2</v>
      </c>
      <c r="E73" s="16">
        <v>2</v>
      </c>
      <c r="F73" s="16">
        <v>1</v>
      </c>
      <c r="G73" s="13">
        <f t="shared" si="4"/>
        <v>0</v>
      </c>
      <c r="H73" s="16">
        <v>0</v>
      </c>
      <c r="I73" s="13">
        <f t="shared" si="5"/>
        <v>0</v>
      </c>
      <c r="J73" s="16">
        <v>5</v>
      </c>
      <c r="K73" s="26" t="s">
        <v>884</v>
      </c>
      <c r="L73" s="26" t="s">
        <v>671</v>
      </c>
      <c r="M73" s="26" t="s">
        <v>463</v>
      </c>
      <c r="N73" s="16" t="str">
        <f>[1]卷表!Q72</f>
        <v>skill.71.gongjishangsheng</v>
      </c>
      <c r="O73" s="15" t="str">
        <f>[1]卷表!F72</f>
        <v>攻击力上升</v>
      </c>
      <c r="P73" s="16" t="str">
        <f>CONCATENATE("[",效果!C62,"]")</f>
        <v>[163]</v>
      </c>
      <c r="Q73" s="13">
        <f>表现脚本!B90</f>
        <v>171</v>
      </c>
      <c r="R73" s="16">
        <v>6</v>
      </c>
      <c r="T73" s="16">
        <v>0</v>
      </c>
      <c r="V73" s="13">
        <v>0</v>
      </c>
      <c r="X73" s="15">
        <v>182</v>
      </c>
      <c r="Y73" s="15" t="s">
        <v>243</v>
      </c>
      <c r="Z73" s="15" t="s">
        <v>258</v>
      </c>
      <c r="AA73" s="15"/>
      <c r="AB73" s="15"/>
    </row>
    <row r="74" spans="1:28" s="16" customFormat="1" ht="25.2" customHeight="1" x14ac:dyDescent="0.25">
      <c r="A74" s="13" t="str">
        <f>[1]卷表!A73</f>
        <v>7222</v>
      </c>
      <c r="B74" s="15" t="str">
        <f>[1]卷表!E73</f>
        <v>攻击力上升II</v>
      </c>
      <c r="C74" s="13" t="str">
        <f>[1]卷表!C73</f>
        <v>1,2,3</v>
      </c>
      <c r="D74" s="16">
        <v>2</v>
      </c>
      <c r="E74" s="16">
        <v>2</v>
      </c>
      <c r="F74" s="16">
        <v>1</v>
      </c>
      <c r="G74" s="13">
        <f t="shared" si="4"/>
        <v>0</v>
      </c>
      <c r="H74" s="16">
        <v>0</v>
      </c>
      <c r="I74" s="13">
        <f t="shared" si="5"/>
        <v>0</v>
      </c>
      <c r="J74" s="16">
        <v>15</v>
      </c>
      <c r="K74" s="26" t="s">
        <v>885</v>
      </c>
      <c r="L74" s="26" t="s">
        <v>672</v>
      </c>
      <c r="M74" s="26" t="s">
        <v>463</v>
      </c>
      <c r="N74" s="16" t="str">
        <f>[1]卷表!Q73</f>
        <v>skill.72.gongjishangsheng</v>
      </c>
      <c r="O74" s="15" t="str">
        <f>[1]卷表!F73</f>
        <v>攻击力上升</v>
      </c>
      <c r="P74" s="16" t="str">
        <f>CONCATENATE("[",效果!C63,"]")</f>
        <v>[164]</v>
      </c>
      <c r="Q74" s="13">
        <f>表现脚本!B91</f>
        <v>172</v>
      </c>
      <c r="R74" s="16">
        <v>16</v>
      </c>
      <c r="T74" s="16">
        <v>0</v>
      </c>
      <c r="V74" s="13">
        <v>0</v>
      </c>
      <c r="X74" s="15">
        <v>183</v>
      </c>
      <c r="Y74" s="15" t="s">
        <v>244</v>
      </c>
      <c r="Z74" s="15" t="s">
        <v>258</v>
      </c>
      <c r="AA74" s="15"/>
      <c r="AB74" s="15"/>
    </row>
    <row r="75" spans="1:28" s="16" customFormat="1" ht="25.2" customHeight="1" x14ac:dyDescent="0.25">
      <c r="A75" s="13" t="str">
        <f>[1]卷表!A74</f>
        <v>7322</v>
      </c>
      <c r="B75" s="15" t="str">
        <f>[1]卷表!E74</f>
        <v>攻击力上升III</v>
      </c>
      <c r="C75" s="13" t="str">
        <f>[1]卷表!C74</f>
        <v>1,2,3</v>
      </c>
      <c r="D75" s="16">
        <v>2</v>
      </c>
      <c r="E75" s="16">
        <v>2</v>
      </c>
      <c r="F75" s="16">
        <v>1</v>
      </c>
      <c r="G75" s="13">
        <f t="shared" si="4"/>
        <v>0</v>
      </c>
      <c r="H75" s="16">
        <v>0</v>
      </c>
      <c r="I75" s="13">
        <f t="shared" si="5"/>
        <v>0</v>
      </c>
      <c r="J75" s="16">
        <v>25</v>
      </c>
      <c r="K75" s="26" t="s">
        <v>886</v>
      </c>
      <c r="L75" s="26" t="s">
        <v>673</v>
      </c>
      <c r="M75" s="26" t="s">
        <v>463</v>
      </c>
      <c r="N75" s="16" t="str">
        <f>[1]卷表!Q74</f>
        <v>skill.73.gongjishangsheng</v>
      </c>
      <c r="O75" s="15" t="str">
        <f>[1]卷表!F74</f>
        <v>攻击力上升</v>
      </c>
      <c r="P75" s="16" t="str">
        <f>CONCATENATE("[",效果!C64,"]")</f>
        <v>[165]</v>
      </c>
      <c r="Q75" s="13">
        <f>表现脚本!B92</f>
        <v>173</v>
      </c>
      <c r="R75" s="16">
        <v>26</v>
      </c>
      <c r="T75" s="16">
        <v>0</v>
      </c>
      <c r="V75" s="13">
        <v>0</v>
      </c>
      <c r="X75" s="15">
        <v>184</v>
      </c>
      <c r="Y75" s="15" t="s">
        <v>245</v>
      </c>
      <c r="Z75" s="15" t="s">
        <v>258</v>
      </c>
      <c r="AA75" s="15"/>
      <c r="AB75" s="15"/>
    </row>
    <row r="76" spans="1:28" s="16" customFormat="1" ht="25.2" customHeight="1" x14ac:dyDescent="0.25">
      <c r="A76" s="13" t="str">
        <f>[1]卷表!A75</f>
        <v>7422</v>
      </c>
      <c r="B76" s="15" t="str">
        <f>[1]卷表!E75</f>
        <v>攻击力上升IV</v>
      </c>
      <c r="C76" s="13" t="str">
        <f>[1]卷表!C75</f>
        <v>1,2,3</v>
      </c>
      <c r="D76" s="16">
        <v>2</v>
      </c>
      <c r="E76" s="16">
        <v>2</v>
      </c>
      <c r="F76" s="16">
        <v>1</v>
      </c>
      <c r="G76" s="13">
        <f t="shared" si="4"/>
        <v>0</v>
      </c>
      <c r="H76" s="16">
        <v>0</v>
      </c>
      <c r="I76" s="13">
        <f t="shared" si="5"/>
        <v>0</v>
      </c>
      <c r="J76" s="16">
        <v>35</v>
      </c>
      <c r="K76" s="26" t="s">
        <v>887</v>
      </c>
      <c r="L76" s="26" t="s">
        <v>674</v>
      </c>
      <c r="M76" s="26" t="s">
        <v>463</v>
      </c>
      <c r="N76" s="16" t="str">
        <f>[1]卷表!Q75</f>
        <v>skill.74.gongjishangsheng</v>
      </c>
      <c r="O76" s="15" t="str">
        <f>[1]卷表!F75</f>
        <v>攻击力上升</v>
      </c>
      <c r="P76" s="16" t="str">
        <f>CONCATENATE("[",效果!C65,"]")</f>
        <v>[166]</v>
      </c>
      <c r="Q76" s="13">
        <f>表现脚本!B93</f>
        <v>174</v>
      </c>
      <c r="R76" s="16">
        <v>36</v>
      </c>
      <c r="T76" s="16">
        <v>0</v>
      </c>
      <c r="V76" s="13">
        <v>0</v>
      </c>
      <c r="X76" s="15">
        <v>185</v>
      </c>
      <c r="Y76" s="15" t="s">
        <v>246</v>
      </c>
      <c r="Z76" s="15" t="s">
        <v>258</v>
      </c>
      <c r="AA76" s="15"/>
      <c r="AB76" s="15"/>
    </row>
    <row r="77" spans="1:28" s="16" customFormat="1" ht="25.2" customHeight="1" x14ac:dyDescent="0.25">
      <c r="A77" s="13" t="str">
        <f>[1]卷表!A76</f>
        <v>7522</v>
      </c>
      <c r="B77" s="15" t="str">
        <f>[1]卷表!E76</f>
        <v>攻击力上升V</v>
      </c>
      <c r="C77" s="13" t="str">
        <f>[1]卷表!C76</f>
        <v>1,2,3</v>
      </c>
      <c r="D77" s="16">
        <v>2</v>
      </c>
      <c r="E77" s="16">
        <v>2</v>
      </c>
      <c r="F77" s="16">
        <v>1</v>
      </c>
      <c r="G77" s="13">
        <f t="shared" si="4"/>
        <v>0</v>
      </c>
      <c r="H77" s="16">
        <v>0</v>
      </c>
      <c r="I77" s="13">
        <f t="shared" si="5"/>
        <v>0</v>
      </c>
      <c r="J77" s="16">
        <v>45</v>
      </c>
      <c r="K77" s="26" t="s">
        <v>888</v>
      </c>
      <c r="L77" s="26" t="s">
        <v>675</v>
      </c>
      <c r="M77" s="26" t="s">
        <v>463</v>
      </c>
      <c r="N77" s="16" t="str">
        <f>[1]卷表!Q76</f>
        <v>skill.75.gongjishangsheng</v>
      </c>
      <c r="O77" s="15" t="str">
        <f>[1]卷表!F76</f>
        <v>攻击力上升</v>
      </c>
      <c r="P77" s="16" t="str">
        <f>CONCATENATE("[",效果!C66,"]")</f>
        <v>[167]</v>
      </c>
      <c r="Q77" s="13">
        <f>表现脚本!B94</f>
        <v>175</v>
      </c>
      <c r="R77" s="16">
        <v>46</v>
      </c>
      <c r="T77" s="16">
        <v>0</v>
      </c>
      <c r="V77" s="13">
        <v>0</v>
      </c>
      <c r="X77" s="15">
        <v>186</v>
      </c>
      <c r="Y77" s="15" t="s">
        <v>247</v>
      </c>
      <c r="Z77" s="15" t="s">
        <v>258</v>
      </c>
      <c r="AA77" s="15"/>
      <c r="AB77" s="15"/>
    </row>
    <row r="78" spans="1:28" s="16" customFormat="1" ht="25.2" customHeight="1" x14ac:dyDescent="0.25">
      <c r="A78" s="13" t="str">
        <f>[1]卷表!A77</f>
        <v>7622</v>
      </c>
      <c r="B78" s="15" t="str">
        <f>[1]卷表!E77</f>
        <v>防御力上升I</v>
      </c>
      <c r="C78" s="13" t="str">
        <f>[1]卷表!C77</f>
        <v>1,2,3</v>
      </c>
      <c r="D78" s="16">
        <v>2</v>
      </c>
      <c r="E78" s="16">
        <v>2</v>
      </c>
      <c r="F78" s="16">
        <v>1</v>
      </c>
      <c r="G78" s="13">
        <f t="shared" si="4"/>
        <v>0</v>
      </c>
      <c r="H78" s="16">
        <v>0</v>
      </c>
      <c r="I78" s="13">
        <f t="shared" si="5"/>
        <v>0</v>
      </c>
      <c r="J78" s="16">
        <v>30</v>
      </c>
      <c r="K78" s="26" t="s">
        <v>723</v>
      </c>
      <c r="L78" s="26" t="s">
        <v>676</v>
      </c>
      <c r="M78" s="26" t="s">
        <v>464</v>
      </c>
      <c r="N78" s="16" t="str">
        <f>[1]卷表!Q77</f>
        <v>skill.76.fangyushangsheng</v>
      </c>
      <c r="O78" s="15" t="str">
        <f>[1]卷表!F77</f>
        <v>防御力上升</v>
      </c>
      <c r="P78" s="16" t="str">
        <f>CONCATENATE("[",效果!C67,"]")</f>
        <v>[168]</v>
      </c>
      <c r="Q78" s="13">
        <f>表现脚本!B95</f>
        <v>176</v>
      </c>
      <c r="R78" s="16">
        <v>7</v>
      </c>
      <c r="T78" s="16">
        <v>0</v>
      </c>
      <c r="V78" s="13">
        <v>0</v>
      </c>
      <c r="X78" s="15">
        <v>187</v>
      </c>
      <c r="Y78" s="15" t="s">
        <v>243</v>
      </c>
      <c r="Z78" s="15" t="s">
        <v>270</v>
      </c>
      <c r="AA78" s="15"/>
      <c r="AB78" s="15"/>
    </row>
    <row r="79" spans="1:28" s="16" customFormat="1" ht="25.2" customHeight="1" x14ac:dyDescent="0.25">
      <c r="A79" s="13" t="str">
        <f>[1]卷表!A78</f>
        <v>7722</v>
      </c>
      <c r="B79" s="15" t="str">
        <f>[1]卷表!E78</f>
        <v>防御力上升II</v>
      </c>
      <c r="C79" s="13" t="str">
        <f>[1]卷表!C78</f>
        <v>1,2,3</v>
      </c>
      <c r="D79" s="16">
        <v>2</v>
      </c>
      <c r="E79" s="16">
        <v>2</v>
      </c>
      <c r="F79" s="16">
        <v>1</v>
      </c>
      <c r="G79" s="13">
        <f t="shared" si="4"/>
        <v>0</v>
      </c>
      <c r="H79" s="16">
        <v>0</v>
      </c>
      <c r="I79" s="13">
        <f t="shared" si="5"/>
        <v>0</v>
      </c>
      <c r="J79" s="16">
        <v>40</v>
      </c>
      <c r="K79" s="26" t="s">
        <v>889</v>
      </c>
      <c r="L79" s="26" t="s">
        <v>677</v>
      </c>
      <c r="M79" s="26" t="s">
        <v>464</v>
      </c>
      <c r="N79" s="16" t="str">
        <f>[1]卷表!Q78</f>
        <v>skill.77.fangyushangsheng</v>
      </c>
      <c r="O79" s="15" t="str">
        <f>[1]卷表!F78</f>
        <v>防御力上升</v>
      </c>
      <c r="P79" s="16" t="str">
        <f>CONCATENATE("[",效果!$C$57,",",效果!C52,,"]")</f>
        <v>[158,153]</v>
      </c>
      <c r="Q79" s="13">
        <f>表现脚本!B96</f>
        <v>177</v>
      </c>
      <c r="R79" s="16">
        <v>17</v>
      </c>
      <c r="T79" s="16">
        <v>0</v>
      </c>
      <c r="V79" s="13">
        <v>0</v>
      </c>
      <c r="X79" s="15">
        <v>188</v>
      </c>
      <c r="Y79" s="15" t="s">
        <v>244</v>
      </c>
      <c r="Z79" s="15" t="s">
        <v>270</v>
      </c>
      <c r="AA79" s="15"/>
      <c r="AB79" s="15"/>
    </row>
    <row r="80" spans="1:28" s="16" customFormat="1" ht="25.2" customHeight="1" x14ac:dyDescent="0.25">
      <c r="A80" s="13" t="str">
        <f>[1]卷表!A79</f>
        <v>7822</v>
      </c>
      <c r="B80" s="15" t="str">
        <f>[1]卷表!E79</f>
        <v>防御力上升III</v>
      </c>
      <c r="C80" s="13" t="str">
        <f>[1]卷表!C79</f>
        <v>1,2,3</v>
      </c>
      <c r="D80" s="16">
        <v>2</v>
      </c>
      <c r="E80" s="16">
        <v>2</v>
      </c>
      <c r="F80" s="16">
        <v>1</v>
      </c>
      <c r="G80" s="13">
        <f t="shared" si="4"/>
        <v>0</v>
      </c>
      <c r="H80" s="16">
        <v>0</v>
      </c>
      <c r="I80" s="13">
        <f t="shared" si="5"/>
        <v>0</v>
      </c>
      <c r="J80" s="16">
        <v>50</v>
      </c>
      <c r="K80" s="26" t="s">
        <v>890</v>
      </c>
      <c r="L80" s="26" t="s">
        <v>678</v>
      </c>
      <c r="M80" s="26" t="s">
        <v>464</v>
      </c>
      <c r="N80" s="16" t="str">
        <f>[1]卷表!Q79</f>
        <v>skill.78.fangyushangsheng</v>
      </c>
      <c r="O80" s="15" t="str">
        <f>[1]卷表!F79</f>
        <v>防御力上升</v>
      </c>
      <c r="P80" s="16" t="str">
        <f>CONCATENATE("[",效果!$C$57,",",效果!C53,,"]")</f>
        <v>[158,154]</v>
      </c>
      <c r="Q80" s="13">
        <f>表现脚本!B97</f>
        <v>178</v>
      </c>
      <c r="R80" s="16">
        <v>27</v>
      </c>
      <c r="T80" s="16">
        <v>0</v>
      </c>
      <c r="V80" s="13">
        <v>0</v>
      </c>
      <c r="X80" s="15">
        <v>189</v>
      </c>
      <c r="Y80" s="15" t="s">
        <v>245</v>
      </c>
      <c r="Z80" s="15" t="s">
        <v>270</v>
      </c>
      <c r="AA80" s="15"/>
      <c r="AB80" s="15"/>
    </row>
    <row r="81" spans="1:28" s="16" customFormat="1" ht="25.2" customHeight="1" x14ac:dyDescent="0.25">
      <c r="A81" s="13" t="str">
        <f>[1]卷表!A80</f>
        <v>7922</v>
      </c>
      <c r="B81" s="15" t="str">
        <f>[1]卷表!E80</f>
        <v>防御力上升IV</v>
      </c>
      <c r="C81" s="13" t="str">
        <f>[1]卷表!C80</f>
        <v>1,2,3</v>
      </c>
      <c r="D81" s="16">
        <v>2</v>
      </c>
      <c r="E81" s="16">
        <v>2</v>
      </c>
      <c r="F81" s="16">
        <v>1</v>
      </c>
      <c r="G81" s="13">
        <f t="shared" si="4"/>
        <v>0</v>
      </c>
      <c r="H81" s="16">
        <v>0</v>
      </c>
      <c r="I81" s="13">
        <f t="shared" si="5"/>
        <v>0</v>
      </c>
      <c r="J81" s="16">
        <v>60</v>
      </c>
      <c r="K81" s="26" t="s">
        <v>891</v>
      </c>
      <c r="L81" s="26" t="s">
        <v>679</v>
      </c>
      <c r="M81" s="26" t="s">
        <v>464</v>
      </c>
      <c r="N81" s="16" t="str">
        <f>[1]卷表!Q80</f>
        <v>skill.79.fangyushangsheng</v>
      </c>
      <c r="O81" s="15" t="str">
        <f>[1]卷表!F80</f>
        <v>防御力上升</v>
      </c>
      <c r="P81" s="16" t="str">
        <f>CONCATENATE("[",效果!$C$57,",",效果!C54,,"]")</f>
        <v>[158,155]</v>
      </c>
      <c r="Q81" s="13">
        <f>表现脚本!B98</f>
        <v>179</v>
      </c>
      <c r="R81" s="16">
        <v>37</v>
      </c>
      <c r="T81" s="16">
        <v>0</v>
      </c>
      <c r="V81" s="13">
        <v>0</v>
      </c>
      <c r="X81" s="15">
        <v>190</v>
      </c>
      <c r="Y81" s="15" t="s">
        <v>246</v>
      </c>
      <c r="Z81" s="15" t="s">
        <v>270</v>
      </c>
      <c r="AA81" s="15"/>
      <c r="AB81" s="15"/>
    </row>
    <row r="82" spans="1:28" s="16" customFormat="1" ht="25.2" customHeight="1" x14ac:dyDescent="0.25">
      <c r="A82" s="13" t="str">
        <f>[1]卷表!A81</f>
        <v>8022</v>
      </c>
      <c r="B82" s="15" t="str">
        <f>[1]卷表!E81</f>
        <v>防御力上升V</v>
      </c>
      <c r="C82" s="13" t="str">
        <f>[1]卷表!C81</f>
        <v>1,2,3</v>
      </c>
      <c r="D82" s="16">
        <v>2</v>
      </c>
      <c r="E82" s="16">
        <v>2</v>
      </c>
      <c r="F82" s="16">
        <v>1</v>
      </c>
      <c r="G82" s="13">
        <f t="shared" si="4"/>
        <v>0</v>
      </c>
      <c r="H82" s="16">
        <v>0</v>
      </c>
      <c r="I82" s="13">
        <f t="shared" si="5"/>
        <v>0</v>
      </c>
      <c r="J82" s="16">
        <v>70</v>
      </c>
      <c r="K82" s="26" t="s">
        <v>892</v>
      </c>
      <c r="L82" s="26" t="s">
        <v>680</v>
      </c>
      <c r="M82" s="26" t="s">
        <v>464</v>
      </c>
      <c r="N82" s="16" t="str">
        <f>[1]卷表!Q81</f>
        <v>skill.80.fangyushangsheng</v>
      </c>
      <c r="O82" s="15" t="str">
        <f>[1]卷表!F81</f>
        <v>防御力上升</v>
      </c>
      <c r="P82" s="16" t="str">
        <f>CONCATENATE("[",效果!$C$57,",",效果!C55,,"]")</f>
        <v>[158,156]</v>
      </c>
      <c r="Q82" s="13">
        <f>表现脚本!B99</f>
        <v>180</v>
      </c>
      <c r="R82" s="16">
        <v>47</v>
      </c>
      <c r="T82" s="16">
        <v>0</v>
      </c>
      <c r="V82" s="13">
        <v>0</v>
      </c>
      <c r="X82" s="15">
        <v>191</v>
      </c>
      <c r="Y82" s="15" t="s">
        <v>247</v>
      </c>
      <c r="Z82" s="15" t="s">
        <v>270</v>
      </c>
      <c r="AA82" s="15"/>
      <c r="AB82" s="15"/>
    </row>
    <row r="83" spans="1:28" ht="25.2" customHeight="1" x14ac:dyDescent="0.25">
      <c r="A83" s="13" t="str">
        <f>[1]物表!A2</f>
        <v>111</v>
      </c>
      <c r="B83" s="13" t="str">
        <f>[1]物表!D2</f>
        <v>生命药水（小）</v>
      </c>
      <c r="C83" s="13" t="s">
        <v>603</v>
      </c>
      <c r="D83" s="13">
        <v>2</v>
      </c>
      <c r="E83" s="13">
        <v>2</v>
      </c>
      <c r="F83" s="13">
        <v>1</v>
      </c>
      <c r="G83" s="13">
        <f t="shared" si="4"/>
        <v>0</v>
      </c>
      <c r="H83" s="16">
        <v>0</v>
      </c>
      <c r="I83" s="13">
        <f t="shared" si="5"/>
        <v>0</v>
      </c>
      <c r="J83" s="13">
        <v>0</v>
      </c>
      <c r="K83" s="26" t="s">
        <v>728</v>
      </c>
      <c r="L83" s="26" t="s">
        <v>681</v>
      </c>
      <c r="M83" s="17" t="s">
        <v>606</v>
      </c>
      <c r="N83" s="16" t="s">
        <v>394</v>
      </c>
      <c r="O83" s="13" t="str">
        <f>[1]物表!F2</f>
        <v>可以恢复少量的生命值</v>
      </c>
    </row>
    <row r="84" spans="1:28" ht="25.2" customHeight="1" x14ac:dyDescent="0.25">
      <c r="A84" s="13" t="str">
        <f>[1]物表!A3</f>
        <v>212</v>
      </c>
      <c r="B84" s="13" t="str">
        <f>[1]物表!D3</f>
        <v>面包</v>
      </c>
      <c r="C84" s="13" t="s">
        <v>603</v>
      </c>
      <c r="D84" s="13">
        <v>2</v>
      </c>
      <c r="E84" s="13">
        <v>2</v>
      </c>
      <c r="F84" s="13">
        <v>1</v>
      </c>
      <c r="G84" s="13">
        <f t="shared" si="4"/>
        <v>0</v>
      </c>
      <c r="H84" s="16">
        <v>0</v>
      </c>
      <c r="I84" s="13">
        <f t="shared" si="5"/>
        <v>0</v>
      </c>
      <c r="J84" s="13">
        <v>0</v>
      </c>
      <c r="K84" s="26" t="s">
        <v>893</v>
      </c>
      <c r="L84" s="26" t="s">
        <v>681</v>
      </c>
      <c r="M84" s="17" t="s">
        <v>606</v>
      </c>
      <c r="N84" s="16" t="s">
        <v>394</v>
      </c>
      <c r="O84" s="13" t="str">
        <f>[1]物表!F3</f>
        <v>刚出炉热乎乎的面包，散发着诱人的麦香</v>
      </c>
    </row>
    <row r="85" spans="1:28" ht="25.2" customHeight="1" x14ac:dyDescent="0.25">
      <c r="A85" s="13" t="str">
        <f>[1]物表!$A$13</f>
        <v>1214</v>
      </c>
      <c r="B85" s="13" t="str">
        <f>[1]物表!D13</f>
        <v>天使之羽</v>
      </c>
      <c r="C85" s="13" t="s">
        <v>603</v>
      </c>
      <c r="D85" s="13">
        <v>4</v>
      </c>
      <c r="E85" s="13">
        <v>2</v>
      </c>
      <c r="F85" s="13">
        <v>1</v>
      </c>
      <c r="G85" s="13">
        <f t="shared" si="4"/>
        <v>0</v>
      </c>
      <c r="H85" s="16">
        <v>0</v>
      </c>
      <c r="I85" s="13">
        <f t="shared" si="5"/>
        <v>0</v>
      </c>
      <c r="J85" s="13">
        <v>0</v>
      </c>
      <c r="K85" s="26" t="s">
        <v>894</v>
      </c>
      <c r="L85" s="26" t="s">
        <v>682</v>
      </c>
      <c r="M85" s="17" t="s">
        <v>606</v>
      </c>
      <c r="N85" s="16" t="s">
        <v>394</v>
      </c>
      <c r="O85" s="13" t="str">
        <f>[1]物表!F13</f>
        <v>传说是天使翅膀上得到羽毛，在战斗中拥有让人起死回生的能力，是一种非常稀有的道具</v>
      </c>
    </row>
    <row r="86" spans="1:28" ht="25.2" customHeight="1" x14ac:dyDescent="0.25">
      <c r="A86" s="13" t="str">
        <f>[1]物表!A17</f>
        <v>1611</v>
      </c>
      <c r="B86" s="13" t="str">
        <f>[1]物表!D17</f>
        <v>魔法药水（小）</v>
      </c>
      <c r="C86" s="13" t="s">
        <v>604</v>
      </c>
      <c r="D86" s="13">
        <v>2</v>
      </c>
      <c r="E86" s="13">
        <v>2</v>
      </c>
      <c r="F86" s="13">
        <v>1</v>
      </c>
      <c r="G86" s="13">
        <f t="shared" si="4"/>
        <v>0</v>
      </c>
      <c r="H86" s="16">
        <v>0</v>
      </c>
      <c r="I86" s="13">
        <f t="shared" si="5"/>
        <v>0</v>
      </c>
      <c r="J86" s="13">
        <v>0</v>
      </c>
      <c r="K86" s="26" t="s">
        <v>895</v>
      </c>
      <c r="L86" s="26" t="s">
        <v>683</v>
      </c>
      <c r="M86" s="17" t="s">
        <v>606</v>
      </c>
      <c r="N86" s="16" t="s">
        <v>394</v>
      </c>
      <c r="O86" s="13" t="str">
        <f>[1]物表!F17</f>
        <v>可以恢复少量的魔法值</v>
      </c>
    </row>
    <row r="87" spans="1:28" ht="25.2" customHeight="1" x14ac:dyDescent="0.25">
      <c r="A87" s="13" t="str">
        <f>[1]物表!A18</f>
        <v>1712</v>
      </c>
      <c r="B87" s="13" t="str">
        <f>[1]物表!D18</f>
        <v>葡萄酒</v>
      </c>
      <c r="C87" s="13" t="s">
        <v>603</v>
      </c>
      <c r="D87" s="13">
        <v>2</v>
      </c>
      <c r="E87" s="13">
        <v>2</v>
      </c>
      <c r="F87" s="13">
        <v>1</v>
      </c>
      <c r="G87" s="13">
        <f t="shared" si="4"/>
        <v>0</v>
      </c>
      <c r="H87" s="16">
        <v>0</v>
      </c>
      <c r="I87" s="13">
        <f t="shared" si="5"/>
        <v>0</v>
      </c>
      <c r="J87" s="13">
        <v>0</v>
      </c>
      <c r="K87" s="26" t="s">
        <v>724</v>
      </c>
      <c r="L87" s="26" t="s">
        <v>614</v>
      </c>
      <c r="M87" s="17" t="s">
        <v>606</v>
      </c>
      <c r="N87" s="16" t="s">
        <v>394</v>
      </c>
      <c r="O87" s="13" t="str">
        <f>[1]物表!F18</f>
        <v>用新鲜的葡萄汁发酵酿成葡萄酒,喝上去会有甜甜的味道</v>
      </c>
    </row>
    <row r="88" spans="1:28" ht="25.2" customHeight="1" x14ac:dyDescent="0.25">
      <c r="A88" s="13" t="str">
        <f>[1]物表!A19</f>
        <v>1812</v>
      </c>
      <c r="B88" s="13" t="str">
        <f>[1]物表!D19</f>
        <v>酸酸乳</v>
      </c>
      <c r="C88" s="13" t="s">
        <v>603</v>
      </c>
      <c r="D88" s="13">
        <v>2</v>
      </c>
      <c r="E88" s="13">
        <v>2</v>
      </c>
      <c r="F88" s="13">
        <v>1</v>
      </c>
      <c r="G88" s="13">
        <f t="shared" si="4"/>
        <v>0</v>
      </c>
      <c r="H88" s="16">
        <v>0</v>
      </c>
      <c r="I88" s="13">
        <f t="shared" si="5"/>
        <v>0</v>
      </c>
      <c r="J88" s="13">
        <v>0</v>
      </c>
      <c r="K88" s="26" t="s">
        <v>725</v>
      </c>
      <c r="L88" s="26" t="s">
        <v>614</v>
      </c>
      <c r="M88" s="17" t="s">
        <v>606</v>
      </c>
      <c r="N88" s="16" t="s">
        <v>394</v>
      </c>
      <c r="O88" s="13" t="str">
        <f>[1]物表!F19</f>
        <v>带有酸酸的牛奶味道的饮料，很受年轻女孩的喜爱</v>
      </c>
    </row>
    <row r="89" spans="1:28" ht="25.2" customHeight="1" x14ac:dyDescent="0.25">
      <c r="A89" s="13" t="str">
        <f>[1]物表!A20</f>
        <v>1912</v>
      </c>
      <c r="B89" s="13" t="str">
        <f>[1]物表!D20</f>
        <v>果冻三明治</v>
      </c>
      <c r="C89" s="13" t="s">
        <v>603</v>
      </c>
      <c r="D89" s="13">
        <v>2</v>
      </c>
      <c r="E89" s="13">
        <v>2</v>
      </c>
      <c r="F89" s="13">
        <v>1</v>
      </c>
      <c r="G89" s="13">
        <f t="shared" si="4"/>
        <v>0</v>
      </c>
      <c r="H89" s="16">
        <v>0</v>
      </c>
      <c r="I89" s="13">
        <f t="shared" si="5"/>
        <v>0</v>
      </c>
      <c r="J89" s="13">
        <v>0</v>
      </c>
      <c r="K89" s="26" t="s">
        <v>726</v>
      </c>
      <c r="L89" s="26" t="s">
        <v>614</v>
      </c>
      <c r="M89" s="17" t="s">
        <v>606</v>
      </c>
      <c r="N89" s="16" t="s">
        <v>394</v>
      </c>
      <c r="O89" s="13" t="str">
        <f>[1]物表!F20</f>
        <v>以两片面包夹一些果冻而成的食品，味道清甜好吃</v>
      </c>
    </row>
    <row r="90" spans="1:28" ht="25.2" customHeight="1" x14ac:dyDescent="0.25">
      <c r="A90" s="13" t="str">
        <f>[1]物表!A21</f>
        <v>2014</v>
      </c>
      <c r="B90" s="13" t="str">
        <f>[1]物表!D21</f>
        <v>石头弹丸</v>
      </c>
      <c r="C90" s="13" t="s">
        <v>603</v>
      </c>
      <c r="D90" s="13">
        <v>1</v>
      </c>
      <c r="E90" s="13">
        <v>2</v>
      </c>
      <c r="F90" s="13">
        <v>1</v>
      </c>
      <c r="G90" s="13">
        <f t="shared" si="4"/>
        <v>0</v>
      </c>
      <c r="H90" s="13">
        <v>1</v>
      </c>
      <c r="I90" s="13">
        <f t="shared" si="5"/>
        <v>0</v>
      </c>
      <c r="J90" s="13">
        <v>0</v>
      </c>
      <c r="K90" s="26" t="s">
        <v>727</v>
      </c>
      <c r="L90" s="26" t="s">
        <v>615</v>
      </c>
      <c r="M90" s="26" t="s">
        <v>454</v>
      </c>
      <c r="N90" s="16" t="s">
        <v>394</v>
      </c>
      <c r="O90" s="13" t="str">
        <f>[1]物表!F21</f>
        <v>用石头为材料经过少许加工而成的武器，可以用来防身攻击怪物用</v>
      </c>
    </row>
    <row r="91" spans="1:28" ht="25.2" customHeight="1" x14ac:dyDescent="0.25">
      <c r="A91" s="13" t="str">
        <f>[1]物表!A22</f>
        <v>2112</v>
      </c>
      <c r="B91" s="13" t="str">
        <f>[1]物表!D22</f>
        <v>烧肉</v>
      </c>
      <c r="C91" s="13" t="s">
        <v>603</v>
      </c>
      <c r="D91" s="13">
        <v>2</v>
      </c>
      <c r="E91" s="13">
        <v>2</v>
      </c>
      <c r="F91" s="13">
        <v>1</v>
      </c>
      <c r="G91" s="13">
        <f t="shared" si="4"/>
        <v>0</v>
      </c>
      <c r="H91" s="13">
        <v>0</v>
      </c>
      <c r="I91" s="13">
        <f t="shared" si="5"/>
        <v>0</v>
      </c>
      <c r="J91" s="13">
        <v>0</v>
      </c>
      <c r="K91" s="26" t="s">
        <v>728</v>
      </c>
      <c r="L91" s="26" t="s">
        <v>681</v>
      </c>
      <c r="M91" s="17" t="s">
        <v>606</v>
      </c>
      <c r="N91" s="16" t="s">
        <v>394</v>
      </c>
      <c r="O91" s="13" t="str">
        <f>[1]物表!F22</f>
        <v>经过加工后味道非常棒的食材，一般配合酒味道更佳可是和尚可别碰哦</v>
      </c>
    </row>
    <row r="92" spans="1:28" ht="25.2" customHeight="1" x14ac:dyDescent="0.25">
      <c r="A92" s="13" t="str">
        <f>[1]物表!A23</f>
        <v>2212</v>
      </c>
      <c r="B92" s="13" t="str">
        <f>[1]物表!D23</f>
        <v>骨头汤</v>
      </c>
      <c r="C92" s="13" t="s">
        <v>603</v>
      </c>
      <c r="D92" s="13">
        <v>2</v>
      </c>
      <c r="E92" s="13">
        <v>2</v>
      </c>
      <c r="F92" s="13">
        <v>1</v>
      </c>
      <c r="G92" s="13">
        <f t="shared" si="4"/>
        <v>0</v>
      </c>
      <c r="H92" s="13">
        <v>0</v>
      </c>
      <c r="I92" s="13">
        <f t="shared" si="5"/>
        <v>0</v>
      </c>
      <c r="J92" s="13">
        <v>0</v>
      </c>
      <c r="K92" s="26" t="s">
        <v>729</v>
      </c>
      <c r="L92" s="26" t="s">
        <v>681</v>
      </c>
      <c r="M92" s="17" t="s">
        <v>606</v>
      </c>
      <c r="N92" s="16" t="s">
        <v>394</v>
      </c>
      <c r="O92" s="13" t="str">
        <f>[1]物表!F23</f>
        <v>用骨头经过很长时间熬出来的汤，非常美味，而且很有营。</v>
      </c>
    </row>
    <row r="93" spans="1:28" ht="25.2" customHeight="1" x14ac:dyDescent="0.25">
      <c r="A93" s="13" t="str">
        <f>[1]物表!A25</f>
        <v>2414</v>
      </c>
      <c r="B93" s="13" t="str">
        <f>[1]物表!D25</f>
        <v>解毒药剂</v>
      </c>
      <c r="C93" s="13" t="s">
        <v>603</v>
      </c>
      <c r="D93" s="13">
        <v>2</v>
      </c>
      <c r="E93" s="13">
        <v>2</v>
      </c>
      <c r="F93" s="13">
        <v>1</v>
      </c>
      <c r="G93" s="13">
        <f t="shared" si="4"/>
        <v>0</v>
      </c>
      <c r="H93" s="13">
        <v>0</v>
      </c>
      <c r="I93" s="13">
        <f t="shared" si="5"/>
        <v>0</v>
      </c>
      <c r="J93" s="13">
        <v>0</v>
      </c>
      <c r="K93" s="26" t="s">
        <v>730</v>
      </c>
      <c r="L93" s="26" t="s">
        <v>684</v>
      </c>
      <c r="M93" s="17" t="s">
        <v>606</v>
      </c>
      <c r="N93" s="16" t="s">
        <v>394</v>
      </c>
      <c r="O93" s="13" t="str">
        <f>[1]物表!F25</f>
        <v>经过多种药材调配拥有解除百毒的药剂，是旅客必备的药瓶</v>
      </c>
    </row>
    <row r="94" spans="1:28" ht="25.2" customHeight="1" x14ac:dyDescent="0.25">
      <c r="A94" s="13" t="str">
        <f>[1]物表!A26</f>
        <v>2514</v>
      </c>
      <c r="B94" s="13" t="str">
        <f>[1]物表!D26</f>
        <v>软石药剂</v>
      </c>
      <c r="C94" s="13" t="s">
        <v>603</v>
      </c>
      <c r="D94" s="13">
        <v>2</v>
      </c>
      <c r="E94" s="13">
        <v>2</v>
      </c>
      <c r="F94" s="13">
        <v>1</v>
      </c>
      <c r="G94" s="13">
        <f t="shared" si="4"/>
        <v>0</v>
      </c>
      <c r="H94" s="13">
        <v>0</v>
      </c>
      <c r="I94" s="13">
        <f t="shared" si="5"/>
        <v>0</v>
      </c>
      <c r="J94" s="13">
        <v>0</v>
      </c>
      <c r="K94" s="26" t="s">
        <v>731</v>
      </c>
      <c r="L94" s="26" t="s">
        <v>685</v>
      </c>
      <c r="M94" s="17" t="s">
        <v>606</v>
      </c>
      <c r="N94" s="16" t="s">
        <v>394</v>
      </c>
      <c r="O94" s="13" t="str">
        <f>[1]物表!F26</f>
        <v>可以解除石化的状态，当心解除某些石头雕像后出现奇异的事哦</v>
      </c>
    </row>
    <row r="95" spans="1:28" ht="25.2" customHeight="1" x14ac:dyDescent="0.25">
      <c r="A95" s="13" t="str">
        <f>[1]物表!A27</f>
        <v>2614</v>
      </c>
      <c r="B95" s="13" t="str">
        <f>[1]物表!D27</f>
        <v>万能药剂</v>
      </c>
      <c r="C95" s="13" t="s">
        <v>603</v>
      </c>
      <c r="D95" s="13">
        <v>2</v>
      </c>
      <c r="E95" s="13">
        <v>2</v>
      </c>
      <c r="F95" s="13">
        <v>1</v>
      </c>
      <c r="G95" s="13">
        <f t="shared" si="4"/>
        <v>0</v>
      </c>
      <c r="H95" s="13">
        <v>0</v>
      </c>
      <c r="I95" s="13">
        <f t="shared" si="5"/>
        <v>0</v>
      </c>
      <c r="J95" s="13">
        <v>0</v>
      </c>
      <c r="K95" s="26" t="s">
        <v>732</v>
      </c>
      <c r="L95" s="26" t="s">
        <v>686</v>
      </c>
      <c r="M95" s="17" t="s">
        <v>606</v>
      </c>
      <c r="N95" s="16" t="s">
        <v>431</v>
      </c>
      <c r="O95" s="13" t="str">
        <f>[1]物表!F27</f>
        <v>高级药剂师们研究制作出的药剂，可以解除所有状态，能治百病</v>
      </c>
    </row>
    <row r="96" spans="1:28" ht="25.2" customHeight="1" x14ac:dyDescent="0.25">
      <c r="A96" s="13" t="str">
        <f>[1]物表!A29</f>
        <v>2811</v>
      </c>
      <c r="B96" s="13" t="str">
        <f>[1]物表!D29</f>
        <v>生命药水（中）</v>
      </c>
      <c r="C96" s="13" t="s">
        <v>603</v>
      </c>
      <c r="D96" s="13">
        <v>2</v>
      </c>
      <c r="E96" s="13">
        <v>2</v>
      </c>
      <c r="F96" s="13">
        <v>1</v>
      </c>
      <c r="G96" s="13">
        <f t="shared" si="4"/>
        <v>0</v>
      </c>
      <c r="H96" s="13">
        <v>0</v>
      </c>
      <c r="I96" s="13">
        <f t="shared" si="5"/>
        <v>0</v>
      </c>
      <c r="J96" s="13">
        <v>0</v>
      </c>
      <c r="K96" s="26" t="s">
        <v>896</v>
      </c>
      <c r="L96" s="26" t="s">
        <v>681</v>
      </c>
      <c r="M96" s="17" t="s">
        <v>606</v>
      </c>
      <c r="N96" s="16" t="s">
        <v>578</v>
      </c>
      <c r="O96" s="13" t="str">
        <f>[1]物表!F29</f>
        <v>少许恢复部分生命值</v>
      </c>
    </row>
    <row r="97" spans="1:16" ht="25.2" customHeight="1" x14ac:dyDescent="0.25">
      <c r="A97" s="13" t="str">
        <f>[1]物表!A30</f>
        <v>2911</v>
      </c>
      <c r="B97" s="13" t="str">
        <f>[1]物表!D30</f>
        <v>生命药水（大）</v>
      </c>
      <c r="C97" s="13" t="s">
        <v>603</v>
      </c>
      <c r="D97" s="13">
        <v>2</v>
      </c>
      <c r="E97" s="13">
        <v>2</v>
      </c>
      <c r="F97" s="13">
        <v>1</v>
      </c>
      <c r="G97" s="13">
        <f t="shared" si="4"/>
        <v>0</v>
      </c>
      <c r="H97" s="13">
        <v>0</v>
      </c>
      <c r="I97" s="13">
        <f t="shared" si="5"/>
        <v>0</v>
      </c>
      <c r="J97" s="13">
        <v>0</v>
      </c>
      <c r="K97" s="26" t="s">
        <v>897</v>
      </c>
      <c r="L97" s="26" t="s">
        <v>681</v>
      </c>
      <c r="M97" s="17" t="s">
        <v>606</v>
      </c>
      <c r="N97" s="16" t="s">
        <v>394</v>
      </c>
      <c r="O97" s="13" t="str">
        <f>[1]物表!F30</f>
        <v>大量恢复部分生命值</v>
      </c>
    </row>
    <row r="98" spans="1:16" ht="25.2" customHeight="1" x14ac:dyDescent="0.25">
      <c r="A98" s="13" t="str">
        <f>[1]物表!A31</f>
        <v>3014</v>
      </c>
      <c r="B98" s="13" t="str">
        <f>[1]物表!D31</f>
        <v>小型炸弹</v>
      </c>
      <c r="C98" s="13" t="s">
        <v>603</v>
      </c>
      <c r="D98" s="13">
        <v>1</v>
      </c>
      <c r="E98" s="13">
        <v>2</v>
      </c>
      <c r="F98" s="13">
        <v>1</v>
      </c>
      <c r="G98" s="13">
        <f t="shared" si="4"/>
        <v>0</v>
      </c>
      <c r="H98" s="13">
        <v>100</v>
      </c>
      <c r="I98" s="13">
        <f t="shared" si="5"/>
        <v>0</v>
      </c>
      <c r="J98" s="13">
        <v>0</v>
      </c>
      <c r="K98" s="26" t="s">
        <v>735</v>
      </c>
      <c r="L98" s="26" t="s">
        <v>813</v>
      </c>
      <c r="M98" s="26" t="s">
        <v>898</v>
      </c>
      <c r="N98" s="16" t="s">
        <v>394</v>
      </c>
      <c r="O98" s="13" t="str">
        <f>[1]物表!F31</f>
        <v>战斗中使用，可伤害敌人部分HP!</v>
      </c>
    </row>
    <row r="99" spans="1:16" s="18" customFormat="1" ht="25.2" customHeight="1" x14ac:dyDescent="0.25">
      <c r="A99" s="16" t="str">
        <f>[1]卷表!A302</f>
        <v>30122</v>
      </c>
      <c r="B99" s="16" t="str">
        <f>[1]卷表!E302</f>
        <v>寒冰斩I</v>
      </c>
      <c r="C99" s="16">
        <f>[1]卷表!C302</f>
        <v>1</v>
      </c>
      <c r="D99" s="13">
        <v>1</v>
      </c>
      <c r="E99" s="13">
        <v>1</v>
      </c>
      <c r="F99" s="13">
        <v>1</v>
      </c>
      <c r="G99" s="13">
        <f t="shared" si="4"/>
        <v>0</v>
      </c>
      <c r="H99" s="13">
        <v>0</v>
      </c>
      <c r="I99" s="13">
        <f t="shared" si="5"/>
        <v>0</v>
      </c>
      <c r="J99" s="13">
        <v>10</v>
      </c>
      <c r="K99" s="26" t="s">
        <v>736</v>
      </c>
      <c r="L99" s="26" t="s">
        <v>778</v>
      </c>
      <c r="M99" s="16" t="s">
        <v>454</v>
      </c>
      <c r="N99" s="16" t="str">
        <f>[1]卷表!Q302</f>
        <v>skill.81.hanbingzhan</v>
      </c>
      <c r="O99" s="16" t="str">
        <f>[1]卷表!F302</f>
        <v>必中的强力一斩</v>
      </c>
      <c r="P99" s="16"/>
    </row>
    <row r="100" spans="1:16" ht="25.2" customHeight="1" x14ac:dyDescent="0.25">
      <c r="A100" s="16" t="str">
        <f>[1]卷表!A303</f>
        <v>30222</v>
      </c>
      <c r="B100" s="16" t="str">
        <f>[1]卷表!E303</f>
        <v>寒冰斩II</v>
      </c>
      <c r="C100" s="16">
        <f>[1]卷表!C303</f>
        <v>1</v>
      </c>
      <c r="D100" s="13">
        <v>1</v>
      </c>
      <c r="E100" s="13">
        <v>1</v>
      </c>
      <c r="F100" s="13">
        <v>1</v>
      </c>
      <c r="G100" s="13">
        <f t="shared" si="4"/>
        <v>0</v>
      </c>
      <c r="H100" s="13">
        <v>0</v>
      </c>
      <c r="I100" s="13">
        <f t="shared" si="5"/>
        <v>0</v>
      </c>
      <c r="J100" s="13">
        <v>15</v>
      </c>
      <c r="K100" s="26" t="s">
        <v>737</v>
      </c>
      <c r="L100" s="26" t="s">
        <v>779</v>
      </c>
      <c r="M100" s="13" t="s">
        <v>454</v>
      </c>
      <c r="N100" s="16" t="str">
        <f>[1]卷表!Q303</f>
        <v>skill.82.hanbingzhan</v>
      </c>
      <c r="O100" s="16" t="str">
        <f>[1]卷表!F303</f>
        <v>必中的强力一斩</v>
      </c>
    </row>
    <row r="101" spans="1:16" ht="25.2" customHeight="1" x14ac:dyDescent="0.25">
      <c r="A101" s="16" t="str">
        <f>[1]卷表!A304</f>
        <v>30322</v>
      </c>
      <c r="B101" s="16" t="str">
        <f>[1]卷表!E304</f>
        <v>寒冰斩III</v>
      </c>
      <c r="C101" s="16">
        <f>[1]卷表!C304</f>
        <v>1</v>
      </c>
      <c r="D101" s="13">
        <v>1</v>
      </c>
      <c r="E101" s="13">
        <v>1</v>
      </c>
      <c r="F101" s="13">
        <v>1</v>
      </c>
      <c r="G101" s="13">
        <f t="shared" si="4"/>
        <v>0</v>
      </c>
      <c r="H101" s="13">
        <v>100</v>
      </c>
      <c r="I101" s="13">
        <f t="shared" si="5"/>
        <v>0</v>
      </c>
      <c r="J101" s="13">
        <v>20</v>
      </c>
      <c r="K101" s="26" t="s">
        <v>738</v>
      </c>
      <c r="L101" s="26" t="s">
        <v>780</v>
      </c>
      <c r="M101" s="13" t="s">
        <v>454</v>
      </c>
      <c r="N101" s="16" t="str">
        <f>[1]卷表!Q304</f>
        <v>skill.83.hanbingzhan</v>
      </c>
      <c r="O101" s="16" t="str">
        <f>[1]卷表!F304</f>
        <v>必中的强力一斩,并一定概率出现暴击</v>
      </c>
    </row>
    <row r="102" spans="1:16" ht="25.2" customHeight="1" x14ac:dyDescent="0.25">
      <c r="A102" s="16" t="str">
        <f>[1]卷表!A305</f>
        <v>30422</v>
      </c>
      <c r="B102" s="16" t="str">
        <f>[1]卷表!E305</f>
        <v>寒冰斩IV</v>
      </c>
      <c r="C102" s="16">
        <f>[1]卷表!C305</f>
        <v>1</v>
      </c>
      <c r="D102" s="13">
        <v>1</v>
      </c>
      <c r="E102" s="13">
        <v>1</v>
      </c>
      <c r="F102" s="13">
        <v>1</v>
      </c>
      <c r="G102" s="13">
        <f t="shared" si="4"/>
        <v>0</v>
      </c>
      <c r="H102" s="13">
        <v>100</v>
      </c>
      <c r="I102" s="13">
        <f t="shared" si="5"/>
        <v>0</v>
      </c>
      <c r="J102" s="13">
        <v>25</v>
      </c>
      <c r="K102" s="26" t="s">
        <v>739</v>
      </c>
      <c r="L102" s="26" t="s">
        <v>781</v>
      </c>
      <c r="M102" s="13" t="s">
        <v>454</v>
      </c>
      <c r="N102" s="16" t="str">
        <f>[1]卷表!Q305</f>
        <v>skill.84.hanbingzhan</v>
      </c>
      <c r="O102" s="16" t="str">
        <f>[1]卷表!F305</f>
        <v>必中的强力一斩,并一定概率出现暴击</v>
      </c>
    </row>
    <row r="103" spans="1:16" ht="25.2" customHeight="1" x14ac:dyDescent="0.25">
      <c r="A103" s="16" t="str">
        <f>[1]卷表!A306</f>
        <v>30522</v>
      </c>
      <c r="B103" s="16" t="str">
        <f>[1]卷表!E306</f>
        <v>寒冰斩V</v>
      </c>
      <c r="C103" s="16">
        <f>[1]卷表!C306</f>
        <v>1</v>
      </c>
      <c r="D103" s="13">
        <v>1</v>
      </c>
      <c r="E103" s="13">
        <v>1</v>
      </c>
      <c r="F103" s="13">
        <v>1</v>
      </c>
      <c r="G103" s="13">
        <f t="shared" si="4"/>
        <v>0</v>
      </c>
      <c r="H103" s="13">
        <v>100</v>
      </c>
      <c r="I103" s="13">
        <f t="shared" si="5"/>
        <v>0</v>
      </c>
      <c r="J103" s="13">
        <v>30</v>
      </c>
      <c r="K103" s="26" t="s">
        <v>740</v>
      </c>
      <c r="L103" s="26" t="s">
        <v>782</v>
      </c>
      <c r="M103" s="13" t="s">
        <v>454</v>
      </c>
      <c r="N103" s="16" t="str">
        <f>[1]卷表!Q306</f>
        <v>skill.85.hanbingzhan</v>
      </c>
      <c r="O103" s="16" t="str">
        <f>[1]卷表!F306</f>
        <v>必中的强力一斩,并一定概率出现暴击</v>
      </c>
    </row>
    <row r="104" spans="1:16" ht="25.2" customHeight="1" x14ac:dyDescent="0.25">
      <c r="A104" s="16" t="str">
        <f>[1]卷表!A307</f>
        <v>30622</v>
      </c>
      <c r="B104" s="16" t="str">
        <f>[1]卷表!E307</f>
        <v>疾风斩I</v>
      </c>
      <c r="C104" s="16">
        <f>[1]卷表!C307</f>
        <v>1</v>
      </c>
      <c r="D104" s="13">
        <v>1</v>
      </c>
      <c r="E104" s="13">
        <v>1</v>
      </c>
      <c r="F104" s="13">
        <v>1</v>
      </c>
      <c r="G104" s="13">
        <f t="shared" si="4"/>
        <v>0</v>
      </c>
      <c r="H104" s="13">
        <v>0</v>
      </c>
      <c r="I104" s="13">
        <f t="shared" si="5"/>
        <v>0</v>
      </c>
      <c r="J104" s="13">
        <v>10</v>
      </c>
      <c r="K104" s="26" t="s">
        <v>736</v>
      </c>
      <c r="L104" s="26" t="s">
        <v>783</v>
      </c>
      <c r="M104" s="13" t="s">
        <v>454</v>
      </c>
      <c r="N104" s="16" t="str">
        <f>[1]卷表!Q307</f>
        <v>skill.86.jifengzhan</v>
      </c>
      <c r="O104" s="16" t="str">
        <f>[1]卷表!F307</f>
        <v>必中的强力一斩</v>
      </c>
    </row>
    <row r="105" spans="1:16" ht="25.2" customHeight="1" x14ac:dyDescent="0.25">
      <c r="A105" s="16" t="str">
        <f>[1]卷表!A308</f>
        <v>30722</v>
      </c>
      <c r="B105" s="16" t="str">
        <f>[1]卷表!E308</f>
        <v>疾风斩II</v>
      </c>
      <c r="C105" s="16">
        <f>[1]卷表!C308</f>
        <v>1</v>
      </c>
      <c r="D105" s="13">
        <v>1</v>
      </c>
      <c r="E105" s="13">
        <v>1</v>
      </c>
      <c r="F105" s="13">
        <v>1</v>
      </c>
      <c r="G105" s="13">
        <f t="shared" si="4"/>
        <v>0</v>
      </c>
      <c r="H105" s="13">
        <v>0</v>
      </c>
      <c r="I105" s="13">
        <f t="shared" si="5"/>
        <v>0</v>
      </c>
      <c r="J105" s="13">
        <v>15</v>
      </c>
      <c r="K105" s="26" t="s">
        <v>737</v>
      </c>
      <c r="L105" s="26" t="s">
        <v>784</v>
      </c>
      <c r="M105" s="13" t="s">
        <v>454</v>
      </c>
      <c r="N105" s="16" t="str">
        <f>[1]卷表!Q308</f>
        <v>skill.87.jifengzhan</v>
      </c>
      <c r="O105" s="16" t="str">
        <f>[1]卷表!F308</f>
        <v>必中的强力一斩</v>
      </c>
    </row>
    <row r="106" spans="1:16" ht="25.2" customHeight="1" x14ac:dyDescent="0.25">
      <c r="A106" s="16" t="str">
        <f>[1]卷表!A309</f>
        <v>30822</v>
      </c>
      <c r="B106" s="16" t="str">
        <f>[1]卷表!E309</f>
        <v>疾风斩III</v>
      </c>
      <c r="C106" s="16">
        <f>[1]卷表!C309</f>
        <v>1</v>
      </c>
      <c r="D106" s="13">
        <v>1</v>
      </c>
      <c r="E106" s="13">
        <v>1</v>
      </c>
      <c r="F106" s="13">
        <v>1</v>
      </c>
      <c r="G106" s="13">
        <f t="shared" si="4"/>
        <v>0</v>
      </c>
      <c r="H106" s="13">
        <v>100</v>
      </c>
      <c r="I106" s="13">
        <f t="shared" si="5"/>
        <v>0</v>
      </c>
      <c r="J106" s="13">
        <v>20</v>
      </c>
      <c r="K106" s="26" t="s">
        <v>738</v>
      </c>
      <c r="L106" s="26" t="s">
        <v>785</v>
      </c>
      <c r="M106" s="13" t="s">
        <v>454</v>
      </c>
      <c r="N106" s="16" t="str">
        <f>[1]卷表!Q309</f>
        <v>skill.88.jifengzhan</v>
      </c>
      <c r="O106" s="16" t="str">
        <f>[1]卷表!F309</f>
        <v>必中的强力一斩,并一定概率出现暴击</v>
      </c>
    </row>
    <row r="107" spans="1:16" ht="25.2" customHeight="1" x14ac:dyDescent="0.25">
      <c r="A107" s="16" t="str">
        <f>[1]卷表!A310</f>
        <v>30922</v>
      </c>
      <c r="B107" s="16" t="str">
        <f>[1]卷表!E310</f>
        <v>疾风斩IV</v>
      </c>
      <c r="C107" s="16">
        <f>[1]卷表!C310</f>
        <v>1</v>
      </c>
      <c r="D107" s="13">
        <v>1</v>
      </c>
      <c r="E107" s="13">
        <v>1</v>
      </c>
      <c r="F107" s="13">
        <v>1</v>
      </c>
      <c r="G107" s="13">
        <f t="shared" si="4"/>
        <v>0</v>
      </c>
      <c r="H107" s="13">
        <v>100</v>
      </c>
      <c r="I107" s="13">
        <f t="shared" si="5"/>
        <v>0</v>
      </c>
      <c r="J107" s="13">
        <v>25</v>
      </c>
      <c r="K107" s="26" t="s">
        <v>739</v>
      </c>
      <c r="L107" s="26" t="s">
        <v>786</v>
      </c>
      <c r="M107" s="13" t="s">
        <v>454</v>
      </c>
      <c r="N107" s="16" t="str">
        <f>[1]卷表!Q310</f>
        <v>skill.89.jifengzhan</v>
      </c>
      <c r="O107" s="16" t="str">
        <f>[1]卷表!F310</f>
        <v>必中的强力一斩,并一定概率出现暴击</v>
      </c>
    </row>
    <row r="108" spans="1:16" ht="25.2" customHeight="1" x14ac:dyDescent="0.25">
      <c r="A108" s="16" t="str">
        <f>[1]卷表!A311</f>
        <v>31022</v>
      </c>
      <c r="B108" s="16" t="str">
        <f>[1]卷表!E311</f>
        <v>疾风斩V</v>
      </c>
      <c r="C108" s="16">
        <f>[1]卷表!C311</f>
        <v>1</v>
      </c>
      <c r="D108" s="13">
        <v>1</v>
      </c>
      <c r="E108" s="13">
        <v>1</v>
      </c>
      <c r="F108" s="13">
        <v>1</v>
      </c>
      <c r="G108" s="13">
        <f t="shared" si="4"/>
        <v>0</v>
      </c>
      <c r="H108" s="13">
        <v>100</v>
      </c>
      <c r="I108" s="13">
        <f t="shared" si="5"/>
        <v>0</v>
      </c>
      <c r="J108" s="13">
        <v>30</v>
      </c>
      <c r="K108" s="26" t="s">
        <v>740</v>
      </c>
      <c r="L108" s="26" t="s">
        <v>787</v>
      </c>
      <c r="M108" s="13" t="s">
        <v>454</v>
      </c>
      <c r="N108" s="16" t="str">
        <f>[1]卷表!Q311</f>
        <v>skill.90.jifengzhan</v>
      </c>
      <c r="O108" s="16" t="str">
        <f>[1]卷表!F311</f>
        <v>必中的强力一斩,并一定概率出现暴击</v>
      </c>
    </row>
    <row r="109" spans="1:16" ht="25.2" customHeight="1" x14ac:dyDescent="0.25">
      <c r="A109" s="16" t="str">
        <f>[1]卷表!A312</f>
        <v>31122</v>
      </c>
      <c r="B109" s="16" t="str">
        <f>[1]卷表!E312</f>
        <v>冰球术I</v>
      </c>
      <c r="C109" s="16">
        <f>[1]卷表!C312</f>
        <v>3</v>
      </c>
      <c r="D109" s="13">
        <v>1</v>
      </c>
      <c r="E109" s="13">
        <v>2</v>
      </c>
      <c r="F109" s="13">
        <v>1</v>
      </c>
      <c r="G109" s="13">
        <f t="shared" ref="G109:G133" si="6">T109*$V$1</f>
        <v>0</v>
      </c>
      <c r="H109" s="16">
        <v>0</v>
      </c>
      <c r="I109" s="13">
        <f t="shared" ref="I109:I133" si="7">V109*$V$1</f>
        <v>0</v>
      </c>
      <c r="J109" s="16">
        <v>5</v>
      </c>
      <c r="K109" s="26" t="s">
        <v>718</v>
      </c>
      <c r="L109" s="26" t="s">
        <v>814</v>
      </c>
      <c r="M109" s="26" t="s">
        <v>454</v>
      </c>
      <c r="N109" s="16" t="str">
        <f>[1]卷表!Q312</f>
        <v>skill.91.bingqiushu</v>
      </c>
      <c r="O109" s="16" t="str">
        <f>[1]卷表!F312</f>
        <v>单体冰球攻击</v>
      </c>
    </row>
    <row r="110" spans="1:16" ht="25.2" customHeight="1" x14ac:dyDescent="0.25">
      <c r="A110" s="16" t="str">
        <f>[1]卷表!A313</f>
        <v>31222</v>
      </c>
      <c r="B110" s="16" t="str">
        <f>[1]卷表!E313</f>
        <v>冰球术II</v>
      </c>
      <c r="C110" s="16">
        <f>[1]卷表!C313</f>
        <v>3</v>
      </c>
      <c r="D110" s="13">
        <v>1</v>
      </c>
      <c r="E110" s="13">
        <v>2</v>
      </c>
      <c r="F110" s="13">
        <v>1</v>
      </c>
      <c r="G110" s="13">
        <f t="shared" si="6"/>
        <v>0</v>
      </c>
      <c r="H110" s="16">
        <v>0</v>
      </c>
      <c r="I110" s="13">
        <f t="shared" si="7"/>
        <v>0</v>
      </c>
      <c r="J110" s="16">
        <v>10</v>
      </c>
      <c r="K110" s="26" t="s">
        <v>719</v>
      </c>
      <c r="L110" s="26" t="s">
        <v>815</v>
      </c>
      <c r="M110" s="26" t="s">
        <v>454</v>
      </c>
      <c r="N110" s="16" t="str">
        <f>[1]卷表!Q313</f>
        <v>skill.92.bingqiushu</v>
      </c>
      <c r="O110" s="16" t="str">
        <f>[1]卷表!F313</f>
        <v>单体冰球攻击</v>
      </c>
    </row>
    <row r="111" spans="1:16" ht="25.2" customHeight="1" x14ac:dyDescent="0.25">
      <c r="A111" s="16" t="str">
        <f>[1]卷表!A314</f>
        <v>31322</v>
      </c>
      <c r="B111" s="16" t="str">
        <f>[1]卷表!E314</f>
        <v>冰球术III</v>
      </c>
      <c r="C111" s="16">
        <f>[1]卷表!C314</f>
        <v>3</v>
      </c>
      <c r="D111" s="13">
        <v>1</v>
      </c>
      <c r="E111" s="13">
        <v>2</v>
      </c>
      <c r="F111" s="13">
        <v>1</v>
      </c>
      <c r="G111" s="13">
        <f t="shared" si="6"/>
        <v>0</v>
      </c>
      <c r="H111" s="16">
        <v>0</v>
      </c>
      <c r="I111" s="13">
        <f t="shared" si="7"/>
        <v>0</v>
      </c>
      <c r="J111" s="16">
        <v>15</v>
      </c>
      <c r="K111" s="26" t="s">
        <v>720</v>
      </c>
      <c r="L111" s="26" t="s">
        <v>816</v>
      </c>
      <c r="M111" s="26" t="s">
        <v>454</v>
      </c>
      <c r="N111" s="16" t="str">
        <f>[1]卷表!Q314</f>
        <v>skill.93.bingqiushu</v>
      </c>
      <c r="O111" s="16" t="str">
        <f>[1]卷表!F314</f>
        <v>单体冰球攻击</v>
      </c>
    </row>
    <row r="112" spans="1:16" ht="25.2" customHeight="1" x14ac:dyDescent="0.25">
      <c r="A112" s="16" t="str">
        <f>[1]卷表!A315</f>
        <v>31422</v>
      </c>
      <c r="B112" s="16" t="str">
        <f>[1]卷表!E315</f>
        <v>冰球术IV</v>
      </c>
      <c r="C112" s="16">
        <f>[1]卷表!C315</f>
        <v>3</v>
      </c>
      <c r="D112" s="13">
        <v>1</v>
      </c>
      <c r="E112" s="13">
        <v>2</v>
      </c>
      <c r="F112" s="13">
        <v>1</v>
      </c>
      <c r="G112" s="13">
        <f t="shared" si="6"/>
        <v>0</v>
      </c>
      <c r="H112" s="16">
        <v>0</v>
      </c>
      <c r="I112" s="13">
        <f t="shared" si="7"/>
        <v>0</v>
      </c>
      <c r="J112" s="16">
        <v>25</v>
      </c>
      <c r="K112" s="26" t="s">
        <v>878</v>
      </c>
      <c r="L112" s="26" t="s">
        <v>817</v>
      </c>
      <c r="M112" s="26" t="s">
        <v>454</v>
      </c>
      <c r="N112" s="16" t="str">
        <f>[1]卷表!Q315</f>
        <v>skill.94.bingqiushu</v>
      </c>
      <c r="O112" s="16" t="str">
        <f>[1]卷表!F315</f>
        <v>单体冰球攻击</v>
      </c>
    </row>
    <row r="113" spans="1:15" ht="25.2" customHeight="1" x14ac:dyDescent="0.25">
      <c r="A113" s="16" t="str">
        <f>[1]卷表!A316</f>
        <v>31522</v>
      </c>
      <c r="B113" s="16" t="str">
        <f>[1]卷表!E316</f>
        <v>冰球术V</v>
      </c>
      <c r="C113" s="16">
        <f>[1]卷表!C316</f>
        <v>3</v>
      </c>
      <c r="D113" s="13">
        <v>1</v>
      </c>
      <c r="E113" s="13">
        <v>2</v>
      </c>
      <c r="F113" s="13">
        <v>1</v>
      </c>
      <c r="G113" s="13">
        <f t="shared" si="6"/>
        <v>0</v>
      </c>
      <c r="H113" s="16">
        <v>0</v>
      </c>
      <c r="I113" s="13">
        <f t="shared" si="7"/>
        <v>0</v>
      </c>
      <c r="J113" s="16">
        <v>35</v>
      </c>
      <c r="K113" s="26" t="s">
        <v>721</v>
      </c>
      <c r="L113" s="26" t="s">
        <v>818</v>
      </c>
      <c r="M113" s="26" t="s">
        <v>454</v>
      </c>
      <c r="N113" s="16" t="str">
        <f>[1]卷表!Q316</f>
        <v>skill.95.bingqiushu</v>
      </c>
      <c r="O113" s="16" t="str">
        <f>[1]卷表!F316</f>
        <v>单体冰球攻击</v>
      </c>
    </row>
    <row r="114" spans="1:15" ht="25.2" customHeight="1" x14ac:dyDescent="0.25">
      <c r="A114" s="16" t="str">
        <f>[1]卷表!A317</f>
        <v>31622</v>
      </c>
      <c r="B114" s="16" t="str">
        <f>[1]卷表!E317</f>
        <v>狂风术I</v>
      </c>
      <c r="C114" s="16">
        <f>[1]卷表!C317</f>
        <v>3</v>
      </c>
      <c r="D114" s="13">
        <v>1</v>
      </c>
      <c r="E114" s="13">
        <v>2</v>
      </c>
      <c r="F114" s="13">
        <v>1</v>
      </c>
      <c r="G114" s="13">
        <f t="shared" si="6"/>
        <v>0</v>
      </c>
      <c r="H114" s="16">
        <v>0</v>
      </c>
      <c r="I114" s="13">
        <f t="shared" si="7"/>
        <v>0</v>
      </c>
      <c r="J114" s="16">
        <v>5</v>
      </c>
      <c r="K114" s="26" t="s">
        <v>718</v>
      </c>
      <c r="L114" s="26" t="s">
        <v>788</v>
      </c>
      <c r="M114" s="26" t="s">
        <v>454</v>
      </c>
      <c r="N114" s="16" t="str">
        <f>[1]卷表!Q317</f>
        <v>skill.96.kuangfen</v>
      </c>
      <c r="O114" s="16" t="str">
        <f>[1]卷表!F317</f>
        <v>单体风系攻击</v>
      </c>
    </row>
    <row r="115" spans="1:15" ht="25.2" customHeight="1" x14ac:dyDescent="0.25">
      <c r="A115" s="16" t="str">
        <f>[1]卷表!A318</f>
        <v>31722</v>
      </c>
      <c r="B115" s="16" t="str">
        <f>[1]卷表!E318</f>
        <v>狂风术II</v>
      </c>
      <c r="C115" s="16">
        <f>[1]卷表!C318</f>
        <v>3</v>
      </c>
      <c r="D115" s="13">
        <v>1</v>
      </c>
      <c r="E115" s="13">
        <v>2</v>
      </c>
      <c r="F115" s="13">
        <v>1</v>
      </c>
      <c r="G115" s="13">
        <f t="shared" si="6"/>
        <v>0</v>
      </c>
      <c r="H115" s="16">
        <v>0</v>
      </c>
      <c r="I115" s="13">
        <f t="shared" si="7"/>
        <v>0</v>
      </c>
      <c r="J115" s="16">
        <v>10</v>
      </c>
      <c r="K115" s="26" t="s">
        <v>719</v>
      </c>
      <c r="L115" s="26" t="s">
        <v>789</v>
      </c>
      <c r="M115" s="26" t="s">
        <v>454</v>
      </c>
      <c r="N115" s="16" t="str">
        <f>[1]卷表!Q318</f>
        <v>skill.97.kuangfen</v>
      </c>
      <c r="O115" s="16" t="str">
        <f>[1]卷表!F318</f>
        <v>单体风系攻击</v>
      </c>
    </row>
    <row r="116" spans="1:15" ht="25.2" customHeight="1" x14ac:dyDescent="0.25">
      <c r="A116" s="16" t="str">
        <f>[1]卷表!A319</f>
        <v>31822</v>
      </c>
      <c r="B116" s="16" t="str">
        <f>[1]卷表!E319</f>
        <v>狂风术III</v>
      </c>
      <c r="C116" s="16">
        <f>[1]卷表!C319</f>
        <v>3</v>
      </c>
      <c r="D116" s="13">
        <v>1</v>
      </c>
      <c r="E116" s="13">
        <v>2</v>
      </c>
      <c r="F116" s="13">
        <v>1</v>
      </c>
      <c r="G116" s="13">
        <f t="shared" si="6"/>
        <v>0</v>
      </c>
      <c r="H116" s="16">
        <v>0</v>
      </c>
      <c r="I116" s="13">
        <f t="shared" si="7"/>
        <v>0</v>
      </c>
      <c r="J116" s="16">
        <v>15</v>
      </c>
      <c r="K116" s="26" t="s">
        <v>720</v>
      </c>
      <c r="L116" s="26" t="s">
        <v>790</v>
      </c>
      <c r="M116" s="26" t="s">
        <v>454</v>
      </c>
      <c r="N116" s="16" t="str">
        <f>[1]卷表!Q319</f>
        <v>skill.98.kuangfen</v>
      </c>
      <c r="O116" s="16" t="str">
        <f>[1]卷表!F319</f>
        <v>单体风系攻击</v>
      </c>
    </row>
    <row r="117" spans="1:15" ht="25.2" customHeight="1" x14ac:dyDescent="0.25">
      <c r="A117" s="16" t="str">
        <f>[1]卷表!A320</f>
        <v>31922</v>
      </c>
      <c r="B117" s="16" t="str">
        <f>[1]卷表!E320</f>
        <v>狂风术IV</v>
      </c>
      <c r="C117" s="16">
        <f>[1]卷表!C320</f>
        <v>3</v>
      </c>
      <c r="D117" s="13">
        <v>1</v>
      </c>
      <c r="E117" s="13">
        <v>2</v>
      </c>
      <c r="F117" s="13">
        <v>1</v>
      </c>
      <c r="G117" s="13">
        <f t="shared" si="6"/>
        <v>0</v>
      </c>
      <c r="H117" s="16">
        <v>0</v>
      </c>
      <c r="I117" s="13">
        <f t="shared" si="7"/>
        <v>0</v>
      </c>
      <c r="J117" s="16">
        <v>25</v>
      </c>
      <c r="K117" s="26" t="s">
        <v>878</v>
      </c>
      <c r="L117" s="26" t="s">
        <v>791</v>
      </c>
      <c r="M117" s="26" t="s">
        <v>454</v>
      </c>
      <c r="N117" s="16" t="str">
        <f>[1]卷表!Q320</f>
        <v>skill.99.kuangfen</v>
      </c>
      <c r="O117" s="16" t="str">
        <f>[1]卷表!F320</f>
        <v>单体风系攻击</v>
      </c>
    </row>
    <row r="118" spans="1:15" ht="25.2" customHeight="1" x14ac:dyDescent="0.25">
      <c r="A118" s="16" t="str">
        <f>[1]卷表!A321</f>
        <v>32022</v>
      </c>
      <c r="B118" s="16" t="str">
        <f>[1]卷表!E321</f>
        <v>狂风术V</v>
      </c>
      <c r="C118" s="16">
        <f>[1]卷表!C321</f>
        <v>3</v>
      </c>
      <c r="D118" s="13">
        <v>1</v>
      </c>
      <c r="E118" s="13">
        <v>2</v>
      </c>
      <c r="F118" s="13">
        <v>1</v>
      </c>
      <c r="G118" s="13">
        <f t="shared" si="6"/>
        <v>0</v>
      </c>
      <c r="H118" s="16">
        <v>0</v>
      </c>
      <c r="I118" s="13">
        <f t="shared" si="7"/>
        <v>0</v>
      </c>
      <c r="J118" s="16">
        <v>35</v>
      </c>
      <c r="K118" s="26" t="s">
        <v>721</v>
      </c>
      <c r="L118" s="26" t="s">
        <v>792</v>
      </c>
      <c r="M118" s="26" t="s">
        <v>454</v>
      </c>
      <c r="N118" s="16" t="str">
        <f>[1]卷表!Q321</f>
        <v>skill.100.kuangfen</v>
      </c>
      <c r="O118" s="16" t="str">
        <f>[1]卷表!F321</f>
        <v>单体风系攻击</v>
      </c>
    </row>
    <row r="119" spans="1:15" ht="25.2" customHeight="1" x14ac:dyDescent="0.25">
      <c r="A119" s="16" t="str">
        <f>[1]卷表!A322</f>
        <v>32122</v>
      </c>
      <c r="B119" s="16" t="str">
        <f>[1]卷表!E322</f>
        <v>火箭I</v>
      </c>
      <c r="C119" s="16">
        <f>[1]卷表!C322</f>
        <v>2</v>
      </c>
      <c r="D119" s="13">
        <v>1</v>
      </c>
      <c r="E119" s="13">
        <v>2</v>
      </c>
      <c r="F119" s="13">
        <v>1</v>
      </c>
      <c r="G119" s="13">
        <f t="shared" si="6"/>
        <v>0</v>
      </c>
      <c r="H119" s="13">
        <v>100</v>
      </c>
      <c r="I119" s="13">
        <f t="shared" si="7"/>
        <v>0</v>
      </c>
      <c r="J119" s="16">
        <v>10</v>
      </c>
      <c r="K119" s="26" t="s">
        <v>736</v>
      </c>
      <c r="L119" s="26" t="s">
        <v>793</v>
      </c>
      <c r="M119" s="26" t="s">
        <v>605</v>
      </c>
      <c r="N119" s="16" t="str">
        <f>[1]卷表!Q322</f>
        <v>skill.101.huojian</v>
      </c>
      <c r="O119" s="16" t="str">
        <f>[1]卷表!F322</f>
        <v>附加了火属性的弓箭攻击</v>
      </c>
    </row>
    <row r="120" spans="1:15" ht="25.2" customHeight="1" x14ac:dyDescent="0.25">
      <c r="A120" s="16" t="str">
        <f>[1]卷表!A323</f>
        <v>32222</v>
      </c>
      <c r="B120" s="16" t="str">
        <f>[1]卷表!E323</f>
        <v>火箭II</v>
      </c>
      <c r="C120" s="16">
        <f>[1]卷表!C323</f>
        <v>2</v>
      </c>
      <c r="D120" s="13">
        <v>1</v>
      </c>
      <c r="E120" s="13">
        <v>2</v>
      </c>
      <c r="F120" s="13">
        <v>1</v>
      </c>
      <c r="G120" s="13">
        <f t="shared" si="6"/>
        <v>0</v>
      </c>
      <c r="H120" s="13">
        <v>100</v>
      </c>
      <c r="I120" s="13">
        <f t="shared" si="7"/>
        <v>0</v>
      </c>
      <c r="J120" s="16">
        <v>15</v>
      </c>
      <c r="K120" s="26" t="s">
        <v>737</v>
      </c>
      <c r="L120" s="26" t="s">
        <v>794</v>
      </c>
      <c r="M120" s="26" t="s">
        <v>585</v>
      </c>
      <c r="N120" s="16" t="str">
        <f>[1]卷表!Q323</f>
        <v>skill.102.huojian</v>
      </c>
      <c r="O120" s="16" t="str">
        <f>[1]卷表!F323</f>
        <v>附加了火属性的弓箭攻击</v>
      </c>
    </row>
    <row r="121" spans="1:15" ht="25.2" customHeight="1" x14ac:dyDescent="0.25">
      <c r="A121" s="16" t="str">
        <f>[1]卷表!A324</f>
        <v>32322</v>
      </c>
      <c r="B121" s="16" t="str">
        <f>[1]卷表!E324</f>
        <v>火箭III</v>
      </c>
      <c r="C121" s="16">
        <f>[1]卷表!C324</f>
        <v>2</v>
      </c>
      <c r="D121" s="13">
        <v>1</v>
      </c>
      <c r="E121" s="13">
        <v>2</v>
      </c>
      <c r="F121" s="13">
        <v>1</v>
      </c>
      <c r="G121" s="13">
        <f t="shared" si="6"/>
        <v>0</v>
      </c>
      <c r="H121" s="13">
        <v>100</v>
      </c>
      <c r="I121" s="13">
        <f t="shared" si="7"/>
        <v>0</v>
      </c>
      <c r="J121" s="16">
        <v>20</v>
      </c>
      <c r="K121" s="26" t="s">
        <v>738</v>
      </c>
      <c r="L121" s="26" t="s">
        <v>795</v>
      </c>
      <c r="M121" s="26" t="s">
        <v>585</v>
      </c>
      <c r="N121" s="16" t="str">
        <f>[1]卷表!Q324</f>
        <v>skill.103.huojian</v>
      </c>
      <c r="O121" s="16" t="str">
        <f>[1]卷表!F324</f>
        <v>附加了火属性的弓箭攻击</v>
      </c>
    </row>
    <row r="122" spans="1:15" ht="25.2" customHeight="1" x14ac:dyDescent="0.25">
      <c r="A122" s="16" t="str">
        <f>[1]卷表!A325</f>
        <v>32422</v>
      </c>
      <c r="B122" s="16" t="str">
        <f>[1]卷表!E325</f>
        <v>火箭IV</v>
      </c>
      <c r="C122" s="16">
        <f>[1]卷表!C325</f>
        <v>2</v>
      </c>
      <c r="D122" s="13">
        <v>1</v>
      </c>
      <c r="E122" s="13">
        <v>2</v>
      </c>
      <c r="F122" s="13">
        <v>1</v>
      </c>
      <c r="G122" s="13">
        <f t="shared" si="6"/>
        <v>0</v>
      </c>
      <c r="H122" s="13">
        <v>100</v>
      </c>
      <c r="I122" s="13">
        <f t="shared" si="7"/>
        <v>0</v>
      </c>
      <c r="J122" s="16">
        <v>25</v>
      </c>
      <c r="K122" s="26" t="s">
        <v>739</v>
      </c>
      <c r="L122" s="26" t="s">
        <v>796</v>
      </c>
      <c r="M122" s="26" t="s">
        <v>585</v>
      </c>
      <c r="N122" s="16" t="str">
        <f>[1]卷表!Q325</f>
        <v>skill.104.huojian</v>
      </c>
      <c r="O122" s="16" t="str">
        <f>[1]卷表!F325</f>
        <v>附加了火属性的弓箭攻击</v>
      </c>
    </row>
    <row r="123" spans="1:15" ht="25.2" customHeight="1" x14ac:dyDescent="0.25">
      <c r="A123" s="16" t="str">
        <f>[1]卷表!A326</f>
        <v>32522</v>
      </c>
      <c r="B123" s="16" t="str">
        <f>[1]卷表!E326</f>
        <v>火箭V</v>
      </c>
      <c r="C123" s="16">
        <f>[1]卷表!C326</f>
        <v>2</v>
      </c>
      <c r="D123" s="13">
        <v>1</v>
      </c>
      <c r="E123" s="13">
        <v>2</v>
      </c>
      <c r="F123" s="13">
        <v>1</v>
      </c>
      <c r="G123" s="13">
        <f t="shared" si="6"/>
        <v>0</v>
      </c>
      <c r="H123" s="13">
        <v>100</v>
      </c>
      <c r="I123" s="13">
        <f t="shared" si="7"/>
        <v>0</v>
      </c>
      <c r="J123" s="16">
        <v>30</v>
      </c>
      <c r="K123" s="26" t="s">
        <v>740</v>
      </c>
      <c r="L123" s="26" t="s">
        <v>797</v>
      </c>
      <c r="M123" s="26" t="s">
        <v>585</v>
      </c>
      <c r="N123" s="16" t="str">
        <f>[1]卷表!Q326</f>
        <v>skill.105.huojian</v>
      </c>
      <c r="O123" s="16" t="str">
        <f>[1]卷表!F326</f>
        <v>附加了火属性的弓箭攻击</v>
      </c>
    </row>
    <row r="124" spans="1:15" ht="25.2" customHeight="1" x14ac:dyDescent="0.25">
      <c r="A124" s="16" t="str">
        <f>[1]卷表!A327</f>
        <v>32622</v>
      </c>
      <c r="B124" s="16" t="str">
        <f>[1]卷表!E327</f>
        <v>冰箭I</v>
      </c>
      <c r="C124" s="16">
        <f>[1]卷表!C327</f>
        <v>2</v>
      </c>
      <c r="D124" s="13">
        <v>1</v>
      </c>
      <c r="E124" s="13">
        <v>2</v>
      </c>
      <c r="F124" s="13">
        <v>1</v>
      </c>
      <c r="G124" s="13">
        <f t="shared" si="6"/>
        <v>0</v>
      </c>
      <c r="H124" s="13">
        <v>100</v>
      </c>
      <c r="I124" s="13">
        <f t="shared" si="7"/>
        <v>0</v>
      </c>
      <c r="J124" s="16">
        <v>10</v>
      </c>
      <c r="K124" s="26" t="s">
        <v>736</v>
      </c>
      <c r="L124" s="26" t="s">
        <v>798</v>
      </c>
      <c r="M124" s="26" t="s">
        <v>585</v>
      </c>
      <c r="N124" s="16" t="str">
        <f>[1]卷表!Q327</f>
        <v>skill.106.binjian</v>
      </c>
      <c r="O124" s="16" t="str">
        <f>[1]卷表!F327</f>
        <v>附加了冰属性的弓箭攻击</v>
      </c>
    </row>
    <row r="125" spans="1:15" ht="25.2" customHeight="1" x14ac:dyDescent="0.25">
      <c r="A125" s="16" t="str">
        <f>[1]卷表!A328</f>
        <v>32722</v>
      </c>
      <c r="B125" s="16" t="str">
        <f>[1]卷表!E328</f>
        <v>冰箭II</v>
      </c>
      <c r="C125" s="16">
        <f>[1]卷表!C328</f>
        <v>2</v>
      </c>
      <c r="D125" s="13">
        <v>1</v>
      </c>
      <c r="E125" s="13">
        <v>2</v>
      </c>
      <c r="F125" s="13">
        <v>1</v>
      </c>
      <c r="G125" s="13">
        <f t="shared" si="6"/>
        <v>0</v>
      </c>
      <c r="H125" s="13">
        <v>100</v>
      </c>
      <c r="I125" s="13">
        <f t="shared" si="7"/>
        <v>0</v>
      </c>
      <c r="J125" s="16">
        <v>15</v>
      </c>
      <c r="K125" s="26" t="s">
        <v>737</v>
      </c>
      <c r="L125" s="26" t="s">
        <v>799</v>
      </c>
      <c r="M125" s="26" t="s">
        <v>585</v>
      </c>
      <c r="N125" s="16" t="str">
        <f>[1]卷表!Q328</f>
        <v>skill.107.binjian</v>
      </c>
      <c r="O125" s="16" t="str">
        <f>[1]卷表!F328</f>
        <v>附加了冰属性的弓箭攻击</v>
      </c>
    </row>
    <row r="126" spans="1:15" ht="25.2" customHeight="1" x14ac:dyDescent="0.25">
      <c r="A126" s="16" t="str">
        <f>[1]卷表!A329</f>
        <v>32822</v>
      </c>
      <c r="B126" s="16" t="str">
        <f>[1]卷表!E329</f>
        <v>冰箭III</v>
      </c>
      <c r="C126" s="16">
        <f>[1]卷表!C329</f>
        <v>2</v>
      </c>
      <c r="D126" s="13">
        <v>1</v>
      </c>
      <c r="E126" s="13">
        <v>2</v>
      </c>
      <c r="F126" s="13">
        <v>1</v>
      </c>
      <c r="G126" s="13">
        <f t="shared" si="6"/>
        <v>0</v>
      </c>
      <c r="H126" s="13">
        <v>100</v>
      </c>
      <c r="I126" s="13">
        <f t="shared" si="7"/>
        <v>0</v>
      </c>
      <c r="J126" s="16">
        <v>20</v>
      </c>
      <c r="K126" s="26" t="s">
        <v>738</v>
      </c>
      <c r="L126" s="26" t="s">
        <v>800</v>
      </c>
      <c r="M126" s="26" t="s">
        <v>585</v>
      </c>
      <c r="N126" s="16" t="str">
        <f>[1]卷表!Q329</f>
        <v>skill.108.binjian</v>
      </c>
      <c r="O126" s="16" t="str">
        <f>[1]卷表!F329</f>
        <v>附加了冰属性的弓箭攻击</v>
      </c>
    </row>
    <row r="127" spans="1:15" ht="25.2" customHeight="1" x14ac:dyDescent="0.25">
      <c r="A127" s="16" t="str">
        <f>[1]卷表!A330</f>
        <v>32922</v>
      </c>
      <c r="B127" s="16" t="str">
        <f>[1]卷表!E330</f>
        <v>冰箭IV</v>
      </c>
      <c r="C127" s="16">
        <f>[1]卷表!C330</f>
        <v>2</v>
      </c>
      <c r="D127" s="13">
        <v>1</v>
      </c>
      <c r="E127" s="13">
        <v>2</v>
      </c>
      <c r="F127" s="13">
        <v>1</v>
      </c>
      <c r="G127" s="13">
        <f t="shared" si="6"/>
        <v>0</v>
      </c>
      <c r="H127" s="13">
        <v>100</v>
      </c>
      <c r="I127" s="13">
        <f t="shared" si="7"/>
        <v>0</v>
      </c>
      <c r="J127" s="16">
        <v>25</v>
      </c>
      <c r="K127" s="26" t="s">
        <v>739</v>
      </c>
      <c r="L127" s="26" t="s">
        <v>801</v>
      </c>
      <c r="M127" s="26" t="s">
        <v>585</v>
      </c>
      <c r="N127" s="16" t="str">
        <f>[1]卷表!Q330</f>
        <v>skill.109.binjian</v>
      </c>
      <c r="O127" s="16" t="str">
        <f>[1]卷表!F330</f>
        <v>附加了冰属性的弓箭攻击</v>
      </c>
    </row>
    <row r="128" spans="1:15" ht="25.2" customHeight="1" x14ac:dyDescent="0.25">
      <c r="A128" s="16" t="str">
        <f>[1]卷表!A331</f>
        <v>33022</v>
      </c>
      <c r="B128" s="16" t="str">
        <f>[1]卷表!E331</f>
        <v>冰箭V</v>
      </c>
      <c r="C128" s="16">
        <f>[1]卷表!C331</f>
        <v>2</v>
      </c>
      <c r="D128" s="13">
        <v>1</v>
      </c>
      <c r="E128" s="13">
        <v>2</v>
      </c>
      <c r="F128" s="13">
        <v>1</v>
      </c>
      <c r="G128" s="13">
        <f t="shared" si="6"/>
        <v>0</v>
      </c>
      <c r="H128" s="13">
        <v>100</v>
      </c>
      <c r="I128" s="13">
        <f t="shared" si="7"/>
        <v>0</v>
      </c>
      <c r="J128" s="16">
        <v>30</v>
      </c>
      <c r="K128" s="26" t="s">
        <v>740</v>
      </c>
      <c r="L128" s="26" t="s">
        <v>802</v>
      </c>
      <c r="M128" s="26" t="s">
        <v>585</v>
      </c>
      <c r="N128" s="16" t="str">
        <f>[1]卷表!Q331</f>
        <v>skill.110.binjian</v>
      </c>
      <c r="O128" s="16" t="str">
        <f>[1]卷表!F331</f>
        <v>附加了冰属性的弓箭攻击</v>
      </c>
    </row>
    <row r="129" spans="1:28" ht="25.2" customHeight="1" x14ac:dyDescent="0.25">
      <c r="A129" s="16" t="str">
        <f>[1]卷表!A332</f>
        <v>33122</v>
      </c>
      <c r="B129" s="16" t="str">
        <f>[1]卷表!E332</f>
        <v>疾风箭I</v>
      </c>
      <c r="C129" s="16">
        <f>[1]卷表!C332</f>
        <v>2</v>
      </c>
      <c r="D129" s="13">
        <v>1</v>
      </c>
      <c r="E129" s="13">
        <v>2</v>
      </c>
      <c r="F129" s="13">
        <v>1</v>
      </c>
      <c r="G129" s="13">
        <f t="shared" si="6"/>
        <v>0</v>
      </c>
      <c r="H129" s="13">
        <v>100</v>
      </c>
      <c r="I129" s="13">
        <f t="shared" si="7"/>
        <v>0</v>
      </c>
      <c r="J129" s="16">
        <v>10</v>
      </c>
      <c r="K129" s="26" t="s">
        <v>736</v>
      </c>
      <c r="L129" s="26" t="s">
        <v>803</v>
      </c>
      <c r="M129" s="26" t="s">
        <v>585</v>
      </c>
      <c r="N129" s="16" t="str">
        <f>[1]卷表!Q332</f>
        <v>skill.111.jifen</v>
      </c>
      <c r="O129" s="16" t="str">
        <f>[1]卷表!F332</f>
        <v>附加了风属性的弓箭攻击</v>
      </c>
    </row>
    <row r="130" spans="1:28" ht="25.2" customHeight="1" x14ac:dyDescent="0.25">
      <c r="A130" s="16" t="str">
        <f>[1]卷表!A333</f>
        <v>33222</v>
      </c>
      <c r="B130" s="16" t="str">
        <f>[1]卷表!E333</f>
        <v>疾风箭II</v>
      </c>
      <c r="C130" s="16">
        <f>[1]卷表!C333</f>
        <v>2</v>
      </c>
      <c r="D130" s="13">
        <v>1</v>
      </c>
      <c r="E130" s="13">
        <v>2</v>
      </c>
      <c r="F130" s="13">
        <v>1</v>
      </c>
      <c r="G130" s="13">
        <f t="shared" si="6"/>
        <v>0</v>
      </c>
      <c r="H130" s="13">
        <v>100</v>
      </c>
      <c r="I130" s="13">
        <f t="shared" si="7"/>
        <v>0</v>
      </c>
      <c r="J130" s="16">
        <v>15</v>
      </c>
      <c r="K130" s="26" t="s">
        <v>737</v>
      </c>
      <c r="L130" s="26" t="s">
        <v>804</v>
      </c>
      <c r="M130" s="26" t="s">
        <v>585</v>
      </c>
      <c r="N130" s="16" t="str">
        <f>[1]卷表!Q333</f>
        <v>skill.112.jifen</v>
      </c>
      <c r="O130" s="16" t="str">
        <f>[1]卷表!F333</f>
        <v>附加了风属性的弓箭攻击</v>
      </c>
    </row>
    <row r="131" spans="1:28" ht="25.2" customHeight="1" x14ac:dyDescent="0.25">
      <c r="A131" s="16" t="str">
        <f>[1]卷表!A334</f>
        <v>33322</v>
      </c>
      <c r="B131" s="16" t="str">
        <f>[1]卷表!E334</f>
        <v>疾风箭III</v>
      </c>
      <c r="C131" s="16">
        <f>[1]卷表!C334</f>
        <v>2</v>
      </c>
      <c r="D131" s="13">
        <v>1</v>
      </c>
      <c r="E131" s="13">
        <v>2</v>
      </c>
      <c r="F131" s="13">
        <v>1</v>
      </c>
      <c r="G131" s="13">
        <f t="shared" si="6"/>
        <v>0</v>
      </c>
      <c r="H131" s="13">
        <v>100</v>
      </c>
      <c r="I131" s="13">
        <f t="shared" si="7"/>
        <v>0</v>
      </c>
      <c r="J131" s="16">
        <v>20</v>
      </c>
      <c r="K131" s="26" t="s">
        <v>738</v>
      </c>
      <c r="L131" s="26" t="s">
        <v>805</v>
      </c>
      <c r="M131" s="26" t="s">
        <v>585</v>
      </c>
      <c r="N131" s="16" t="str">
        <f>[1]卷表!Q334</f>
        <v>skill.113.jifen</v>
      </c>
      <c r="O131" s="16" t="str">
        <f>[1]卷表!F334</f>
        <v>附加了风属性的弓箭攻击</v>
      </c>
    </row>
    <row r="132" spans="1:28" ht="25.2" customHeight="1" x14ac:dyDescent="0.25">
      <c r="A132" s="16" t="str">
        <f>[1]卷表!A335</f>
        <v>33422</v>
      </c>
      <c r="B132" s="16" t="str">
        <f>[1]卷表!E335</f>
        <v>疾风箭IV</v>
      </c>
      <c r="C132" s="16">
        <f>[1]卷表!C335</f>
        <v>2</v>
      </c>
      <c r="D132" s="13">
        <v>1</v>
      </c>
      <c r="E132" s="13">
        <v>2</v>
      </c>
      <c r="F132" s="13">
        <v>1</v>
      </c>
      <c r="G132" s="13">
        <f t="shared" si="6"/>
        <v>0</v>
      </c>
      <c r="H132" s="13">
        <v>100</v>
      </c>
      <c r="I132" s="13">
        <f t="shared" si="7"/>
        <v>0</v>
      </c>
      <c r="J132" s="16">
        <v>25</v>
      </c>
      <c r="K132" s="26" t="s">
        <v>739</v>
      </c>
      <c r="L132" s="26" t="s">
        <v>806</v>
      </c>
      <c r="M132" s="26" t="s">
        <v>585</v>
      </c>
      <c r="N132" s="16" t="str">
        <f>[1]卷表!Q335</f>
        <v>skill.114.jifen</v>
      </c>
      <c r="O132" s="16" t="str">
        <f>[1]卷表!F335</f>
        <v>附加了风属性的弓箭攻击</v>
      </c>
    </row>
    <row r="133" spans="1:28" ht="25.2" customHeight="1" x14ac:dyDescent="0.25">
      <c r="A133" s="16" t="str">
        <f>[1]卷表!A336</f>
        <v>33522</v>
      </c>
      <c r="B133" s="16" t="str">
        <f>[1]卷表!E336</f>
        <v>疾风箭V</v>
      </c>
      <c r="C133" s="16">
        <f>[1]卷表!C336</f>
        <v>2</v>
      </c>
      <c r="D133" s="13">
        <v>1</v>
      </c>
      <c r="E133" s="13">
        <v>2</v>
      </c>
      <c r="F133" s="13">
        <v>1</v>
      </c>
      <c r="G133" s="13">
        <f t="shared" si="6"/>
        <v>0</v>
      </c>
      <c r="H133" s="13">
        <v>100</v>
      </c>
      <c r="I133" s="13">
        <f t="shared" si="7"/>
        <v>0</v>
      </c>
      <c r="J133" s="16">
        <v>30</v>
      </c>
      <c r="K133" s="26" t="s">
        <v>740</v>
      </c>
      <c r="L133" s="26" t="s">
        <v>807</v>
      </c>
      <c r="M133" s="26" t="s">
        <v>585</v>
      </c>
      <c r="N133" s="16" t="str">
        <f>[1]卷表!Q336</f>
        <v>skill.115.jifen</v>
      </c>
      <c r="O133" s="16" t="str">
        <f>[1]卷表!F336</f>
        <v>附加了风属性的弓箭攻击</v>
      </c>
    </row>
    <row r="134" spans="1:28" ht="25.2" customHeight="1" x14ac:dyDescent="0.25">
      <c r="A134" s="16" t="str">
        <f>[1]卷表!A337</f>
        <v>33622</v>
      </c>
      <c r="B134" s="16" t="s">
        <v>582</v>
      </c>
      <c r="C134" s="16" t="s">
        <v>602</v>
      </c>
      <c r="D134" s="13">
        <v>2</v>
      </c>
      <c r="E134" s="13">
        <v>2</v>
      </c>
      <c r="F134" s="13">
        <v>1</v>
      </c>
      <c r="G134" s="13">
        <v>0</v>
      </c>
      <c r="H134" s="13">
        <v>0</v>
      </c>
      <c r="I134" s="13">
        <v>0</v>
      </c>
      <c r="J134" s="16">
        <v>10</v>
      </c>
      <c r="K134" s="26" t="s">
        <v>730</v>
      </c>
      <c r="L134" s="26" t="s">
        <v>687</v>
      </c>
      <c r="M134" s="13" t="s">
        <v>606</v>
      </c>
      <c r="N134" s="16" t="str">
        <f>[1]卷表!Q337</f>
        <v>skill.116.jiedusu</v>
      </c>
      <c r="O134" s="16" t="str">
        <f>[1]卷表!F337</f>
        <v>消除中毒状态</v>
      </c>
    </row>
    <row r="135" spans="1:28" ht="25.2" customHeight="1" x14ac:dyDescent="0.25">
      <c r="A135" s="16" t="str">
        <f>[1]卷表!A338</f>
        <v>33722</v>
      </c>
      <c r="B135" s="16" t="s">
        <v>583</v>
      </c>
      <c r="C135" s="16" t="s">
        <v>602</v>
      </c>
      <c r="D135" s="13">
        <v>2</v>
      </c>
      <c r="E135" s="13">
        <v>2</v>
      </c>
      <c r="F135" s="13">
        <v>1</v>
      </c>
      <c r="G135" s="13">
        <v>0</v>
      </c>
      <c r="H135" s="13">
        <v>0</v>
      </c>
      <c r="I135" s="13">
        <v>0</v>
      </c>
      <c r="J135" s="16">
        <v>10</v>
      </c>
      <c r="K135" s="26" t="s">
        <v>731</v>
      </c>
      <c r="L135" s="26" t="s">
        <v>688</v>
      </c>
      <c r="M135" s="13" t="s">
        <v>606</v>
      </c>
      <c r="N135" s="16" t="str">
        <f>[1]卷表!Q338</f>
        <v>skill.117.shihuaquxiao</v>
      </c>
      <c r="O135" s="16" t="str">
        <f>[1]卷表!F338</f>
        <v>消除石化状态</v>
      </c>
    </row>
    <row r="136" spans="1:28" ht="25.2" customHeight="1" x14ac:dyDescent="0.25">
      <c r="A136" s="13" t="str">
        <f>[1]物表!A6</f>
        <v>515</v>
      </c>
      <c r="B136" s="16" t="str">
        <f>[1]物表!D6</f>
        <v>行动力药剂（小）</v>
      </c>
      <c r="C136" s="13" t="s">
        <v>607</v>
      </c>
      <c r="D136" s="13">
        <v>3</v>
      </c>
      <c r="E136" s="13">
        <v>2</v>
      </c>
      <c r="F136" s="13">
        <v>1</v>
      </c>
      <c r="G136" s="13">
        <v>0</v>
      </c>
      <c r="H136" s="13">
        <v>0</v>
      </c>
      <c r="I136" s="13">
        <v>0</v>
      </c>
      <c r="J136" s="13">
        <v>0</v>
      </c>
      <c r="K136" s="26" t="s">
        <v>867</v>
      </c>
      <c r="L136" s="26" t="s">
        <v>689</v>
      </c>
      <c r="M136" s="13" t="s">
        <v>608</v>
      </c>
      <c r="N136" s="16" t="s">
        <v>394</v>
      </c>
      <c r="O136" s="13" t="str">
        <f>[1]物表!F6</f>
        <v>可以恢复微量的行动力</v>
      </c>
      <c r="X136" s="15">
        <v>151</v>
      </c>
      <c r="Y136" s="15" t="s">
        <v>243</v>
      </c>
      <c r="Z136" s="15" t="s">
        <v>233</v>
      </c>
      <c r="AA136" s="15" t="s">
        <v>255</v>
      </c>
    </row>
    <row r="137" spans="1:28" ht="25.2" customHeight="1" x14ac:dyDescent="0.25">
      <c r="A137" s="13" t="str">
        <f>[1]物表!A7</f>
        <v>615</v>
      </c>
      <c r="B137" s="16" t="str">
        <f>[1]物表!D7</f>
        <v>行动力药剂（中）</v>
      </c>
      <c r="C137" s="13" t="s">
        <v>609</v>
      </c>
      <c r="D137" s="13">
        <v>3</v>
      </c>
      <c r="E137" s="13">
        <v>2</v>
      </c>
      <c r="F137" s="13">
        <v>1</v>
      </c>
      <c r="G137" s="13">
        <v>0</v>
      </c>
      <c r="H137" s="13">
        <v>0</v>
      </c>
      <c r="I137" s="13">
        <v>0</v>
      </c>
      <c r="J137" s="13">
        <v>0</v>
      </c>
      <c r="K137" s="26" t="s">
        <v>742</v>
      </c>
      <c r="L137" s="26" t="s">
        <v>689</v>
      </c>
      <c r="M137" s="13" t="s">
        <v>608</v>
      </c>
      <c r="N137" s="16" t="s">
        <v>394</v>
      </c>
      <c r="O137" s="13" t="str">
        <f>[1]物表!F7</f>
        <v>可以恢复少量的行动力</v>
      </c>
    </row>
    <row r="138" spans="1:28" ht="25.2" customHeight="1" x14ac:dyDescent="0.25">
      <c r="A138" s="13" t="str">
        <f>[1]物表!A8</f>
        <v>715</v>
      </c>
      <c r="B138" s="16" t="str">
        <f>[1]物表!D8</f>
        <v>行动力药剂（大）</v>
      </c>
      <c r="C138" s="13" t="s">
        <v>609</v>
      </c>
      <c r="D138" s="13">
        <v>3</v>
      </c>
      <c r="E138" s="13">
        <v>2</v>
      </c>
      <c r="F138" s="13">
        <v>1</v>
      </c>
      <c r="G138" s="13">
        <v>0</v>
      </c>
      <c r="H138" s="13">
        <v>0</v>
      </c>
      <c r="I138" s="13">
        <v>0</v>
      </c>
      <c r="J138" s="13">
        <v>0</v>
      </c>
      <c r="K138" s="26" t="s">
        <v>743</v>
      </c>
      <c r="L138" s="26" t="s">
        <v>689</v>
      </c>
      <c r="M138" s="13" t="s">
        <v>608</v>
      </c>
      <c r="N138" s="16" t="s">
        <v>394</v>
      </c>
      <c r="O138" s="13" t="str">
        <f>[1]物表!F8</f>
        <v>可以恢复大量的行动力</v>
      </c>
    </row>
    <row r="139" spans="1:28" ht="25.2" customHeight="1" x14ac:dyDescent="0.25">
      <c r="A139" s="13" t="str">
        <f>[1]物表!A9</f>
        <v>815</v>
      </c>
      <c r="B139" s="16" t="str">
        <f>[1]物表!D9</f>
        <v>行动力药剂（max）</v>
      </c>
      <c r="C139" s="13" t="s">
        <v>610</v>
      </c>
      <c r="D139" s="13">
        <v>3</v>
      </c>
      <c r="E139" s="13">
        <v>2</v>
      </c>
      <c r="F139" s="13">
        <v>1</v>
      </c>
      <c r="G139" s="13">
        <v>0</v>
      </c>
      <c r="H139" s="13">
        <v>0</v>
      </c>
      <c r="I139" s="13">
        <v>0</v>
      </c>
      <c r="J139" s="13">
        <v>0</v>
      </c>
      <c r="K139" s="26" t="s">
        <v>744</v>
      </c>
      <c r="L139" s="26" t="s">
        <v>689</v>
      </c>
      <c r="M139" s="13" t="s">
        <v>608</v>
      </c>
      <c r="N139" s="16" t="s">
        <v>394</v>
      </c>
      <c r="O139" s="13" t="str">
        <f>[1]物表!F9</f>
        <v>可以恢复所有的行动力</v>
      </c>
    </row>
    <row r="140" spans="1:28" ht="25.2" customHeight="1" x14ac:dyDescent="0.25">
      <c r="A140" s="13" t="str">
        <f>[1]物表!A15</f>
        <v>1415</v>
      </c>
      <c r="B140" s="16" t="str">
        <f>[1]物表!D15</f>
        <v>经验卷（小）</v>
      </c>
      <c r="C140" s="13" t="s">
        <v>609</v>
      </c>
      <c r="D140" s="13">
        <v>2</v>
      </c>
      <c r="E140" s="13">
        <v>2</v>
      </c>
      <c r="F140" s="13">
        <v>1</v>
      </c>
      <c r="G140" s="13">
        <v>0</v>
      </c>
      <c r="H140" s="13">
        <v>0</v>
      </c>
      <c r="I140" s="13">
        <v>0</v>
      </c>
      <c r="J140" s="13">
        <v>0</v>
      </c>
      <c r="K140" s="26" t="s">
        <v>745</v>
      </c>
      <c r="L140" s="26" t="s">
        <v>689</v>
      </c>
      <c r="M140" s="13" t="s">
        <v>608</v>
      </c>
      <c r="N140" s="16" t="s">
        <v>394</v>
      </c>
      <c r="O140" s="13" t="str">
        <f>[1]物表!F15</f>
        <v>使用后直接增加佣兵的经验。</v>
      </c>
    </row>
    <row r="141" spans="1:28" ht="25.2" customHeight="1" x14ac:dyDescent="0.25">
      <c r="A141" s="13" t="str">
        <f>[1]物表!A16</f>
        <v>1515</v>
      </c>
      <c r="B141" s="16" t="s">
        <v>611</v>
      </c>
      <c r="C141" s="13" t="s">
        <v>609</v>
      </c>
      <c r="D141" s="13">
        <v>2</v>
      </c>
      <c r="E141" s="13">
        <v>2</v>
      </c>
      <c r="F141" s="13">
        <v>1</v>
      </c>
      <c r="G141" s="13">
        <v>0</v>
      </c>
      <c r="H141" s="13">
        <v>0</v>
      </c>
      <c r="I141" s="13">
        <v>0</v>
      </c>
      <c r="J141" s="13">
        <v>0</v>
      </c>
      <c r="K141" s="26" t="s">
        <v>746</v>
      </c>
      <c r="L141" s="26" t="s">
        <v>689</v>
      </c>
      <c r="M141" s="13" t="s">
        <v>608</v>
      </c>
      <c r="N141" s="16" t="s">
        <v>394</v>
      </c>
      <c r="O141" s="13" t="str">
        <f>[1]物表!F16</f>
        <v>使用后直接增加佣兵的经验。</v>
      </c>
    </row>
    <row r="142" spans="1:28" ht="25.2" customHeight="1" x14ac:dyDescent="0.25">
      <c r="A142" s="13" t="str">
        <f>[1]卷表!$A$341</f>
        <v>34022</v>
      </c>
      <c r="B142" s="13" t="str">
        <f>[1]卷表!$E$341</f>
        <v>魔法弹</v>
      </c>
      <c r="C142" s="13">
        <f>[1]卷表!C141</f>
        <v>3</v>
      </c>
      <c r="D142" s="16">
        <v>1</v>
      </c>
      <c r="E142" s="16">
        <v>1</v>
      </c>
      <c r="F142" s="16">
        <v>1</v>
      </c>
      <c r="G142" s="13">
        <v>0</v>
      </c>
      <c r="H142" s="16">
        <v>0</v>
      </c>
      <c r="I142" s="13">
        <f t="shared" ref="I142" si="8">V142*$V$1</f>
        <v>0</v>
      </c>
      <c r="J142" s="16">
        <v>5</v>
      </c>
      <c r="K142" s="26" t="s">
        <v>741</v>
      </c>
      <c r="L142" s="26" t="s">
        <v>690</v>
      </c>
      <c r="M142" s="26" t="s">
        <v>454</v>
      </c>
      <c r="N142" s="16" t="str">
        <f>[1]卷表!$Q$341</f>
        <v>skill.120.mofadan</v>
      </c>
      <c r="O142" s="15" t="str">
        <f>[1]卷表!F141</f>
        <v>配方，学会后可以制作强力斩I的卷轴。需要书写台</v>
      </c>
      <c r="P142" s="16" t="str">
        <f>CONCATENATE("[",效果!C130,"]")</f>
        <v>[]</v>
      </c>
      <c r="Q142" s="13">
        <f>表现脚本!B159</f>
        <v>0</v>
      </c>
      <c r="R142" s="16">
        <v>1</v>
      </c>
      <c r="S142" s="16"/>
      <c r="T142" s="16">
        <v>0.1</v>
      </c>
      <c r="U142" s="16"/>
      <c r="V142" s="13">
        <v>0</v>
      </c>
      <c r="W142" s="16"/>
      <c r="X142" s="15">
        <v>152</v>
      </c>
      <c r="Y142" s="15" t="s">
        <v>243</v>
      </c>
      <c r="Z142" s="15" t="s">
        <v>267</v>
      </c>
      <c r="AA142" s="15" t="s">
        <v>265</v>
      </c>
      <c r="AB142" s="15" t="s">
        <v>266</v>
      </c>
    </row>
    <row r="143" spans="1:28" ht="25.2" customHeight="1" x14ac:dyDescent="0.25">
      <c r="D143" s="16"/>
      <c r="E143" s="16"/>
      <c r="F143" s="16"/>
      <c r="H143" s="16"/>
      <c r="J143" s="16"/>
      <c r="M143" s="26"/>
      <c r="N143" s="16"/>
      <c r="O143" s="15"/>
      <c r="P143" s="16"/>
      <c r="R143" s="16"/>
      <c r="S143" s="16"/>
      <c r="T143" s="16"/>
      <c r="U143" s="16"/>
      <c r="W143" s="16"/>
      <c r="X143" s="15"/>
      <c r="Y143" s="15"/>
      <c r="Z143" s="15"/>
      <c r="AA143" s="15"/>
      <c r="AB143" s="15"/>
    </row>
    <row r="144" spans="1:28" ht="25.2" customHeight="1" x14ac:dyDescent="0.25">
      <c r="A144" s="13" t="str">
        <f>[1]卷表!A342</f>
        <v>34122</v>
      </c>
      <c r="B144" s="13" t="str">
        <f>[1]卷表!E342</f>
        <v>单体恢复术I</v>
      </c>
      <c r="C144" s="13" t="s">
        <v>618</v>
      </c>
      <c r="D144" s="13">
        <v>2</v>
      </c>
      <c r="E144" s="13">
        <v>2</v>
      </c>
      <c r="F144" s="13">
        <v>1</v>
      </c>
      <c r="G144" s="13">
        <v>0</v>
      </c>
      <c r="H144" s="13">
        <v>0</v>
      </c>
      <c r="I144" s="13">
        <v>0</v>
      </c>
      <c r="J144" s="13">
        <v>0</v>
      </c>
      <c r="K144" s="26" t="s">
        <v>747</v>
      </c>
      <c r="L144" s="26" t="s">
        <v>828</v>
      </c>
      <c r="M144" s="13" t="s">
        <v>606</v>
      </c>
      <c r="N144" s="13" t="str">
        <f>[1]卷表!Q342</f>
        <v>skill.121.dantihuifu</v>
      </c>
    </row>
    <row r="145" spans="1:14" ht="25.2" customHeight="1" x14ac:dyDescent="0.25">
      <c r="A145" s="13" t="str">
        <f>[1]卷表!A343</f>
        <v>34222</v>
      </c>
      <c r="B145" s="13" t="str">
        <f>[1]卷表!E343</f>
        <v>单体恢复术II</v>
      </c>
      <c r="C145" s="13" t="s">
        <v>618</v>
      </c>
      <c r="D145" s="13">
        <v>2</v>
      </c>
      <c r="E145" s="13">
        <v>2</v>
      </c>
      <c r="F145" s="13">
        <v>1</v>
      </c>
      <c r="G145" s="13">
        <v>0</v>
      </c>
      <c r="H145" s="13">
        <v>0</v>
      </c>
      <c r="I145" s="13">
        <v>0</v>
      </c>
      <c r="J145" s="13">
        <v>0</v>
      </c>
      <c r="K145" s="26" t="s">
        <v>748</v>
      </c>
      <c r="L145" s="26" t="s">
        <v>829</v>
      </c>
      <c r="M145" s="13" t="s">
        <v>606</v>
      </c>
      <c r="N145" s="13" t="str">
        <f>[1]卷表!Q343</f>
        <v>skill.122.dantihuifu</v>
      </c>
    </row>
    <row r="146" spans="1:14" ht="25.2" customHeight="1" x14ac:dyDescent="0.25">
      <c r="A146" s="13" t="str">
        <f>[1]卷表!A344</f>
        <v>34322</v>
      </c>
      <c r="B146" s="13" t="str">
        <f>[1]卷表!E344</f>
        <v>单体恢复术III</v>
      </c>
      <c r="C146" s="13" t="s">
        <v>618</v>
      </c>
      <c r="D146" s="13">
        <v>2</v>
      </c>
      <c r="E146" s="13">
        <v>2</v>
      </c>
      <c r="F146" s="13">
        <v>1</v>
      </c>
      <c r="G146" s="13">
        <v>0</v>
      </c>
      <c r="H146" s="13">
        <v>0</v>
      </c>
      <c r="I146" s="13">
        <v>0</v>
      </c>
      <c r="J146" s="13">
        <v>0</v>
      </c>
      <c r="K146" s="26" t="s">
        <v>749</v>
      </c>
      <c r="L146" s="26" t="s">
        <v>830</v>
      </c>
      <c r="M146" s="13" t="s">
        <v>606</v>
      </c>
      <c r="N146" s="13" t="str">
        <f>[1]卷表!Q344</f>
        <v>skill.123.dantihuifu</v>
      </c>
    </row>
    <row r="147" spans="1:14" ht="25.2" customHeight="1" x14ac:dyDescent="0.25">
      <c r="A147" s="13" t="str">
        <f>[1]卷表!A345</f>
        <v>34422</v>
      </c>
      <c r="B147" s="13" t="str">
        <f>[1]卷表!E345</f>
        <v>单体恢复术IV</v>
      </c>
      <c r="C147" s="13" t="s">
        <v>618</v>
      </c>
      <c r="D147" s="13">
        <v>2</v>
      </c>
      <c r="E147" s="13">
        <v>2</v>
      </c>
      <c r="F147" s="13">
        <v>1</v>
      </c>
      <c r="G147" s="13">
        <v>0</v>
      </c>
      <c r="H147" s="13">
        <v>0</v>
      </c>
      <c r="I147" s="13">
        <v>0</v>
      </c>
      <c r="J147" s="13">
        <v>0</v>
      </c>
      <c r="K147" s="26" t="s">
        <v>750</v>
      </c>
      <c r="L147" s="26" t="s">
        <v>831</v>
      </c>
      <c r="M147" s="13" t="s">
        <v>606</v>
      </c>
      <c r="N147" s="13" t="str">
        <f>[1]卷表!Q345</f>
        <v>skill.124.dantihuifu</v>
      </c>
    </row>
    <row r="148" spans="1:14" ht="25.2" customHeight="1" x14ac:dyDescent="0.25">
      <c r="A148" s="13" t="str">
        <f>[1]卷表!A346</f>
        <v>34522</v>
      </c>
      <c r="B148" s="13" t="str">
        <f>[1]卷表!E346</f>
        <v>单体恢复术V</v>
      </c>
      <c r="C148" s="13" t="s">
        <v>618</v>
      </c>
      <c r="D148" s="13">
        <v>2</v>
      </c>
      <c r="E148" s="13">
        <v>2</v>
      </c>
      <c r="F148" s="13">
        <v>1</v>
      </c>
      <c r="G148" s="13">
        <v>0</v>
      </c>
      <c r="H148" s="13">
        <v>0</v>
      </c>
      <c r="I148" s="13">
        <v>0</v>
      </c>
      <c r="J148" s="13">
        <v>0</v>
      </c>
      <c r="K148" s="26" t="s">
        <v>751</v>
      </c>
      <c r="L148" s="26" t="s">
        <v>832</v>
      </c>
      <c r="M148" s="13" t="s">
        <v>606</v>
      </c>
      <c r="N148" s="13" t="str">
        <f>[1]卷表!Q346</f>
        <v>skill.125.dantihuifu</v>
      </c>
    </row>
    <row r="149" spans="1:14" ht="25.2" customHeight="1" x14ac:dyDescent="0.25">
      <c r="A149" s="13" t="str">
        <f>[1]卷表!A347</f>
        <v>34622</v>
      </c>
      <c r="B149" s="13" t="str">
        <f>[1]卷表!E347</f>
        <v>群体恢复术I</v>
      </c>
      <c r="C149" s="13" t="s">
        <v>603</v>
      </c>
      <c r="D149" s="13">
        <v>2</v>
      </c>
      <c r="E149" s="13">
        <v>2</v>
      </c>
      <c r="F149" s="13">
        <v>5</v>
      </c>
      <c r="G149" s="13">
        <v>0</v>
      </c>
      <c r="H149" s="13">
        <v>0</v>
      </c>
      <c r="I149" s="13">
        <v>0</v>
      </c>
      <c r="J149" s="13">
        <v>0</v>
      </c>
      <c r="K149" s="26" t="s">
        <v>733</v>
      </c>
      <c r="L149" s="26" t="s">
        <v>833</v>
      </c>
      <c r="M149" s="13" t="s">
        <v>606</v>
      </c>
      <c r="N149" s="13" t="str">
        <f>[1]卷表!Q347</f>
        <v>skill.126.quntihuifu</v>
      </c>
    </row>
    <row r="150" spans="1:14" ht="25.2" customHeight="1" x14ac:dyDescent="0.25">
      <c r="A150" s="13" t="str">
        <f>[1]卷表!A348</f>
        <v>34722</v>
      </c>
      <c r="B150" s="13" t="str">
        <f>[1]卷表!E348</f>
        <v>群体恢复术II</v>
      </c>
      <c r="C150" s="13" t="s">
        <v>603</v>
      </c>
      <c r="D150" s="13">
        <v>2</v>
      </c>
      <c r="E150" s="13">
        <v>2</v>
      </c>
      <c r="F150" s="13">
        <v>5</v>
      </c>
      <c r="G150" s="13">
        <v>0</v>
      </c>
      <c r="H150" s="13">
        <v>0</v>
      </c>
      <c r="I150" s="13">
        <v>0</v>
      </c>
      <c r="J150" s="13">
        <v>0</v>
      </c>
      <c r="K150" s="26" t="s">
        <v>734</v>
      </c>
      <c r="L150" s="26" t="s">
        <v>834</v>
      </c>
      <c r="M150" s="13" t="s">
        <v>606</v>
      </c>
      <c r="N150" s="13" t="str">
        <f>[1]卷表!Q348</f>
        <v>skill.127.quntihuifu</v>
      </c>
    </row>
    <row r="151" spans="1:14" ht="25.2" customHeight="1" x14ac:dyDescent="0.25">
      <c r="A151" s="13" t="str">
        <f>[1]卷表!A349</f>
        <v>34822</v>
      </c>
      <c r="B151" s="13" t="str">
        <f>[1]卷表!E349</f>
        <v>群体恢复术III</v>
      </c>
      <c r="C151" s="13" t="s">
        <v>603</v>
      </c>
      <c r="D151" s="13">
        <v>2</v>
      </c>
      <c r="E151" s="13">
        <v>2</v>
      </c>
      <c r="F151" s="13">
        <v>5</v>
      </c>
      <c r="G151" s="13">
        <v>0</v>
      </c>
      <c r="H151" s="13">
        <v>0</v>
      </c>
      <c r="I151" s="13">
        <v>0</v>
      </c>
      <c r="J151" s="13">
        <v>0</v>
      </c>
      <c r="K151" s="26" t="s">
        <v>752</v>
      </c>
      <c r="L151" s="26" t="s">
        <v>835</v>
      </c>
      <c r="M151" s="13" t="s">
        <v>606</v>
      </c>
      <c r="N151" s="13" t="str">
        <f>[1]卷表!Q349</f>
        <v>skill.128.quntihuifu</v>
      </c>
    </row>
    <row r="152" spans="1:14" ht="25.2" customHeight="1" x14ac:dyDescent="0.25">
      <c r="A152" s="13" t="str">
        <f>[1]卷表!A350</f>
        <v>34922</v>
      </c>
      <c r="B152" s="13" t="str">
        <f>[1]卷表!E350</f>
        <v>群体恢复术IV</v>
      </c>
      <c r="C152" s="13" t="s">
        <v>603</v>
      </c>
      <c r="D152" s="13">
        <v>2</v>
      </c>
      <c r="E152" s="13">
        <v>2</v>
      </c>
      <c r="F152" s="13">
        <v>5</v>
      </c>
      <c r="G152" s="13">
        <v>0</v>
      </c>
      <c r="H152" s="13">
        <v>0</v>
      </c>
      <c r="I152" s="13">
        <v>0</v>
      </c>
      <c r="J152" s="13">
        <v>0</v>
      </c>
      <c r="K152" s="26" t="s">
        <v>753</v>
      </c>
      <c r="L152" s="26" t="s">
        <v>836</v>
      </c>
      <c r="M152" s="13" t="s">
        <v>606</v>
      </c>
      <c r="N152" s="13" t="str">
        <f>[1]卷表!Q350</f>
        <v>skill.129.quntihuifu</v>
      </c>
    </row>
    <row r="153" spans="1:14" ht="25.2" customHeight="1" x14ac:dyDescent="0.25">
      <c r="A153" s="13" t="str">
        <f>[1]卷表!A351</f>
        <v>35022</v>
      </c>
      <c r="B153" s="13" t="str">
        <f>[1]卷表!E351</f>
        <v>群体恢复术V</v>
      </c>
      <c r="C153" s="13" t="s">
        <v>603</v>
      </c>
      <c r="D153" s="13">
        <v>2</v>
      </c>
      <c r="E153" s="13">
        <v>2</v>
      </c>
      <c r="F153" s="13">
        <v>5</v>
      </c>
      <c r="G153" s="13">
        <v>0</v>
      </c>
      <c r="H153" s="13">
        <v>0</v>
      </c>
      <c r="I153" s="13">
        <v>0</v>
      </c>
      <c r="J153" s="13">
        <v>0</v>
      </c>
      <c r="K153" s="26" t="s">
        <v>754</v>
      </c>
      <c r="L153" s="26" t="s">
        <v>837</v>
      </c>
      <c r="M153" s="13" t="s">
        <v>606</v>
      </c>
      <c r="N153" s="13" t="str">
        <f>[1]卷表!Q351</f>
        <v>skill.130.quntihuifu</v>
      </c>
    </row>
    <row r="154" spans="1:14" ht="25.2" customHeight="1" x14ac:dyDescent="0.25">
      <c r="A154" s="13" t="str">
        <f>[1]卷表!A352</f>
        <v>35122</v>
      </c>
      <c r="B154" s="13" t="str">
        <f>[1]卷表!E352</f>
        <v>群体旋风术I</v>
      </c>
      <c r="C154" s="13" t="s">
        <v>691</v>
      </c>
      <c r="D154" s="13">
        <v>1</v>
      </c>
      <c r="E154" s="13">
        <v>2</v>
      </c>
      <c r="F154" s="13">
        <v>5</v>
      </c>
      <c r="G154" s="13">
        <v>0</v>
      </c>
      <c r="H154" s="13">
        <v>0</v>
      </c>
      <c r="I154" s="13">
        <v>0</v>
      </c>
      <c r="J154" s="13">
        <v>0</v>
      </c>
      <c r="K154" s="26" t="s">
        <v>755</v>
      </c>
      <c r="L154" s="26" t="s">
        <v>855</v>
      </c>
      <c r="M154" s="13" t="s">
        <v>606</v>
      </c>
      <c r="N154" s="13" t="str">
        <f>[1]卷表!Q352</f>
        <v>skill.131.quntixuanfeng</v>
      </c>
    </row>
    <row r="155" spans="1:14" ht="25.2" customHeight="1" x14ac:dyDescent="0.25">
      <c r="A155" s="13" t="str">
        <f>[1]卷表!A353</f>
        <v>35222</v>
      </c>
      <c r="B155" s="13" t="str">
        <f>[1]卷表!E353</f>
        <v>群体旋风术II</v>
      </c>
      <c r="C155" s="13" t="s">
        <v>603</v>
      </c>
      <c r="D155" s="13">
        <v>1</v>
      </c>
      <c r="E155" s="13">
        <v>2</v>
      </c>
      <c r="F155" s="13">
        <v>5</v>
      </c>
      <c r="G155" s="13">
        <v>0</v>
      </c>
      <c r="H155" s="13">
        <v>0</v>
      </c>
      <c r="I155" s="13">
        <v>0</v>
      </c>
      <c r="J155" s="13">
        <v>0</v>
      </c>
      <c r="K155" s="26" t="s">
        <v>756</v>
      </c>
      <c r="L155" s="26" t="s">
        <v>856</v>
      </c>
      <c r="M155" s="13" t="s">
        <v>606</v>
      </c>
      <c r="N155" s="13" t="str">
        <f>[1]卷表!Q353</f>
        <v>skill.132.quntixuanfeng</v>
      </c>
    </row>
    <row r="156" spans="1:14" ht="25.2" customHeight="1" x14ac:dyDescent="0.25">
      <c r="A156" s="13" t="str">
        <f>[1]卷表!A354</f>
        <v>35322</v>
      </c>
      <c r="B156" s="13" t="str">
        <f>[1]卷表!E354</f>
        <v>群体旋风术III</v>
      </c>
      <c r="C156" s="13" t="s">
        <v>603</v>
      </c>
      <c r="D156" s="13">
        <v>1</v>
      </c>
      <c r="E156" s="13">
        <v>2</v>
      </c>
      <c r="F156" s="13">
        <v>5</v>
      </c>
      <c r="G156" s="13">
        <v>0</v>
      </c>
      <c r="H156" s="13">
        <v>0</v>
      </c>
      <c r="I156" s="13">
        <v>0</v>
      </c>
      <c r="J156" s="13">
        <v>0</v>
      </c>
      <c r="K156" s="26" t="s">
        <v>757</v>
      </c>
      <c r="L156" s="26" t="s">
        <v>857</v>
      </c>
      <c r="M156" s="13" t="s">
        <v>606</v>
      </c>
      <c r="N156" s="13" t="str">
        <f>[1]卷表!Q354</f>
        <v>skill.133.quntixuanfeng</v>
      </c>
    </row>
    <row r="157" spans="1:14" ht="25.2" customHeight="1" x14ac:dyDescent="0.25">
      <c r="A157" s="13" t="str">
        <f>[1]卷表!A355</f>
        <v>35422</v>
      </c>
      <c r="B157" s="13" t="str">
        <f>[1]卷表!E355</f>
        <v>群体旋风术IV</v>
      </c>
      <c r="C157" s="13" t="s">
        <v>603</v>
      </c>
      <c r="D157" s="13">
        <v>1</v>
      </c>
      <c r="E157" s="13">
        <v>2</v>
      </c>
      <c r="F157" s="13">
        <v>5</v>
      </c>
      <c r="G157" s="13">
        <v>0</v>
      </c>
      <c r="H157" s="13">
        <v>0</v>
      </c>
      <c r="I157" s="13">
        <v>0</v>
      </c>
      <c r="J157" s="13">
        <v>0</v>
      </c>
      <c r="K157" s="26" t="s">
        <v>758</v>
      </c>
      <c r="L157" s="26" t="s">
        <v>858</v>
      </c>
      <c r="M157" s="13" t="s">
        <v>606</v>
      </c>
      <c r="N157" s="13" t="str">
        <f>[1]卷表!Q355</f>
        <v>skill.134.quntixuanfeng</v>
      </c>
    </row>
    <row r="158" spans="1:14" ht="25.2" customHeight="1" x14ac:dyDescent="0.25">
      <c r="A158" s="13" t="str">
        <f>[1]卷表!A356</f>
        <v>35522</v>
      </c>
      <c r="B158" s="13" t="str">
        <f>[1]卷表!E356</f>
        <v>群体旋风术V</v>
      </c>
      <c r="C158" s="13" t="s">
        <v>603</v>
      </c>
      <c r="D158" s="13">
        <v>1</v>
      </c>
      <c r="E158" s="13">
        <v>2</v>
      </c>
      <c r="F158" s="13">
        <v>5</v>
      </c>
      <c r="G158" s="13">
        <v>0</v>
      </c>
      <c r="H158" s="13">
        <v>0</v>
      </c>
      <c r="I158" s="13">
        <v>0</v>
      </c>
      <c r="J158" s="13">
        <v>0</v>
      </c>
      <c r="K158" s="26" t="s">
        <v>759</v>
      </c>
      <c r="L158" s="26" t="s">
        <v>859</v>
      </c>
      <c r="M158" s="13" t="s">
        <v>606</v>
      </c>
      <c r="N158" s="13" t="str">
        <f>[1]卷表!Q356</f>
        <v>skill.135.quntixuanfeng</v>
      </c>
    </row>
    <row r="159" spans="1:14" ht="25.2" customHeight="1" x14ac:dyDescent="0.25">
      <c r="A159" s="13" t="str">
        <f>[1]卷表!A357</f>
        <v>35622</v>
      </c>
      <c r="B159" s="13" t="str">
        <f>[1]卷表!E357</f>
        <v>单体晕眩术I</v>
      </c>
      <c r="C159" s="13" t="s">
        <v>692</v>
      </c>
      <c r="D159" s="13">
        <v>1</v>
      </c>
      <c r="E159" s="13">
        <v>2</v>
      </c>
      <c r="F159" s="13">
        <v>1</v>
      </c>
      <c r="G159" s="13">
        <v>0</v>
      </c>
      <c r="H159" s="13">
        <v>0</v>
      </c>
      <c r="I159" s="13">
        <v>0</v>
      </c>
      <c r="J159" s="13">
        <v>0</v>
      </c>
      <c r="K159" s="26" t="s">
        <v>860</v>
      </c>
      <c r="L159" s="26" t="s">
        <v>863</v>
      </c>
      <c r="M159" s="13" t="s">
        <v>606</v>
      </c>
      <c r="N159" s="13" t="str">
        <f>[1]卷表!Q357</f>
        <v>skill.136.dantixuanyun</v>
      </c>
    </row>
    <row r="160" spans="1:14" ht="25.2" customHeight="1" x14ac:dyDescent="0.25">
      <c r="A160" s="13" t="str">
        <f>[1]卷表!A358</f>
        <v>35722</v>
      </c>
      <c r="B160" s="13" t="str">
        <f>[1]卷表!E358</f>
        <v>单体晕眩术II</v>
      </c>
      <c r="C160" s="13" t="s">
        <v>692</v>
      </c>
      <c r="D160" s="13">
        <v>1</v>
      </c>
      <c r="E160" s="13">
        <v>2</v>
      </c>
      <c r="F160" s="13">
        <v>1</v>
      </c>
      <c r="G160" s="13">
        <v>0</v>
      </c>
      <c r="H160" s="13">
        <v>0</v>
      </c>
      <c r="I160" s="13">
        <v>0</v>
      </c>
      <c r="J160" s="13">
        <v>0</v>
      </c>
      <c r="K160" s="26" t="s">
        <v>861</v>
      </c>
      <c r="L160" s="26" t="s">
        <v>864</v>
      </c>
      <c r="M160" s="13" t="s">
        <v>606</v>
      </c>
      <c r="N160" s="13" t="str">
        <f>[1]卷表!Q358</f>
        <v>skill.137.dantixuanyun</v>
      </c>
    </row>
    <row r="161" spans="1:14" ht="25.2" customHeight="1" x14ac:dyDescent="0.25">
      <c r="A161" s="13" t="str">
        <f>[1]卷表!A359</f>
        <v>35822</v>
      </c>
      <c r="B161" s="13" t="str">
        <f>[1]卷表!E359</f>
        <v>单体晕眩术III</v>
      </c>
      <c r="C161" s="13" t="s">
        <v>692</v>
      </c>
      <c r="D161" s="13">
        <v>1</v>
      </c>
      <c r="E161" s="13">
        <v>2</v>
      </c>
      <c r="F161" s="13">
        <v>1</v>
      </c>
      <c r="G161" s="13">
        <v>0</v>
      </c>
      <c r="H161" s="13">
        <v>0</v>
      </c>
      <c r="I161" s="13">
        <v>0</v>
      </c>
      <c r="J161" s="13">
        <v>0</v>
      </c>
      <c r="K161" s="26" t="s">
        <v>862</v>
      </c>
      <c r="L161" s="26" t="s">
        <v>865</v>
      </c>
      <c r="M161" s="13" t="s">
        <v>606</v>
      </c>
      <c r="N161" s="13" t="str">
        <f>[1]卷表!Q359</f>
        <v>skill.138.dantixuanyun</v>
      </c>
    </row>
    <row r="162" spans="1:14" ht="25.2" customHeight="1" x14ac:dyDescent="0.25">
      <c r="A162" s="13" t="str">
        <f>[1]卷表!A360</f>
        <v>35922</v>
      </c>
      <c r="B162" s="13" t="str">
        <f>[1]卷表!E360</f>
        <v>群体毒箭I</v>
      </c>
      <c r="C162" s="13" t="s">
        <v>692</v>
      </c>
      <c r="D162" s="13">
        <v>1</v>
      </c>
      <c r="E162" s="13">
        <v>2</v>
      </c>
      <c r="F162" s="13">
        <v>5</v>
      </c>
      <c r="G162" s="13">
        <v>0</v>
      </c>
      <c r="H162" s="13">
        <v>0</v>
      </c>
      <c r="I162" s="13">
        <v>0</v>
      </c>
      <c r="J162" s="13">
        <v>0</v>
      </c>
      <c r="K162" s="26" t="s">
        <v>760</v>
      </c>
      <c r="L162" s="26" t="s">
        <v>838</v>
      </c>
      <c r="M162" s="13" t="s">
        <v>606</v>
      </c>
      <c r="N162" s="13" t="str">
        <f>[1]卷表!Q360</f>
        <v>skill.139.quntidujian</v>
      </c>
    </row>
    <row r="163" spans="1:14" ht="25.2" customHeight="1" x14ac:dyDescent="0.25">
      <c r="A163" s="13" t="str">
        <f>[1]卷表!A361</f>
        <v>36022</v>
      </c>
      <c r="B163" s="13" t="str">
        <f>[1]卷表!E361</f>
        <v>群体毒箭II</v>
      </c>
      <c r="C163" s="13" t="s">
        <v>692</v>
      </c>
      <c r="D163" s="13">
        <v>1</v>
      </c>
      <c r="E163" s="13">
        <v>2</v>
      </c>
      <c r="F163" s="13">
        <v>5</v>
      </c>
      <c r="G163" s="13">
        <v>0</v>
      </c>
      <c r="H163" s="13">
        <v>0</v>
      </c>
      <c r="I163" s="13">
        <v>0</v>
      </c>
      <c r="J163" s="13">
        <v>0</v>
      </c>
      <c r="K163" s="26" t="s">
        <v>761</v>
      </c>
      <c r="L163" s="26" t="s">
        <v>839</v>
      </c>
      <c r="M163" s="13" t="s">
        <v>606</v>
      </c>
      <c r="N163" s="13" t="str">
        <f>[1]卷表!Q361</f>
        <v>skill.140.quntidujian</v>
      </c>
    </row>
    <row r="164" spans="1:14" ht="25.2" customHeight="1" x14ac:dyDescent="0.25">
      <c r="A164" s="13" t="str">
        <f>[1]卷表!A362</f>
        <v>36122</v>
      </c>
      <c r="B164" s="13" t="str">
        <f>[1]卷表!E362</f>
        <v>群体毒箭III</v>
      </c>
      <c r="C164" s="13" t="s">
        <v>692</v>
      </c>
      <c r="D164" s="13">
        <v>1</v>
      </c>
      <c r="E164" s="13">
        <v>2</v>
      </c>
      <c r="F164" s="13">
        <v>5</v>
      </c>
      <c r="G164" s="13">
        <v>0</v>
      </c>
      <c r="H164" s="13">
        <v>0</v>
      </c>
      <c r="I164" s="13">
        <v>0</v>
      </c>
      <c r="J164" s="13">
        <v>0</v>
      </c>
      <c r="K164" s="26" t="s">
        <v>762</v>
      </c>
      <c r="L164" s="26" t="s">
        <v>840</v>
      </c>
      <c r="M164" s="13" t="s">
        <v>606</v>
      </c>
      <c r="N164" s="13" t="str">
        <f>[1]卷表!Q362</f>
        <v>skill.141.quntidujian</v>
      </c>
    </row>
    <row r="165" spans="1:14" ht="25.2" customHeight="1" x14ac:dyDescent="0.25">
      <c r="A165" s="13" t="str">
        <f>[1]卷表!A363</f>
        <v>36222</v>
      </c>
      <c r="B165" s="13" t="str">
        <f>[1]卷表!E363</f>
        <v>群体毒箭IV</v>
      </c>
      <c r="C165" s="13" t="s">
        <v>692</v>
      </c>
      <c r="D165" s="13">
        <v>1</v>
      </c>
      <c r="E165" s="13">
        <v>2</v>
      </c>
      <c r="F165" s="13">
        <v>5</v>
      </c>
      <c r="G165" s="13">
        <v>0</v>
      </c>
      <c r="H165" s="13">
        <v>0</v>
      </c>
      <c r="I165" s="13">
        <v>0</v>
      </c>
      <c r="J165" s="13">
        <v>0</v>
      </c>
      <c r="K165" s="26" t="s">
        <v>763</v>
      </c>
      <c r="L165" s="26" t="s">
        <v>841</v>
      </c>
      <c r="M165" s="13" t="s">
        <v>606</v>
      </c>
      <c r="N165" s="13" t="str">
        <f>[1]卷表!Q363</f>
        <v>skill.142.quntidujian</v>
      </c>
    </row>
    <row r="166" spans="1:14" ht="25.2" customHeight="1" x14ac:dyDescent="0.25">
      <c r="A166" s="13" t="str">
        <f>[1]卷表!A364</f>
        <v>36322</v>
      </c>
      <c r="B166" s="13" t="str">
        <f>[1]卷表!E364</f>
        <v>群体毒箭V</v>
      </c>
      <c r="C166" s="13" t="s">
        <v>692</v>
      </c>
      <c r="D166" s="13">
        <v>1</v>
      </c>
      <c r="E166" s="13">
        <v>2</v>
      </c>
      <c r="F166" s="13">
        <v>5</v>
      </c>
      <c r="G166" s="13">
        <v>0</v>
      </c>
      <c r="H166" s="13">
        <v>0</v>
      </c>
      <c r="I166" s="13">
        <v>0</v>
      </c>
      <c r="J166" s="13">
        <v>0</v>
      </c>
      <c r="K166" s="26" t="s">
        <v>693</v>
      </c>
      <c r="L166" s="26" t="s">
        <v>842</v>
      </c>
      <c r="M166" s="13" t="s">
        <v>606</v>
      </c>
      <c r="N166" s="13" t="str">
        <f>[1]卷表!Q364</f>
        <v>skill.143.quntidujian</v>
      </c>
    </row>
    <row r="167" spans="1:14" ht="25.2" customHeight="1" x14ac:dyDescent="0.25">
      <c r="A167" s="13" t="str">
        <f>[1]卷表!A365</f>
        <v>36422</v>
      </c>
      <c r="B167" s="13" t="str">
        <f>[1]卷表!E365</f>
        <v>单体封印术I</v>
      </c>
      <c r="C167" s="13" t="s">
        <v>824</v>
      </c>
      <c r="D167" s="13">
        <v>1</v>
      </c>
      <c r="E167" s="13">
        <v>2</v>
      </c>
      <c r="F167" s="13">
        <v>1</v>
      </c>
      <c r="G167" s="13">
        <v>0</v>
      </c>
      <c r="H167" s="13">
        <v>0</v>
      </c>
      <c r="I167" s="13">
        <v>0</v>
      </c>
      <c r="J167" s="13">
        <v>0</v>
      </c>
      <c r="K167" s="26" t="s">
        <v>825</v>
      </c>
      <c r="L167" s="26" t="s">
        <v>843</v>
      </c>
      <c r="M167" s="13" t="s">
        <v>826</v>
      </c>
      <c r="N167" s="13" t="str">
        <f>[1]卷表!Q365</f>
        <v>skill.144.dantifengyin</v>
      </c>
    </row>
    <row r="168" spans="1:14" ht="25.2" customHeight="1" x14ac:dyDescent="0.25">
      <c r="A168" s="13" t="str">
        <f>[1]卷表!A366</f>
        <v>36522</v>
      </c>
      <c r="B168" s="13" t="str">
        <f>[1]卷表!E366</f>
        <v>单体封印术II</v>
      </c>
      <c r="C168" s="13" t="s">
        <v>824</v>
      </c>
      <c r="D168" s="13">
        <v>1</v>
      </c>
      <c r="E168" s="13">
        <v>2</v>
      </c>
      <c r="F168" s="13">
        <v>1</v>
      </c>
      <c r="G168" s="13">
        <v>0</v>
      </c>
      <c r="H168" s="13">
        <v>0</v>
      </c>
      <c r="I168" s="13">
        <v>0</v>
      </c>
      <c r="J168" s="13">
        <v>0</v>
      </c>
      <c r="K168" s="26" t="s">
        <v>827</v>
      </c>
      <c r="L168" s="26" t="s">
        <v>844</v>
      </c>
      <c r="M168" s="13" t="s">
        <v>826</v>
      </c>
      <c r="N168" s="13" t="str">
        <f>[1]卷表!Q366</f>
        <v>skill.145.dantifengyin</v>
      </c>
    </row>
    <row r="169" spans="1:14" ht="25.2" customHeight="1" x14ac:dyDescent="0.25">
      <c r="A169" s="13" t="str">
        <f>[1]卷表!A367</f>
        <v>36622</v>
      </c>
      <c r="B169" s="13" t="str">
        <f>[1]卷表!E367</f>
        <v>武神附体I</v>
      </c>
      <c r="C169" s="13" t="s">
        <v>692</v>
      </c>
      <c r="D169" s="13">
        <v>2</v>
      </c>
      <c r="E169" s="13">
        <v>2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26" t="s">
        <v>764</v>
      </c>
      <c r="L169" s="26" t="s">
        <v>845</v>
      </c>
      <c r="M169" s="13" t="s">
        <v>606</v>
      </c>
      <c r="N169" s="13" t="str">
        <f>[1]卷表!Q367</f>
        <v>skill.146.wushenfuti</v>
      </c>
    </row>
    <row r="170" spans="1:14" ht="25.2" customHeight="1" x14ac:dyDescent="0.25">
      <c r="A170" s="13" t="str">
        <f>[1]卷表!A368</f>
        <v>36722</v>
      </c>
      <c r="B170" s="13" t="str">
        <f>[1]卷表!E368</f>
        <v>武神附体II</v>
      </c>
      <c r="C170" s="13" t="s">
        <v>692</v>
      </c>
      <c r="D170" s="13">
        <v>2</v>
      </c>
      <c r="E170" s="13">
        <v>2</v>
      </c>
      <c r="F170" s="13">
        <v>1</v>
      </c>
      <c r="G170" s="13">
        <v>0</v>
      </c>
      <c r="H170" s="13">
        <v>0</v>
      </c>
      <c r="I170" s="13">
        <v>0</v>
      </c>
      <c r="J170" s="13">
        <v>0</v>
      </c>
      <c r="K170" s="26" t="s">
        <v>765</v>
      </c>
      <c r="L170" s="26" t="s">
        <v>846</v>
      </c>
      <c r="M170" s="13" t="s">
        <v>606</v>
      </c>
      <c r="N170" s="13" t="str">
        <f>[1]卷表!Q368</f>
        <v>skill.147.wushenfuti</v>
      </c>
    </row>
    <row r="171" spans="1:14" ht="25.2" customHeight="1" x14ac:dyDescent="0.25">
      <c r="A171" s="13" t="str">
        <f>[1]卷表!A369</f>
        <v>36822</v>
      </c>
      <c r="B171" s="13" t="str">
        <f>[1]卷表!E369</f>
        <v>武神附体III</v>
      </c>
      <c r="C171" s="13" t="s">
        <v>692</v>
      </c>
      <c r="D171" s="13">
        <v>2</v>
      </c>
      <c r="E171" s="13">
        <v>2</v>
      </c>
      <c r="F171" s="13">
        <v>1</v>
      </c>
      <c r="G171" s="13">
        <v>0</v>
      </c>
      <c r="H171" s="13">
        <v>0</v>
      </c>
      <c r="I171" s="13">
        <v>0</v>
      </c>
      <c r="J171" s="13">
        <v>0</v>
      </c>
      <c r="K171" s="26" t="s">
        <v>766</v>
      </c>
      <c r="L171" s="26" t="s">
        <v>847</v>
      </c>
      <c r="M171" s="13" t="s">
        <v>606</v>
      </c>
      <c r="N171" s="13" t="str">
        <f>[1]卷表!Q369</f>
        <v>skill.148.wushenfuti</v>
      </c>
    </row>
    <row r="172" spans="1:14" ht="25.2" customHeight="1" x14ac:dyDescent="0.25">
      <c r="A172" s="13" t="str">
        <f>[1]卷表!A370</f>
        <v>36922</v>
      </c>
      <c r="B172" s="13" t="str">
        <f>[1]卷表!E370</f>
        <v>武神附体IV</v>
      </c>
      <c r="C172" s="13" t="s">
        <v>692</v>
      </c>
      <c r="D172" s="13">
        <v>2</v>
      </c>
      <c r="E172" s="13">
        <v>2</v>
      </c>
      <c r="F172" s="13">
        <v>1</v>
      </c>
      <c r="G172" s="13">
        <v>0</v>
      </c>
      <c r="H172" s="13">
        <v>0</v>
      </c>
      <c r="I172" s="13">
        <v>0</v>
      </c>
      <c r="J172" s="13">
        <v>0</v>
      </c>
      <c r="K172" s="26" t="s">
        <v>767</v>
      </c>
      <c r="L172" s="26" t="s">
        <v>848</v>
      </c>
      <c r="M172" s="13" t="s">
        <v>606</v>
      </c>
      <c r="N172" s="13" t="str">
        <f>[1]卷表!Q370</f>
        <v>skill.149.wushenfuti</v>
      </c>
    </row>
    <row r="173" spans="1:14" ht="25.2" customHeight="1" x14ac:dyDescent="0.25">
      <c r="A173" s="13" t="str">
        <f>[1]卷表!A371</f>
        <v>37022</v>
      </c>
      <c r="B173" s="13" t="str">
        <f>[1]卷表!E371</f>
        <v>武神附体V</v>
      </c>
      <c r="C173" s="13" t="s">
        <v>692</v>
      </c>
      <c r="D173" s="13">
        <v>2</v>
      </c>
      <c r="E173" s="13">
        <v>2</v>
      </c>
      <c r="F173" s="13">
        <v>1</v>
      </c>
      <c r="G173" s="13">
        <v>0</v>
      </c>
      <c r="H173" s="13">
        <v>0</v>
      </c>
      <c r="I173" s="13">
        <v>0</v>
      </c>
      <c r="J173" s="13">
        <v>0</v>
      </c>
      <c r="K173" s="26" t="s">
        <v>768</v>
      </c>
      <c r="L173" s="26" t="s">
        <v>849</v>
      </c>
      <c r="M173" s="13" t="s">
        <v>606</v>
      </c>
      <c r="N173" s="13" t="str">
        <f>[1]卷表!Q371</f>
        <v>skill.150.wushenfuti</v>
      </c>
    </row>
    <row r="174" spans="1:14" ht="25.2" customHeight="1" x14ac:dyDescent="0.25">
      <c r="A174" s="13" t="str">
        <f>[1]卷表!A372</f>
        <v>37122</v>
      </c>
      <c r="B174" s="13" t="str">
        <f>[1]卷表!E372</f>
        <v>恶魔附身I</v>
      </c>
      <c r="C174" s="13" t="s">
        <v>603</v>
      </c>
      <c r="D174" s="13">
        <v>1</v>
      </c>
      <c r="E174" s="13">
        <v>2</v>
      </c>
      <c r="F174" s="13">
        <v>1</v>
      </c>
      <c r="G174" s="13">
        <v>0</v>
      </c>
      <c r="H174" s="13">
        <v>0</v>
      </c>
      <c r="I174" s="13">
        <v>0</v>
      </c>
      <c r="J174" s="13">
        <v>0</v>
      </c>
      <c r="K174" s="26" t="s">
        <v>871</v>
      </c>
      <c r="L174" s="26" t="s">
        <v>850</v>
      </c>
      <c r="M174" s="13" t="s">
        <v>606</v>
      </c>
      <c r="N174" s="13" t="str">
        <f>[1]卷表!Q372</f>
        <v>skill.151.emofushen</v>
      </c>
    </row>
    <row r="175" spans="1:14" ht="25.2" customHeight="1" x14ac:dyDescent="0.25">
      <c r="A175" s="13" t="str">
        <f>[1]卷表!A373</f>
        <v>37222</v>
      </c>
      <c r="B175" s="13" t="str">
        <f>[1]卷表!E373</f>
        <v>恶魔附身II</v>
      </c>
      <c r="C175" s="13" t="s">
        <v>603</v>
      </c>
      <c r="D175" s="13">
        <v>1</v>
      </c>
      <c r="E175" s="13">
        <v>2</v>
      </c>
      <c r="F175" s="13">
        <v>1</v>
      </c>
      <c r="G175" s="13">
        <v>0</v>
      </c>
      <c r="H175" s="13">
        <v>0</v>
      </c>
      <c r="I175" s="13">
        <v>0</v>
      </c>
      <c r="J175" s="13">
        <v>0</v>
      </c>
      <c r="K175" s="26" t="s">
        <v>769</v>
      </c>
      <c r="L175" s="26" t="s">
        <v>851</v>
      </c>
      <c r="M175" s="13" t="s">
        <v>606</v>
      </c>
      <c r="N175" s="13" t="str">
        <f>[1]卷表!Q373</f>
        <v>skill.152.emofushen</v>
      </c>
    </row>
    <row r="176" spans="1:14" ht="25.2" customHeight="1" x14ac:dyDescent="0.25">
      <c r="A176" s="13" t="str">
        <f>[1]卷表!A374</f>
        <v>37322</v>
      </c>
      <c r="B176" s="13" t="str">
        <f>[1]卷表!E374</f>
        <v>恶魔附身III</v>
      </c>
      <c r="C176" s="13" t="s">
        <v>603</v>
      </c>
      <c r="D176" s="13">
        <v>1</v>
      </c>
      <c r="E176" s="13">
        <v>2</v>
      </c>
      <c r="F176" s="13">
        <v>1</v>
      </c>
      <c r="G176" s="13">
        <v>0</v>
      </c>
      <c r="H176" s="13">
        <v>0</v>
      </c>
      <c r="I176" s="13">
        <v>0</v>
      </c>
      <c r="J176" s="13">
        <v>0</v>
      </c>
      <c r="K176" s="26" t="s">
        <v>771</v>
      </c>
      <c r="L176" s="26" t="s">
        <v>852</v>
      </c>
      <c r="M176" s="13" t="s">
        <v>606</v>
      </c>
      <c r="N176" s="13" t="str">
        <f>[1]卷表!Q374</f>
        <v>skill.153.emofushen</v>
      </c>
    </row>
    <row r="177" spans="1:14" ht="25.2" customHeight="1" x14ac:dyDescent="0.25">
      <c r="A177" s="13" t="str">
        <f>[1]卷表!A375</f>
        <v>37422</v>
      </c>
      <c r="B177" s="13" t="str">
        <f>[1]卷表!E375</f>
        <v>恶魔附身IV</v>
      </c>
      <c r="C177" s="13" t="s">
        <v>603</v>
      </c>
      <c r="D177" s="13">
        <v>1</v>
      </c>
      <c r="E177" s="13">
        <v>2</v>
      </c>
      <c r="F177" s="13">
        <v>1</v>
      </c>
      <c r="G177" s="13">
        <v>0</v>
      </c>
      <c r="H177" s="13">
        <v>0</v>
      </c>
      <c r="I177" s="13">
        <v>0</v>
      </c>
      <c r="J177" s="13">
        <v>0</v>
      </c>
      <c r="K177" s="26" t="s">
        <v>770</v>
      </c>
      <c r="L177" s="26" t="s">
        <v>853</v>
      </c>
      <c r="M177" s="13" t="s">
        <v>606</v>
      </c>
      <c r="N177" s="13" t="str">
        <f>[1]卷表!Q375</f>
        <v>skill.154.emofushen</v>
      </c>
    </row>
    <row r="178" spans="1:14" ht="25.2" customHeight="1" x14ac:dyDescent="0.25">
      <c r="A178" s="13" t="str">
        <f>[1]卷表!A376</f>
        <v>37522</v>
      </c>
      <c r="B178" s="13" t="str">
        <f>[1]卷表!E376</f>
        <v>恶魔附身V</v>
      </c>
      <c r="C178" s="13" t="s">
        <v>603</v>
      </c>
      <c r="D178" s="13">
        <v>1</v>
      </c>
      <c r="E178" s="13">
        <v>2</v>
      </c>
      <c r="F178" s="13">
        <v>1</v>
      </c>
      <c r="G178" s="13">
        <v>0</v>
      </c>
      <c r="H178" s="13">
        <v>0</v>
      </c>
      <c r="I178" s="13">
        <v>0</v>
      </c>
      <c r="J178" s="13">
        <v>0</v>
      </c>
      <c r="K178" s="26" t="s">
        <v>772</v>
      </c>
      <c r="L178" s="26" t="s">
        <v>854</v>
      </c>
      <c r="M178" s="13" t="s">
        <v>606</v>
      </c>
      <c r="N178" s="13" t="str">
        <f>[1]卷表!Q376</f>
        <v>skill.155.emofushen</v>
      </c>
    </row>
    <row r="179" spans="1:14" ht="25.2" customHeight="1" x14ac:dyDescent="0.25">
      <c r="A179" s="13" t="str">
        <f>[1]物表!A32</f>
        <v>3115</v>
      </c>
      <c r="B179" s="13" t="str">
        <f>[1]物表!D32</f>
        <v>援助卷轴</v>
      </c>
      <c r="C179" s="13" t="s">
        <v>866</v>
      </c>
      <c r="D179" s="13">
        <v>3</v>
      </c>
      <c r="E179" s="13">
        <v>2</v>
      </c>
      <c r="F179" s="13">
        <v>1</v>
      </c>
      <c r="G179" s="13">
        <v>0</v>
      </c>
      <c r="H179" s="13">
        <v>0</v>
      </c>
      <c r="I179" s="13">
        <v>0</v>
      </c>
      <c r="J179" s="13">
        <v>0</v>
      </c>
      <c r="K179" s="26" t="s">
        <v>868</v>
      </c>
      <c r="L179" s="26" t="s">
        <v>869</v>
      </c>
      <c r="M179" s="13" t="s">
        <v>870</v>
      </c>
      <c r="N179" s="13" t="str">
        <f>[1]物表!G32</f>
        <v>item.31.haoyoujineng</v>
      </c>
    </row>
  </sheetData>
  <autoFilter ref="A2:AC2"/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"/>
  <sheetViews>
    <sheetView topLeftCell="A7" workbookViewId="0">
      <selection activeCell="A11" sqref="A11"/>
    </sheetView>
  </sheetViews>
  <sheetFormatPr defaultColWidth="8.88671875" defaultRowHeight="25.2" customHeight="1" x14ac:dyDescent="0.25"/>
  <cols>
    <col min="1" max="1" width="8.88671875" style="13"/>
    <col min="2" max="2" width="15.77734375" style="13" customWidth="1"/>
    <col min="3" max="3" width="6.88671875" style="13" customWidth="1"/>
    <col min="4" max="4" width="21.6640625" style="13" customWidth="1"/>
    <col min="5" max="5" width="8.88671875" style="13"/>
    <col min="6" max="7" width="19.6640625" style="13" customWidth="1"/>
    <col min="8" max="8" width="11.109375" style="13" customWidth="1"/>
    <col min="9" max="9" width="19.6640625" style="13" customWidth="1"/>
    <col min="10" max="10" width="12.109375" style="13" customWidth="1"/>
    <col min="11" max="11" width="60.33203125" style="13" customWidth="1"/>
    <col min="12" max="12" width="33.77734375" style="13" customWidth="1"/>
    <col min="13" max="13" width="64" style="13" customWidth="1"/>
    <col min="14" max="15" width="17.6640625" style="13" customWidth="1"/>
    <col min="16" max="16" width="13.21875" style="13" customWidth="1"/>
    <col min="17" max="17" width="9.21875" style="13" customWidth="1"/>
    <col min="18" max="19" width="8.88671875" style="13"/>
    <col min="20" max="20" width="13.6640625" style="13" customWidth="1"/>
    <col min="21" max="16384" width="8.88671875" style="13"/>
  </cols>
  <sheetData>
    <row r="1" spans="1:29" ht="25.2" customHeight="1" x14ac:dyDescent="0.25">
      <c r="R1" s="13" t="s">
        <v>189</v>
      </c>
    </row>
    <row r="2" spans="1:29" ht="25.2" customHeight="1" x14ac:dyDescent="0.25">
      <c r="R2" s="13">
        <v>1</v>
      </c>
    </row>
    <row r="3" spans="1:29" ht="25.2" customHeight="1" x14ac:dyDescent="0.25">
      <c r="R3" s="13">
        <v>10</v>
      </c>
    </row>
    <row r="4" spans="1:29" ht="25.2" customHeight="1" x14ac:dyDescent="0.25">
      <c r="R4" s="13">
        <v>25</v>
      </c>
    </row>
    <row r="5" spans="1:29" ht="25.2" customHeight="1" x14ac:dyDescent="0.25">
      <c r="R5" s="13">
        <v>40</v>
      </c>
    </row>
    <row r="6" spans="1:29" ht="25.2" customHeight="1" x14ac:dyDescent="0.25">
      <c r="R6" s="13">
        <v>60</v>
      </c>
    </row>
    <row r="9" spans="1:29" s="22" customFormat="1" ht="40.950000000000003" customHeight="1" x14ac:dyDescent="0.25">
      <c r="A9" s="14" t="s">
        <v>2</v>
      </c>
      <c r="B9" s="14" t="s">
        <v>3</v>
      </c>
      <c r="C9" s="19" t="s">
        <v>577</v>
      </c>
      <c r="D9" s="19" t="s">
        <v>95</v>
      </c>
      <c r="E9" s="19" t="s">
        <v>96</v>
      </c>
      <c r="F9" s="19" t="s">
        <v>97</v>
      </c>
      <c r="G9" s="14" t="s">
        <v>412</v>
      </c>
      <c r="H9" s="19" t="s">
        <v>98</v>
      </c>
      <c r="I9" s="14" t="s">
        <v>413</v>
      </c>
      <c r="J9" s="14" t="s">
        <v>14</v>
      </c>
      <c r="K9" s="14" t="s">
        <v>414</v>
      </c>
      <c r="L9" s="14" t="s">
        <v>415</v>
      </c>
      <c r="M9" s="14" t="s">
        <v>452</v>
      </c>
      <c r="N9" s="14"/>
      <c r="O9" s="14" t="s">
        <v>13</v>
      </c>
      <c r="P9" s="20" t="s">
        <v>94</v>
      </c>
      <c r="Q9" s="20" t="s">
        <v>99</v>
      </c>
      <c r="R9" s="21" t="s">
        <v>188</v>
      </c>
      <c r="V9" s="20">
        <v>100</v>
      </c>
      <c r="X9" s="23"/>
      <c r="Y9" s="23"/>
      <c r="Z9" s="23"/>
      <c r="AA9" s="23"/>
      <c r="AB9" s="23"/>
      <c r="AC9" s="23"/>
    </row>
    <row r="10" spans="1:29" s="24" customFormat="1" ht="25.2" customHeight="1" x14ac:dyDescent="0.25">
      <c r="A10" s="14" t="s">
        <v>0</v>
      </c>
      <c r="B10" s="14" t="s">
        <v>4</v>
      </c>
      <c r="C10" s="14" t="s">
        <v>576</v>
      </c>
      <c r="D10" s="14" t="s">
        <v>7</v>
      </c>
      <c r="E10" s="14" t="s">
        <v>8</v>
      </c>
      <c r="F10" s="14" t="s">
        <v>9</v>
      </c>
      <c r="G10" s="14" t="s">
        <v>10</v>
      </c>
      <c r="H10" s="14" t="s">
        <v>395</v>
      </c>
      <c r="I10" s="14" t="s">
        <v>287</v>
      </c>
      <c r="J10" s="14" t="s">
        <v>11</v>
      </c>
      <c r="K10" s="14" t="s">
        <v>6</v>
      </c>
      <c r="L10" s="14" t="s">
        <v>12</v>
      </c>
      <c r="M10" s="14" t="s">
        <v>453</v>
      </c>
      <c r="N10" s="14" t="s">
        <v>283</v>
      </c>
      <c r="O10" s="14" t="s">
        <v>5</v>
      </c>
      <c r="P10" s="22" t="s">
        <v>6</v>
      </c>
      <c r="Q10" s="22"/>
      <c r="R10" s="22"/>
      <c r="S10" s="22"/>
      <c r="T10" s="22"/>
      <c r="U10" s="22"/>
      <c r="V10" s="22" t="s">
        <v>579</v>
      </c>
      <c r="W10" s="22"/>
      <c r="X10" s="25" t="s">
        <v>269</v>
      </c>
      <c r="Y10" s="23"/>
      <c r="Z10" s="23"/>
      <c r="AA10" s="23"/>
      <c r="AB10" s="23"/>
      <c r="AC10" s="23"/>
    </row>
    <row r="11" spans="1:29" ht="25.2" customHeight="1" x14ac:dyDescent="0.25">
      <c r="A11" s="13" t="str">
        <f>[1]卷表!A2</f>
        <v>122</v>
      </c>
      <c r="B11" s="15" t="str">
        <f>[1]卷表!E2</f>
        <v>火焰斩I</v>
      </c>
      <c r="C11" s="13">
        <f>[1]卷表!C2</f>
        <v>1</v>
      </c>
      <c r="D11" s="13">
        <v>1</v>
      </c>
      <c r="E11" s="13">
        <v>1</v>
      </c>
      <c r="F11" s="13">
        <v>1</v>
      </c>
      <c r="G11" s="13">
        <f t="shared" ref="G11:G74" si="0">T11*$V$9</f>
        <v>0</v>
      </c>
      <c r="H11" s="13">
        <v>0</v>
      </c>
      <c r="I11" s="13">
        <f t="shared" ref="I11:I74" si="1">V11*$V$9</f>
        <v>0</v>
      </c>
      <c r="J11" s="13">
        <v>10</v>
      </c>
      <c r="K11" s="26" t="s">
        <v>586</v>
      </c>
      <c r="L11" s="26" t="s">
        <v>595</v>
      </c>
      <c r="M11" s="26" t="s">
        <v>585</v>
      </c>
      <c r="N11" s="16" t="s">
        <v>394</v>
      </c>
      <c r="O11" s="15" t="str">
        <f>[1]卷表!F2</f>
        <v>火属性战士特有技，强力的火焰斩击</v>
      </c>
      <c r="P11" s="13" t="str">
        <f>CONCATENATE("[",效果!C5,"]")</f>
        <v>[101]</v>
      </c>
      <c r="Q11" s="13">
        <f>表现脚本!B20</f>
        <v>101</v>
      </c>
      <c r="R11" s="13">
        <f>$R$2</f>
        <v>1</v>
      </c>
      <c r="T11" s="13">
        <v>0</v>
      </c>
      <c r="V11" s="13">
        <v>0</v>
      </c>
      <c r="X11" s="15">
        <v>101</v>
      </c>
      <c r="Y11" s="15" t="s">
        <v>243</v>
      </c>
      <c r="Z11" s="15" t="s">
        <v>233</v>
      </c>
      <c r="AA11" s="15" t="s">
        <v>235</v>
      </c>
      <c r="AB11" s="15" t="s">
        <v>239</v>
      </c>
      <c r="AC11" s="15" t="s">
        <v>240</v>
      </c>
    </row>
    <row r="12" spans="1:29" ht="25.2" customHeight="1" x14ac:dyDescent="0.25">
      <c r="A12" s="13" t="str">
        <f>[1]卷表!A3</f>
        <v>222</v>
      </c>
      <c r="B12" s="15" t="str">
        <f>[1]卷表!E3</f>
        <v>火焰斩II</v>
      </c>
      <c r="C12" s="13">
        <f>[1]卷表!C3</f>
        <v>1</v>
      </c>
      <c r="D12" s="13">
        <v>1</v>
      </c>
      <c r="E12" s="13">
        <v>1</v>
      </c>
      <c r="F12" s="13">
        <v>1</v>
      </c>
      <c r="G12" s="13">
        <f t="shared" si="0"/>
        <v>0</v>
      </c>
      <c r="H12" s="13">
        <v>0</v>
      </c>
      <c r="I12" s="13">
        <f t="shared" si="1"/>
        <v>0</v>
      </c>
      <c r="J12" s="13">
        <v>15</v>
      </c>
      <c r="K12" s="26" t="s">
        <v>285</v>
      </c>
      <c r="L12" s="26" t="s">
        <v>284</v>
      </c>
      <c r="M12" s="26" t="s">
        <v>454</v>
      </c>
      <c r="N12" s="16" t="s">
        <v>394</v>
      </c>
      <c r="O12" s="15" t="str">
        <f>[1]卷表!F3</f>
        <v>火属性战士特有技，强力的火焰斩击</v>
      </c>
      <c r="P12" s="13" t="str">
        <f>CONCATENATE("[",效果!C6,"]")</f>
        <v>[102]</v>
      </c>
      <c r="Q12" s="13">
        <f>表现脚本!B21</f>
        <v>102</v>
      </c>
      <c r="R12" s="13">
        <f>$R$3</f>
        <v>10</v>
      </c>
      <c r="T12" s="13">
        <v>0</v>
      </c>
      <c r="V12" s="13">
        <v>0</v>
      </c>
      <c r="X12" s="15">
        <v>102</v>
      </c>
      <c r="Y12" s="15" t="s">
        <v>244</v>
      </c>
      <c r="Z12" s="15" t="s">
        <v>233</v>
      </c>
      <c r="AA12" s="15" t="s">
        <v>235</v>
      </c>
      <c r="AB12" s="15" t="s">
        <v>239</v>
      </c>
      <c r="AC12" s="15" t="s">
        <v>240</v>
      </c>
    </row>
    <row r="13" spans="1:29" ht="25.2" customHeight="1" x14ac:dyDescent="0.25">
      <c r="A13" s="13" t="str">
        <f>[1]卷表!A4</f>
        <v>322</v>
      </c>
      <c r="B13" s="15" t="str">
        <f>[1]卷表!E4</f>
        <v>火焰斩III</v>
      </c>
      <c r="C13" s="13">
        <f>[1]卷表!C4</f>
        <v>1</v>
      </c>
      <c r="D13" s="13">
        <v>1</v>
      </c>
      <c r="E13" s="13">
        <v>1</v>
      </c>
      <c r="F13" s="13">
        <v>1</v>
      </c>
      <c r="G13" s="13">
        <f t="shared" si="0"/>
        <v>0</v>
      </c>
      <c r="H13" s="13">
        <v>100</v>
      </c>
      <c r="I13" s="13">
        <f t="shared" si="1"/>
        <v>0</v>
      </c>
      <c r="J13" s="13">
        <v>20</v>
      </c>
      <c r="K13" s="26" t="s">
        <v>288</v>
      </c>
      <c r="L13" s="26" t="s">
        <v>289</v>
      </c>
      <c r="M13" s="26" t="s">
        <v>454</v>
      </c>
      <c r="N13" s="16" t="s">
        <v>394</v>
      </c>
      <c r="O13" s="15" t="str">
        <f>[1]卷表!F4</f>
        <v>火属性战士特有技，强力的火焰斩击</v>
      </c>
      <c r="P13" s="13" t="str">
        <f>CONCATENATE("[",效果!C7,"]")</f>
        <v>[103]</v>
      </c>
      <c r="Q13" s="13">
        <f>表现脚本!B22</f>
        <v>103</v>
      </c>
      <c r="R13" s="13">
        <f>$R$4</f>
        <v>25</v>
      </c>
      <c r="T13" s="13">
        <v>0</v>
      </c>
      <c r="V13" s="13">
        <v>0</v>
      </c>
      <c r="X13" s="15">
        <v>103</v>
      </c>
      <c r="Y13" s="15" t="s">
        <v>245</v>
      </c>
      <c r="Z13" s="15" t="s">
        <v>233</v>
      </c>
      <c r="AA13" s="15" t="s">
        <v>235</v>
      </c>
      <c r="AB13" s="15" t="s">
        <v>239</v>
      </c>
      <c r="AC13" s="15" t="s">
        <v>240</v>
      </c>
    </row>
    <row r="14" spans="1:29" ht="25.2" customHeight="1" x14ac:dyDescent="0.25">
      <c r="A14" s="13" t="str">
        <f>[1]卷表!A5</f>
        <v>422</v>
      </c>
      <c r="B14" s="15" t="str">
        <f>[1]卷表!E5</f>
        <v>火焰斩IV</v>
      </c>
      <c r="C14" s="13">
        <f>[1]卷表!C5</f>
        <v>1</v>
      </c>
      <c r="D14" s="13">
        <v>1</v>
      </c>
      <c r="E14" s="13">
        <v>1</v>
      </c>
      <c r="F14" s="13">
        <v>1</v>
      </c>
      <c r="G14" s="13">
        <f t="shared" si="0"/>
        <v>0</v>
      </c>
      <c r="H14" s="13">
        <v>100</v>
      </c>
      <c r="I14" s="13">
        <f t="shared" si="1"/>
        <v>0</v>
      </c>
      <c r="J14" s="13">
        <v>25</v>
      </c>
      <c r="K14" s="26" t="s">
        <v>290</v>
      </c>
      <c r="L14" s="26" t="s">
        <v>291</v>
      </c>
      <c r="M14" s="26" t="s">
        <v>454</v>
      </c>
      <c r="N14" s="16" t="s">
        <v>394</v>
      </c>
      <c r="O14" s="15" t="str">
        <f>[1]卷表!F5</f>
        <v>火属性战士特有技，强力的火焰斩击</v>
      </c>
      <c r="P14" s="13" t="str">
        <f>CONCATENATE("[",效果!C8,"]")</f>
        <v>[104]</v>
      </c>
      <c r="Q14" s="13">
        <f>表现脚本!B23</f>
        <v>104</v>
      </c>
      <c r="R14" s="13">
        <f>$R$5</f>
        <v>40</v>
      </c>
      <c r="T14" s="13">
        <v>0</v>
      </c>
      <c r="V14" s="13">
        <v>0</v>
      </c>
      <c r="X14" s="15">
        <v>104</v>
      </c>
      <c r="Y14" s="15" t="s">
        <v>246</v>
      </c>
      <c r="Z14" s="15" t="s">
        <v>233</v>
      </c>
      <c r="AA14" s="15" t="s">
        <v>235</v>
      </c>
      <c r="AB14" s="15" t="s">
        <v>239</v>
      </c>
      <c r="AC14" s="15" t="s">
        <v>240</v>
      </c>
    </row>
    <row r="15" spans="1:29" ht="25.2" customHeight="1" x14ac:dyDescent="0.25">
      <c r="A15" s="13" t="str">
        <f>[1]卷表!A6</f>
        <v>522</v>
      </c>
      <c r="B15" s="15" t="str">
        <f>[1]卷表!E6</f>
        <v>火焰斩V</v>
      </c>
      <c r="C15" s="13">
        <f>[1]卷表!C6</f>
        <v>1</v>
      </c>
      <c r="D15" s="13">
        <v>1</v>
      </c>
      <c r="E15" s="13">
        <v>1</v>
      </c>
      <c r="F15" s="13">
        <v>1</v>
      </c>
      <c r="G15" s="13">
        <f t="shared" si="0"/>
        <v>0</v>
      </c>
      <c r="H15" s="13">
        <v>100</v>
      </c>
      <c r="I15" s="13">
        <f t="shared" si="1"/>
        <v>0</v>
      </c>
      <c r="J15" s="13">
        <v>30</v>
      </c>
      <c r="K15" s="26" t="s">
        <v>292</v>
      </c>
      <c r="L15" s="26" t="s">
        <v>293</v>
      </c>
      <c r="M15" s="26" t="s">
        <v>454</v>
      </c>
      <c r="N15" s="16" t="s">
        <v>394</v>
      </c>
      <c r="O15" s="15" t="str">
        <f>[1]卷表!F6</f>
        <v>火属性战士特有技，强力的火焰斩击</v>
      </c>
      <c r="P15" s="13" t="str">
        <f>CONCATENATE("[",效果!C9,"]")</f>
        <v>[105]</v>
      </c>
      <c r="Q15" s="13">
        <f>表现脚本!B24</f>
        <v>105</v>
      </c>
      <c r="R15" s="13">
        <f>$R$6</f>
        <v>60</v>
      </c>
      <c r="T15" s="13">
        <v>0</v>
      </c>
      <c r="V15" s="13">
        <v>0</v>
      </c>
      <c r="X15" s="15">
        <v>105</v>
      </c>
      <c r="Y15" s="15" t="s">
        <v>247</v>
      </c>
      <c r="Z15" s="15" t="s">
        <v>233</v>
      </c>
      <c r="AA15" s="15" t="s">
        <v>235</v>
      </c>
      <c r="AB15" s="15" t="s">
        <v>239</v>
      </c>
      <c r="AC15" s="15" t="s">
        <v>240</v>
      </c>
    </row>
    <row r="16" spans="1:29" ht="25.2" customHeight="1" x14ac:dyDescent="0.25">
      <c r="A16" s="13" t="str">
        <f>[1]卷表!A7</f>
        <v>622</v>
      </c>
      <c r="B16" s="15" t="str">
        <f>[1]卷表!E7</f>
        <v>一字斩I</v>
      </c>
      <c r="C16" s="13">
        <f>[1]卷表!C7</f>
        <v>1</v>
      </c>
      <c r="D16" s="13">
        <v>1</v>
      </c>
      <c r="E16" s="13">
        <v>1</v>
      </c>
      <c r="F16" s="13">
        <v>2</v>
      </c>
      <c r="G16" s="13">
        <f t="shared" si="0"/>
        <v>10</v>
      </c>
      <c r="H16" s="13">
        <v>0</v>
      </c>
      <c r="I16" s="13">
        <f t="shared" si="1"/>
        <v>0</v>
      </c>
      <c r="J16" s="16">
        <v>25</v>
      </c>
      <c r="K16" s="26" t="s">
        <v>294</v>
      </c>
      <c r="L16" s="26" t="s">
        <v>295</v>
      </c>
      <c r="M16" s="26" t="s">
        <v>455</v>
      </c>
      <c r="N16" s="16" t="s">
        <v>394</v>
      </c>
      <c r="O16" s="15" t="str">
        <f>[1]卷表!F7</f>
        <v>横一排，微量降攻降敏</v>
      </c>
      <c r="P16" s="13" t="str">
        <f>CONCATENATE("[",效果!C10,"]")</f>
        <v>[111]</v>
      </c>
      <c r="Q16" s="13">
        <f>表现脚本!B25</f>
        <v>106</v>
      </c>
      <c r="R16" s="13">
        <f>$R$2</f>
        <v>1</v>
      </c>
      <c r="T16" s="13">
        <v>0.1</v>
      </c>
      <c r="V16" s="13">
        <v>0</v>
      </c>
      <c r="X16" s="15">
        <v>106</v>
      </c>
      <c r="Y16" s="15" t="s">
        <v>243</v>
      </c>
      <c r="Z16" s="15" t="s">
        <v>233</v>
      </c>
      <c r="AA16" s="15" t="s">
        <v>259</v>
      </c>
      <c r="AB16" s="15" t="s">
        <v>239</v>
      </c>
      <c r="AC16" s="15" t="s">
        <v>240</v>
      </c>
    </row>
    <row r="17" spans="1:29" ht="25.2" customHeight="1" x14ac:dyDescent="0.25">
      <c r="A17" s="13" t="str">
        <f>[1]卷表!A8</f>
        <v>722</v>
      </c>
      <c r="B17" s="15" t="str">
        <f>[1]卷表!E8</f>
        <v>一字斩II</v>
      </c>
      <c r="C17" s="13">
        <f>[1]卷表!C8</f>
        <v>1</v>
      </c>
      <c r="D17" s="13">
        <v>1</v>
      </c>
      <c r="E17" s="13">
        <v>1</v>
      </c>
      <c r="F17" s="13">
        <v>2</v>
      </c>
      <c r="G17" s="13">
        <f t="shared" si="0"/>
        <v>15</v>
      </c>
      <c r="H17" s="13">
        <v>0</v>
      </c>
      <c r="I17" s="13">
        <f t="shared" si="1"/>
        <v>0</v>
      </c>
      <c r="J17" s="16">
        <v>33</v>
      </c>
      <c r="K17" s="26" t="s">
        <v>296</v>
      </c>
      <c r="L17" s="26" t="s">
        <v>297</v>
      </c>
      <c r="M17" s="26" t="s">
        <v>455</v>
      </c>
      <c r="N17" s="16" t="s">
        <v>394</v>
      </c>
      <c r="O17" s="15" t="str">
        <f>[1]卷表!F8</f>
        <v>横一排，微量降攻降敏</v>
      </c>
      <c r="P17" s="13" t="str">
        <f>CONCATENATE("[",效果!C11,"]")</f>
        <v>[112]</v>
      </c>
      <c r="Q17" s="13">
        <f>表现脚本!B26</f>
        <v>107</v>
      </c>
      <c r="R17" s="13">
        <f>$R$3</f>
        <v>10</v>
      </c>
      <c r="T17" s="13">
        <v>0.15</v>
      </c>
      <c r="V17" s="13">
        <v>0</v>
      </c>
      <c r="X17" s="15">
        <v>107</v>
      </c>
      <c r="Y17" s="15" t="s">
        <v>244</v>
      </c>
      <c r="Z17" s="15" t="s">
        <v>233</v>
      </c>
      <c r="AA17" s="15" t="s">
        <v>259</v>
      </c>
      <c r="AB17" s="15" t="s">
        <v>239</v>
      </c>
      <c r="AC17" s="15" t="s">
        <v>240</v>
      </c>
    </row>
    <row r="18" spans="1:29" ht="25.2" customHeight="1" x14ac:dyDescent="0.25">
      <c r="A18" s="13" t="str">
        <f>[1]卷表!A9</f>
        <v>822</v>
      </c>
      <c r="B18" s="15" t="str">
        <f>[1]卷表!E9</f>
        <v>一字斩III</v>
      </c>
      <c r="C18" s="13">
        <f>[1]卷表!C9</f>
        <v>1</v>
      </c>
      <c r="D18" s="13">
        <v>1</v>
      </c>
      <c r="E18" s="13">
        <v>1</v>
      </c>
      <c r="F18" s="13">
        <v>2</v>
      </c>
      <c r="G18" s="13">
        <f t="shared" si="0"/>
        <v>20</v>
      </c>
      <c r="H18" s="13">
        <v>100</v>
      </c>
      <c r="I18" s="13">
        <f t="shared" si="1"/>
        <v>0</v>
      </c>
      <c r="J18" s="16">
        <v>41</v>
      </c>
      <c r="K18" s="26" t="s">
        <v>298</v>
      </c>
      <c r="L18" s="26" t="s">
        <v>299</v>
      </c>
      <c r="M18" s="26" t="s">
        <v>455</v>
      </c>
      <c r="N18" s="16" t="s">
        <v>394</v>
      </c>
      <c r="O18" s="15" t="str">
        <f>[1]卷表!F9</f>
        <v>横一排，微量降攻降敏,并一定概率出现暴击</v>
      </c>
      <c r="P18" s="13" t="str">
        <f>CONCATENATE("[",效果!C12,"]")</f>
        <v>[113]</v>
      </c>
      <c r="Q18" s="13">
        <f>表现脚本!B27</f>
        <v>108</v>
      </c>
      <c r="R18" s="13">
        <f>$R$4</f>
        <v>25</v>
      </c>
      <c r="T18" s="13">
        <v>0.2</v>
      </c>
      <c r="V18" s="13">
        <v>0</v>
      </c>
      <c r="X18" s="15">
        <v>108</v>
      </c>
      <c r="Y18" s="15" t="s">
        <v>245</v>
      </c>
      <c r="Z18" s="15" t="s">
        <v>233</v>
      </c>
      <c r="AA18" s="15" t="s">
        <v>259</v>
      </c>
      <c r="AB18" s="15" t="s">
        <v>239</v>
      </c>
      <c r="AC18" s="15" t="s">
        <v>240</v>
      </c>
    </row>
    <row r="19" spans="1:29" ht="25.2" customHeight="1" x14ac:dyDescent="0.25">
      <c r="A19" s="13" t="str">
        <f>[1]卷表!A10</f>
        <v>922</v>
      </c>
      <c r="B19" s="15" t="str">
        <f>[1]卷表!E10</f>
        <v>一字斩IV</v>
      </c>
      <c r="C19" s="13">
        <f>[1]卷表!C10</f>
        <v>1</v>
      </c>
      <c r="D19" s="13">
        <v>1</v>
      </c>
      <c r="E19" s="13">
        <v>1</v>
      </c>
      <c r="F19" s="13">
        <v>2</v>
      </c>
      <c r="G19" s="13">
        <f t="shared" si="0"/>
        <v>25</v>
      </c>
      <c r="H19" s="13">
        <v>100</v>
      </c>
      <c r="I19" s="13">
        <f t="shared" si="1"/>
        <v>0</v>
      </c>
      <c r="J19" s="16">
        <v>49</v>
      </c>
      <c r="K19" s="26" t="s">
        <v>300</v>
      </c>
      <c r="L19" s="26" t="s">
        <v>301</v>
      </c>
      <c r="M19" s="26" t="s">
        <v>455</v>
      </c>
      <c r="N19" s="16" t="s">
        <v>394</v>
      </c>
      <c r="O19" s="15" t="str">
        <f>[1]卷表!F10</f>
        <v>横一排，微量降攻降敏,并一定概率出现暴击</v>
      </c>
      <c r="P19" s="13" t="str">
        <f>CONCATENATE("[",效果!C13,"]")</f>
        <v>[114]</v>
      </c>
      <c r="Q19" s="13">
        <f>表现脚本!B28</f>
        <v>109</v>
      </c>
      <c r="R19" s="13">
        <f>$R$5</f>
        <v>40</v>
      </c>
      <c r="T19" s="13">
        <v>0.25</v>
      </c>
      <c r="V19" s="13">
        <v>0</v>
      </c>
      <c r="X19" s="15">
        <v>109</v>
      </c>
      <c r="Y19" s="15" t="s">
        <v>246</v>
      </c>
      <c r="Z19" s="15" t="s">
        <v>233</v>
      </c>
      <c r="AA19" s="15" t="s">
        <v>259</v>
      </c>
      <c r="AB19" s="15" t="s">
        <v>239</v>
      </c>
      <c r="AC19" s="15" t="s">
        <v>240</v>
      </c>
    </row>
    <row r="20" spans="1:29" ht="25.2" customHeight="1" x14ac:dyDescent="0.25">
      <c r="A20" s="13" t="str">
        <f>[1]卷表!A11</f>
        <v>1022</v>
      </c>
      <c r="B20" s="15" t="str">
        <f>[1]卷表!E11</f>
        <v>一字斩V</v>
      </c>
      <c r="C20" s="13">
        <f>[1]卷表!C11</f>
        <v>1</v>
      </c>
      <c r="D20" s="13">
        <v>1</v>
      </c>
      <c r="E20" s="13">
        <v>1</v>
      </c>
      <c r="F20" s="13">
        <v>2</v>
      </c>
      <c r="G20" s="13">
        <f t="shared" si="0"/>
        <v>30</v>
      </c>
      <c r="H20" s="13">
        <v>100</v>
      </c>
      <c r="I20" s="13">
        <f t="shared" si="1"/>
        <v>0</v>
      </c>
      <c r="J20" s="16">
        <v>57</v>
      </c>
      <c r="K20" s="26" t="s">
        <v>302</v>
      </c>
      <c r="L20" s="26" t="s">
        <v>303</v>
      </c>
      <c r="M20" s="26" t="s">
        <v>455</v>
      </c>
      <c r="N20" s="16" t="s">
        <v>394</v>
      </c>
      <c r="O20" s="15" t="str">
        <f>[1]卷表!F11</f>
        <v>横一排，微量降攻降敏,并一定概率出现暴击</v>
      </c>
      <c r="P20" s="13" t="str">
        <f>CONCATENATE("[",效果!C14,"]")</f>
        <v>[115]</v>
      </c>
      <c r="Q20" s="13">
        <f>表现脚本!B29</f>
        <v>110</v>
      </c>
      <c r="R20" s="13">
        <f>$R$6</f>
        <v>60</v>
      </c>
      <c r="T20" s="13">
        <v>0.3</v>
      </c>
      <c r="V20" s="13">
        <v>0</v>
      </c>
      <c r="X20" s="15">
        <v>110</v>
      </c>
      <c r="Y20" s="15" t="s">
        <v>247</v>
      </c>
      <c r="Z20" s="15" t="s">
        <v>233</v>
      </c>
      <c r="AA20" s="15" t="s">
        <v>259</v>
      </c>
      <c r="AB20" s="15" t="s">
        <v>239</v>
      </c>
      <c r="AC20" s="15" t="s">
        <v>240</v>
      </c>
    </row>
    <row r="21" spans="1:29" s="16" customFormat="1" ht="25.2" customHeight="1" x14ac:dyDescent="0.25">
      <c r="A21" s="13" t="str">
        <f>[1]卷表!A12</f>
        <v>1122</v>
      </c>
      <c r="B21" s="15" t="str">
        <f>[1]卷表!E12</f>
        <v>贯通斩I</v>
      </c>
      <c r="C21" s="13">
        <f>[1]卷表!C12</f>
        <v>1</v>
      </c>
      <c r="D21" s="16">
        <v>1</v>
      </c>
      <c r="E21" s="16">
        <v>1</v>
      </c>
      <c r="F21" s="16">
        <v>3</v>
      </c>
      <c r="G21" s="13">
        <f t="shared" si="0"/>
        <v>10</v>
      </c>
      <c r="H21" s="16">
        <v>0</v>
      </c>
      <c r="I21" s="13">
        <f t="shared" si="1"/>
        <v>0</v>
      </c>
      <c r="J21" s="16">
        <v>25</v>
      </c>
      <c r="K21" s="26" t="s">
        <v>294</v>
      </c>
      <c r="L21" s="26" t="s">
        <v>304</v>
      </c>
      <c r="M21" s="26" t="s">
        <v>456</v>
      </c>
      <c r="N21" s="16" t="s">
        <v>394</v>
      </c>
      <c r="O21" s="15" t="str">
        <f>[1]卷表!F12</f>
        <v>纵一列，微量降攻降敏</v>
      </c>
      <c r="P21" s="16" t="str">
        <f>CONCATENATE("[",效果!C10,"]")</f>
        <v>[111]</v>
      </c>
      <c r="Q21" s="13">
        <f>表现脚本!B30</f>
        <v>111</v>
      </c>
      <c r="R21" s="16">
        <f>$R$2</f>
        <v>1</v>
      </c>
      <c r="T21" s="16">
        <v>0.1</v>
      </c>
      <c r="V21" s="13">
        <v>0</v>
      </c>
      <c r="X21" s="15">
        <v>111</v>
      </c>
      <c r="Y21" s="15" t="s">
        <v>243</v>
      </c>
      <c r="Z21" s="15" t="s">
        <v>233</v>
      </c>
      <c r="AA21" s="15" t="s">
        <v>260</v>
      </c>
      <c r="AB21" s="15" t="s">
        <v>239</v>
      </c>
      <c r="AC21" s="15" t="s">
        <v>240</v>
      </c>
    </row>
    <row r="22" spans="1:29" s="16" customFormat="1" ht="25.2" customHeight="1" x14ac:dyDescent="0.25">
      <c r="A22" s="13" t="str">
        <f>[1]卷表!A13</f>
        <v>1222</v>
      </c>
      <c r="B22" s="15" t="str">
        <f>[1]卷表!E13</f>
        <v>贯通斩II</v>
      </c>
      <c r="C22" s="13">
        <f>[1]卷表!C13</f>
        <v>1</v>
      </c>
      <c r="D22" s="16">
        <v>1</v>
      </c>
      <c r="E22" s="16">
        <v>1</v>
      </c>
      <c r="F22" s="16">
        <v>3</v>
      </c>
      <c r="G22" s="13">
        <f t="shared" si="0"/>
        <v>15</v>
      </c>
      <c r="H22" s="16">
        <v>0</v>
      </c>
      <c r="I22" s="13">
        <f t="shared" si="1"/>
        <v>0</v>
      </c>
      <c r="J22" s="16">
        <v>33</v>
      </c>
      <c r="K22" s="26" t="s">
        <v>296</v>
      </c>
      <c r="L22" s="26" t="s">
        <v>305</v>
      </c>
      <c r="M22" s="26" t="s">
        <v>456</v>
      </c>
      <c r="N22" s="16" t="s">
        <v>394</v>
      </c>
      <c r="O22" s="15" t="str">
        <f>[1]卷表!F13</f>
        <v>纵一列，微量降攻降敏</v>
      </c>
      <c r="P22" s="16" t="str">
        <f>CONCATENATE("[",效果!C11,"]")</f>
        <v>[112]</v>
      </c>
      <c r="Q22" s="13">
        <f>表现脚本!B31</f>
        <v>112</v>
      </c>
      <c r="R22" s="16">
        <f>$R$3</f>
        <v>10</v>
      </c>
      <c r="T22" s="16">
        <v>0.15</v>
      </c>
      <c r="V22" s="13">
        <v>0</v>
      </c>
      <c r="X22" s="15">
        <v>112</v>
      </c>
      <c r="Y22" s="15" t="s">
        <v>244</v>
      </c>
      <c r="Z22" s="15" t="s">
        <v>233</v>
      </c>
      <c r="AA22" s="15" t="s">
        <v>260</v>
      </c>
      <c r="AB22" s="15" t="s">
        <v>239</v>
      </c>
      <c r="AC22" s="15" t="s">
        <v>240</v>
      </c>
    </row>
    <row r="23" spans="1:29" s="16" customFormat="1" ht="25.2" customHeight="1" x14ac:dyDescent="0.25">
      <c r="A23" s="13" t="str">
        <f>[1]卷表!A14</f>
        <v>1322</v>
      </c>
      <c r="B23" s="15" t="str">
        <f>[1]卷表!E14</f>
        <v>贯通斩III</v>
      </c>
      <c r="C23" s="13">
        <f>[1]卷表!C14</f>
        <v>1</v>
      </c>
      <c r="D23" s="16">
        <v>1</v>
      </c>
      <c r="E23" s="16">
        <v>1</v>
      </c>
      <c r="F23" s="16">
        <v>3</v>
      </c>
      <c r="G23" s="13">
        <f t="shared" si="0"/>
        <v>20</v>
      </c>
      <c r="H23" s="13">
        <v>100</v>
      </c>
      <c r="I23" s="13">
        <f t="shared" si="1"/>
        <v>0</v>
      </c>
      <c r="J23" s="16">
        <v>41</v>
      </c>
      <c r="K23" s="26" t="s">
        <v>298</v>
      </c>
      <c r="L23" s="26" t="s">
        <v>306</v>
      </c>
      <c r="M23" s="26" t="s">
        <v>456</v>
      </c>
      <c r="N23" s="16" t="s">
        <v>394</v>
      </c>
      <c r="O23" s="15" t="str">
        <f>[1]卷表!F14</f>
        <v>纵一列，微量降攻降敏,并一定概率出现暴击</v>
      </c>
      <c r="P23" s="16" t="str">
        <f>CONCATENATE("[",效果!C12,"]")</f>
        <v>[113]</v>
      </c>
      <c r="Q23" s="13">
        <f>表现脚本!B32</f>
        <v>113</v>
      </c>
      <c r="R23" s="16">
        <f>$R$4</f>
        <v>25</v>
      </c>
      <c r="T23" s="16">
        <v>0.2</v>
      </c>
      <c r="V23" s="13">
        <v>0</v>
      </c>
      <c r="X23" s="15">
        <v>113</v>
      </c>
      <c r="Y23" s="15" t="s">
        <v>245</v>
      </c>
      <c r="Z23" s="15" t="s">
        <v>233</v>
      </c>
      <c r="AA23" s="15" t="s">
        <v>260</v>
      </c>
      <c r="AB23" s="15" t="s">
        <v>239</v>
      </c>
      <c r="AC23" s="15" t="s">
        <v>240</v>
      </c>
    </row>
    <row r="24" spans="1:29" s="16" customFormat="1" ht="25.2" customHeight="1" x14ac:dyDescent="0.25">
      <c r="A24" s="13" t="str">
        <f>[1]卷表!A15</f>
        <v>1422</v>
      </c>
      <c r="B24" s="15" t="str">
        <f>[1]卷表!E15</f>
        <v>贯通斩IV</v>
      </c>
      <c r="C24" s="13">
        <f>[1]卷表!C15</f>
        <v>1</v>
      </c>
      <c r="D24" s="16">
        <v>1</v>
      </c>
      <c r="E24" s="16">
        <v>1</v>
      </c>
      <c r="F24" s="16">
        <v>3</v>
      </c>
      <c r="G24" s="13">
        <f t="shared" si="0"/>
        <v>25</v>
      </c>
      <c r="H24" s="13">
        <v>100</v>
      </c>
      <c r="I24" s="13">
        <f t="shared" si="1"/>
        <v>0</v>
      </c>
      <c r="J24" s="16">
        <v>49</v>
      </c>
      <c r="K24" s="26" t="s">
        <v>300</v>
      </c>
      <c r="L24" s="26" t="s">
        <v>307</v>
      </c>
      <c r="M24" s="26" t="s">
        <v>456</v>
      </c>
      <c r="N24" s="16" t="s">
        <v>394</v>
      </c>
      <c r="O24" s="15" t="str">
        <f>[1]卷表!F15</f>
        <v>纵一列，微量降攻降敏,并一定概率出现暴击</v>
      </c>
      <c r="P24" s="16" t="str">
        <f>CONCATENATE("[",效果!C13,"]")</f>
        <v>[114]</v>
      </c>
      <c r="Q24" s="13">
        <f>表现脚本!B33</f>
        <v>114</v>
      </c>
      <c r="R24" s="16">
        <f>$R$5</f>
        <v>40</v>
      </c>
      <c r="T24" s="16">
        <v>0.25</v>
      </c>
      <c r="V24" s="13">
        <v>0</v>
      </c>
      <c r="X24" s="15">
        <v>114</v>
      </c>
      <c r="Y24" s="15" t="s">
        <v>246</v>
      </c>
      <c r="Z24" s="15" t="s">
        <v>233</v>
      </c>
      <c r="AA24" s="15" t="s">
        <v>260</v>
      </c>
      <c r="AB24" s="15" t="s">
        <v>239</v>
      </c>
      <c r="AC24" s="15" t="s">
        <v>240</v>
      </c>
    </row>
    <row r="25" spans="1:29" s="16" customFormat="1" ht="25.2" customHeight="1" x14ac:dyDescent="0.25">
      <c r="A25" s="13" t="str">
        <f>[1]卷表!A16</f>
        <v>1522</v>
      </c>
      <c r="B25" s="15" t="str">
        <f>[1]卷表!E16</f>
        <v>贯通斩V</v>
      </c>
      <c r="C25" s="13">
        <f>[1]卷表!C16</f>
        <v>1</v>
      </c>
      <c r="D25" s="16">
        <v>1</v>
      </c>
      <c r="E25" s="16">
        <v>1</v>
      </c>
      <c r="F25" s="16">
        <v>3</v>
      </c>
      <c r="G25" s="13">
        <f t="shared" si="0"/>
        <v>30</v>
      </c>
      <c r="H25" s="13">
        <v>100</v>
      </c>
      <c r="I25" s="13">
        <f t="shared" si="1"/>
        <v>0</v>
      </c>
      <c r="J25" s="16">
        <v>57</v>
      </c>
      <c r="K25" s="26" t="s">
        <v>302</v>
      </c>
      <c r="L25" s="26" t="s">
        <v>308</v>
      </c>
      <c r="M25" s="26" t="s">
        <v>456</v>
      </c>
      <c r="N25" s="16" t="s">
        <v>394</v>
      </c>
      <c r="O25" s="15" t="str">
        <f>[1]卷表!F16</f>
        <v>纵一列，微量降攻降敏,并一定概率出现暴击</v>
      </c>
      <c r="P25" s="16" t="str">
        <f>CONCATENATE("[",效果!C14,"]")</f>
        <v>[115]</v>
      </c>
      <c r="Q25" s="13">
        <f>表现脚本!B34</f>
        <v>115</v>
      </c>
      <c r="R25" s="16">
        <f>$R$6</f>
        <v>60</v>
      </c>
      <c r="T25" s="16">
        <v>0.3</v>
      </c>
      <c r="V25" s="13">
        <v>0</v>
      </c>
      <c r="X25" s="15">
        <v>115</v>
      </c>
      <c r="Y25" s="15" t="s">
        <v>247</v>
      </c>
      <c r="Z25" s="15" t="s">
        <v>233</v>
      </c>
      <c r="AA25" s="15" t="s">
        <v>260</v>
      </c>
      <c r="AB25" s="15" t="s">
        <v>239</v>
      </c>
      <c r="AC25" s="15" t="s">
        <v>240</v>
      </c>
    </row>
    <row r="26" spans="1:29" s="16" customFormat="1" ht="25.2" customHeight="1" x14ac:dyDescent="0.25">
      <c r="A26" s="13" t="str">
        <f>[1]卷表!A17</f>
        <v>1622</v>
      </c>
      <c r="B26" s="15" t="str">
        <f>[1]卷表!E17</f>
        <v>十字斩I</v>
      </c>
      <c r="C26" s="13">
        <f>[1]卷表!C17</f>
        <v>1</v>
      </c>
      <c r="D26" s="16">
        <v>1</v>
      </c>
      <c r="E26" s="16">
        <v>1</v>
      </c>
      <c r="F26" s="16">
        <v>4</v>
      </c>
      <c r="G26" s="13">
        <f t="shared" si="0"/>
        <v>10</v>
      </c>
      <c r="H26" s="16">
        <v>0</v>
      </c>
      <c r="I26" s="13">
        <f t="shared" si="1"/>
        <v>0</v>
      </c>
      <c r="J26" s="16">
        <v>30</v>
      </c>
      <c r="K26" s="26" t="s">
        <v>298</v>
      </c>
      <c r="L26" s="26" t="s">
        <v>309</v>
      </c>
      <c r="M26" s="26" t="s">
        <v>457</v>
      </c>
      <c r="N26" s="16" t="s">
        <v>394</v>
      </c>
      <c r="O26" s="15" t="str">
        <f>[1]卷表!F17</f>
        <v>十字斩，大量降攻</v>
      </c>
      <c r="P26" s="16" t="str">
        <f>CONCATENATE("[",效果!C15,"]")</f>
        <v>[116]</v>
      </c>
      <c r="Q26" s="13">
        <f>表现脚本!B35</f>
        <v>116</v>
      </c>
      <c r="R26" s="16">
        <f>$R$2</f>
        <v>1</v>
      </c>
      <c r="T26" s="16">
        <v>0.1</v>
      </c>
      <c r="V26" s="13">
        <v>0</v>
      </c>
      <c r="X26" s="15">
        <v>116</v>
      </c>
      <c r="Y26" s="15" t="s">
        <v>243</v>
      </c>
      <c r="Z26" s="15" t="s">
        <v>233</v>
      </c>
      <c r="AA26" s="15" t="s">
        <v>261</v>
      </c>
      <c r="AB26" s="15" t="s">
        <v>239</v>
      </c>
      <c r="AC26" s="15" t="s">
        <v>240</v>
      </c>
    </row>
    <row r="27" spans="1:29" s="16" customFormat="1" ht="25.2" customHeight="1" x14ac:dyDescent="0.25">
      <c r="A27" s="13" t="str">
        <f>[1]卷表!A18</f>
        <v>1722</v>
      </c>
      <c r="B27" s="15" t="str">
        <f>[1]卷表!E18</f>
        <v>十字斩II</v>
      </c>
      <c r="C27" s="13">
        <f>[1]卷表!C18</f>
        <v>1</v>
      </c>
      <c r="D27" s="16">
        <v>1</v>
      </c>
      <c r="E27" s="16">
        <v>1</v>
      </c>
      <c r="F27" s="16">
        <v>4</v>
      </c>
      <c r="G27" s="13">
        <f t="shared" si="0"/>
        <v>15</v>
      </c>
      <c r="H27" s="16">
        <v>0</v>
      </c>
      <c r="I27" s="13">
        <f t="shared" si="1"/>
        <v>0</v>
      </c>
      <c r="J27" s="16">
        <v>40</v>
      </c>
      <c r="K27" s="26" t="s">
        <v>302</v>
      </c>
      <c r="L27" s="26" t="s">
        <v>310</v>
      </c>
      <c r="M27" s="26" t="s">
        <v>457</v>
      </c>
      <c r="N27" s="16" t="s">
        <v>394</v>
      </c>
      <c r="O27" s="15" t="str">
        <f>[1]卷表!F18</f>
        <v>十字斩，大量降攻</v>
      </c>
      <c r="P27" s="16" t="str">
        <f>CONCATENATE("[",效果!C16,"]")</f>
        <v>[117]</v>
      </c>
      <c r="Q27" s="13">
        <f>表现脚本!B36</f>
        <v>117</v>
      </c>
      <c r="R27" s="16">
        <f>$R$3</f>
        <v>10</v>
      </c>
      <c r="T27" s="16">
        <v>0.15</v>
      </c>
      <c r="V27" s="13">
        <v>0</v>
      </c>
      <c r="X27" s="15">
        <v>117</v>
      </c>
      <c r="Y27" s="15" t="s">
        <v>244</v>
      </c>
      <c r="Z27" s="15" t="s">
        <v>233</v>
      </c>
      <c r="AA27" s="15" t="s">
        <v>261</v>
      </c>
      <c r="AB27" s="15" t="s">
        <v>239</v>
      </c>
      <c r="AC27" s="15" t="s">
        <v>240</v>
      </c>
    </row>
    <row r="28" spans="1:29" s="16" customFormat="1" ht="25.2" customHeight="1" x14ac:dyDescent="0.25">
      <c r="A28" s="13" t="str">
        <f>[1]卷表!A19</f>
        <v>1822</v>
      </c>
      <c r="B28" s="15" t="str">
        <f>[1]卷表!E19</f>
        <v>十字斩III</v>
      </c>
      <c r="C28" s="13">
        <f>[1]卷表!C19</f>
        <v>1</v>
      </c>
      <c r="D28" s="16">
        <v>1</v>
      </c>
      <c r="E28" s="16">
        <v>1</v>
      </c>
      <c r="F28" s="16">
        <v>4</v>
      </c>
      <c r="G28" s="13">
        <f t="shared" si="0"/>
        <v>20</v>
      </c>
      <c r="H28" s="13">
        <v>100</v>
      </c>
      <c r="I28" s="13">
        <f t="shared" si="1"/>
        <v>0</v>
      </c>
      <c r="J28" s="16">
        <v>50</v>
      </c>
      <c r="K28" s="26" t="s">
        <v>311</v>
      </c>
      <c r="L28" s="26" t="s">
        <v>312</v>
      </c>
      <c r="M28" s="26" t="s">
        <v>457</v>
      </c>
      <c r="N28" s="16" t="s">
        <v>394</v>
      </c>
      <c r="O28" s="15" t="str">
        <f>[1]卷表!F19</f>
        <v>十字斩，大量降攻</v>
      </c>
      <c r="P28" s="16" t="str">
        <f>CONCATENATE("[",效果!C17,"]")</f>
        <v>[118]</v>
      </c>
      <c r="Q28" s="13">
        <f>表现脚本!B37</f>
        <v>118</v>
      </c>
      <c r="R28" s="16">
        <f>$R$4</f>
        <v>25</v>
      </c>
      <c r="T28" s="16">
        <v>0.2</v>
      </c>
      <c r="V28" s="13">
        <v>0</v>
      </c>
      <c r="X28" s="15">
        <v>118</v>
      </c>
      <c r="Y28" s="15" t="s">
        <v>245</v>
      </c>
      <c r="Z28" s="15" t="s">
        <v>233</v>
      </c>
      <c r="AA28" s="15" t="s">
        <v>261</v>
      </c>
      <c r="AB28" s="15" t="s">
        <v>239</v>
      </c>
      <c r="AC28" s="15" t="s">
        <v>240</v>
      </c>
    </row>
    <row r="29" spans="1:29" s="16" customFormat="1" ht="25.2" customHeight="1" x14ac:dyDescent="0.25">
      <c r="A29" s="13" t="str">
        <f>[1]卷表!A20</f>
        <v>1922</v>
      </c>
      <c r="B29" s="15" t="str">
        <f>[1]卷表!E20</f>
        <v>十字斩IV</v>
      </c>
      <c r="C29" s="13">
        <f>[1]卷表!C20</f>
        <v>1</v>
      </c>
      <c r="D29" s="16">
        <v>1</v>
      </c>
      <c r="E29" s="16">
        <v>1</v>
      </c>
      <c r="F29" s="16">
        <v>4</v>
      </c>
      <c r="G29" s="13">
        <f t="shared" si="0"/>
        <v>25</v>
      </c>
      <c r="H29" s="13">
        <v>100</v>
      </c>
      <c r="I29" s="13">
        <f t="shared" si="1"/>
        <v>0</v>
      </c>
      <c r="J29" s="16">
        <v>60</v>
      </c>
      <c r="K29" s="26" t="s">
        <v>313</v>
      </c>
      <c r="L29" s="26" t="s">
        <v>314</v>
      </c>
      <c r="M29" s="26" t="s">
        <v>457</v>
      </c>
      <c r="N29" s="16" t="s">
        <v>394</v>
      </c>
      <c r="O29" s="15" t="str">
        <f>[1]卷表!F20</f>
        <v>十字斩，大量降攻</v>
      </c>
      <c r="P29" s="16" t="str">
        <f>CONCATENATE("[",效果!C18,"]")</f>
        <v>[119]</v>
      </c>
      <c r="Q29" s="13">
        <f>表现脚本!B38</f>
        <v>119</v>
      </c>
      <c r="R29" s="16">
        <f>$R$5</f>
        <v>40</v>
      </c>
      <c r="T29" s="16">
        <v>0.25</v>
      </c>
      <c r="V29" s="13">
        <v>0</v>
      </c>
      <c r="X29" s="15">
        <v>119</v>
      </c>
      <c r="Y29" s="15" t="s">
        <v>246</v>
      </c>
      <c r="Z29" s="15" t="s">
        <v>233</v>
      </c>
      <c r="AA29" s="15" t="s">
        <v>261</v>
      </c>
      <c r="AB29" s="15" t="s">
        <v>239</v>
      </c>
      <c r="AC29" s="15" t="s">
        <v>240</v>
      </c>
    </row>
    <row r="30" spans="1:29" s="16" customFormat="1" ht="25.2" customHeight="1" x14ac:dyDescent="0.25">
      <c r="A30" s="13" t="str">
        <f>[1]卷表!A21</f>
        <v>2022</v>
      </c>
      <c r="B30" s="15" t="str">
        <f>[1]卷表!E21</f>
        <v>十字斩V</v>
      </c>
      <c r="C30" s="13">
        <f>[1]卷表!C21</f>
        <v>1</v>
      </c>
      <c r="D30" s="16">
        <v>1</v>
      </c>
      <c r="E30" s="16">
        <v>1</v>
      </c>
      <c r="F30" s="16">
        <v>4</v>
      </c>
      <c r="G30" s="13">
        <f t="shared" si="0"/>
        <v>30</v>
      </c>
      <c r="H30" s="13">
        <v>100</v>
      </c>
      <c r="I30" s="13">
        <f t="shared" si="1"/>
        <v>0</v>
      </c>
      <c r="J30" s="16">
        <v>70</v>
      </c>
      <c r="K30" s="26" t="s">
        <v>315</v>
      </c>
      <c r="L30" s="26" t="s">
        <v>316</v>
      </c>
      <c r="M30" s="26" t="s">
        <v>457</v>
      </c>
      <c r="N30" s="16" t="s">
        <v>394</v>
      </c>
      <c r="O30" s="15" t="str">
        <f>[1]卷表!F21</f>
        <v>十字斩，大量降攻</v>
      </c>
      <c r="P30" s="16" t="str">
        <f>CONCATENATE("[",效果!C19,"]")</f>
        <v>[120]</v>
      </c>
      <c r="Q30" s="13">
        <f>表现脚本!B39</f>
        <v>120</v>
      </c>
      <c r="R30" s="16">
        <f>$R$6</f>
        <v>60</v>
      </c>
      <c r="T30" s="16">
        <v>0.3</v>
      </c>
      <c r="V30" s="13">
        <v>0</v>
      </c>
      <c r="X30" s="15">
        <v>120</v>
      </c>
      <c r="Y30" s="15" t="s">
        <v>247</v>
      </c>
      <c r="Z30" s="15" t="s">
        <v>233</v>
      </c>
      <c r="AA30" s="15" t="s">
        <v>261</v>
      </c>
      <c r="AB30" s="15" t="s">
        <v>239</v>
      </c>
      <c r="AC30" s="15" t="s">
        <v>240</v>
      </c>
    </row>
    <row r="31" spans="1:29" s="16" customFormat="1" ht="25.2" customHeight="1" x14ac:dyDescent="0.25">
      <c r="A31" s="13" t="str">
        <f>[1]卷表!A22</f>
        <v>2122</v>
      </c>
      <c r="B31" s="15" t="str">
        <f>[1]卷表!E22</f>
        <v>怒气I</v>
      </c>
      <c r="C31" s="13">
        <f>[1]卷表!C22</f>
        <v>1</v>
      </c>
      <c r="D31" s="16">
        <v>3</v>
      </c>
      <c r="E31" s="16">
        <v>2</v>
      </c>
      <c r="F31" s="16">
        <v>1</v>
      </c>
      <c r="G31" s="13">
        <f t="shared" si="0"/>
        <v>0</v>
      </c>
      <c r="H31" s="13">
        <v>100</v>
      </c>
      <c r="I31" s="13">
        <f t="shared" si="1"/>
        <v>0</v>
      </c>
      <c r="J31" s="16">
        <v>5</v>
      </c>
      <c r="K31" s="26" t="s">
        <v>317</v>
      </c>
      <c r="L31" s="26" t="s">
        <v>318</v>
      </c>
      <c r="M31" s="26" t="s">
        <v>458</v>
      </c>
      <c r="N31" s="16" t="s">
        <v>394</v>
      </c>
      <c r="O31" s="15" t="str">
        <f>[1]卷表!F22</f>
        <v>3回合攻击力上升10%</v>
      </c>
      <c r="P31" s="16" t="str">
        <f>CONCATENATE("[",效果!C20,"]")</f>
        <v>[121]</v>
      </c>
      <c r="Q31" s="13">
        <f>表现脚本!B40</f>
        <v>121</v>
      </c>
      <c r="R31" s="16">
        <f>$R$2</f>
        <v>1</v>
      </c>
      <c r="T31" s="16">
        <v>0</v>
      </c>
      <c r="V31" s="13">
        <v>0</v>
      </c>
      <c r="X31" s="15">
        <v>121</v>
      </c>
      <c r="Y31" s="15" t="s">
        <v>243</v>
      </c>
      <c r="Z31" s="15" t="s">
        <v>252</v>
      </c>
      <c r="AA31" s="15" t="s">
        <v>262</v>
      </c>
      <c r="AB31" s="15"/>
      <c r="AC31" s="15"/>
    </row>
    <row r="32" spans="1:29" s="16" customFormat="1" ht="25.2" customHeight="1" x14ac:dyDescent="0.25">
      <c r="A32" s="13" t="str">
        <f>[1]卷表!A23</f>
        <v>2222</v>
      </c>
      <c r="B32" s="15" t="str">
        <f>[1]卷表!E23</f>
        <v>怒气II</v>
      </c>
      <c r="C32" s="13">
        <f>[1]卷表!C23</f>
        <v>1</v>
      </c>
      <c r="D32" s="16">
        <v>3</v>
      </c>
      <c r="E32" s="16">
        <v>2</v>
      </c>
      <c r="F32" s="16">
        <v>1</v>
      </c>
      <c r="G32" s="13">
        <f t="shared" si="0"/>
        <v>0</v>
      </c>
      <c r="H32" s="13">
        <v>100</v>
      </c>
      <c r="I32" s="13">
        <f t="shared" si="1"/>
        <v>0</v>
      </c>
      <c r="J32" s="16">
        <v>15</v>
      </c>
      <c r="K32" s="26" t="s">
        <v>319</v>
      </c>
      <c r="L32" s="26" t="s">
        <v>320</v>
      </c>
      <c r="M32" s="26" t="s">
        <v>458</v>
      </c>
      <c r="N32" s="16" t="s">
        <v>394</v>
      </c>
      <c r="O32" s="15" t="str">
        <f>[1]卷表!F23</f>
        <v>3回合攻击力上升20%</v>
      </c>
      <c r="P32" s="16" t="str">
        <f>CONCATENATE("[",效果!C21,"]")</f>
        <v>[122]</v>
      </c>
      <c r="Q32" s="13">
        <f>表现脚本!B41</f>
        <v>122</v>
      </c>
      <c r="R32" s="16">
        <f>$R$3</f>
        <v>10</v>
      </c>
      <c r="T32" s="16">
        <v>0</v>
      </c>
      <c r="V32" s="13">
        <v>0</v>
      </c>
      <c r="X32" s="15">
        <v>122</v>
      </c>
      <c r="Y32" s="15" t="s">
        <v>244</v>
      </c>
      <c r="Z32" s="15" t="s">
        <v>252</v>
      </c>
      <c r="AA32" s="15" t="s">
        <v>262</v>
      </c>
      <c r="AB32" s="15"/>
      <c r="AC32" s="15"/>
    </row>
    <row r="33" spans="1:29" s="16" customFormat="1" ht="25.2" customHeight="1" x14ac:dyDescent="0.25">
      <c r="A33" s="13" t="str">
        <f>[1]卷表!A24</f>
        <v>2322</v>
      </c>
      <c r="B33" s="15" t="str">
        <f>[1]卷表!E24</f>
        <v>怒气III</v>
      </c>
      <c r="C33" s="13">
        <f>[1]卷表!C24</f>
        <v>1</v>
      </c>
      <c r="D33" s="16">
        <v>3</v>
      </c>
      <c r="E33" s="16">
        <v>2</v>
      </c>
      <c r="F33" s="16">
        <v>1</v>
      </c>
      <c r="G33" s="13">
        <f t="shared" si="0"/>
        <v>0</v>
      </c>
      <c r="H33" s="13">
        <v>100</v>
      </c>
      <c r="I33" s="13">
        <f t="shared" si="1"/>
        <v>0</v>
      </c>
      <c r="J33" s="16">
        <v>25</v>
      </c>
      <c r="K33" s="26" t="s">
        <v>444</v>
      </c>
      <c r="L33" s="26" t="s">
        <v>321</v>
      </c>
      <c r="M33" s="26" t="s">
        <v>458</v>
      </c>
      <c r="N33" s="16" t="s">
        <v>394</v>
      </c>
      <c r="O33" s="15" t="str">
        <f>[1]卷表!F24</f>
        <v>4回合攻击力上升20%</v>
      </c>
      <c r="P33" s="16" t="str">
        <f>CONCATENATE("[",效果!C22,"]")</f>
        <v>[123]</v>
      </c>
      <c r="Q33" s="13">
        <f>表现脚本!B42</f>
        <v>123</v>
      </c>
      <c r="R33" s="16">
        <f>$R$4</f>
        <v>25</v>
      </c>
      <c r="T33" s="16">
        <v>0</v>
      </c>
      <c r="V33" s="13">
        <v>0</v>
      </c>
      <c r="X33" s="15">
        <v>123</v>
      </c>
      <c r="Y33" s="15" t="s">
        <v>245</v>
      </c>
      <c r="Z33" s="15" t="s">
        <v>252</v>
      </c>
      <c r="AA33" s="15" t="s">
        <v>262</v>
      </c>
      <c r="AB33" s="15"/>
      <c r="AC33" s="15"/>
    </row>
    <row r="34" spans="1:29" s="16" customFormat="1" ht="25.2" customHeight="1" x14ac:dyDescent="0.25">
      <c r="A34" s="13" t="str">
        <f>[1]卷表!A25</f>
        <v>2422</v>
      </c>
      <c r="B34" s="15" t="str">
        <f>[1]卷表!E25</f>
        <v>怒气IV</v>
      </c>
      <c r="C34" s="13">
        <f>[1]卷表!C25</f>
        <v>1</v>
      </c>
      <c r="D34" s="16">
        <v>3</v>
      </c>
      <c r="E34" s="16">
        <v>2</v>
      </c>
      <c r="F34" s="16">
        <v>1</v>
      </c>
      <c r="G34" s="13">
        <f t="shared" si="0"/>
        <v>0</v>
      </c>
      <c r="H34" s="13">
        <v>100</v>
      </c>
      <c r="I34" s="13">
        <f t="shared" si="1"/>
        <v>0</v>
      </c>
      <c r="J34" s="16">
        <v>35</v>
      </c>
      <c r="K34" s="26" t="s">
        <v>445</v>
      </c>
      <c r="L34" s="26" t="s">
        <v>322</v>
      </c>
      <c r="M34" s="26" t="s">
        <v>458</v>
      </c>
      <c r="N34" s="16" t="s">
        <v>394</v>
      </c>
      <c r="O34" s="15" t="str">
        <f>[1]卷表!F25</f>
        <v>4回合攻击力上升30%</v>
      </c>
      <c r="P34" s="16" t="str">
        <f>CONCATENATE("[",效果!C23,"]")</f>
        <v>[124]</v>
      </c>
      <c r="Q34" s="13">
        <f>表现脚本!B43</f>
        <v>124</v>
      </c>
      <c r="R34" s="16">
        <f>$R$5</f>
        <v>40</v>
      </c>
      <c r="T34" s="16">
        <v>0</v>
      </c>
      <c r="V34" s="13">
        <v>0</v>
      </c>
      <c r="X34" s="15">
        <v>124</v>
      </c>
      <c r="Y34" s="15" t="s">
        <v>246</v>
      </c>
      <c r="Z34" s="15" t="s">
        <v>252</v>
      </c>
      <c r="AA34" s="15" t="s">
        <v>262</v>
      </c>
      <c r="AB34" s="15"/>
      <c r="AC34" s="15"/>
    </row>
    <row r="35" spans="1:29" s="16" customFormat="1" ht="25.2" customHeight="1" x14ac:dyDescent="0.25">
      <c r="A35" s="13" t="str">
        <f>[1]卷表!A26</f>
        <v>2522</v>
      </c>
      <c r="B35" s="15" t="str">
        <f>[1]卷表!E26</f>
        <v>怒气V</v>
      </c>
      <c r="C35" s="13">
        <f>[1]卷表!C26</f>
        <v>1</v>
      </c>
      <c r="D35" s="16">
        <v>3</v>
      </c>
      <c r="E35" s="16">
        <v>2</v>
      </c>
      <c r="F35" s="16">
        <v>1</v>
      </c>
      <c r="G35" s="13">
        <f t="shared" si="0"/>
        <v>0</v>
      </c>
      <c r="H35" s="13">
        <v>100</v>
      </c>
      <c r="I35" s="13">
        <f t="shared" si="1"/>
        <v>0</v>
      </c>
      <c r="J35" s="16">
        <v>45</v>
      </c>
      <c r="K35" s="26" t="s">
        <v>446</v>
      </c>
      <c r="L35" s="26" t="s">
        <v>323</v>
      </c>
      <c r="M35" s="26" t="s">
        <v>458</v>
      </c>
      <c r="N35" s="16" t="s">
        <v>394</v>
      </c>
      <c r="O35" s="15" t="str">
        <f>[1]卷表!F26</f>
        <v>5回合攻击力上升30%</v>
      </c>
      <c r="P35" s="16" t="str">
        <f>CONCATENATE("[",效果!C24,"]")</f>
        <v>[125]</v>
      </c>
      <c r="Q35" s="13">
        <f>表现脚本!B44</f>
        <v>125</v>
      </c>
      <c r="R35" s="16">
        <f>$R$6</f>
        <v>60</v>
      </c>
      <c r="T35" s="16">
        <v>0</v>
      </c>
      <c r="V35" s="13">
        <v>0</v>
      </c>
      <c r="X35" s="15">
        <v>125</v>
      </c>
      <c r="Y35" s="15" t="s">
        <v>247</v>
      </c>
      <c r="Z35" s="15" t="s">
        <v>252</v>
      </c>
      <c r="AA35" s="15" t="s">
        <v>262</v>
      </c>
      <c r="AB35" s="15"/>
      <c r="AC35" s="15"/>
    </row>
    <row r="36" spans="1:29" s="16" customFormat="1" ht="25.2" customHeight="1" x14ac:dyDescent="0.25">
      <c r="A36" s="13" t="str">
        <f>[1]卷表!A27</f>
        <v>2622</v>
      </c>
      <c r="B36" s="15" t="str">
        <f>[1]卷表!E27</f>
        <v>毒箭I</v>
      </c>
      <c r="C36" s="13">
        <f>[1]卷表!C27</f>
        <v>2</v>
      </c>
      <c r="D36" s="16">
        <v>1</v>
      </c>
      <c r="E36" s="16">
        <v>2</v>
      </c>
      <c r="F36" s="16">
        <v>1</v>
      </c>
      <c r="G36" s="13">
        <f t="shared" si="0"/>
        <v>100</v>
      </c>
      <c r="H36" s="13">
        <v>100</v>
      </c>
      <c r="I36" s="13">
        <f t="shared" si="1"/>
        <v>0</v>
      </c>
      <c r="J36" s="16">
        <v>10</v>
      </c>
      <c r="K36" s="26" t="s">
        <v>584</v>
      </c>
      <c r="L36" s="26" t="s">
        <v>324</v>
      </c>
      <c r="M36" s="26" t="s">
        <v>454</v>
      </c>
      <c r="N36" s="16" t="s">
        <v>394</v>
      </c>
      <c r="O36" s="15" t="str">
        <f>[1]卷表!F27</f>
        <v>造成普通攻击50%的伤害，并附着中毒效果，每回合造成10伤害，持续3回合</v>
      </c>
      <c r="P36" s="16" t="str">
        <f>CONCATENATE("[",效果!$C$25,",",效果!C26,,"]")</f>
        <v>[126,127]</v>
      </c>
      <c r="Q36" s="13">
        <f>表现脚本!B45</f>
        <v>126</v>
      </c>
      <c r="R36" s="16">
        <f>$R$2</f>
        <v>1</v>
      </c>
      <c r="T36" s="16">
        <v>1</v>
      </c>
      <c r="V36" s="13">
        <v>0</v>
      </c>
      <c r="X36" s="15">
        <v>126</v>
      </c>
      <c r="Y36" s="15" t="s">
        <v>243</v>
      </c>
      <c r="Z36" s="15" t="s">
        <v>249</v>
      </c>
      <c r="AA36" s="15" t="s">
        <v>263</v>
      </c>
      <c r="AB36" s="15"/>
    </row>
    <row r="37" spans="1:29" s="16" customFormat="1" ht="25.2" customHeight="1" x14ac:dyDescent="0.25">
      <c r="A37" s="13" t="str">
        <f>[1]卷表!A28</f>
        <v>2722</v>
      </c>
      <c r="B37" s="15" t="str">
        <f>[1]卷表!E28</f>
        <v>毒箭II</v>
      </c>
      <c r="C37" s="13">
        <f>[1]卷表!C28</f>
        <v>2</v>
      </c>
      <c r="D37" s="16">
        <v>1</v>
      </c>
      <c r="E37" s="16">
        <v>2</v>
      </c>
      <c r="F37" s="16">
        <v>1</v>
      </c>
      <c r="G37" s="13">
        <f t="shared" si="0"/>
        <v>100</v>
      </c>
      <c r="H37" s="13">
        <v>100</v>
      </c>
      <c r="I37" s="13">
        <f t="shared" si="1"/>
        <v>0</v>
      </c>
      <c r="J37" s="16">
        <v>15</v>
      </c>
      <c r="K37" s="26" t="s">
        <v>396</v>
      </c>
      <c r="L37" s="26" t="s">
        <v>325</v>
      </c>
      <c r="M37" s="26" t="s">
        <v>454</v>
      </c>
      <c r="N37" s="16" t="s">
        <v>394</v>
      </c>
      <c r="O37" s="15" t="str">
        <f>[1]卷表!F28</f>
        <v>造成普通攻击50%的伤害，并附着中毒效果，每回合造成15伤害，持续3回合</v>
      </c>
      <c r="P37" s="16" t="str">
        <f>CONCATENATE("[",效果!$C$25,",",效果!C27,,"]")</f>
        <v>[126,128]</v>
      </c>
      <c r="Q37" s="13">
        <f>表现脚本!B46</f>
        <v>127</v>
      </c>
      <c r="R37" s="16">
        <f>$R$3</f>
        <v>10</v>
      </c>
      <c r="T37" s="16">
        <v>1</v>
      </c>
      <c r="V37" s="13">
        <v>0</v>
      </c>
      <c r="X37" s="15">
        <v>127</v>
      </c>
      <c r="Y37" s="15" t="s">
        <v>244</v>
      </c>
      <c r="Z37" s="15" t="s">
        <v>249</v>
      </c>
      <c r="AA37" s="15" t="s">
        <v>263</v>
      </c>
      <c r="AB37" s="15"/>
    </row>
    <row r="38" spans="1:29" s="16" customFormat="1" ht="25.2" customHeight="1" x14ac:dyDescent="0.25">
      <c r="A38" s="13" t="str">
        <f>[1]卷表!A29</f>
        <v>2822</v>
      </c>
      <c r="B38" s="15" t="str">
        <f>[1]卷表!E29</f>
        <v>毒箭III</v>
      </c>
      <c r="C38" s="13">
        <f>[1]卷表!C29</f>
        <v>2</v>
      </c>
      <c r="D38" s="16">
        <v>1</v>
      </c>
      <c r="E38" s="16">
        <v>2</v>
      </c>
      <c r="F38" s="16">
        <v>1</v>
      </c>
      <c r="G38" s="13">
        <f t="shared" si="0"/>
        <v>100</v>
      </c>
      <c r="H38" s="13">
        <v>100</v>
      </c>
      <c r="I38" s="13">
        <f t="shared" si="1"/>
        <v>0</v>
      </c>
      <c r="J38" s="16">
        <v>20</v>
      </c>
      <c r="K38" s="26" t="s">
        <v>397</v>
      </c>
      <c r="L38" s="26" t="s">
        <v>326</v>
      </c>
      <c r="M38" s="26" t="s">
        <v>454</v>
      </c>
      <c r="N38" s="16" t="s">
        <v>394</v>
      </c>
      <c r="O38" s="15" t="str">
        <f>[1]卷表!F29</f>
        <v>造成普通攻击50%的伤害，并附着中毒效果，每回合造成20伤害，持续4回合</v>
      </c>
      <c r="P38" s="16" t="str">
        <f>CONCATENATE("[",效果!$C$25,",",效果!C28,,"]")</f>
        <v>[126,129]</v>
      </c>
      <c r="Q38" s="13">
        <f>表现脚本!B47</f>
        <v>128</v>
      </c>
      <c r="R38" s="16">
        <f>$R$4</f>
        <v>25</v>
      </c>
      <c r="T38" s="16">
        <v>1</v>
      </c>
      <c r="V38" s="13">
        <v>0</v>
      </c>
      <c r="X38" s="15">
        <v>128</v>
      </c>
      <c r="Y38" s="15" t="s">
        <v>245</v>
      </c>
      <c r="Z38" s="15" t="s">
        <v>249</v>
      </c>
      <c r="AA38" s="15" t="s">
        <v>263</v>
      </c>
      <c r="AB38" s="15"/>
    </row>
    <row r="39" spans="1:29" s="16" customFormat="1" ht="25.2" customHeight="1" x14ac:dyDescent="0.25">
      <c r="A39" s="13" t="str">
        <f>[1]卷表!A30</f>
        <v>2922</v>
      </c>
      <c r="B39" s="15" t="str">
        <f>[1]卷表!E30</f>
        <v>毒箭IV</v>
      </c>
      <c r="C39" s="13">
        <f>[1]卷表!C30</f>
        <v>2</v>
      </c>
      <c r="D39" s="16">
        <v>1</v>
      </c>
      <c r="E39" s="16">
        <v>2</v>
      </c>
      <c r="F39" s="16">
        <v>1</v>
      </c>
      <c r="G39" s="13">
        <f t="shared" si="0"/>
        <v>100</v>
      </c>
      <c r="H39" s="13">
        <v>100</v>
      </c>
      <c r="I39" s="13">
        <f t="shared" si="1"/>
        <v>0</v>
      </c>
      <c r="J39" s="16">
        <v>25</v>
      </c>
      <c r="K39" s="26" t="s">
        <v>398</v>
      </c>
      <c r="L39" s="26" t="s">
        <v>327</v>
      </c>
      <c r="M39" s="26" t="s">
        <v>454</v>
      </c>
      <c r="N39" s="16" t="s">
        <v>394</v>
      </c>
      <c r="O39" s="15" t="str">
        <f>[1]卷表!F30</f>
        <v>造成普通攻击50%的伤害，并附着中毒效果，每回合造成25伤害，持续4回合</v>
      </c>
      <c r="P39" s="16" t="str">
        <f>CONCATENATE("[",效果!$C$25,",",效果!C29,,"]")</f>
        <v>[126,130]</v>
      </c>
      <c r="Q39" s="13">
        <f>表现脚本!B48</f>
        <v>129</v>
      </c>
      <c r="R39" s="16">
        <f>$R$5</f>
        <v>40</v>
      </c>
      <c r="T39" s="16">
        <v>1</v>
      </c>
      <c r="V39" s="13">
        <v>0</v>
      </c>
      <c r="X39" s="15">
        <v>129</v>
      </c>
      <c r="Y39" s="15" t="s">
        <v>246</v>
      </c>
      <c r="Z39" s="15" t="s">
        <v>249</v>
      </c>
      <c r="AA39" s="15" t="s">
        <v>263</v>
      </c>
      <c r="AB39" s="15"/>
    </row>
    <row r="40" spans="1:29" s="16" customFormat="1" ht="25.2" customHeight="1" x14ac:dyDescent="0.25">
      <c r="A40" s="13" t="str">
        <f>[1]卷表!A31</f>
        <v>3022</v>
      </c>
      <c r="B40" s="15" t="str">
        <f>[1]卷表!E31</f>
        <v>毒箭V</v>
      </c>
      <c r="C40" s="13">
        <f>[1]卷表!C31</f>
        <v>2</v>
      </c>
      <c r="D40" s="16">
        <v>1</v>
      </c>
      <c r="E40" s="16">
        <v>2</v>
      </c>
      <c r="F40" s="16">
        <v>1</v>
      </c>
      <c r="G40" s="13">
        <f t="shared" si="0"/>
        <v>100</v>
      </c>
      <c r="H40" s="13">
        <v>100</v>
      </c>
      <c r="I40" s="13">
        <f t="shared" si="1"/>
        <v>0</v>
      </c>
      <c r="J40" s="16">
        <v>30</v>
      </c>
      <c r="K40" s="26" t="s">
        <v>399</v>
      </c>
      <c r="L40" s="26" t="s">
        <v>328</v>
      </c>
      <c r="M40" s="26" t="s">
        <v>454</v>
      </c>
      <c r="N40" s="16" t="s">
        <v>394</v>
      </c>
      <c r="O40" s="15" t="str">
        <f>[1]卷表!F31</f>
        <v>造成普通攻击50%的伤害，并附着中毒效果，每回合造成30伤害，持续5回合</v>
      </c>
      <c r="P40" s="16" t="str">
        <f>CONCATENATE("[",效果!$C$25,",",效果!C30,,"]")</f>
        <v>[126,131]</v>
      </c>
      <c r="Q40" s="13">
        <f>表现脚本!B49</f>
        <v>130</v>
      </c>
      <c r="R40" s="16">
        <f>$R$6</f>
        <v>60</v>
      </c>
      <c r="T40" s="16">
        <v>1</v>
      </c>
      <c r="V40" s="13">
        <v>0</v>
      </c>
      <c r="X40" s="15">
        <v>130</v>
      </c>
      <c r="Y40" s="15" t="s">
        <v>247</v>
      </c>
      <c r="Z40" s="15" t="s">
        <v>249</v>
      </c>
      <c r="AA40" s="15" t="s">
        <v>263</v>
      </c>
      <c r="AB40" s="15"/>
    </row>
    <row r="41" spans="1:29" s="16" customFormat="1" ht="25.2" customHeight="1" x14ac:dyDescent="0.25">
      <c r="A41" s="13" t="str">
        <f>[1]卷表!A32</f>
        <v>3122</v>
      </c>
      <c r="B41" s="15" t="str">
        <f>[1]卷表!E32</f>
        <v>散射I</v>
      </c>
      <c r="C41" s="13">
        <f>[1]卷表!C32</f>
        <v>2</v>
      </c>
      <c r="D41" s="16">
        <v>1</v>
      </c>
      <c r="E41" s="16">
        <v>2</v>
      </c>
      <c r="F41" s="16">
        <v>2</v>
      </c>
      <c r="G41" s="13">
        <f t="shared" si="0"/>
        <v>10</v>
      </c>
      <c r="H41" s="16">
        <v>0</v>
      </c>
      <c r="I41" s="13">
        <f t="shared" si="1"/>
        <v>0</v>
      </c>
      <c r="J41" s="16">
        <v>20</v>
      </c>
      <c r="K41" s="26" t="s">
        <v>294</v>
      </c>
      <c r="L41" s="26" t="s">
        <v>329</v>
      </c>
      <c r="M41" s="26" t="s">
        <v>455</v>
      </c>
      <c r="N41" s="16" t="s">
        <v>394</v>
      </c>
      <c r="O41" s="15" t="str">
        <f>[1]卷表!F32</f>
        <v>横一排，微量降攻降敏</v>
      </c>
      <c r="P41" s="16" t="str">
        <f>CONCATENATE("[",效果!C10,"]")</f>
        <v>[111]</v>
      </c>
      <c r="Q41" s="13">
        <f>表现脚本!B50</f>
        <v>131</v>
      </c>
      <c r="R41" s="16">
        <f>$R$2</f>
        <v>1</v>
      </c>
      <c r="T41" s="16">
        <v>0.1</v>
      </c>
      <c r="V41" s="13">
        <v>0</v>
      </c>
      <c r="X41" s="15">
        <v>131</v>
      </c>
      <c r="Y41" s="15" t="s">
        <v>243</v>
      </c>
      <c r="Z41" s="15" t="s">
        <v>250</v>
      </c>
      <c r="AA41" s="15" t="s">
        <v>263</v>
      </c>
      <c r="AB41" s="15"/>
    </row>
    <row r="42" spans="1:29" s="16" customFormat="1" ht="25.2" customHeight="1" x14ac:dyDescent="0.25">
      <c r="A42" s="13" t="str">
        <f>[1]卷表!A33</f>
        <v>3222</v>
      </c>
      <c r="B42" s="15" t="str">
        <f>[1]卷表!E33</f>
        <v>散射II</v>
      </c>
      <c r="C42" s="13">
        <f>[1]卷表!C33</f>
        <v>2</v>
      </c>
      <c r="D42" s="16">
        <v>1</v>
      </c>
      <c r="E42" s="16">
        <v>2</v>
      </c>
      <c r="F42" s="16">
        <v>2</v>
      </c>
      <c r="G42" s="13">
        <f t="shared" si="0"/>
        <v>15</v>
      </c>
      <c r="H42" s="16">
        <v>0</v>
      </c>
      <c r="I42" s="13">
        <f t="shared" si="1"/>
        <v>0</v>
      </c>
      <c r="J42" s="16">
        <v>28</v>
      </c>
      <c r="K42" s="26" t="s">
        <v>296</v>
      </c>
      <c r="L42" s="26" t="s">
        <v>330</v>
      </c>
      <c r="M42" s="26" t="s">
        <v>455</v>
      </c>
      <c r="N42" s="16" t="s">
        <v>394</v>
      </c>
      <c r="O42" s="15" t="str">
        <f>[1]卷表!F33</f>
        <v>横一排，微量降攻降敏</v>
      </c>
      <c r="P42" s="16" t="str">
        <f>CONCATENATE("[",效果!C11,"]")</f>
        <v>[112]</v>
      </c>
      <c r="Q42" s="13">
        <f>表现脚本!B51</f>
        <v>132</v>
      </c>
      <c r="R42" s="16">
        <f>$R$3</f>
        <v>10</v>
      </c>
      <c r="T42" s="16">
        <v>0.15</v>
      </c>
      <c r="V42" s="13">
        <v>0</v>
      </c>
      <c r="X42" s="15">
        <v>132</v>
      </c>
      <c r="Y42" s="15" t="s">
        <v>244</v>
      </c>
      <c r="Z42" s="15" t="s">
        <v>250</v>
      </c>
      <c r="AA42" s="15" t="s">
        <v>263</v>
      </c>
      <c r="AB42" s="15"/>
    </row>
    <row r="43" spans="1:29" s="16" customFormat="1" ht="25.2" customHeight="1" x14ac:dyDescent="0.25">
      <c r="A43" s="13" t="str">
        <f>[1]卷表!A34</f>
        <v>3322</v>
      </c>
      <c r="B43" s="15" t="str">
        <f>[1]卷表!E34</f>
        <v>散射III</v>
      </c>
      <c r="C43" s="13">
        <f>[1]卷表!C34</f>
        <v>2</v>
      </c>
      <c r="D43" s="16">
        <v>1</v>
      </c>
      <c r="E43" s="16">
        <v>2</v>
      </c>
      <c r="F43" s="16">
        <v>2</v>
      </c>
      <c r="G43" s="13">
        <f t="shared" si="0"/>
        <v>20</v>
      </c>
      <c r="H43" s="13">
        <v>100</v>
      </c>
      <c r="I43" s="13">
        <f t="shared" si="1"/>
        <v>0</v>
      </c>
      <c r="J43" s="16">
        <v>36</v>
      </c>
      <c r="K43" s="26" t="s">
        <v>298</v>
      </c>
      <c r="L43" s="26" t="s">
        <v>331</v>
      </c>
      <c r="M43" s="26" t="s">
        <v>455</v>
      </c>
      <c r="N43" s="16" t="s">
        <v>394</v>
      </c>
      <c r="O43" s="15" t="str">
        <f>[1]卷表!F34</f>
        <v>横一排，微量降攻降敏，并一定概率出现暴击</v>
      </c>
      <c r="P43" s="16" t="str">
        <f>CONCATENATE("[",效果!C12,"]")</f>
        <v>[113]</v>
      </c>
      <c r="Q43" s="13">
        <f>表现脚本!B52</f>
        <v>133</v>
      </c>
      <c r="R43" s="16">
        <f>$R$4</f>
        <v>25</v>
      </c>
      <c r="T43" s="16">
        <v>0.2</v>
      </c>
      <c r="V43" s="13">
        <v>0</v>
      </c>
      <c r="X43" s="15">
        <v>133</v>
      </c>
      <c r="Y43" s="15" t="s">
        <v>245</v>
      </c>
      <c r="Z43" s="15" t="s">
        <v>250</v>
      </c>
      <c r="AA43" s="15" t="s">
        <v>263</v>
      </c>
      <c r="AB43" s="15"/>
    </row>
    <row r="44" spans="1:29" s="16" customFormat="1" ht="25.2" customHeight="1" x14ac:dyDescent="0.25">
      <c r="A44" s="13" t="str">
        <f>[1]卷表!A35</f>
        <v>3422</v>
      </c>
      <c r="B44" s="15" t="str">
        <f>[1]卷表!E35</f>
        <v>散射IV</v>
      </c>
      <c r="C44" s="13">
        <f>[1]卷表!C35</f>
        <v>2</v>
      </c>
      <c r="D44" s="16">
        <v>1</v>
      </c>
      <c r="E44" s="16">
        <v>2</v>
      </c>
      <c r="F44" s="16">
        <v>2</v>
      </c>
      <c r="G44" s="13">
        <f t="shared" si="0"/>
        <v>25</v>
      </c>
      <c r="H44" s="13">
        <v>100</v>
      </c>
      <c r="I44" s="13">
        <f t="shared" si="1"/>
        <v>0</v>
      </c>
      <c r="J44" s="16">
        <v>44</v>
      </c>
      <c r="K44" s="26" t="s">
        <v>300</v>
      </c>
      <c r="L44" s="26" t="s">
        <v>332</v>
      </c>
      <c r="M44" s="26" t="s">
        <v>455</v>
      </c>
      <c r="N44" s="16" t="s">
        <v>394</v>
      </c>
      <c r="O44" s="15" t="str">
        <f>[1]卷表!F35</f>
        <v>横一排，微量降攻降敏，并一定概率出现暴击</v>
      </c>
      <c r="P44" s="16" t="str">
        <f>CONCATENATE("[",效果!C13,"]")</f>
        <v>[114]</v>
      </c>
      <c r="Q44" s="13">
        <f>表现脚本!B53</f>
        <v>134</v>
      </c>
      <c r="R44" s="16">
        <f>$R$5</f>
        <v>40</v>
      </c>
      <c r="T44" s="16">
        <v>0.25</v>
      </c>
      <c r="V44" s="13">
        <v>0</v>
      </c>
      <c r="X44" s="15">
        <v>134</v>
      </c>
      <c r="Y44" s="15" t="s">
        <v>246</v>
      </c>
      <c r="Z44" s="15" t="s">
        <v>250</v>
      </c>
      <c r="AA44" s="15" t="s">
        <v>263</v>
      </c>
      <c r="AB44" s="15"/>
    </row>
    <row r="45" spans="1:29" s="16" customFormat="1" ht="25.2" customHeight="1" x14ac:dyDescent="0.25">
      <c r="A45" s="13" t="str">
        <f>[1]卷表!A36</f>
        <v>3522</v>
      </c>
      <c r="B45" s="15" t="str">
        <f>[1]卷表!E36</f>
        <v>散射V</v>
      </c>
      <c r="C45" s="13">
        <f>[1]卷表!C36</f>
        <v>2</v>
      </c>
      <c r="D45" s="16">
        <v>1</v>
      </c>
      <c r="E45" s="16">
        <v>2</v>
      </c>
      <c r="F45" s="16">
        <v>2</v>
      </c>
      <c r="G45" s="13">
        <f t="shared" si="0"/>
        <v>30</v>
      </c>
      <c r="H45" s="13">
        <v>100</v>
      </c>
      <c r="I45" s="13">
        <f t="shared" si="1"/>
        <v>0</v>
      </c>
      <c r="J45" s="16">
        <v>52</v>
      </c>
      <c r="K45" s="26" t="s">
        <v>302</v>
      </c>
      <c r="L45" s="26" t="s">
        <v>333</v>
      </c>
      <c r="M45" s="26" t="s">
        <v>455</v>
      </c>
      <c r="N45" s="16" t="s">
        <v>394</v>
      </c>
      <c r="O45" s="15" t="str">
        <f>[1]卷表!F36</f>
        <v>横一排，微量降攻降敏，并一定概率出现暴击</v>
      </c>
      <c r="P45" s="16" t="str">
        <f>CONCATENATE("[",效果!C14,"]")</f>
        <v>[115]</v>
      </c>
      <c r="Q45" s="13">
        <f>表现脚本!B54</f>
        <v>135</v>
      </c>
      <c r="R45" s="16">
        <f>$R$6</f>
        <v>60</v>
      </c>
      <c r="T45" s="16">
        <v>0.3</v>
      </c>
      <c r="V45" s="13">
        <v>0</v>
      </c>
      <c r="X45" s="15">
        <v>135</v>
      </c>
      <c r="Y45" s="15" t="s">
        <v>247</v>
      </c>
      <c r="Z45" s="15" t="s">
        <v>250</v>
      </c>
      <c r="AA45" s="15" t="s">
        <v>263</v>
      </c>
      <c r="AB45" s="15"/>
    </row>
    <row r="46" spans="1:29" s="16" customFormat="1" ht="25.2" customHeight="1" x14ac:dyDescent="0.25">
      <c r="A46" s="13" t="str">
        <f>[1]卷表!A37</f>
        <v>3622</v>
      </c>
      <c r="B46" s="15" t="str">
        <f>[1]卷表!E37</f>
        <v>迅驰I</v>
      </c>
      <c r="C46" s="13">
        <f>[1]卷表!C37</f>
        <v>2</v>
      </c>
      <c r="D46" s="16">
        <v>3</v>
      </c>
      <c r="E46" s="16">
        <v>2</v>
      </c>
      <c r="F46" s="16">
        <v>1</v>
      </c>
      <c r="G46" s="13">
        <f t="shared" si="0"/>
        <v>10000</v>
      </c>
      <c r="H46" s="16">
        <v>2</v>
      </c>
      <c r="I46" s="13">
        <f t="shared" si="1"/>
        <v>0</v>
      </c>
      <c r="J46" s="16">
        <v>5</v>
      </c>
      <c r="K46" s="26" t="s">
        <v>334</v>
      </c>
      <c r="L46" s="26" t="s">
        <v>335</v>
      </c>
      <c r="M46" s="26" t="s">
        <v>459</v>
      </c>
      <c r="N46" s="16" t="s">
        <v>394</v>
      </c>
      <c r="O46" s="15" t="str">
        <f>[1]卷表!F37</f>
        <v>1回合内，闪避上升</v>
      </c>
      <c r="P46" s="16" t="str">
        <f>CONCATENATE("[",效果!C31,"]")</f>
        <v>[132]</v>
      </c>
      <c r="Q46" s="13">
        <f>表现脚本!B55</f>
        <v>136</v>
      </c>
      <c r="R46" s="16">
        <f>$R$2</f>
        <v>1</v>
      </c>
      <c r="T46" s="16">
        <v>100</v>
      </c>
      <c r="V46" s="13">
        <v>0</v>
      </c>
      <c r="X46" s="15">
        <v>136</v>
      </c>
      <c r="Y46" s="15" t="s">
        <v>243</v>
      </c>
      <c r="Z46" s="15" t="s">
        <v>251</v>
      </c>
      <c r="AA46" s="15" t="s">
        <v>264</v>
      </c>
      <c r="AB46" s="15"/>
    </row>
    <row r="47" spans="1:29" s="16" customFormat="1" ht="25.2" customHeight="1" x14ac:dyDescent="0.25">
      <c r="A47" s="13" t="str">
        <f>[1]卷表!A38</f>
        <v>3722</v>
      </c>
      <c r="B47" s="15" t="str">
        <f>[1]卷表!E38</f>
        <v>迅驰II</v>
      </c>
      <c r="C47" s="13">
        <f>[1]卷表!C38</f>
        <v>2</v>
      </c>
      <c r="D47" s="16">
        <v>3</v>
      </c>
      <c r="E47" s="16">
        <v>2</v>
      </c>
      <c r="F47" s="16">
        <v>1</v>
      </c>
      <c r="G47" s="13">
        <f t="shared" si="0"/>
        <v>10000</v>
      </c>
      <c r="H47" s="16">
        <v>2</v>
      </c>
      <c r="I47" s="13">
        <f t="shared" si="1"/>
        <v>0</v>
      </c>
      <c r="J47" s="16">
        <v>15</v>
      </c>
      <c r="K47" s="26" t="s">
        <v>336</v>
      </c>
      <c r="L47" s="26" t="s">
        <v>337</v>
      </c>
      <c r="M47" s="26" t="s">
        <v>459</v>
      </c>
      <c r="N47" s="16" t="s">
        <v>394</v>
      </c>
      <c r="O47" s="15" t="str">
        <f>[1]卷表!F38</f>
        <v>2回合内，闪避上升</v>
      </c>
      <c r="P47" s="16" t="str">
        <f>CONCATENATE("[",效果!C32,"]")</f>
        <v>[133]</v>
      </c>
      <c r="Q47" s="13">
        <f>表现脚本!B56</f>
        <v>137</v>
      </c>
      <c r="R47" s="16">
        <f>$R$3</f>
        <v>10</v>
      </c>
      <c r="T47" s="16">
        <v>100</v>
      </c>
      <c r="V47" s="13">
        <v>0</v>
      </c>
      <c r="X47" s="15">
        <v>137</v>
      </c>
      <c r="Y47" s="15" t="s">
        <v>244</v>
      </c>
      <c r="Z47" s="15" t="s">
        <v>251</v>
      </c>
      <c r="AA47" s="15" t="s">
        <v>264</v>
      </c>
      <c r="AB47" s="15"/>
    </row>
    <row r="48" spans="1:29" s="16" customFormat="1" ht="25.2" customHeight="1" x14ac:dyDescent="0.25">
      <c r="A48" s="13" t="str">
        <f>[1]卷表!A39</f>
        <v>3822</v>
      </c>
      <c r="B48" s="15" t="str">
        <f>[1]卷表!E39</f>
        <v>迅驰III</v>
      </c>
      <c r="C48" s="13">
        <f>[1]卷表!C39</f>
        <v>2</v>
      </c>
      <c r="D48" s="16">
        <v>3</v>
      </c>
      <c r="E48" s="16">
        <v>2</v>
      </c>
      <c r="F48" s="16">
        <v>1</v>
      </c>
      <c r="G48" s="13">
        <f t="shared" si="0"/>
        <v>10000</v>
      </c>
      <c r="H48" s="16">
        <v>2</v>
      </c>
      <c r="I48" s="13">
        <f t="shared" si="1"/>
        <v>0</v>
      </c>
      <c r="J48" s="16">
        <v>25</v>
      </c>
      <c r="K48" s="26" t="s">
        <v>338</v>
      </c>
      <c r="L48" s="26" t="s">
        <v>339</v>
      </c>
      <c r="M48" s="26" t="s">
        <v>459</v>
      </c>
      <c r="N48" s="16" t="s">
        <v>394</v>
      </c>
      <c r="O48" s="15" t="str">
        <f>[1]卷表!F39</f>
        <v>3回合内，闪避上升</v>
      </c>
      <c r="P48" s="16" t="str">
        <f>CONCATENATE("[",效果!C33,"]")</f>
        <v>[134]</v>
      </c>
      <c r="Q48" s="13">
        <f>表现脚本!B57</f>
        <v>138</v>
      </c>
      <c r="R48" s="16">
        <f>$R$4</f>
        <v>25</v>
      </c>
      <c r="T48" s="16">
        <v>100</v>
      </c>
      <c r="V48" s="13">
        <v>0</v>
      </c>
      <c r="X48" s="15">
        <v>138</v>
      </c>
      <c r="Y48" s="15" t="s">
        <v>245</v>
      </c>
      <c r="Z48" s="15" t="s">
        <v>251</v>
      </c>
      <c r="AA48" s="15" t="s">
        <v>264</v>
      </c>
      <c r="AB48" s="15"/>
    </row>
    <row r="49" spans="1:28" s="16" customFormat="1" ht="25.2" customHeight="1" x14ac:dyDescent="0.25">
      <c r="A49" s="13" t="str">
        <f>[1]卷表!A40</f>
        <v>3922</v>
      </c>
      <c r="B49" s="15" t="str">
        <f>[1]卷表!E40</f>
        <v>迅驰IV</v>
      </c>
      <c r="C49" s="13">
        <f>[1]卷表!C40</f>
        <v>2</v>
      </c>
      <c r="D49" s="16">
        <v>3</v>
      </c>
      <c r="E49" s="16">
        <v>2</v>
      </c>
      <c r="F49" s="16">
        <v>1</v>
      </c>
      <c r="G49" s="13">
        <f t="shared" si="0"/>
        <v>10000</v>
      </c>
      <c r="H49" s="16">
        <v>2</v>
      </c>
      <c r="I49" s="13">
        <f t="shared" si="1"/>
        <v>0</v>
      </c>
      <c r="J49" s="16">
        <v>35</v>
      </c>
      <c r="K49" s="26" t="s">
        <v>340</v>
      </c>
      <c r="L49" s="26" t="s">
        <v>341</v>
      </c>
      <c r="M49" s="26" t="s">
        <v>459</v>
      </c>
      <c r="N49" s="16" t="s">
        <v>394</v>
      </c>
      <c r="O49" s="15" t="str">
        <f>[1]卷表!F40</f>
        <v>4回合内，闪避上升</v>
      </c>
      <c r="P49" s="16" t="str">
        <f>CONCATENATE("[",效果!C34,"]")</f>
        <v>[135]</v>
      </c>
      <c r="Q49" s="13">
        <f>表现脚本!B58</f>
        <v>139</v>
      </c>
      <c r="R49" s="16">
        <f>$R$5</f>
        <v>40</v>
      </c>
      <c r="T49" s="16">
        <v>100</v>
      </c>
      <c r="V49" s="13">
        <v>0</v>
      </c>
      <c r="X49" s="15">
        <v>139</v>
      </c>
      <c r="Y49" s="15" t="s">
        <v>246</v>
      </c>
      <c r="Z49" s="15" t="s">
        <v>251</v>
      </c>
      <c r="AA49" s="15" t="s">
        <v>264</v>
      </c>
      <c r="AB49" s="15"/>
    </row>
    <row r="50" spans="1:28" s="16" customFormat="1" ht="25.2" customHeight="1" x14ac:dyDescent="0.25">
      <c r="A50" s="13" t="str">
        <f>[1]卷表!A41</f>
        <v>4022</v>
      </c>
      <c r="B50" s="15" t="str">
        <f>[1]卷表!E41</f>
        <v>迅驰V</v>
      </c>
      <c r="C50" s="13">
        <f>[1]卷表!C41</f>
        <v>2</v>
      </c>
      <c r="D50" s="16">
        <v>3</v>
      </c>
      <c r="E50" s="16">
        <v>2</v>
      </c>
      <c r="F50" s="16">
        <v>1</v>
      </c>
      <c r="G50" s="13">
        <f t="shared" si="0"/>
        <v>10000</v>
      </c>
      <c r="H50" s="16">
        <v>2</v>
      </c>
      <c r="I50" s="13">
        <f t="shared" si="1"/>
        <v>0</v>
      </c>
      <c r="J50" s="16">
        <v>45</v>
      </c>
      <c r="K50" s="26" t="s">
        <v>342</v>
      </c>
      <c r="L50" s="26" t="s">
        <v>343</v>
      </c>
      <c r="M50" s="26" t="s">
        <v>459</v>
      </c>
      <c r="N50" s="16" t="s">
        <v>394</v>
      </c>
      <c r="O50" s="15" t="str">
        <f>[1]卷表!F41</f>
        <v>5回合内，闪避上升</v>
      </c>
      <c r="P50" s="16" t="str">
        <f>CONCATENATE("[",效果!C35,"]")</f>
        <v>[136]</v>
      </c>
      <c r="Q50" s="13">
        <f>表现脚本!B59</f>
        <v>140</v>
      </c>
      <c r="R50" s="16">
        <f>$R$6</f>
        <v>60</v>
      </c>
      <c r="T50" s="16">
        <v>100</v>
      </c>
      <c r="V50" s="13">
        <v>0</v>
      </c>
      <c r="X50" s="15">
        <v>140</v>
      </c>
      <c r="Y50" s="15" t="s">
        <v>247</v>
      </c>
      <c r="Z50" s="15" t="s">
        <v>251</v>
      </c>
      <c r="AA50" s="15" t="s">
        <v>264</v>
      </c>
      <c r="AB50" s="15"/>
    </row>
    <row r="51" spans="1:28" s="16" customFormat="1" ht="25.2" customHeight="1" x14ac:dyDescent="0.25">
      <c r="A51" s="13" t="str">
        <f>[1]卷表!A42</f>
        <v>4122</v>
      </c>
      <c r="B51" s="15" t="str">
        <f>[1]卷表!E42</f>
        <v>贯通射I</v>
      </c>
      <c r="C51" s="13">
        <f>[1]卷表!C42</f>
        <v>2</v>
      </c>
      <c r="D51" s="16">
        <v>1</v>
      </c>
      <c r="E51" s="16">
        <v>2</v>
      </c>
      <c r="F51" s="16">
        <v>3</v>
      </c>
      <c r="G51" s="13">
        <f t="shared" si="0"/>
        <v>10</v>
      </c>
      <c r="H51" s="16">
        <v>0</v>
      </c>
      <c r="I51" s="13">
        <f t="shared" si="1"/>
        <v>0</v>
      </c>
      <c r="J51" s="16">
        <v>25</v>
      </c>
      <c r="K51" s="26" t="s">
        <v>294</v>
      </c>
      <c r="L51" s="26" t="s">
        <v>344</v>
      </c>
      <c r="M51" s="26" t="s">
        <v>456</v>
      </c>
      <c r="N51" s="16" t="s">
        <v>394</v>
      </c>
      <c r="O51" s="15" t="str">
        <f>[1]卷表!F42</f>
        <v>纵一列，微量降攻降敏</v>
      </c>
      <c r="P51" s="16" t="str">
        <f>CONCATENATE("[",效果!C10,"]")</f>
        <v>[111]</v>
      </c>
      <c r="Q51" s="13">
        <f>表现脚本!B60</f>
        <v>141</v>
      </c>
      <c r="R51" s="16">
        <f>$R$2</f>
        <v>1</v>
      </c>
      <c r="T51" s="16">
        <v>0.1</v>
      </c>
      <c r="V51" s="13">
        <v>0</v>
      </c>
      <c r="X51" s="15">
        <v>141</v>
      </c>
      <c r="Y51" s="15" t="s">
        <v>243</v>
      </c>
      <c r="Z51" s="15" t="s">
        <v>253</v>
      </c>
      <c r="AA51" s="15" t="s">
        <v>263</v>
      </c>
      <c r="AB51" s="15"/>
    </row>
    <row r="52" spans="1:28" s="16" customFormat="1" ht="25.2" customHeight="1" x14ac:dyDescent="0.25">
      <c r="A52" s="13" t="str">
        <f>[1]卷表!A43</f>
        <v>4222</v>
      </c>
      <c r="B52" s="15" t="str">
        <f>[1]卷表!E43</f>
        <v>贯通射II</v>
      </c>
      <c r="C52" s="13">
        <f>[1]卷表!C43</f>
        <v>2</v>
      </c>
      <c r="D52" s="16">
        <v>1</v>
      </c>
      <c r="E52" s="16">
        <v>2</v>
      </c>
      <c r="F52" s="16">
        <v>3</v>
      </c>
      <c r="G52" s="13">
        <f t="shared" si="0"/>
        <v>15</v>
      </c>
      <c r="H52" s="16">
        <v>0</v>
      </c>
      <c r="I52" s="13">
        <f t="shared" si="1"/>
        <v>0</v>
      </c>
      <c r="J52" s="16">
        <v>33</v>
      </c>
      <c r="K52" s="26" t="s">
        <v>296</v>
      </c>
      <c r="L52" s="26" t="s">
        <v>345</v>
      </c>
      <c r="M52" s="26" t="s">
        <v>456</v>
      </c>
      <c r="N52" s="16" t="s">
        <v>394</v>
      </c>
      <c r="O52" s="15" t="str">
        <f>[1]卷表!F43</f>
        <v>纵一列，微量降攻降敏</v>
      </c>
      <c r="P52" s="16" t="str">
        <f>CONCATENATE("[",效果!C11,"]")</f>
        <v>[112]</v>
      </c>
      <c r="Q52" s="13">
        <f>表现脚本!B61</f>
        <v>142</v>
      </c>
      <c r="R52" s="16">
        <f>$R$3</f>
        <v>10</v>
      </c>
      <c r="T52" s="16">
        <v>0.15</v>
      </c>
      <c r="V52" s="13">
        <v>0</v>
      </c>
      <c r="X52" s="15">
        <v>142</v>
      </c>
      <c r="Y52" s="15" t="s">
        <v>244</v>
      </c>
      <c r="Z52" s="15" t="s">
        <v>253</v>
      </c>
      <c r="AA52" s="15" t="s">
        <v>263</v>
      </c>
      <c r="AB52" s="15"/>
    </row>
    <row r="53" spans="1:28" s="16" customFormat="1" ht="25.2" customHeight="1" x14ac:dyDescent="0.25">
      <c r="A53" s="13" t="str">
        <f>[1]卷表!A44</f>
        <v>4322</v>
      </c>
      <c r="B53" s="15" t="str">
        <f>[1]卷表!E44</f>
        <v>贯通射III</v>
      </c>
      <c r="C53" s="13">
        <f>[1]卷表!C44</f>
        <v>2</v>
      </c>
      <c r="D53" s="16">
        <v>1</v>
      </c>
      <c r="E53" s="16">
        <v>2</v>
      </c>
      <c r="F53" s="16">
        <v>3</v>
      </c>
      <c r="G53" s="13">
        <f t="shared" si="0"/>
        <v>20</v>
      </c>
      <c r="H53" s="13">
        <v>100</v>
      </c>
      <c r="I53" s="13">
        <f t="shared" si="1"/>
        <v>0</v>
      </c>
      <c r="J53" s="16">
        <v>41</v>
      </c>
      <c r="K53" s="26" t="s">
        <v>298</v>
      </c>
      <c r="L53" s="26" t="s">
        <v>346</v>
      </c>
      <c r="M53" s="26" t="s">
        <v>456</v>
      </c>
      <c r="N53" s="16" t="s">
        <v>394</v>
      </c>
      <c r="O53" s="15" t="str">
        <f>[1]卷表!F44</f>
        <v>纵一列，微量降攻降敏</v>
      </c>
      <c r="P53" s="16" t="str">
        <f>CONCATENATE("[",效果!C12,"]")</f>
        <v>[113]</v>
      </c>
      <c r="Q53" s="13">
        <f>表现脚本!B62</f>
        <v>143</v>
      </c>
      <c r="R53" s="16">
        <f>$R$4</f>
        <v>25</v>
      </c>
      <c r="T53" s="16">
        <v>0.2</v>
      </c>
      <c r="V53" s="13">
        <v>0</v>
      </c>
      <c r="X53" s="15">
        <v>143</v>
      </c>
      <c r="Y53" s="15" t="s">
        <v>245</v>
      </c>
      <c r="Z53" s="15" t="s">
        <v>253</v>
      </c>
      <c r="AA53" s="15" t="s">
        <v>263</v>
      </c>
      <c r="AB53" s="15"/>
    </row>
    <row r="54" spans="1:28" s="16" customFormat="1" ht="25.2" customHeight="1" x14ac:dyDescent="0.25">
      <c r="A54" s="13" t="str">
        <f>[1]卷表!A45</f>
        <v>4422</v>
      </c>
      <c r="B54" s="15" t="str">
        <f>[1]卷表!E45</f>
        <v>贯通射IV</v>
      </c>
      <c r="C54" s="13">
        <f>[1]卷表!C45</f>
        <v>2</v>
      </c>
      <c r="D54" s="16">
        <v>1</v>
      </c>
      <c r="E54" s="16">
        <v>2</v>
      </c>
      <c r="F54" s="16">
        <v>3</v>
      </c>
      <c r="G54" s="13">
        <f t="shared" si="0"/>
        <v>25</v>
      </c>
      <c r="H54" s="13">
        <v>100</v>
      </c>
      <c r="I54" s="13">
        <f t="shared" si="1"/>
        <v>0</v>
      </c>
      <c r="J54" s="16">
        <v>49</v>
      </c>
      <c r="K54" s="26" t="s">
        <v>300</v>
      </c>
      <c r="L54" s="26" t="s">
        <v>347</v>
      </c>
      <c r="M54" s="26" t="s">
        <v>456</v>
      </c>
      <c r="N54" s="16" t="s">
        <v>394</v>
      </c>
      <c r="O54" s="15" t="str">
        <f>[1]卷表!F45</f>
        <v>纵一列，微量降攻降敏</v>
      </c>
      <c r="P54" s="16" t="str">
        <f>CONCATENATE("[",效果!C13,"]")</f>
        <v>[114]</v>
      </c>
      <c r="Q54" s="13">
        <f>表现脚本!B63</f>
        <v>144</v>
      </c>
      <c r="R54" s="16">
        <f>$R$5</f>
        <v>40</v>
      </c>
      <c r="T54" s="16">
        <v>0.25</v>
      </c>
      <c r="V54" s="13">
        <v>0</v>
      </c>
      <c r="X54" s="15">
        <v>144</v>
      </c>
      <c r="Y54" s="15" t="s">
        <v>246</v>
      </c>
      <c r="Z54" s="15" t="s">
        <v>253</v>
      </c>
      <c r="AA54" s="15" t="s">
        <v>263</v>
      </c>
      <c r="AB54" s="15"/>
    </row>
    <row r="55" spans="1:28" s="16" customFormat="1" ht="25.2" customHeight="1" x14ac:dyDescent="0.25">
      <c r="A55" s="13" t="str">
        <f>[1]卷表!A46</f>
        <v>4522</v>
      </c>
      <c r="B55" s="15" t="str">
        <f>[1]卷表!E46</f>
        <v>贯通射V</v>
      </c>
      <c r="C55" s="13">
        <f>[1]卷表!C46</f>
        <v>2</v>
      </c>
      <c r="D55" s="16">
        <v>1</v>
      </c>
      <c r="E55" s="16">
        <v>2</v>
      </c>
      <c r="F55" s="16">
        <v>3</v>
      </c>
      <c r="G55" s="13">
        <f t="shared" si="0"/>
        <v>30</v>
      </c>
      <c r="H55" s="13">
        <v>100</v>
      </c>
      <c r="I55" s="13">
        <f t="shared" si="1"/>
        <v>0</v>
      </c>
      <c r="J55" s="16">
        <v>57</v>
      </c>
      <c r="K55" s="26" t="s">
        <v>302</v>
      </c>
      <c r="L55" s="26" t="s">
        <v>347</v>
      </c>
      <c r="M55" s="26" t="s">
        <v>456</v>
      </c>
      <c r="N55" s="16" t="s">
        <v>394</v>
      </c>
      <c r="O55" s="15" t="str">
        <f>[1]卷表!F46</f>
        <v>纵一列，微量降攻降敏</v>
      </c>
      <c r="P55" s="16" t="str">
        <f>CONCATENATE("[",效果!C14,"]")</f>
        <v>[115]</v>
      </c>
      <c r="Q55" s="13">
        <f>表现脚本!B64</f>
        <v>145</v>
      </c>
      <c r="R55" s="16">
        <f>$R$6</f>
        <v>60</v>
      </c>
      <c r="T55" s="16">
        <v>0.3</v>
      </c>
      <c r="V55" s="13">
        <v>0</v>
      </c>
      <c r="X55" s="15">
        <v>145</v>
      </c>
      <c r="Y55" s="15" t="s">
        <v>247</v>
      </c>
      <c r="Z55" s="15" t="s">
        <v>253</v>
      </c>
      <c r="AA55" s="15" t="s">
        <v>263</v>
      </c>
      <c r="AB55" s="15"/>
    </row>
    <row r="56" spans="1:28" s="16" customFormat="1" ht="25.2" customHeight="1" x14ac:dyDescent="0.25">
      <c r="A56" s="13" t="str">
        <f>[1]卷表!A47</f>
        <v>4622</v>
      </c>
      <c r="B56" s="15" t="str">
        <f>[1]卷表!E47</f>
        <v>乱射I</v>
      </c>
      <c r="C56" s="13">
        <f>[1]卷表!C47</f>
        <v>2</v>
      </c>
      <c r="D56" s="16">
        <v>1</v>
      </c>
      <c r="E56" s="16">
        <v>2</v>
      </c>
      <c r="F56" s="16">
        <v>5</v>
      </c>
      <c r="G56" s="13">
        <f t="shared" si="0"/>
        <v>10</v>
      </c>
      <c r="H56" s="13">
        <v>100</v>
      </c>
      <c r="I56" s="13">
        <f t="shared" si="1"/>
        <v>0</v>
      </c>
      <c r="J56" s="16">
        <v>30</v>
      </c>
      <c r="K56" s="26" t="s">
        <v>348</v>
      </c>
      <c r="L56" s="26" t="s">
        <v>349</v>
      </c>
      <c r="M56" s="26" t="s">
        <v>460</v>
      </c>
      <c r="N56" s="16" t="s">
        <v>394</v>
      </c>
      <c r="O56" s="15" t="str">
        <f>[1]卷表!F47</f>
        <v>全体射，但大幅降敏捷</v>
      </c>
      <c r="P56" s="16" t="str">
        <f>CONCATENATE("[",效果!C36,"]")</f>
        <v>[137]</v>
      </c>
      <c r="Q56" s="13">
        <f>表现脚本!B65</f>
        <v>146</v>
      </c>
      <c r="R56" s="16">
        <f>$R$2</f>
        <v>1</v>
      </c>
      <c r="T56" s="16">
        <v>0.1</v>
      </c>
      <c r="V56" s="13">
        <v>0</v>
      </c>
      <c r="X56" s="15">
        <v>146</v>
      </c>
      <c r="Y56" s="15" t="s">
        <v>243</v>
      </c>
      <c r="Z56" s="15" t="s">
        <v>254</v>
      </c>
      <c r="AA56" s="15" t="s">
        <v>263</v>
      </c>
      <c r="AB56" s="15"/>
    </row>
    <row r="57" spans="1:28" s="16" customFormat="1" ht="25.2" customHeight="1" x14ac:dyDescent="0.25">
      <c r="A57" s="13" t="str">
        <f>[1]卷表!A48</f>
        <v>4722</v>
      </c>
      <c r="B57" s="15" t="str">
        <f>[1]卷表!E48</f>
        <v>乱射II</v>
      </c>
      <c r="C57" s="13">
        <f>[1]卷表!C48</f>
        <v>2</v>
      </c>
      <c r="D57" s="16">
        <v>1</v>
      </c>
      <c r="E57" s="16">
        <v>2</v>
      </c>
      <c r="F57" s="16">
        <v>5</v>
      </c>
      <c r="G57" s="13">
        <f t="shared" si="0"/>
        <v>15</v>
      </c>
      <c r="H57" s="13">
        <v>100</v>
      </c>
      <c r="I57" s="13">
        <f t="shared" si="1"/>
        <v>0</v>
      </c>
      <c r="J57" s="16">
        <v>40</v>
      </c>
      <c r="K57" s="26" t="s">
        <v>294</v>
      </c>
      <c r="L57" s="26" t="s">
        <v>350</v>
      </c>
      <c r="M57" s="26" t="s">
        <v>460</v>
      </c>
      <c r="N57" s="16" t="s">
        <v>394</v>
      </c>
      <c r="O57" s="15" t="str">
        <f>[1]卷表!F48</f>
        <v>全体射，但大幅降敏捷</v>
      </c>
      <c r="P57" s="16" t="str">
        <f>CONCATENATE("[",效果!C37,"]")</f>
        <v>[138]</v>
      </c>
      <c r="Q57" s="13">
        <f>表现脚本!B66</f>
        <v>147</v>
      </c>
      <c r="R57" s="16">
        <f>$R$3</f>
        <v>10</v>
      </c>
      <c r="T57" s="16">
        <v>0.15</v>
      </c>
      <c r="V57" s="13">
        <v>0</v>
      </c>
      <c r="X57" s="15">
        <v>147</v>
      </c>
      <c r="Y57" s="15" t="s">
        <v>244</v>
      </c>
      <c r="Z57" s="15" t="s">
        <v>254</v>
      </c>
      <c r="AA57" s="15" t="s">
        <v>263</v>
      </c>
      <c r="AB57" s="15"/>
    </row>
    <row r="58" spans="1:28" s="16" customFormat="1" ht="25.2" customHeight="1" x14ac:dyDescent="0.25">
      <c r="A58" s="13" t="str">
        <f>[1]卷表!A49</f>
        <v>4822</v>
      </c>
      <c r="B58" s="15" t="str">
        <f>[1]卷表!E49</f>
        <v>乱射III</v>
      </c>
      <c r="C58" s="13">
        <f>[1]卷表!C49</f>
        <v>2</v>
      </c>
      <c r="D58" s="16">
        <v>1</v>
      </c>
      <c r="E58" s="16">
        <v>2</v>
      </c>
      <c r="F58" s="16">
        <v>5</v>
      </c>
      <c r="G58" s="13">
        <f t="shared" si="0"/>
        <v>20</v>
      </c>
      <c r="H58" s="13">
        <v>100</v>
      </c>
      <c r="I58" s="13">
        <f t="shared" si="1"/>
        <v>0</v>
      </c>
      <c r="J58" s="16">
        <v>50</v>
      </c>
      <c r="K58" s="26" t="s">
        <v>296</v>
      </c>
      <c r="L58" s="26" t="s">
        <v>351</v>
      </c>
      <c r="M58" s="26" t="s">
        <v>460</v>
      </c>
      <c r="N58" s="16" t="s">
        <v>394</v>
      </c>
      <c r="O58" s="15" t="str">
        <f>[1]卷表!F49</f>
        <v>全体射，但大幅降敏捷</v>
      </c>
      <c r="P58" s="16" t="str">
        <f>CONCATENATE("[",效果!C38,"]")</f>
        <v>[139]</v>
      </c>
      <c r="Q58" s="13">
        <f>表现脚本!B67</f>
        <v>148</v>
      </c>
      <c r="R58" s="16">
        <f>$R$4</f>
        <v>25</v>
      </c>
      <c r="T58" s="16">
        <v>0.2</v>
      </c>
      <c r="V58" s="13">
        <v>0</v>
      </c>
      <c r="X58" s="15">
        <v>148</v>
      </c>
      <c r="Y58" s="15" t="s">
        <v>245</v>
      </c>
      <c r="Z58" s="15" t="s">
        <v>254</v>
      </c>
      <c r="AA58" s="15" t="s">
        <v>263</v>
      </c>
      <c r="AB58" s="15"/>
    </row>
    <row r="59" spans="1:28" s="16" customFormat="1" ht="25.2" customHeight="1" x14ac:dyDescent="0.25">
      <c r="A59" s="13" t="str">
        <f>[1]卷表!A50</f>
        <v>4922</v>
      </c>
      <c r="B59" s="15" t="str">
        <f>[1]卷表!E50</f>
        <v>乱射IV</v>
      </c>
      <c r="C59" s="13">
        <f>[1]卷表!C50</f>
        <v>2</v>
      </c>
      <c r="D59" s="16">
        <v>1</v>
      </c>
      <c r="E59" s="16">
        <v>2</v>
      </c>
      <c r="F59" s="16">
        <v>5</v>
      </c>
      <c r="G59" s="13">
        <f t="shared" si="0"/>
        <v>25</v>
      </c>
      <c r="H59" s="13">
        <v>100</v>
      </c>
      <c r="I59" s="13">
        <f t="shared" si="1"/>
        <v>0</v>
      </c>
      <c r="J59" s="16">
        <v>60</v>
      </c>
      <c r="K59" s="26" t="s">
        <v>298</v>
      </c>
      <c r="L59" s="26" t="s">
        <v>352</v>
      </c>
      <c r="M59" s="26" t="s">
        <v>460</v>
      </c>
      <c r="N59" s="16" t="s">
        <v>394</v>
      </c>
      <c r="O59" s="15" t="str">
        <f>[1]卷表!F50</f>
        <v>全体射，但大幅降敏捷</v>
      </c>
      <c r="P59" s="16" t="str">
        <f>CONCATENATE("[",效果!C39,"]")</f>
        <v>[140]</v>
      </c>
      <c r="Q59" s="13">
        <f>表现脚本!B68</f>
        <v>149</v>
      </c>
      <c r="R59" s="16">
        <f>$R$5</f>
        <v>40</v>
      </c>
      <c r="T59" s="16">
        <v>0.25</v>
      </c>
      <c r="V59" s="13">
        <v>0</v>
      </c>
      <c r="X59" s="15">
        <v>149</v>
      </c>
      <c r="Y59" s="15" t="s">
        <v>246</v>
      </c>
      <c r="Z59" s="15" t="s">
        <v>254</v>
      </c>
      <c r="AA59" s="15" t="s">
        <v>263</v>
      </c>
      <c r="AB59" s="15"/>
    </row>
    <row r="60" spans="1:28" s="16" customFormat="1" ht="25.2" customHeight="1" x14ac:dyDescent="0.25">
      <c r="A60" s="13" t="str">
        <f>[1]卷表!A51</f>
        <v>5022</v>
      </c>
      <c r="B60" s="15" t="str">
        <f>[1]卷表!E51</f>
        <v>乱射V</v>
      </c>
      <c r="C60" s="13">
        <f>[1]卷表!C51</f>
        <v>2</v>
      </c>
      <c r="D60" s="16">
        <v>1</v>
      </c>
      <c r="E60" s="16">
        <v>2</v>
      </c>
      <c r="F60" s="16">
        <v>5</v>
      </c>
      <c r="G60" s="13">
        <f t="shared" si="0"/>
        <v>30</v>
      </c>
      <c r="H60" s="13">
        <v>100</v>
      </c>
      <c r="I60" s="13">
        <f t="shared" si="1"/>
        <v>0</v>
      </c>
      <c r="J60" s="16">
        <v>70</v>
      </c>
      <c r="K60" s="26" t="s">
        <v>300</v>
      </c>
      <c r="L60" s="26" t="s">
        <v>353</v>
      </c>
      <c r="M60" s="26" t="s">
        <v>460</v>
      </c>
      <c r="N60" s="16" t="s">
        <v>394</v>
      </c>
      <c r="O60" s="15" t="str">
        <f>[1]卷表!F51</f>
        <v>全体射，但大幅降敏捷</v>
      </c>
      <c r="P60" s="16" t="str">
        <f>CONCATENATE("[",效果!C40,"]")</f>
        <v>[141]</v>
      </c>
      <c r="Q60" s="13">
        <f>表现脚本!B69</f>
        <v>150</v>
      </c>
      <c r="R60" s="16">
        <f>$R$6</f>
        <v>60</v>
      </c>
      <c r="T60" s="16">
        <v>0.3</v>
      </c>
      <c r="V60" s="13">
        <v>0</v>
      </c>
      <c r="X60" s="15">
        <v>150</v>
      </c>
      <c r="Y60" s="15" t="s">
        <v>247</v>
      </c>
      <c r="Z60" s="15" t="s">
        <v>254</v>
      </c>
      <c r="AA60" s="15" t="s">
        <v>263</v>
      </c>
      <c r="AB60" s="15"/>
    </row>
    <row r="61" spans="1:28" s="16" customFormat="1" ht="25.2" customHeight="1" x14ac:dyDescent="0.25">
      <c r="A61" s="13" t="str">
        <f>[1]卷表!A52</f>
        <v>5122</v>
      </c>
      <c r="B61" s="15" t="str">
        <f>[1]卷表!E52</f>
        <v>火球术I</v>
      </c>
      <c r="C61" s="13">
        <f>[1]卷表!C52</f>
        <v>3</v>
      </c>
      <c r="D61" s="16">
        <v>1</v>
      </c>
      <c r="E61" s="16">
        <v>1</v>
      </c>
      <c r="F61" s="16">
        <v>1</v>
      </c>
      <c r="G61" s="13">
        <f t="shared" si="0"/>
        <v>10</v>
      </c>
      <c r="H61" s="16">
        <v>0</v>
      </c>
      <c r="I61" s="13">
        <f t="shared" si="1"/>
        <v>0</v>
      </c>
      <c r="J61" s="16">
        <v>5</v>
      </c>
      <c r="K61" s="26" t="s">
        <v>596</v>
      </c>
      <c r="L61" s="26" t="s">
        <v>447</v>
      </c>
      <c r="M61" s="26" t="s">
        <v>454</v>
      </c>
      <c r="N61" s="16" t="s">
        <v>394</v>
      </c>
      <c r="O61" s="15" t="str">
        <f>[1]卷表!F52</f>
        <v>单体火攻</v>
      </c>
      <c r="P61" s="16" t="str">
        <f>CONCATENATE("[",效果!C41,"]")</f>
        <v>[142]</v>
      </c>
      <c r="Q61" s="13">
        <f>表现脚本!B70</f>
        <v>151</v>
      </c>
      <c r="R61" s="16">
        <f>$R$2</f>
        <v>1</v>
      </c>
      <c r="T61" s="16">
        <v>0.1</v>
      </c>
      <c r="V61" s="13">
        <v>0</v>
      </c>
      <c r="X61" s="15">
        <v>152</v>
      </c>
      <c r="Y61" s="15" t="s">
        <v>243</v>
      </c>
      <c r="Z61" s="15" t="s">
        <v>267</v>
      </c>
      <c r="AA61" s="15" t="s">
        <v>265</v>
      </c>
      <c r="AB61" s="15" t="s">
        <v>266</v>
      </c>
    </row>
    <row r="62" spans="1:28" s="16" customFormat="1" ht="25.2" customHeight="1" x14ac:dyDescent="0.25">
      <c r="A62" s="13" t="str">
        <f>[1]卷表!A53</f>
        <v>5222</v>
      </c>
      <c r="B62" s="15" t="str">
        <f>[1]卷表!E53</f>
        <v>火球术II</v>
      </c>
      <c r="C62" s="13">
        <f>[1]卷表!C53</f>
        <v>3</v>
      </c>
      <c r="D62" s="16">
        <v>1</v>
      </c>
      <c r="E62" s="16">
        <v>2</v>
      </c>
      <c r="F62" s="16">
        <v>1</v>
      </c>
      <c r="G62" s="13">
        <f t="shared" si="0"/>
        <v>0</v>
      </c>
      <c r="H62" s="16">
        <v>0</v>
      </c>
      <c r="I62" s="13">
        <f t="shared" si="1"/>
        <v>0</v>
      </c>
      <c r="J62" s="16">
        <v>5</v>
      </c>
      <c r="K62" s="26" t="s">
        <v>597</v>
      </c>
      <c r="L62" s="26" t="s">
        <v>451</v>
      </c>
      <c r="M62" s="26" t="s">
        <v>454</v>
      </c>
      <c r="N62" s="16" t="s">
        <v>394</v>
      </c>
      <c r="O62" s="15" t="str">
        <f>[1]卷表!F53</f>
        <v>单体火攻</v>
      </c>
      <c r="P62" s="16" t="str">
        <f>CONCATENATE("[",效果!C42,"]")</f>
        <v>[143]</v>
      </c>
      <c r="Q62" s="13">
        <f>表现脚本!B71</f>
        <v>152</v>
      </c>
      <c r="R62" s="16">
        <f>$R$2</f>
        <v>1</v>
      </c>
      <c r="T62" s="16">
        <v>0</v>
      </c>
      <c r="V62" s="13">
        <v>0</v>
      </c>
      <c r="X62" s="15">
        <v>153</v>
      </c>
      <c r="Y62" s="15" t="s">
        <v>244</v>
      </c>
      <c r="Z62" s="15" t="s">
        <v>267</v>
      </c>
      <c r="AA62" s="15" t="s">
        <v>265</v>
      </c>
      <c r="AB62" s="15" t="s">
        <v>266</v>
      </c>
    </row>
    <row r="63" spans="1:28" s="16" customFormat="1" ht="25.2" customHeight="1" x14ac:dyDescent="0.25">
      <c r="A63" s="13" t="str">
        <f>[1]卷表!A54</f>
        <v>5322</v>
      </c>
      <c r="B63" s="15" t="str">
        <f>[1]卷表!E54</f>
        <v>火球术III</v>
      </c>
      <c r="C63" s="13">
        <f>[1]卷表!C54</f>
        <v>3</v>
      </c>
      <c r="D63" s="16">
        <v>1</v>
      </c>
      <c r="E63" s="16">
        <v>2</v>
      </c>
      <c r="F63" s="16">
        <v>1</v>
      </c>
      <c r="G63" s="13">
        <f t="shared" si="0"/>
        <v>0</v>
      </c>
      <c r="H63" s="16">
        <v>0</v>
      </c>
      <c r="I63" s="13">
        <f t="shared" si="1"/>
        <v>0</v>
      </c>
      <c r="J63" s="16">
        <v>15</v>
      </c>
      <c r="K63" s="26" t="s">
        <v>355</v>
      </c>
      <c r="L63" s="26" t="s">
        <v>448</v>
      </c>
      <c r="M63" s="26" t="s">
        <v>454</v>
      </c>
      <c r="N63" s="16" t="s">
        <v>394</v>
      </c>
      <c r="O63" s="15" t="str">
        <f>[1]卷表!F54</f>
        <v>单体火攻</v>
      </c>
      <c r="P63" s="16" t="str">
        <f>CONCATENATE("[",效果!C43,"]")</f>
        <v>[144]</v>
      </c>
      <c r="Q63" s="13">
        <f>表现脚本!B72</f>
        <v>153</v>
      </c>
      <c r="R63" s="16">
        <f>$R$3</f>
        <v>10</v>
      </c>
      <c r="T63" s="16">
        <v>0</v>
      </c>
      <c r="V63" s="13">
        <v>0</v>
      </c>
      <c r="X63" s="15">
        <v>154</v>
      </c>
      <c r="Y63" s="15" t="s">
        <v>245</v>
      </c>
      <c r="Z63" s="15" t="s">
        <v>267</v>
      </c>
      <c r="AA63" s="15" t="s">
        <v>265</v>
      </c>
      <c r="AB63" s="15" t="s">
        <v>266</v>
      </c>
    </row>
    <row r="64" spans="1:28" s="16" customFormat="1" ht="25.2" customHeight="1" x14ac:dyDescent="0.25">
      <c r="A64" s="13" t="str">
        <f>[1]卷表!A55</f>
        <v>5422</v>
      </c>
      <c r="B64" s="15" t="str">
        <f>[1]卷表!E55</f>
        <v>火球术IV</v>
      </c>
      <c r="C64" s="13">
        <f>[1]卷表!C55</f>
        <v>3</v>
      </c>
      <c r="D64" s="16">
        <v>1</v>
      </c>
      <c r="E64" s="16">
        <v>2</v>
      </c>
      <c r="F64" s="16">
        <v>1</v>
      </c>
      <c r="G64" s="13">
        <f t="shared" si="0"/>
        <v>0</v>
      </c>
      <c r="H64" s="16">
        <v>0</v>
      </c>
      <c r="I64" s="13">
        <f t="shared" si="1"/>
        <v>0</v>
      </c>
      <c r="J64" s="16">
        <v>25</v>
      </c>
      <c r="K64" s="26" t="s">
        <v>356</v>
      </c>
      <c r="L64" s="26" t="s">
        <v>449</v>
      </c>
      <c r="M64" s="26" t="s">
        <v>454</v>
      </c>
      <c r="N64" s="16" t="s">
        <v>394</v>
      </c>
      <c r="O64" s="15" t="str">
        <f>[1]卷表!F55</f>
        <v>单体火攻</v>
      </c>
      <c r="P64" s="16" t="str">
        <f>CONCATENATE("[",效果!C44,"]")</f>
        <v>[145]</v>
      </c>
      <c r="Q64" s="13">
        <f>表现脚本!B73</f>
        <v>154</v>
      </c>
      <c r="R64" s="16">
        <f>$R$4</f>
        <v>25</v>
      </c>
      <c r="T64" s="16">
        <v>0</v>
      </c>
      <c r="V64" s="13">
        <v>0</v>
      </c>
      <c r="X64" s="15">
        <v>155</v>
      </c>
      <c r="Y64" s="15" t="s">
        <v>246</v>
      </c>
      <c r="Z64" s="15" t="s">
        <v>267</v>
      </c>
      <c r="AA64" s="15" t="s">
        <v>265</v>
      </c>
      <c r="AB64" s="15" t="s">
        <v>266</v>
      </c>
    </row>
    <row r="65" spans="1:28" s="16" customFormat="1" ht="25.2" customHeight="1" x14ac:dyDescent="0.25">
      <c r="A65" s="13" t="str">
        <f>[1]卷表!A56</f>
        <v>5522</v>
      </c>
      <c r="B65" s="15" t="str">
        <f>[1]卷表!E56</f>
        <v>火球术V</v>
      </c>
      <c r="C65" s="13">
        <f>[1]卷表!C56</f>
        <v>3</v>
      </c>
      <c r="D65" s="16">
        <v>1</v>
      </c>
      <c r="E65" s="16">
        <v>2</v>
      </c>
      <c r="F65" s="16">
        <v>1</v>
      </c>
      <c r="G65" s="13">
        <f t="shared" si="0"/>
        <v>0</v>
      </c>
      <c r="H65" s="16">
        <v>0</v>
      </c>
      <c r="I65" s="13">
        <f t="shared" si="1"/>
        <v>0</v>
      </c>
      <c r="J65" s="16">
        <v>35</v>
      </c>
      <c r="K65" s="26" t="s">
        <v>357</v>
      </c>
      <c r="L65" s="26" t="s">
        <v>450</v>
      </c>
      <c r="M65" s="26" t="s">
        <v>454</v>
      </c>
      <c r="N65" s="16" t="s">
        <v>394</v>
      </c>
      <c r="O65" s="15" t="str">
        <f>[1]卷表!F56</f>
        <v>单体火攻</v>
      </c>
      <c r="P65" s="16" t="str">
        <f>CONCATENATE("[",效果!C45,"]")</f>
        <v>[146]</v>
      </c>
      <c r="Q65" s="13">
        <f>表现脚本!B74</f>
        <v>155</v>
      </c>
      <c r="R65" s="16">
        <f>$R$5</f>
        <v>40</v>
      </c>
      <c r="T65" s="16">
        <v>0</v>
      </c>
      <c r="V65" s="13">
        <v>0</v>
      </c>
      <c r="X65" s="15">
        <v>156</v>
      </c>
      <c r="Y65" s="15" t="s">
        <v>247</v>
      </c>
      <c r="Z65" s="15" t="s">
        <v>267</v>
      </c>
      <c r="AA65" s="15" t="s">
        <v>265</v>
      </c>
      <c r="AB65" s="15" t="s">
        <v>266</v>
      </c>
    </row>
    <row r="66" spans="1:28" s="16" customFormat="1" ht="25.2" customHeight="1" x14ac:dyDescent="0.25">
      <c r="A66" s="13" t="str">
        <f>[1]卷表!A57</f>
        <v>5622</v>
      </c>
      <c r="B66" s="15" t="str">
        <f>[1]卷表!E57</f>
        <v>陨石术I</v>
      </c>
      <c r="C66" s="13">
        <f>[1]卷表!C57</f>
        <v>3</v>
      </c>
      <c r="D66" s="16">
        <v>1</v>
      </c>
      <c r="E66" s="16">
        <v>2</v>
      </c>
      <c r="F66" s="16">
        <v>1</v>
      </c>
      <c r="G66" s="13">
        <f t="shared" si="0"/>
        <v>0</v>
      </c>
      <c r="H66" s="16">
        <v>0</v>
      </c>
      <c r="I66" s="13">
        <f t="shared" si="1"/>
        <v>0</v>
      </c>
      <c r="J66" s="16">
        <v>45</v>
      </c>
      <c r="K66" s="26" t="s">
        <v>358</v>
      </c>
      <c r="L66" s="26" t="s">
        <v>359</v>
      </c>
      <c r="M66" s="26" t="s">
        <v>460</v>
      </c>
      <c r="N66" s="16" t="s">
        <v>394</v>
      </c>
      <c r="O66" s="15" t="str">
        <f>[1]卷表!F57</f>
        <v>全体攻击</v>
      </c>
      <c r="P66" s="16" t="str">
        <f>CONCATENATE("[",效果!C46,"]")</f>
        <v>[147]</v>
      </c>
      <c r="Q66" s="13">
        <f>表现脚本!B75</f>
        <v>156</v>
      </c>
      <c r="R66" s="16">
        <f>$R$6</f>
        <v>60</v>
      </c>
      <c r="T66" s="16">
        <v>0</v>
      </c>
      <c r="V66" s="13">
        <v>0</v>
      </c>
      <c r="X66" s="15">
        <v>157</v>
      </c>
      <c r="Y66" s="15" t="s">
        <v>243</v>
      </c>
      <c r="Z66" s="15" t="s">
        <v>256</v>
      </c>
      <c r="AA66" s="15" t="s">
        <v>268</v>
      </c>
      <c r="AB66" s="15" t="s">
        <v>266</v>
      </c>
    </row>
    <row r="67" spans="1:28" s="16" customFormat="1" ht="25.2" customHeight="1" x14ac:dyDescent="0.25">
      <c r="A67" s="13" t="str">
        <f>[1]卷表!A58</f>
        <v>5722</v>
      </c>
      <c r="B67" s="15" t="str">
        <f>[1]卷表!E58</f>
        <v>陨石术II</v>
      </c>
      <c r="C67" s="13">
        <f>[1]卷表!C58</f>
        <v>3</v>
      </c>
      <c r="D67" s="16">
        <v>1</v>
      </c>
      <c r="E67" s="16">
        <v>2</v>
      </c>
      <c r="F67" s="16">
        <v>5</v>
      </c>
      <c r="G67" s="13">
        <f t="shared" si="0"/>
        <v>0</v>
      </c>
      <c r="H67" s="16">
        <v>0</v>
      </c>
      <c r="I67" s="13">
        <f t="shared" si="1"/>
        <v>0</v>
      </c>
      <c r="J67" s="16">
        <v>30</v>
      </c>
      <c r="K67" s="26" t="s">
        <v>360</v>
      </c>
      <c r="L67" s="26" t="s">
        <v>361</v>
      </c>
      <c r="M67" s="26" t="s">
        <v>460</v>
      </c>
      <c r="N67" s="16" t="s">
        <v>394</v>
      </c>
      <c r="O67" s="15" t="str">
        <f>[1]卷表!F58</f>
        <v>全体攻击</v>
      </c>
      <c r="P67" s="16" t="str">
        <f>CONCATENATE("[",效果!C47,"]")</f>
        <v>[148]</v>
      </c>
      <c r="Q67" s="13">
        <f>表现脚本!B76</f>
        <v>157</v>
      </c>
      <c r="R67" s="16">
        <f>$R$2</f>
        <v>1</v>
      </c>
      <c r="T67" s="16">
        <v>0</v>
      </c>
      <c r="V67" s="13">
        <v>0</v>
      </c>
      <c r="X67" s="15">
        <v>158</v>
      </c>
      <c r="Y67" s="15" t="s">
        <v>244</v>
      </c>
      <c r="Z67" s="15" t="s">
        <v>256</v>
      </c>
      <c r="AA67" s="15" t="s">
        <v>268</v>
      </c>
      <c r="AB67" s="15" t="s">
        <v>266</v>
      </c>
    </row>
    <row r="68" spans="1:28" s="16" customFormat="1" ht="25.2" customHeight="1" x14ac:dyDescent="0.25">
      <c r="A68" s="13" t="str">
        <f>[1]卷表!A59</f>
        <v>5822</v>
      </c>
      <c r="B68" s="15" t="str">
        <f>[1]卷表!E59</f>
        <v>陨石术III</v>
      </c>
      <c r="C68" s="13">
        <f>[1]卷表!C59</f>
        <v>3</v>
      </c>
      <c r="D68" s="16">
        <v>1</v>
      </c>
      <c r="E68" s="16">
        <v>2</v>
      </c>
      <c r="F68" s="16">
        <v>5</v>
      </c>
      <c r="G68" s="13">
        <f t="shared" si="0"/>
        <v>0</v>
      </c>
      <c r="H68" s="16">
        <v>0</v>
      </c>
      <c r="I68" s="13">
        <f t="shared" si="1"/>
        <v>0</v>
      </c>
      <c r="J68" s="16">
        <v>40</v>
      </c>
      <c r="K68" s="26" t="s">
        <v>362</v>
      </c>
      <c r="L68" s="26" t="s">
        <v>363</v>
      </c>
      <c r="M68" s="26" t="s">
        <v>460</v>
      </c>
      <c r="N68" s="16" t="s">
        <v>394</v>
      </c>
      <c r="O68" s="15" t="str">
        <f>[1]卷表!F59</f>
        <v>全体攻击</v>
      </c>
      <c r="P68" s="16" t="str">
        <f>CONCATENATE("[",效果!C48,"]")</f>
        <v>[149]</v>
      </c>
      <c r="Q68" s="13">
        <f>表现脚本!B77</f>
        <v>158</v>
      </c>
      <c r="R68" s="16">
        <f>$R$3</f>
        <v>10</v>
      </c>
      <c r="T68" s="16">
        <v>0</v>
      </c>
      <c r="V68" s="13">
        <v>0</v>
      </c>
      <c r="X68" s="15">
        <v>159</v>
      </c>
      <c r="Y68" s="15" t="s">
        <v>245</v>
      </c>
      <c r="Z68" s="15" t="s">
        <v>256</v>
      </c>
      <c r="AA68" s="15" t="s">
        <v>268</v>
      </c>
      <c r="AB68" s="15" t="s">
        <v>266</v>
      </c>
    </row>
    <row r="69" spans="1:28" s="16" customFormat="1" ht="25.2" customHeight="1" x14ac:dyDescent="0.25">
      <c r="A69" s="13" t="str">
        <f>[1]卷表!A60</f>
        <v>5922</v>
      </c>
      <c r="B69" s="15" t="str">
        <f>[1]卷表!E60</f>
        <v>陨石术IV</v>
      </c>
      <c r="C69" s="13">
        <f>[1]卷表!C60</f>
        <v>3</v>
      </c>
      <c r="D69" s="16">
        <v>1</v>
      </c>
      <c r="E69" s="16">
        <v>2</v>
      </c>
      <c r="F69" s="16">
        <v>5</v>
      </c>
      <c r="G69" s="13">
        <f t="shared" si="0"/>
        <v>0</v>
      </c>
      <c r="H69" s="16">
        <v>0</v>
      </c>
      <c r="I69" s="13">
        <f t="shared" si="1"/>
        <v>0</v>
      </c>
      <c r="J69" s="16">
        <v>50</v>
      </c>
      <c r="K69" s="26" t="s">
        <v>364</v>
      </c>
      <c r="L69" s="26" t="s">
        <v>365</v>
      </c>
      <c r="M69" s="26" t="s">
        <v>460</v>
      </c>
      <c r="N69" s="16" t="s">
        <v>394</v>
      </c>
      <c r="O69" s="15" t="str">
        <f>[1]卷表!F60</f>
        <v>全体攻击</v>
      </c>
      <c r="P69" s="16" t="str">
        <f>CONCATENATE("[",效果!C49,"]")</f>
        <v>[150]</v>
      </c>
      <c r="Q69" s="13">
        <f>表现脚本!B78</f>
        <v>159</v>
      </c>
      <c r="R69" s="16">
        <f>$R$4</f>
        <v>25</v>
      </c>
      <c r="T69" s="16">
        <v>0</v>
      </c>
      <c r="V69" s="13">
        <v>0</v>
      </c>
      <c r="X69" s="15">
        <v>160</v>
      </c>
      <c r="Y69" s="15" t="s">
        <v>246</v>
      </c>
      <c r="Z69" s="15" t="s">
        <v>256</v>
      </c>
      <c r="AA69" s="15" t="s">
        <v>268</v>
      </c>
      <c r="AB69" s="15" t="s">
        <v>266</v>
      </c>
    </row>
    <row r="70" spans="1:28" s="16" customFormat="1" ht="25.2" customHeight="1" x14ac:dyDescent="0.25">
      <c r="A70" s="13" t="str">
        <f>[1]卷表!A61</f>
        <v>6022</v>
      </c>
      <c r="B70" s="15" t="str">
        <f>[1]卷表!E61</f>
        <v>陨石术V</v>
      </c>
      <c r="C70" s="13">
        <f>[1]卷表!C61</f>
        <v>3</v>
      </c>
      <c r="D70" s="16">
        <v>1</v>
      </c>
      <c r="E70" s="16">
        <v>2</v>
      </c>
      <c r="F70" s="16">
        <v>5</v>
      </c>
      <c r="G70" s="13">
        <f t="shared" si="0"/>
        <v>0</v>
      </c>
      <c r="H70" s="16">
        <v>0</v>
      </c>
      <c r="I70" s="13">
        <f t="shared" si="1"/>
        <v>0</v>
      </c>
      <c r="J70" s="16">
        <v>60</v>
      </c>
      <c r="K70" s="26" t="s">
        <v>366</v>
      </c>
      <c r="L70" s="26" t="s">
        <v>367</v>
      </c>
      <c r="M70" s="26" t="s">
        <v>460</v>
      </c>
      <c r="N70" s="16" t="s">
        <v>394</v>
      </c>
      <c r="O70" s="15" t="str">
        <f>[1]卷表!F61</f>
        <v>全体攻击</v>
      </c>
      <c r="P70" s="16" t="str">
        <f>CONCATENATE("[",效果!C50,"]")</f>
        <v>[151]</v>
      </c>
      <c r="Q70" s="13">
        <f>表现脚本!B79</f>
        <v>160</v>
      </c>
      <c r="R70" s="16">
        <f>$R$5</f>
        <v>40</v>
      </c>
      <c r="T70" s="16">
        <v>0</v>
      </c>
      <c r="V70" s="13">
        <v>0</v>
      </c>
      <c r="X70" s="15">
        <v>161</v>
      </c>
      <c r="Y70" s="15" t="s">
        <v>247</v>
      </c>
      <c r="Z70" s="15" t="s">
        <v>256</v>
      </c>
      <c r="AA70" s="15" t="s">
        <v>268</v>
      </c>
      <c r="AB70" s="15" t="s">
        <v>266</v>
      </c>
    </row>
    <row r="71" spans="1:28" s="16" customFormat="1" ht="25.2" customHeight="1" x14ac:dyDescent="0.25">
      <c r="A71" s="13" t="str">
        <f>[1]卷表!A62</f>
        <v>6122</v>
      </c>
      <c r="B71" s="15" t="str">
        <f>[1]卷表!E62</f>
        <v>石化术I</v>
      </c>
      <c r="C71" s="13">
        <f>[1]卷表!C62</f>
        <v>3</v>
      </c>
      <c r="D71" s="16">
        <v>1</v>
      </c>
      <c r="E71" s="16">
        <v>2</v>
      </c>
      <c r="F71" s="16">
        <v>5</v>
      </c>
      <c r="G71" s="13">
        <f t="shared" si="0"/>
        <v>0</v>
      </c>
      <c r="H71" s="16">
        <v>0</v>
      </c>
      <c r="I71" s="13">
        <f t="shared" si="1"/>
        <v>90</v>
      </c>
      <c r="J71" s="16">
        <v>70</v>
      </c>
      <c r="K71" s="26" t="s">
        <v>368</v>
      </c>
      <c r="L71" s="26" t="s">
        <v>369</v>
      </c>
      <c r="M71" s="26" t="s">
        <v>461</v>
      </c>
      <c r="N71" s="16" t="s">
        <v>394</v>
      </c>
      <c r="O71" s="15" t="str">
        <f>[1]卷表!F62</f>
        <v>一定概率被石化</v>
      </c>
      <c r="P71" s="16" t="str">
        <f>CONCATENATE("[",效果!C51,"]")</f>
        <v>[152]</v>
      </c>
      <c r="Q71" s="13">
        <f>表现脚本!B80</f>
        <v>161</v>
      </c>
      <c r="R71" s="16">
        <f>$R$6</f>
        <v>60</v>
      </c>
      <c r="T71" s="16">
        <v>0</v>
      </c>
      <c r="V71" s="13">
        <v>0.9</v>
      </c>
      <c r="X71" s="15">
        <v>162</v>
      </c>
      <c r="Y71" s="15" t="s">
        <v>243</v>
      </c>
      <c r="Z71" s="15" t="s">
        <v>257</v>
      </c>
      <c r="AA71" s="15" t="s">
        <v>271</v>
      </c>
      <c r="AB71" s="15" t="s">
        <v>273</v>
      </c>
    </row>
    <row r="72" spans="1:28" s="16" customFormat="1" ht="25.2" customHeight="1" x14ac:dyDescent="0.25">
      <c r="A72" s="13" t="str">
        <f>[1]卷表!A63</f>
        <v>6222</v>
      </c>
      <c r="B72" s="15" t="str">
        <f>[1]卷表!E63</f>
        <v>石化术II</v>
      </c>
      <c r="C72" s="13">
        <f>[1]卷表!C63</f>
        <v>3</v>
      </c>
      <c r="D72" s="16">
        <v>1</v>
      </c>
      <c r="E72" s="16">
        <v>2</v>
      </c>
      <c r="F72" s="16">
        <v>1</v>
      </c>
      <c r="G72" s="13">
        <f t="shared" si="0"/>
        <v>0</v>
      </c>
      <c r="H72" s="16">
        <v>0</v>
      </c>
      <c r="I72" s="13">
        <f t="shared" si="1"/>
        <v>70</v>
      </c>
      <c r="J72" s="16">
        <v>5</v>
      </c>
      <c r="K72" s="26" t="s">
        <v>368</v>
      </c>
      <c r="L72" s="26" t="s">
        <v>370</v>
      </c>
      <c r="M72" s="26" t="s">
        <v>461</v>
      </c>
      <c r="N72" s="16" t="s">
        <v>394</v>
      </c>
      <c r="O72" s="15" t="str">
        <f>[1]卷表!F63</f>
        <v>一定概率被石化</v>
      </c>
      <c r="P72" s="16" t="str">
        <f>CONCATENATE("[",效果!$C$57,",",效果!C52,,"]")</f>
        <v>[158,153]</v>
      </c>
      <c r="Q72" s="13">
        <f>表现脚本!B81</f>
        <v>162</v>
      </c>
      <c r="R72" s="16">
        <f>$R$2</f>
        <v>1</v>
      </c>
      <c r="T72" s="16">
        <v>0</v>
      </c>
      <c r="V72" s="13">
        <v>0.7</v>
      </c>
      <c r="X72" s="15">
        <v>163</v>
      </c>
      <c r="Y72" s="15" t="s">
        <v>244</v>
      </c>
      <c r="Z72" s="15" t="s">
        <v>257</v>
      </c>
      <c r="AA72" s="15" t="s">
        <v>271</v>
      </c>
      <c r="AB72" s="15" t="s">
        <v>273</v>
      </c>
    </row>
    <row r="73" spans="1:28" s="16" customFormat="1" ht="25.2" customHeight="1" x14ac:dyDescent="0.25">
      <c r="A73" s="13" t="str">
        <f>[1]卷表!A64</f>
        <v>6322</v>
      </c>
      <c r="B73" s="15" t="str">
        <f>[1]卷表!E64</f>
        <v>石化术III</v>
      </c>
      <c r="C73" s="13">
        <f>[1]卷表!C64</f>
        <v>3</v>
      </c>
      <c r="D73" s="16">
        <v>1</v>
      </c>
      <c r="E73" s="16">
        <v>2</v>
      </c>
      <c r="F73" s="16">
        <v>1</v>
      </c>
      <c r="G73" s="13">
        <f t="shared" si="0"/>
        <v>0</v>
      </c>
      <c r="H73" s="16">
        <v>0</v>
      </c>
      <c r="I73" s="13">
        <f t="shared" si="1"/>
        <v>50</v>
      </c>
      <c r="J73" s="16">
        <v>15</v>
      </c>
      <c r="K73" s="26" t="s">
        <v>368</v>
      </c>
      <c r="L73" s="26" t="s">
        <v>371</v>
      </c>
      <c r="M73" s="26" t="s">
        <v>461</v>
      </c>
      <c r="N73" s="16" t="s">
        <v>394</v>
      </c>
      <c r="O73" s="15" t="str">
        <f>[1]卷表!F64</f>
        <v>一定概率被石化</v>
      </c>
      <c r="P73" s="16" t="str">
        <f>CONCATENATE("[",效果!$C$57,",",效果!C53,,"]")</f>
        <v>[158,154]</v>
      </c>
      <c r="Q73" s="13">
        <f>表现脚本!B82</f>
        <v>163</v>
      </c>
      <c r="R73" s="16">
        <f>$R$3</f>
        <v>10</v>
      </c>
      <c r="T73" s="16">
        <v>0</v>
      </c>
      <c r="V73" s="13">
        <v>0.5</v>
      </c>
      <c r="X73" s="15">
        <v>164</v>
      </c>
      <c r="Y73" s="15" t="s">
        <v>245</v>
      </c>
      <c r="Z73" s="15" t="s">
        <v>257</v>
      </c>
      <c r="AA73" s="15" t="s">
        <v>271</v>
      </c>
      <c r="AB73" s="15" t="s">
        <v>273</v>
      </c>
    </row>
    <row r="74" spans="1:28" s="16" customFormat="1" ht="25.2" customHeight="1" x14ac:dyDescent="0.25">
      <c r="A74" s="13" t="str">
        <f>[1]卷表!A65</f>
        <v>6422</v>
      </c>
      <c r="B74" s="15" t="str">
        <f>[1]卷表!E65</f>
        <v>石化术IV</v>
      </c>
      <c r="C74" s="13">
        <f>[1]卷表!C65</f>
        <v>3</v>
      </c>
      <c r="D74" s="16">
        <v>1</v>
      </c>
      <c r="E74" s="16">
        <v>2</v>
      </c>
      <c r="F74" s="16">
        <v>1</v>
      </c>
      <c r="G74" s="13">
        <f t="shared" si="0"/>
        <v>0</v>
      </c>
      <c r="H74" s="16">
        <v>0</v>
      </c>
      <c r="I74" s="13">
        <f t="shared" si="1"/>
        <v>30</v>
      </c>
      <c r="J74" s="16">
        <v>25</v>
      </c>
      <c r="K74" s="26" t="s">
        <v>368</v>
      </c>
      <c r="L74" s="26" t="s">
        <v>372</v>
      </c>
      <c r="M74" s="26" t="s">
        <v>461</v>
      </c>
      <c r="N74" s="16" t="s">
        <v>394</v>
      </c>
      <c r="O74" s="15" t="str">
        <f>[1]卷表!F65</f>
        <v>一定概率被石化</v>
      </c>
      <c r="P74" s="16" t="str">
        <f>CONCATENATE("[",效果!$C$57,",",效果!C54,,"]")</f>
        <v>[158,155]</v>
      </c>
      <c r="Q74" s="13">
        <f>表现脚本!B83</f>
        <v>164</v>
      </c>
      <c r="R74" s="16">
        <f>$R$4</f>
        <v>25</v>
      </c>
      <c r="T74" s="16">
        <v>0</v>
      </c>
      <c r="V74" s="13">
        <v>0.3</v>
      </c>
      <c r="X74" s="15">
        <v>165</v>
      </c>
      <c r="Y74" s="15" t="s">
        <v>246</v>
      </c>
      <c r="Z74" s="15" t="s">
        <v>257</v>
      </c>
      <c r="AA74" s="15" t="s">
        <v>271</v>
      </c>
      <c r="AB74" s="15" t="s">
        <v>273</v>
      </c>
    </row>
    <row r="75" spans="1:28" s="16" customFormat="1" ht="25.2" customHeight="1" x14ac:dyDescent="0.25">
      <c r="A75" s="13" t="str">
        <f>[1]卷表!A66</f>
        <v>6522</v>
      </c>
      <c r="B75" s="15" t="str">
        <f>[1]卷表!E66</f>
        <v>石化术V</v>
      </c>
      <c r="C75" s="13">
        <f>[1]卷表!C66</f>
        <v>3</v>
      </c>
      <c r="D75" s="16">
        <v>1</v>
      </c>
      <c r="E75" s="16">
        <v>2</v>
      </c>
      <c r="F75" s="16">
        <v>1</v>
      </c>
      <c r="G75" s="13">
        <f t="shared" ref="G75:G138" si="2">T75*$V$9</f>
        <v>0</v>
      </c>
      <c r="H75" s="16">
        <v>0</v>
      </c>
      <c r="I75" s="13">
        <f t="shared" ref="I75:I138" si="3">V75*$V$9</f>
        <v>10</v>
      </c>
      <c r="J75" s="16">
        <v>35</v>
      </c>
      <c r="K75" s="26" t="s">
        <v>368</v>
      </c>
      <c r="L75" s="26" t="s">
        <v>373</v>
      </c>
      <c r="M75" s="26" t="s">
        <v>461</v>
      </c>
      <c r="N75" s="16" t="s">
        <v>394</v>
      </c>
      <c r="O75" s="15" t="str">
        <f>[1]卷表!F66</f>
        <v>一定概率被石化</v>
      </c>
      <c r="P75" s="16" t="str">
        <f>CONCATENATE("[",效果!$C$57,",",效果!C55,,"]")</f>
        <v>[158,156]</v>
      </c>
      <c r="Q75" s="13">
        <f>表现脚本!B84</f>
        <v>165</v>
      </c>
      <c r="R75" s="16">
        <f>$R$5</f>
        <v>40</v>
      </c>
      <c r="T75" s="16">
        <v>0</v>
      </c>
      <c r="V75" s="13">
        <v>0.1</v>
      </c>
      <c r="X75" s="15">
        <v>166</v>
      </c>
      <c r="Y75" s="15" t="s">
        <v>247</v>
      </c>
      <c r="Z75" s="15" t="s">
        <v>257</v>
      </c>
      <c r="AA75" s="15" t="s">
        <v>271</v>
      </c>
      <c r="AB75" s="15" t="s">
        <v>273</v>
      </c>
    </row>
    <row r="76" spans="1:28" s="16" customFormat="1" ht="25.2" customHeight="1" x14ac:dyDescent="0.25">
      <c r="A76" s="13" t="str">
        <f>[1]卷表!A67</f>
        <v>6622</v>
      </c>
      <c r="B76" s="15" t="str">
        <f>[1]卷表!E67</f>
        <v>全体石化术I</v>
      </c>
      <c r="C76" s="13">
        <f>[1]卷表!C67</f>
        <v>3</v>
      </c>
      <c r="D76" s="16">
        <v>1</v>
      </c>
      <c r="E76" s="16">
        <v>2</v>
      </c>
      <c r="F76" s="16">
        <v>1</v>
      </c>
      <c r="G76" s="13">
        <f t="shared" si="2"/>
        <v>0</v>
      </c>
      <c r="H76" s="16">
        <v>0</v>
      </c>
      <c r="I76" s="13">
        <f t="shared" si="3"/>
        <v>90</v>
      </c>
      <c r="J76" s="16">
        <v>45</v>
      </c>
      <c r="K76" s="26" t="s">
        <v>368</v>
      </c>
      <c r="L76" s="26" t="s">
        <v>369</v>
      </c>
      <c r="M76" s="26" t="s">
        <v>462</v>
      </c>
      <c r="N76" s="16" t="s">
        <v>394</v>
      </c>
      <c r="O76" s="15" t="str">
        <f>[1]卷表!F67</f>
        <v>敌所有一定概率被石化</v>
      </c>
      <c r="P76" s="16" t="str">
        <f>CONCATENATE("[",效果!$C$57,",",效果!C56,,"]")</f>
        <v>[158,157]</v>
      </c>
      <c r="Q76" s="13">
        <f>表现脚本!B85</f>
        <v>166</v>
      </c>
      <c r="R76" s="16">
        <f>$R$6</f>
        <v>60</v>
      </c>
      <c r="T76" s="16">
        <v>0</v>
      </c>
      <c r="V76" s="13">
        <v>0.9</v>
      </c>
      <c r="X76" s="15">
        <v>177</v>
      </c>
      <c r="Y76" s="15" t="s">
        <v>243</v>
      </c>
      <c r="Z76" s="15" t="s">
        <v>257</v>
      </c>
      <c r="AA76" s="15" t="s">
        <v>271</v>
      </c>
      <c r="AB76" s="15" t="s">
        <v>273</v>
      </c>
    </row>
    <row r="77" spans="1:28" s="16" customFormat="1" ht="25.2" customHeight="1" x14ac:dyDescent="0.25">
      <c r="A77" s="13" t="str">
        <f>[1]卷表!A68</f>
        <v>6722</v>
      </c>
      <c r="B77" s="15" t="str">
        <f>[1]卷表!E68</f>
        <v>全体石化术II</v>
      </c>
      <c r="C77" s="13">
        <f>[1]卷表!C68</f>
        <v>3</v>
      </c>
      <c r="D77" s="16">
        <v>1</v>
      </c>
      <c r="E77" s="16">
        <v>2</v>
      </c>
      <c r="F77" s="16">
        <v>1</v>
      </c>
      <c r="G77" s="13">
        <f t="shared" si="2"/>
        <v>0</v>
      </c>
      <c r="H77" s="16">
        <v>0</v>
      </c>
      <c r="I77" s="13">
        <f t="shared" si="3"/>
        <v>70</v>
      </c>
      <c r="J77" s="16">
        <v>5</v>
      </c>
      <c r="K77" s="26" t="s">
        <v>368</v>
      </c>
      <c r="L77" s="26" t="s">
        <v>393</v>
      </c>
      <c r="M77" s="26" t="s">
        <v>462</v>
      </c>
      <c r="N77" s="16" t="s">
        <v>394</v>
      </c>
      <c r="O77" s="15" t="str">
        <f>[1]卷表!F68</f>
        <v>敌所有一定概率被石化</v>
      </c>
      <c r="P77" s="16" t="str">
        <f>CONCATENATE("[",效果!C58,"]")</f>
        <v>[159]</v>
      </c>
      <c r="Q77" s="13">
        <f>表现脚本!B86</f>
        <v>167</v>
      </c>
      <c r="R77" s="16">
        <f>$R$2</f>
        <v>1</v>
      </c>
      <c r="T77" s="16">
        <v>0</v>
      </c>
      <c r="V77" s="13">
        <v>0.7</v>
      </c>
      <c r="X77" s="15">
        <v>178</v>
      </c>
      <c r="Y77" s="15" t="s">
        <v>244</v>
      </c>
      <c r="Z77" s="15" t="s">
        <v>257</v>
      </c>
      <c r="AA77" s="15" t="s">
        <v>271</v>
      </c>
      <c r="AB77" s="15" t="s">
        <v>273</v>
      </c>
    </row>
    <row r="78" spans="1:28" s="16" customFormat="1" ht="25.2" customHeight="1" x14ac:dyDescent="0.25">
      <c r="A78" s="13" t="str">
        <f>[1]卷表!A69</f>
        <v>6822</v>
      </c>
      <c r="B78" s="15" t="str">
        <f>[1]卷表!E69</f>
        <v>全体石化术III</v>
      </c>
      <c r="C78" s="13">
        <f>[1]卷表!C69</f>
        <v>3</v>
      </c>
      <c r="D78" s="16">
        <v>1</v>
      </c>
      <c r="E78" s="16">
        <v>2</v>
      </c>
      <c r="F78" s="16">
        <v>1</v>
      </c>
      <c r="G78" s="13">
        <f t="shared" si="2"/>
        <v>0</v>
      </c>
      <c r="H78" s="16">
        <v>0</v>
      </c>
      <c r="I78" s="13">
        <f t="shared" si="3"/>
        <v>50</v>
      </c>
      <c r="J78" s="16">
        <v>15</v>
      </c>
      <c r="K78" s="26" t="s">
        <v>368</v>
      </c>
      <c r="L78" s="26" t="s">
        <v>371</v>
      </c>
      <c r="M78" s="26" t="s">
        <v>462</v>
      </c>
      <c r="N78" s="16" t="s">
        <v>394</v>
      </c>
      <c r="O78" s="15" t="str">
        <f>[1]卷表!F69</f>
        <v>敌所有一定概率被石化</v>
      </c>
      <c r="P78" s="16" t="str">
        <f>CONCATENATE("[",效果!C59,"]")</f>
        <v>[160]</v>
      </c>
      <c r="Q78" s="13">
        <f>表现脚本!B87</f>
        <v>168</v>
      </c>
      <c r="R78" s="16">
        <f>$R$3</f>
        <v>10</v>
      </c>
      <c r="T78" s="16">
        <v>0</v>
      </c>
      <c r="V78" s="13">
        <v>0.5</v>
      </c>
      <c r="X78" s="15">
        <v>179</v>
      </c>
      <c r="Y78" s="15" t="s">
        <v>245</v>
      </c>
      <c r="Z78" s="15" t="s">
        <v>257</v>
      </c>
      <c r="AA78" s="15" t="s">
        <v>271</v>
      </c>
      <c r="AB78" s="15" t="s">
        <v>273</v>
      </c>
    </row>
    <row r="79" spans="1:28" s="16" customFormat="1" ht="25.2" customHeight="1" x14ac:dyDescent="0.25">
      <c r="A79" s="13" t="str">
        <f>[1]卷表!A70</f>
        <v>6922</v>
      </c>
      <c r="B79" s="15" t="str">
        <f>[1]卷表!E70</f>
        <v>全体石化术IV</v>
      </c>
      <c r="C79" s="13">
        <f>[1]卷表!C70</f>
        <v>3</v>
      </c>
      <c r="D79" s="16">
        <v>1</v>
      </c>
      <c r="E79" s="16">
        <v>2</v>
      </c>
      <c r="F79" s="16">
        <v>1</v>
      </c>
      <c r="G79" s="13">
        <f t="shared" si="2"/>
        <v>0</v>
      </c>
      <c r="H79" s="16">
        <v>0</v>
      </c>
      <c r="I79" s="13">
        <f t="shared" si="3"/>
        <v>30</v>
      </c>
      <c r="J79" s="16">
        <v>25</v>
      </c>
      <c r="K79" s="26" t="s">
        <v>368</v>
      </c>
      <c r="L79" s="26" t="s">
        <v>372</v>
      </c>
      <c r="M79" s="26" t="s">
        <v>462</v>
      </c>
      <c r="N79" s="16" t="s">
        <v>394</v>
      </c>
      <c r="O79" s="15" t="str">
        <f>[1]卷表!F70</f>
        <v>敌所有一定概率被石化</v>
      </c>
      <c r="P79" s="16" t="str">
        <f>CONCATENATE("[",效果!C60,"]")</f>
        <v>[161]</v>
      </c>
      <c r="Q79" s="13">
        <f>表现脚本!B88</f>
        <v>169</v>
      </c>
      <c r="R79" s="16">
        <f>$R$4</f>
        <v>25</v>
      </c>
      <c r="T79" s="16">
        <v>0</v>
      </c>
      <c r="V79" s="13">
        <v>0.3</v>
      </c>
      <c r="X79" s="15">
        <v>180</v>
      </c>
      <c r="Y79" s="15" t="s">
        <v>246</v>
      </c>
      <c r="Z79" s="15" t="s">
        <v>257</v>
      </c>
      <c r="AA79" s="15" t="s">
        <v>271</v>
      </c>
      <c r="AB79" s="15" t="s">
        <v>273</v>
      </c>
    </row>
    <row r="80" spans="1:28" s="16" customFormat="1" ht="25.2" customHeight="1" x14ac:dyDescent="0.25">
      <c r="A80" s="13" t="str">
        <f>[1]卷表!A71</f>
        <v>7022</v>
      </c>
      <c r="B80" s="15" t="str">
        <f>[1]卷表!E71</f>
        <v>全体石化术V</v>
      </c>
      <c r="C80" s="13">
        <f>[1]卷表!C71</f>
        <v>3</v>
      </c>
      <c r="D80" s="16">
        <v>1</v>
      </c>
      <c r="E80" s="16">
        <v>2</v>
      </c>
      <c r="F80" s="16">
        <v>1</v>
      </c>
      <c r="G80" s="13">
        <f t="shared" si="2"/>
        <v>0</v>
      </c>
      <c r="H80" s="16">
        <v>0</v>
      </c>
      <c r="I80" s="13">
        <f t="shared" si="3"/>
        <v>10</v>
      </c>
      <c r="J80" s="16">
        <v>35</v>
      </c>
      <c r="K80" s="26" t="s">
        <v>368</v>
      </c>
      <c r="L80" s="26" t="s">
        <v>373</v>
      </c>
      <c r="M80" s="26" t="s">
        <v>462</v>
      </c>
      <c r="N80" s="16" t="s">
        <v>394</v>
      </c>
      <c r="O80" s="15" t="str">
        <f>[1]卷表!F71</f>
        <v>敌所有一定概率被石化</v>
      </c>
      <c r="P80" s="16" t="str">
        <f>CONCATENATE("[",效果!C61,"]")</f>
        <v>[162]</v>
      </c>
      <c r="Q80" s="13">
        <f>表现脚本!B89</f>
        <v>170</v>
      </c>
      <c r="R80" s="16">
        <f>$R$5</f>
        <v>40</v>
      </c>
      <c r="T80" s="16">
        <v>0</v>
      </c>
      <c r="V80" s="13">
        <v>0.1</v>
      </c>
      <c r="X80" s="15">
        <v>181</v>
      </c>
      <c r="Y80" s="15" t="s">
        <v>247</v>
      </c>
      <c r="Z80" s="15" t="s">
        <v>257</v>
      </c>
      <c r="AA80" s="15" t="s">
        <v>271</v>
      </c>
      <c r="AB80" s="15" t="s">
        <v>273</v>
      </c>
    </row>
    <row r="81" spans="1:28" s="16" customFormat="1" ht="25.2" customHeight="1" x14ac:dyDescent="0.25">
      <c r="A81" s="13" t="str">
        <f>[1]卷表!A72</f>
        <v>7122</v>
      </c>
      <c r="B81" s="15" t="str">
        <f>[1]卷表!E72</f>
        <v>攻击力上升I</v>
      </c>
      <c r="C81" s="13" t="str">
        <f>[1]卷表!C72</f>
        <v>1,2,3</v>
      </c>
      <c r="D81" s="16">
        <v>1</v>
      </c>
      <c r="E81" s="16">
        <v>2</v>
      </c>
      <c r="F81" s="16">
        <v>1</v>
      </c>
      <c r="G81" s="13">
        <f t="shared" si="2"/>
        <v>0</v>
      </c>
      <c r="H81" s="16">
        <v>0</v>
      </c>
      <c r="I81" s="13">
        <f t="shared" si="3"/>
        <v>0</v>
      </c>
      <c r="J81" s="16">
        <v>45</v>
      </c>
      <c r="K81" s="26" t="s">
        <v>374</v>
      </c>
      <c r="L81" s="26" t="s">
        <v>375</v>
      </c>
      <c r="M81" s="26" t="s">
        <v>463</v>
      </c>
      <c r="N81" s="16" t="s">
        <v>394</v>
      </c>
      <c r="O81" s="15" t="str">
        <f>[1]卷表!F72</f>
        <v>攻击力上升</v>
      </c>
      <c r="P81" s="16" t="str">
        <f>CONCATENATE("[",效果!C62,"]")</f>
        <v>[163]</v>
      </c>
      <c r="Q81" s="13">
        <f>表现脚本!B90</f>
        <v>171</v>
      </c>
      <c r="R81" s="16">
        <f>$R$6</f>
        <v>60</v>
      </c>
      <c r="T81" s="16">
        <v>0</v>
      </c>
      <c r="V81" s="13">
        <v>0</v>
      </c>
      <c r="X81" s="15">
        <v>182</v>
      </c>
      <c r="Y81" s="15" t="s">
        <v>243</v>
      </c>
      <c r="Z81" s="15" t="s">
        <v>258</v>
      </c>
      <c r="AA81" s="15"/>
      <c r="AB81" s="15"/>
    </row>
    <row r="82" spans="1:28" s="16" customFormat="1" ht="25.2" customHeight="1" x14ac:dyDescent="0.25">
      <c r="A82" s="13" t="str">
        <f>[1]卷表!A73</f>
        <v>7222</v>
      </c>
      <c r="B82" s="15" t="str">
        <f>[1]卷表!E73</f>
        <v>攻击力上升II</v>
      </c>
      <c r="C82" s="13" t="str">
        <f>[1]卷表!C73</f>
        <v>1,2,3</v>
      </c>
      <c r="D82" s="16">
        <v>1</v>
      </c>
      <c r="E82" s="16">
        <v>2</v>
      </c>
      <c r="F82" s="16">
        <v>1</v>
      </c>
      <c r="G82" s="13">
        <f t="shared" si="2"/>
        <v>0</v>
      </c>
      <c r="H82" s="16">
        <v>0</v>
      </c>
      <c r="I82" s="13">
        <f t="shared" si="3"/>
        <v>0</v>
      </c>
      <c r="J82" s="16">
        <v>5</v>
      </c>
      <c r="K82" s="26" t="s">
        <v>376</v>
      </c>
      <c r="L82" s="26" t="s">
        <v>377</v>
      </c>
      <c r="M82" s="26" t="s">
        <v>463</v>
      </c>
      <c r="N82" s="16" t="s">
        <v>394</v>
      </c>
      <c r="O82" s="15" t="str">
        <f>[1]卷表!F73</f>
        <v>攻击力上升</v>
      </c>
      <c r="P82" s="16" t="str">
        <f>CONCATENATE("[",效果!C63,"]")</f>
        <v>[164]</v>
      </c>
      <c r="Q82" s="13">
        <f>表现脚本!B91</f>
        <v>172</v>
      </c>
      <c r="R82" s="16">
        <f>$R$2</f>
        <v>1</v>
      </c>
      <c r="T82" s="16">
        <v>0</v>
      </c>
      <c r="V82" s="13">
        <v>0</v>
      </c>
      <c r="X82" s="15">
        <v>183</v>
      </c>
      <c r="Y82" s="15" t="s">
        <v>244</v>
      </c>
      <c r="Z82" s="15" t="s">
        <v>258</v>
      </c>
      <c r="AA82" s="15"/>
      <c r="AB82" s="15"/>
    </row>
    <row r="83" spans="1:28" s="16" customFormat="1" ht="25.2" customHeight="1" x14ac:dyDescent="0.25">
      <c r="A83" s="13" t="str">
        <f>[1]卷表!A74</f>
        <v>7322</v>
      </c>
      <c r="B83" s="15" t="str">
        <f>[1]卷表!E74</f>
        <v>攻击力上升III</v>
      </c>
      <c r="C83" s="13" t="str">
        <f>[1]卷表!C74</f>
        <v>1,2,3</v>
      </c>
      <c r="D83" s="16">
        <v>1</v>
      </c>
      <c r="E83" s="16">
        <v>2</v>
      </c>
      <c r="F83" s="16">
        <v>1</v>
      </c>
      <c r="G83" s="13">
        <f t="shared" si="2"/>
        <v>0</v>
      </c>
      <c r="H83" s="16">
        <v>0</v>
      </c>
      <c r="I83" s="13">
        <f t="shared" si="3"/>
        <v>0</v>
      </c>
      <c r="J83" s="16">
        <v>15</v>
      </c>
      <c r="K83" s="26" t="s">
        <v>378</v>
      </c>
      <c r="L83" s="26" t="s">
        <v>379</v>
      </c>
      <c r="M83" s="26" t="s">
        <v>463</v>
      </c>
      <c r="N83" s="16" t="s">
        <v>394</v>
      </c>
      <c r="O83" s="15" t="str">
        <f>[1]卷表!F74</f>
        <v>攻击力上升</v>
      </c>
      <c r="P83" s="16" t="str">
        <f>CONCATENATE("[",效果!C64,"]")</f>
        <v>[165]</v>
      </c>
      <c r="Q83" s="13">
        <f>表现脚本!B92</f>
        <v>173</v>
      </c>
      <c r="R83" s="16">
        <f>$R$3</f>
        <v>10</v>
      </c>
      <c r="T83" s="16">
        <v>0</v>
      </c>
      <c r="V83" s="13">
        <v>0</v>
      </c>
      <c r="X83" s="15">
        <v>184</v>
      </c>
      <c r="Y83" s="15" t="s">
        <v>245</v>
      </c>
      <c r="Z83" s="15" t="s">
        <v>258</v>
      </c>
      <c r="AA83" s="15"/>
      <c r="AB83" s="15"/>
    </row>
    <row r="84" spans="1:28" s="16" customFormat="1" ht="25.2" customHeight="1" x14ac:dyDescent="0.25">
      <c r="A84" s="13" t="str">
        <f>[1]卷表!A75</f>
        <v>7422</v>
      </c>
      <c r="B84" s="15" t="str">
        <f>[1]卷表!E75</f>
        <v>攻击力上升IV</v>
      </c>
      <c r="C84" s="13" t="str">
        <f>[1]卷表!C75</f>
        <v>1,2,3</v>
      </c>
      <c r="D84" s="16">
        <v>1</v>
      </c>
      <c r="E84" s="16">
        <v>2</v>
      </c>
      <c r="F84" s="16">
        <v>1</v>
      </c>
      <c r="G84" s="13">
        <f t="shared" si="2"/>
        <v>0</v>
      </c>
      <c r="H84" s="16">
        <v>0</v>
      </c>
      <c r="I84" s="13">
        <f t="shared" si="3"/>
        <v>0</v>
      </c>
      <c r="J84" s="16">
        <v>25</v>
      </c>
      <c r="K84" s="26" t="s">
        <v>380</v>
      </c>
      <c r="L84" s="26" t="s">
        <v>381</v>
      </c>
      <c r="M84" s="26" t="s">
        <v>463</v>
      </c>
      <c r="N84" s="16" t="s">
        <v>394</v>
      </c>
      <c r="O84" s="15" t="str">
        <f>[1]卷表!F75</f>
        <v>攻击力上升</v>
      </c>
      <c r="P84" s="16" t="str">
        <f>CONCATENATE("[",效果!C65,"]")</f>
        <v>[166]</v>
      </c>
      <c r="Q84" s="13">
        <f>表现脚本!B93</f>
        <v>174</v>
      </c>
      <c r="R84" s="16">
        <f>$R$4</f>
        <v>25</v>
      </c>
      <c r="T84" s="16">
        <v>0</v>
      </c>
      <c r="V84" s="13">
        <v>0</v>
      </c>
      <c r="X84" s="15">
        <v>185</v>
      </c>
      <c r="Y84" s="15" t="s">
        <v>246</v>
      </c>
      <c r="Z84" s="15" t="s">
        <v>258</v>
      </c>
      <c r="AA84" s="15"/>
      <c r="AB84" s="15"/>
    </row>
    <row r="85" spans="1:28" s="16" customFormat="1" ht="25.2" customHeight="1" x14ac:dyDescent="0.25">
      <c r="A85" s="13" t="str">
        <f>[1]卷表!A76</f>
        <v>7522</v>
      </c>
      <c r="B85" s="15" t="str">
        <f>[1]卷表!E76</f>
        <v>攻击力上升V</v>
      </c>
      <c r="C85" s="13" t="str">
        <f>[1]卷表!C76</f>
        <v>1,2,3</v>
      </c>
      <c r="D85" s="16">
        <v>1</v>
      </c>
      <c r="E85" s="16">
        <v>2</v>
      </c>
      <c r="F85" s="16">
        <v>1</v>
      </c>
      <c r="G85" s="13">
        <f t="shared" si="2"/>
        <v>0</v>
      </c>
      <c r="H85" s="16">
        <v>0</v>
      </c>
      <c r="I85" s="13">
        <f t="shared" si="3"/>
        <v>0</v>
      </c>
      <c r="J85" s="16">
        <v>35</v>
      </c>
      <c r="K85" s="26" t="s">
        <v>382</v>
      </c>
      <c r="L85" s="26" t="s">
        <v>383</v>
      </c>
      <c r="M85" s="26" t="s">
        <v>463</v>
      </c>
      <c r="N85" s="16" t="s">
        <v>394</v>
      </c>
      <c r="O85" s="15" t="str">
        <f>[1]卷表!F76</f>
        <v>攻击力上升</v>
      </c>
      <c r="P85" s="16" t="str">
        <f>CONCATENATE("[",效果!C66,"]")</f>
        <v>[167]</v>
      </c>
      <c r="Q85" s="13">
        <f>表现脚本!B94</f>
        <v>175</v>
      </c>
      <c r="R85" s="16">
        <f>$R$5</f>
        <v>40</v>
      </c>
      <c r="T85" s="16">
        <v>0</v>
      </c>
      <c r="V85" s="13">
        <v>0</v>
      </c>
      <c r="X85" s="15">
        <v>186</v>
      </c>
      <c r="Y85" s="15" t="s">
        <v>247</v>
      </c>
      <c r="Z85" s="15" t="s">
        <v>258</v>
      </c>
      <c r="AA85" s="15"/>
      <c r="AB85" s="15"/>
    </row>
    <row r="86" spans="1:28" s="16" customFormat="1" ht="25.2" customHeight="1" x14ac:dyDescent="0.25">
      <c r="A86" s="13" t="str">
        <f>[1]卷表!A77</f>
        <v>7622</v>
      </c>
      <c r="B86" s="15" t="str">
        <f>[1]卷表!E77</f>
        <v>防御力上升I</v>
      </c>
      <c r="C86" s="13" t="str">
        <f>[1]卷表!C77</f>
        <v>1,2,3</v>
      </c>
      <c r="D86" s="16">
        <v>1</v>
      </c>
      <c r="E86" s="16">
        <v>2</v>
      </c>
      <c r="F86" s="16">
        <v>1</v>
      </c>
      <c r="G86" s="13">
        <f t="shared" si="2"/>
        <v>0</v>
      </c>
      <c r="H86" s="16">
        <v>0</v>
      </c>
      <c r="I86" s="13">
        <f t="shared" si="3"/>
        <v>0</v>
      </c>
      <c r="J86" s="16">
        <v>45</v>
      </c>
      <c r="K86" s="26" t="s">
        <v>384</v>
      </c>
      <c r="L86" s="26" t="s">
        <v>385</v>
      </c>
      <c r="M86" s="26" t="s">
        <v>464</v>
      </c>
      <c r="N86" s="16" t="s">
        <v>394</v>
      </c>
      <c r="O86" s="15" t="str">
        <f>[1]卷表!F77</f>
        <v>防御力上升</v>
      </c>
      <c r="P86" s="16" t="str">
        <f>CONCATENATE("[",效果!C67,"]")</f>
        <v>[168]</v>
      </c>
      <c r="Q86" s="13">
        <f>表现脚本!B95</f>
        <v>176</v>
      </c>
      <c r="R86" s="16">
        <f>$R$6</f>
        <v>60</v>
      </c>
      <c r="T86" s="16">
        <v>0</v>
      </c>
      <c r="V86" s="13">
        <v>0</v>
      </c>
      <c r="X86" s="15">
        <v>187</v>
      </c>
      <c r="Y86" s="15" t="s">
        <v>243</v>
      </c>
      <c r="Z86" s="15" t="s">
        <v>270</v>
      </c>
      <c r="AA86" s="15"/>
      <c r="AB86" s="15"/>
    </row>
    <row r="87" spans="1:28" s="16" customFormat="1" ht="25.2" customHeight="1" x14ac:dyDescent="0.25">
      <c r="A87" s="13" t="str">
        <f>[1]卷表!A78</f>
        <v>7722</v>
      </c>
      <c r="B87" s="15" t="str">
        <f>[1]卷表!E78</f>
        <v>防御力上升II</v>
      </c>
      <c r="C87" s="13" t="str">
        <f>[1]卷表!C78</f>
        <v>1,2,3</v>
      </c>
      <c r="D87" s="16">
        <v>1</v>
      </c>
      <c r="E87" s="16">
        <v>2</v>
      </c>
      <c r="F87" s="16">
        <v>5</v>
      </c>
      <c r="G87" s="13">
        <f t="shared" si="2"/>
        <v>0</v>
      </c>
      <c r="H87" s="16">
        <v>0</v>
      </c>
      <c r="I87" s="13">
        <f t="shared" si="3"/>
        <v>0</v>
      </c>
      <c r="J87" s="16">
        <v>30</v>
      </c>
      <c r="K87" s="26" t="s">
        <v>411</v>
      </c>
      <c r="L87" s="26" t="s">
        <v>386</v>
      </c>
      <c r="M87" s="26" t="s">
        <v>464</v>
      </c>
      <c r="N87" s="16" t="s">
        <v>394</v>
      </c>
      <c r="O87" s="15" t="str">
        <f>[1]卷表!F78</f>
        <v>防御力上升</v>
      </c>
      <c r="P87" s="16" t="str">
        <f>CONCATENATE("[",效果!$C$57,",",效果!C52,,"]")</f>
        <v>[158,153]</v>
      </c>
      <c r="Q87" s="13">
        <f>表现脚本!B96</f>
        <v>177</v>
      </c>
      <c r="R87" s="16">
        <f>$R$2</f>
        <v>1</v>
      </c>
      <c r="T87" s="16">
        <v>0</v>
      </c>
      <c r="V87" s="13">
        <v>0</v>
      </c>
      <c r="X87" s="15">
        <v>188</v>
      </c>
      <c r="Y87" s="15" t="s">
        <v>244</v>
      </c>
      <c r="Z87" s="15" t="s">
        <v>270</v>
      </c>
      <c r="AA87" s="15"/>
      <c r="AB87" s="15"/>
    </row>
    <row r="88" spans="1:28" s="16" customFormat="1" ht="25.2" customHeight="1" x14ac:dyDescent="0.25">
      <c r="A88" s="13" t="str">
        <f>[1]卷表!A79</f>
        <v>7822</v>
      </c>
      <c r="B88" s="15" t="str">
        <f>[1]卷表!E79</f>
        <v>防御力上升III</v>
      </c>
      <c r="C88" s="13" t="str">
        <f>[1]卷表!C79</f>
        <v>1,2,3</v>
      </c>
      <c r="D88" s="16">
        <v>1</v>
      </c>
      <c r="E88" s="16">
        <v>2</v>
      </c>
      <c r="F88" s="16">
        <v>5</v>
      </c>
      <c r="G88" s="13">
        <f t="shared" si="2"/>
        <v>0</v>
      </c>
      <c r="H88" s="16">
        <v>0</v>
      </c>
      <c r="I88" s="13">
        <f t="shared" si="3"/>
        <v>0</v>
      </c>
      <c r="J88" s="16">
        <v>40</v>
      </c>
      <c r="K88" s="26" t="s">
        <v>387</v>
      </c>
      <c r="L88" s="26" t="s">
        <v>388</v>
      </c>
      <c r="M88" s="26" t="s">
        <v>464</v>
      </c>
      <c r="N88" s="16" t="s">
        <v>394</v>
      </c>
      <c r="O88" s="15" t="str">
        <f>[1]卷表!F79</f>
        <v>防御力上升</v>
      </c>
      <c r="P88" s="16" t="str">
        <f>CONCATENATE("[",效果!$C$57,",",效果!C53,,"]")</f>
        <v>[158,154]</v>
      </c>
      <c r="Q88" s="13">
        <f>表现脚本!B97</f>
        <v>178</v>
      </c>
      <c r="R88" s="16">
        <f>$R$3</f>
        <v>10</v>
      </c>
      <c r="T88" s="16">
        <v>0</v>
      </c>
      <c r="V88" s="13">
        <v>0</v>
      </c>
      <c r="X88" s="15">
        <v>189</v>
      </c>
      <c r="Y88" s="15" t="s">
        <v>245</v>
      </c>
      <c r="Z88" s="15" t="s">
        <v>270</v>
      </c>
      <c r="AA88" s="15"/>
      <c r="AB88" s="15"/>
    </row>
    <row r="89" spans="1:28" s="16" customFormat="1" ht="25.2" customHeight="1" x14ac:dyDescent="0.25">
      <c r="A89" s="13" t="str">
        <f>[1]卷表!A80</f>
        <v>7922</v>
      </c>
      <c r="B89" s="15" t="str">
        <f>[1]卷表!E80</f>
        <v>防御力上升IV</v>
      </c>
      <c r="C89" s="13" t="str">
        <f>[1]卷表!C80</f>
        <v>1,2,3</v>
      </c>
      <c r="D89" s="16">
        <v>1</v>
      </c>
      <c r="E89" s="16">
        <v>2</v>
      </c>
      <c r="F89" s="16">
        <v>5</v>
      </c>
      <c r="G89" s="13">
        <f t="shared" si="2"/>
        <v>0</v>
      </c>
      <c r="H89" s="16">
        <v>0</v>
      </c>
      <c r="I89" s="13">
        <f t="shared" si="3"/>
        <v>0</v>
      </c>
      <c r="J89" s="16">
        <v>50</v>
      </c>
      <c r="K89" s="26" t="s">
        <v>389</v>
      </c>
      <c r="L89" s="26" t="s">
        <v>390</v>
      </c>
      <c r="M89" s="26" t="s">
        <v>464</v>
      </c>
      <c r="N89" s="16" t="s">
        <v>394</v>
      </c>
      <c r="O89" s="15" t="str">
        <f>[1]卷表!F80</f>
        <v>防御力上升</v>
      </c>
      <c r="P89" s="16" t="str">
        <f>CONCATENATE("[",效果!$C$57,",",效果!C54,,"]")</f>
        <v>[158,155]</v>
      </c>
      <c r="Q89" s="13">
        <f>表现脚本!B98</f>
        <v>179</v>
      </c>
      <c r="R89" s="16">
        <f>$R$4</f>
        <v>25</v>
      </c>
      <c r="T89" s="16">
        <v>0</v>
      </c>
      <c r="V89" s="13">
        <v>0</v>
      </c>
      <c r="X89" s="15">
        <v>190</v>
      </c>
      <c r="Y89" s="15" t="s">
        <v>246</v>
      </c>
      <c r="Z89" s="15" t="s">
        <v>270</v>
      </c>
      <c r="AA89" s="15"/>
      <c r="AB89" s="15"/>
    </row>
    <row r="90" spans="1:28" s="16" customFormat="1" ht="25.2" customHeight="1" x14ac:dyDescent="0.25">
      <c r="A90" s="13" t="str">
        <f>[1]卷表!A81</f>
        <v>8022</v>
      </c>
      <c r="B90" s="15" t="str">
        <f>[1]卷表!E81</f>
        <v>防御力上升V</v>
      </c>
      <c r="C90" s="13" t="str">
        <f>[1]卷表!C81</f>
        <v>1,2,3</v>
      </c>
      <c r="D90" s="16">
        <v>1</v>
      </c>
      <c r="E90" s="16">
        <v>2</v>
      </c>
      <c r="F90" s="16">
        <v>5</v>
      </c>
      <c r="G90" s="13">
        <f t="shared" si="2"/>
        <v>0</v>
      </c>
      <c r="H90" s="16">
        <v>0</v>
      </c>
      <c r="I90" s="13">
        <f t="shared" si="3"/>
        <v>0</v>
      </c>
      <c r="J90" s="16">
        <v>60</v>
      </c>
      <c r="K90" s="26" t="s">
        <v>391</v>
      </c>
      <c r="L90" s="26" t="s">
        <v>392</v>
      </c>
      <c r="M90" s="26" t="s">
        <v>464</v>
      </c>
      <c r="N90" s="16" t="s">
        <v>394</v>
      </c>
      <c r="O90" s="15" t="str">
        <f>[1]卷表!F81</f>
        <v>防御力上升</v>
      </c>
      <c r="P90" s="16" t="str">
        <f>CONCATENATE("[",效果!$C$57,",",效果!C55,,"]")</f>
        <v>[158,156]</v>
      </c>
      <c r="Q90" s="13">
        <f>表现脚本!B99</f>
        <v>180</v>
      </c>
      <c r="R90" s="16">
        <f>$R$5</f>
        <v>40</v>
      </c>
      <c r="T90" s="16">
        <v>0</v>
      </c>
      <c r="V90" s="13">
        <v>0</v>
      </c>
      <c r="X90" s="15">
        <v>191</v>
      </c>
      <c r="Y90" s="15" t="s">
        <v>247</v>
      </c>
      <c r="Z90" s="15" t="s">
        <v>270</v>
      </c>
      <c r="AA90" s="15"/>
      <c r="AB90" s="15"/>
    </row>
    <row r="91" spans="1:28" ht="25.2" customHeight="1" x14ac:dyDescent="0.25">
      <c r="A91" s="13" t="str">
        <f>[1]物表!A2</f>
        <v>111</v>
      </c>
      <c r="B91" s="13" t="str">
        <f>[1]物表!D2</f>
        <v>生命药水（小）</v>
      </c>
      <c r="G91" s="13">
        <f t="shared" si="2"/>
        <v>0</v>
      </c>
      <c r="H91" s="16">
        <v>0</v>
      </c>
      <c r="I91" s="13">
        <f t="shared" si="3"/>
        <v>0</v>
      </c>
      <c r="K91" s="17" t="s">
        <v>429</v>
      </c>
      <c r="L91" s="17" t="s">
        <v>430</v>
      </c>
      <c r="M91" s="17"/>
      <c r="N91" s="16" t="s">
        <v>394</v>
      </c>
      <c r="O91" s="13" t="str">
        <f>[1]物表!F2</f>
        <v>可以恢复少量的生命值</v>
      </c>
    </row>
    <row r="92" spans="1:28" ht="25.2" customHeight="1" x14ac:dyDescent="0.25">
      <c r="A92" s="13" t="str">
        <f>[1]物表!A3</f>
        <v>212</v>
      </c>
      <c r="B92" s="13" t="str">
        <f>[1]物表!D3</f>
        <v>面包</v>
      </c>
      <c r="G92" s="13">
        <f t="shared" si="2"/>
        <v>0</v>
      </c>
      <c r="H92" s="16">
        <v>0</v>
      </c>
      <c r="I92" s="13">
        <f t="shared" si="3"/>
        <v>0</v>
      </c>
      <c r="K92" s="17" t="s">
        <v>588</v>
      </c>
      <c r="L92" s="17" t="s">
        <v>430</v>
      </c>
      <c r="N92" s="16" t="s">
        <v>394</v>
      </c>
      <c r="O92" s="13" t="str">
        <f>[1]物表!F3</f>
        <v>刚出炉热乎乎的面包，散发着诱人的麦香</v>
      </c>
    </row>
    <row r="93" spans="1:28" ht="25.2" customHeight="1" x14ac:dyDescent="0.25">
      <c r="A93" s="13" t="str">
        <f>[1]物表!$A$13</f>
        <v>1214</v>
      </c>
      <c r="B93" s="13" t="str">
        <f>[1]物表!D13</f>
        <v>天使之羽</v>
      </c>
      <c r="G93" s="13">
        <f t="shared" si="2"/>
        <v>0</v>
      </c>
      <c r="H93" s="16">
        <v>0</v>
      </c>
      <c r="I93" s="13">
        <f t="shared" si="3"/>
        <v>0</v>
      </c>
      <c r="K93" s="17" t="s">
        <v>436</v>
      </c>
      <c r="L93" s="17" t="s">
        <v>437</v>
      </c>
      <c r="M93" s="17"/>
      <c r="N93" s="16" t="s">
        <v>394</v>
      </c>
      <c r="O93" s="13" t="str">
        <f>[1]物表!F13</f>
        <v>传说是天使翅膀上得到羽毛，在战斗中拥有让人起死回生的能力，是一种非常稀有的道具</v>
      </c>
    </row>
    <row r="94" spans="1:28" ht="25.2" customHeight="1" x14ac:dyDescent="0.25">
      <c r="A94" s="13" t="str">
        <f>[1]物表!A17</f>
        <v>1611</v>
      </c>
      <c r="B94" s="13" t="str">
        <f>[1]物表!D17</f>
        <v>魔法药水（小）</v>
      </c>
      <c r="G94" s="13">
        <f t="shared" si="2"/>
        <v>0</v>
      </c>
      <c r="H94" s="16">
        <v>0</v>
      </c>
      <c r="I94" s="13">
        <f t="shared" si="3"/>
        <v>0</v>
      </c>
      <c r="K94" s="17" t="s">
        <v>432</v>
      </c>
      <c r="L94" s="17" t="s">
        <v>601</v>
      </c>
      <c r="M94" s="17"/>
      <c r="N94" s="16" t="s">
        <v>394</v>
      </c>
      <c r="O94" s="13" t="str">
        <f>[1]物表!F17</f>
        <v>可以恢复少量的魔法值</v>
      </c>
    </row>
    <row r="95" spans="1:28" ht="25.2" customHeight="1" x14ac:dyDescent="0.25">
      <c r="A95" s="13" t="str">
        <f>[1]物表!A18</f>
        <v>1712</v>
      </c>
      <c r="B95" s="13" t="str">
        <f>[1]物表!D18</f>
        <v>葡萄酒</v>
      </c>
      <c r="G95" s="13">
        <f t="shared" si="2"/>
        <v>0</v>
      </c>
      <c r="H95" s="16">
        <v>0</v>
      </c>
      <c r="I95" s="13">
        <f t="shared" si="3"/>
        <v>0</v>
      </c>
      <c r="K95" s="17" t="s">
        <v>589</v>
      </c>
      <c r="L95" s="17" t="s">
        <v>601</v>
      </c>
      <c r="N95" s="16" t="s">
        <v>394</v>
      </c>
      <c r="O95" s="13" t="str">
        <f>[1]物表!F18</f>
        <v>用新鲜的葡萄汁发酵酿成葡萄酒,喝上去会有甜甜的味道</v>
      </c>
    </row>
    <row r="96" spans="1:28" ht="25.2" customHeight="1" x14ac:dyDescent="0.25">
      <c r="A96" s="13" t="str">
        <f>[1]物表!A19</f>
        <v>1812</v>
      </c>
      <c r="B96" s="13" t="str">
        <f>[1]物表!D19</f>
        <v>酸酸乳</v>
      </c>
      <c r="G96" s="13">
        <f t="shared" si="2"/>
        <v>0</v>
      </c>
      <c r="H96" s="16">
        <v>0</v>
      </c>
      <c r="I96" s="13">
        <f t="shared" si="3"/>
        <v>0</v>
      </c>
      <c r="K96" s="17" t="s">
        <v>590</v>
      </c>
      <c r="L96" s="17" t="s">
        <v>601</v>
      </c>
      <c r="N96" s="16" t="s">
        <v>394</v>
      </c>
      <c r="O96" s="13" t="str">
        <f>[1]物表!F19</f>
        <v>带有酸酸的牛奶味道的饮料，很受年轻女孩的喜爱</v>
      </c>
    </row>
    <row r="97" spans="1:16" ht="25.2" customHeight="1" x14ac:dyDescent="0.25">
      <c r="A97" s="13" t="str">
        <f>[1]物表!A20</f>
        <v>1912</v>
      </c>
      <c r="B97" s="13" t="str">
        <f>[1]物表!D20</f>
        <v>果冻三明治</v>
      </c>
      <c r="G97" s="13">
        <f t="shared" si="2"/>
        <v>0</v>
      </c>
      <c r="H97" s="16">
        <v>0</v>
      </c>
      <c r="I97" s="13">
        <f t="shared" si="3"/>
        <v>0</v>
      </c>
      <c r="K97" s="17" t="s">
        <v>591</v>
      </c>
      <c r="L97" s="17" t="s">
        <v>601</v>
      </c>
      <c r="N97" s="16" t="s">
        <v>394</v>
      </c>
      <c r="O97" s="13" t="str">
        <f>[1]物表!F20</f>
        <v>以两片面包夹一些果冻而成的食品，味道清甜好吃</v>
      </c>
    </row>
    <row r="98" spans="1:16" ht="25.2" customHeight="1" x14ac:dyDescent="0.25">
      <c r="A98" s="13" t="str">
        <f>[1]物表!A21</f>
        <v>2014</v>
      </c>
      <c r="B98" s="13" t="str">
        <f>[1]物表!D21</f>
        <v>石头弹丸</v>
      </c>
      <c r="G98" s="13">
        <f t="shared" si="2"/>
        <v>0</v>
      </c>
      <c r="H98" s="13">
        <v>1</v>
      </c>
      <c r="I98" s="13">
        <f t="shared" si="3"/>
        <v>0</v>
      </c>
      <c r="K98" s="17" t="s">
        <v>592</v>
      </c>
      <c r="L98" s="17" t="s">
        <v>435</v>
      </c>
      <c r="N98" s="16" t="s">
        <v>394</v>
      </c>
      <c r="O98" s="13" t="str">
        <f>[1]物表!F21</f>
        <v>用石头为材料经过少许加工而成的武器，可以用来防身攻击怪物用</v>
      </c>
    </row>
    <row r="99" spans="1:16" ht="25.2" customHeight="1" x14ac:dyDescent="0.25">
      <c r="A99" s="13" t="str">
        <f>[1]物表!A22</f>
        <v>2112</v>
      </c>
      <c r="B99" s="13" t="str">
        <f>[1]物表!D22</f>
        <v>烧肉</v>
      </c>
      <c r="G99" s="13">
        <f t="shared" si="2"/>
        <v>0</v>
      </c>
      <c r="H99" s="13">
        <v>0</v>
      </c>
      <c r="I99" s="13">
        <f t="shared" si="3"/>
        <v>0</v>
      </c>
      <c r="K99" s="17" t="s">
        <v>599</v>
      </c>
      <c r="L99" s="17" t="s">
        <v>430</v>
      </c>
      <c r="N99" s="16" t="s">
        <v>394</v>
      </c>
      <c r="O99" s="13" t="str">
        <f>[1]物表!F22</f>
        <v>经过加工后味道非常棒的食材，一般配合酒味道更佳可是和尚可别碰哦</v>
      </c>
    </row>
    <row r="100" spans="1:16" ht="25.2" customHeight="1" x14ac:dyDescent="0.25">
      <c r="A100" s="13" t="str">
        <f>[1]物表!A23</f>
        <v>2212</v>
      </c>
      <c r="B100" s="13" t="str">
        <f>[1]物表!D23</f>
        <v>骨头汤</v>
      </c>
      <c r="G100" s="13">
        <f t="shared" si="2"/>
        <v>0</v>
      </c>
      <c r="H100" s="13">
        <v>0</v>
      </c>
      <c r="I100" s="13">
        <f t="shared" si="3"/>
        <v>0</v>
      </c>
      <c r="K100" s="17" t="s">
        <v>600</v>
      </c>
      <c r="L100" s="17" t="s">
        <v>430</v>
      </c>
      <c r="N100" s="16" t="s">
        <v>394</v>
      </c>
      <c r="O100" s="13" t="str">
        <f>[1]物表!F23</f>
        <v>用骨头经过很长时间熬出来的汤，非常美味，而且很有营。</v>
      </c>
    </row>
    <row r="101" spans="1:16" ht="25.2" customHeight="1" x14ac:dyDescent="0.25">
      <c r="A101" s="13" t="str">
        <f>[1]物表!A25</f>
        <v>2414</v>
      </c>
      <c r="B101" s="13" t="str">
        <f>[1]物表!D25</f>
        <v>解毒药剂</v>
      </c>
      <c r="G101" s="13">
        <f t="shared" si="2"/>
        <v>0</v>
      </c>
      <c r="H101" s="13">
        <v>0</v>
      </c>
      <c r="I101" s="13">
        <f t="shared" si="3"/>
        <v>0</v>
      </c>
      <c r="K101" s="17" t="s">
        <v>438</v>
      </c>
      <c r="L101" s="17" t="s">
        <v>439</v>
      </c>
      <c r="N101" s="16" t="s">
        <v>394</v>
      </c>
      <c r="O101" s="13" t="str">
        <f>[1]物表!F25</f>
        <v>经过多种药材调配拥有解除百毒的药剂，是旅客必备的药瓶</v>
      </c>
    </row>
    <row r="102" spans="1:16" ht="25.2" customHeight="1" x14ac:dyDescent="0.25">
      <c r="A102" s="13" t="str">
        <f>[1]物表!A26</f>
        <v>2514</v>
      </c>
      <c r="B102" s="13" t="str">
        <f>[1]物表!D26</f>
        <v>软石药剂</v>
      </c>
      <c r="G102" s="13">
        <f t="shared" si="2"/>
        <v>0</v>
      </c>
      <c r="H102" s="13">
        <v>0</v>
      </c>
      <c r="I102" s="13">
        <f t="shared" si="3"/>
        <v>0</v>
      </c>
      <c r="K102" s="17" t="s">
        <v>440</v>
      </c>
      <c r="L102" s="17" t="s">
        <v>441</v>
      </c>
      <c r="M102" s="17"/>
      <c r="N102" s="16" t="s">
        <v>394</v>
      </c>
      <c r="O102" s="13" t="str">
        <f>[1]物表!F26</f>
        <v>可以解除石化的状态，当心解除某些石头雕像后出现奇异的事哦</v>
      </c>
    </row>
    <row r="103" spans="1:16" ht="25.2" customHeight="1" x14ac:dyDescent="0.25">
      <c r="A103" s="13" t="str">
        <f>[1]物表!A27</f>
        <v>2614</v>
      </c>
      <c r="B103" s="13" t="str">
        <f>[1]物表!D27</f>
        <v>万能药剂</v>
      </c>
      <c r="G103" s="13">
        <f t="shared" si="2"/>
        <v>0</v>
      </c>
      <c r="H103" s="13">
        <v>0</v>
      </c>
      <c r="I103" s="13">
        <f t="shared" si="3"/>
        <v>0</v>
      </c>
      <c r="K103" s="17" t="s">
        <v>442</v>
      </c>
      <c r="L103" s="17" t="s">
        <v>443</v>
      </c>
      <c r="N103" s="16" t="s">
        <v>431</v>
      </c>
      <c r="O103" s="13" t="str">
        <f>[1]物表!F27</f>
        <v>高级药剂师们研究制作出的药剂，可以解除所有状态，能治百病</v>
      </c>
    </row>
    <row r="104" spans="1:16" ht="25.2" customHeight="1" x14ac:dyDescent="0.25">
      <c r="A104" s="13" t="str">
        <f>[1]物表!A29</f>
        <v>2811</v>
      </c>
      <c r="B104" s="13" t="str">
        <f>[1]物表!D29</f>
        <v>生命药水（中）</v>
      </c>
      <c r="G104" s="13">
        <f t="shared" si="2"/>
        <v>0</v>
      </c>
      <c r="H104" s="13">
        <v>0</v>
      </c>
      <c r="I104" s="13">
        <f t="shared" si="3"/>
        <v>0</v>
      </c>
      <c r="K104" s="17" t="s">
        <v>593</v>
      </c>
      <c r="L104" s="17" t="s">
        <v>430</v>
      </c>
      <c r="N104" s="16" t="s">
        <v>578</v>
      </c>
      <c r="O104" s="13" t="str">
        <f>[1]物表!F29</f>
        <v>少许恢复部分生命值</v>
      </c>
    </row>
    <row r="105" spans="1:16" ht="25.2" customHeight="1" x14ac:dyDescent="0.25">
      <c r="A105" s="13" t="str">
        <f>[1]物表!A30</f>
        <v>2911</v>
      </c>
      <c r="B105" s="13" t="str">
        <f>[1]物表!D30</f>
        <v>生命药水（大）</v>
      </c>
      <c r="G105" s="13">
        <f t="shared" si="2"/>
        <v>0</v>
      </c>
      <c r="H105" s="13">
        <v>0</v>
      </c>
      <c r="I105" s="13">
        <f t="shared" si="3"/>
        <v>0</v>
      </c>
      <c r="K105" s="17" t="s">
        <v>594</v>
      </c>
      <c r="L105" s="17" t="s">
        <v>430</v>
      </c>
      <c r="N105" s="16" t="s">
        <v>394</v>
      </c>
      <c r="O105" s="13" t="str">
        <f>[1]物表!F30</f>
        <v>大量恢复部分生命值</v>
      </c>
    </row>
    <row r="106" spans="1:16" ht="25.2" customHeight="1" x14ac:dyDescent="0.25">
      <c r="A106" s="13" t="str">
        <f>[1]物表!A31</f>
        <v>3014</v>
      </c>
      <c r="B106" s="13" t="str">
        <f>[1]物表!D31</f>
        <v>小型炸弹</v>
      </c>
      <c r="G106" s="13">
        <f t="shared" si="2"/>
        <v>0</v>
      </c>
      <c r="H106" s="13">
        <v>100</v>
      </c>
      <c r="I106" s="13">
        <f t="shared" si="3"/>
        <v>0</v>
      </c>
      <c r="K106" s="17" t="s">
        <v>598</v>
      </c>
      <c r="L106" s="17" t="s">
        <v>435</v>
      </c>
      <c r="N106" s="16" t="s">
        <v>394</v>
      </c>
      <c r="O106" s="13" t="str">
        <f>[1]物表!F31</f>
        <v>战斗中使用，可伤害敌人部分HP!</v>
      </c>
    </row>
    <row r="107" spans="1:16" s="18" customFormat="1" ht="25.2" customHeight="1" x14ac:dyDescent="0.25">
      <c r="A107" s="16" t="str">
        <f>[1]卷表!A302</f>
        <v>30122</v>
      </c>
      <c r="B107" s="16" t="str">
        <f>[1]卷表!E302</f>
        <v>寒冰斩I</v>
      </c>
      <c r="C107" s="16">
        <f>[1]卷表!C302</f>
        <v>1</v>
      </c>
      <c r="D107" s="13">
        <v>1</v>
      </c>
      <c r="E107" s="13">
        <v>1</v>
      </c>
      <c r="F107" s="13">
        <v>1</v>
      </c>
      <c r="G107" s="13">
        <f t="shared" si="2"/>
        <v>0</v>
      </c>
      <c r="H107" s="13">
        <v>0</v>
      </c>
      <c r="I107" s="13">
        <f t="shared" si="3"/>
        <v>0</v>
      </c>
      <c r="J107" s="13">
        <v>10</v>
      </c>
      <c r="K107" s="26" t="s">
        <v>586</v>
      </c>
      <c r="L107" s="26" t="s">
        <v>595</v>
      </c>
      <c r="M107" s="16"/>
      <c r="N107" s="16" t="s">
        <v>394</v>
      </c>
      <c r="O107" s="16" t="str">
        <f>[1]卷表!F302</f>
        <v>必中的强力一斩</v>
      </c>
      <c r="P107" s="16"/>
    </row>
    <row r="108" spans="1:16" ht="25.2" customHeight="1" x14ac:dyDescent="0.25">
      <c r="A108" s="16" t="str">
        <f>[1]卷表!A303</f>
        <v>30222</v>
      </c>
      <c r="B108" s="16" t="str">
        <f>[1]卷表!E303</f>
        <v>寒冰斩II</v>
      </c>
      <c r="C108" s="16">
        <f>[1]卷表!C303</f>
        <v>1</v>
      </c>
      <c r="D108" s="13">
        <v>1</v>
      </c>
      <c r="E108" s="13">
        <v>1</v>
      </c>
      <c r="F108" s="13">
        <v>1</v>
      </c>
      <c r="G108" s="13">
        <f t="shared" si="2"/>
        <v>0</v>
      </c>
      <c r="H108" s="13">
        <v>0</v>
      </c>
      <c r="I108" s="13">
        <f t="shared" si="3"/>
        <v>0</v>
      </c>
      <c r="J108" s="13">
        <v>15</v>
      </c>
      <c r="K108" s="26" t="s">
        <v>285</v>
      </c>
      <c r="L108" s="26" t="s">
        <v>284</v>
      </c>
      <c r="N108" s="16" t="s">
        <v>394</v>
      </c>
      <c r="O108" s="16" t="str">
        <f>[1]卷表!F303</f>
        <v>必中的强力一斩</v>
      </c>
    </row>
    <row r="109" spans="1:16" ht="25.2" customHeight="1" x14ac:dyDescent="0.25">
      <c r="A109" s="16" t="str">
        <f>[1]卷表!A304</f>
        <v>30322</v>
      </c>
      <c r="B109" s="16" t="str">
        <f>[1]卷表!E304</f>
        <v>寒冰斩III</v>
      </c>
      <c r="C109" s="16">
        <f>[1]卷表!C304</f>
        <v>1</v>
      </c>
      <c r="D109" s="13">
        <v>1</v>
      </c>
      <c r="E109" s="13">
        <v>1</v>
      </c>
      <c r="F109" s="13">
        <v>1</v>
      </c>
      <c r="G109" s="13">
        <f t="shared" si="2"/>
        <v>0</v>
      </c>
      <c r="H109" s="13">
        <v>100</v>
      </c>
      <c r="I109" s="13">
        <f t="shared" si="3"/>
        <v>0</v>
      </c>
      <c r="J109" s="13">
        <v>20</v>
      </c>
      <c r="K109" s="26" t="s">
        <v>288</v>
      </c>
      <c r="L109" s="26" t="s">
        <v>289</v>
      </c>
      <c r="N109" s="16" t="s">
        <v>394</v>
      </c>
      <c r="O109" s="16" t="str">
        <f>[1]卷表!F304</f>
        <v>必中的强力一斩,并一定概率出现暴击</v>
      </c>
    </row>
    <row r="110" spans="1:16" ht="25.2" customHeight="1" x14ac:dyDescent="0.25">
      <c r="A110" s="16" t="str">
        <f>[1]卷表!A305</f>
        <v>30422</v>
      </c>
      <c r="B110" s="16" t="str">
        <f>[1]卷表!E305</f>
        <v>寒冰斩IV</v>
      </c>
      <c r="C110" s="16">
        <f>[1]卷表!C305</f>
        <v>1</v>
      </c>
      <c r="D110" s="13">
        <v>1</v>
      </c>
      <c r="E110" s="13">
        <v>1</v>
      </c>
      <c r="F110" s="13">
        <v>1</v>
      </c>
      <c r="G110" s="13">
        <f t="shared" si="2"/>
        <v>0</v>
      </c>
      <c r="H110" s="13">
        <v>100</v>
      </c>
      <c r="I110" s="13">
        <f t="shared" si="3"/>
        <v>0</v>
      </c>
      <c r="J110" s="13">
        <v>25</v>
      </c>
      <c r="K110" s="26" t="s">
        <v>290</v>
      </c>
      <c r="L110" s="26" t="s">
        <v>291</v>
      </c>
      <c r="N110" s="16" t="s">
        <v>394</v>
      </c>
      <c r="O110" s="16" t="str">
        <f>[1]卷表!F305</f>
        <v>必中的强力一斩,并一定概率出现暴击</v>
      </c>
    </row>
    <row r="111" spans="1:16" ht="25.2" customHeight="1" x14ac:dyDescent="0.25">
      <c r="A111" s="16" t="str">
        <f>[1]卷表!A306</f>
        <v>30522</v>
      </c>
      <c r="B111" s="16" t="str">
        <f>[1]卷表!E306</f>
        <v>寒冰斩V</v>
      </c>
      <c r="C111" s="16">
        <f>[1]卷表!C306</f>
        <v>1</v>
      </c>
      <c r="D111" s="13">
        <v>1</v>
      </c>
      <c r="E111" s="13">
        <v>1</v>
      </c>
      <c r="F111" s="13">
        <v>1</v>
      </c>
      <c r="G111" s="13">
        <f t="shared" si="2"/>
        <v>0</v>
      </c>
      <c r="H111" s="13">
        <v>100</v>
      </c>
      <c r="I111" s="13">
        <f t="shared" si="3"/>
        <v>0</v>
      </c>
      <c r="J111" s="13">
        <v>30</v>
      </c>
      <c r="K111" s="26" t="s">
        <v>292</v>
      </c>
      <c r="L111" s="26" t="s">
        <v>293</v>
      </c>
      <c r="N111" s="16" t="s">
        <v>394</v>
      </c>
      <c r="O111" s="16" t="str">
        <f>[1]卷表!F306</f>
        <v>必中的强力一斩,并一定概率出现暴击</v>
      </c>
    </row>
    <row r="112" spans="1:16" ht="25.2" customHeight="1" x14ac:dyDescent="0.25">
      <c r="A112" s="16" t="str">
        <f>[1]卷表!A307</f>
        <v>30622</v>
      </c>
      <c r="B112" s="16" t="str">
        <f>[1]卷表!E307</f>
        <v>疾风斩I</v>
      </c>
      <c r="C112" s="16">
        <f>[1]卷表!C307</f>
        <v>1</v>
      </c>
      <c r="D112" s="13">
        <v>1</v>
      </c>
      <c r="E112" s="13">
        <v>1</v>
      </c>
      <c r="F112" s="13">
        <v>1</v>
      </c>
      <c r="G112" s="13">
        <f t="shared" si="2"/>
        <v>0</v>
      </c>
      <c r="H112" s="13">
        <v>0</v>
      </c>
      <c r="I112" s="13">
        <f t="shared" si="3"/>
        <v>0</v>
      </c>
      <c r="J112" s="13">
        <v>10</v>
      </c>
      <c r="K112" s="26" t="s">
        <v>586</v>
      </c>
      <c r="L112" s="26" t="s">
        <v>595</v>
      </c>
      <c r="N112" s="16" t="s">
        <v>394</v>
      </c>
      <c r="O112" s="16" t="str">
        <f>[1]卷表!F307</f>
        <v>必中的强力一斩</v>
      </c>
    </row>
    <row r="113" spans="1:15" ht="25.2" customHeight="1" x14ac:dyDescent="0.25">
      <c r="A113" s="16" t="str">
        <f>[1]卷表!A308</f>
        <v>30722</v>
      </c>
      <c r="B113" s="16" t="str">
        <f>[1]卷表!E308</f>
        <v>疾风斩II</v>
      </c>
      <c r="C113" s="16">
        <f>[1]卷表!C308</f>
        <v>1</v>
      </c>
      <c r="D113" s="13">
        <v>1</v>
      </c>
      <c r="E113" s="13">
        <v>1</v>
      </c>
      <c r="F113" s="13">
        <v>1</v>
      </c>
      <c r="G113" s="13">
        <f t="shared" si="2"/>
        <v>0</v>
      </c>
      <c r="H113" s="13">
        <v>0</v>
      </c>
      <c r="I113" s="13">
        <f t="shared" si="3"/>
        <v>0</v>
      </c>
      <c r="J113" s="13">
        <v>15</v>
      </c>
      <c r="K113" s="26" t="s">
        <v>285</v>
      </c>
      <c r="L113" s="26" t="s">
        <v>284</v>
      </c>
      <c r="N113" s="16" t="s">
        <v>394</v>
      </c>
      <c r="O113" s="16" t="str">
        <f>[1]卷表!F308</f>
        <v>必中的强力一斩</v>
      </c>
    </row>
    <row r="114" spans="1:15" ht="25.2" customHeight="1" x14ac:dyDescent="0.25">
      <c r="A114" s="16" t="str">
        <f>[1]卷表!A309</f>
        <v>30822</v>
      </c>
      <c r="B114" s="16" t="str">
        <f>[1]卷表!E309</f>
        <v>疾风斩III</v>
      </c>
      <c r="C114" s="16">
        <f>[1]卷表!C309</f>
        <v>1</v>
      </c>
      <c r="D114" s="13">
        <v>1</v>
      </c>
      <c r="E114" s="13">
        <v>1</v>
      </c>
      <c r="F114" s="13">
        <v>1</v>
      </c>
      <c r="G114" s="13">
        <f t="shared" si="2"/>
        <v>0</v>
      </c>
      <c r="H114" s="13">
        <v>100</v>
      </c>
      <c r="I114" s="13">
        <f t="shared" si="3"/>
        <v>0</v>
      </c>
      <c r="J114" s="13">
        <v>20</v>
      </c>
      <c r="K114" s="26" t="s">
        <v>288</v>
      </c>
      <c r="L114" s="26" t="s">
        <v>289</v>
      </c>
      <c r="N114" s="16" t="s">
        <v>394</v>
      </c>
      <c r="O114" s="16" t="str">
        <f>[1]卷表!F309</f>
        <v>必中的强力一斩,并一定概率出现暴击</v>
      </c>
    </row>
    <row r="115" spans="1:15" ht="25.2" customHeight="1" x14ac:dyDescent="0.25">
      <c r="A115" s="16" t="str">
        <f>[1]卷表!A310</f>
        <v>30922</v>
      </c>
      <c r="B115" s="16" t="str">
        <f>[1]卷表!E310</f>
        <v>疾风斩IV</v>
      </c>
      <c r="C115" s="16">
        <f>[1]卷表!C310</f>
        <v>1</v>
      </c>
      <c r="D115" s="13">
        <v>1</v>
      </c>
      <c r="E115" s="13">
        <v>1</v>
      </c>
      <c r="F115" s="13">
        <v>1</v>
      </c>
      <c r="G115" s="13">
        <f t="shared" si="2"/>
        <v>0</v>
      </c>
      <c r="H115" s="13">
        <v>100</v>
      </c>
      <c r="I115" s="13">
        <f t="shared" si="3"/>
        <v>0</v>
      </c>
      <c r="J115" s="13">
        <v>25</v>
      </c>
      <c r="K115" s="26" t="s">
        <v>290</v>
      </c>
      <c r="L115" s="26" t="s">
        <v>291</v>
      </c>
      <c r="N115" s="16" t="s">
        <v>394</v>
      </c>
      <c r="O115" s="16" t="str">
        <f>[1]卷表!F310</f>
        <v>必中的强力一斩,并一定概率出现暴击</v>
      </c>
    </row>
    <row r="116" spans="1:15" ht="25.2" customHeight="1" x14ac:dyDescent="0.25">
      <c r="A116" s="16" t="str">
        <f>[1]卷表!A311</f>
        <v>31022</v>
      </c>
      <c r="B116" s="16" t="str">
        <f>[1]卷表!E311</f>
        <v>疾风斩V</v>
      </c>
      <c r="C116" s="16">
        <f>[1]卷表!C311</f>
        <v>1</v>
      </c>
      <c r="D116" s="13">
        <v>1</v>
      </c>
      <c r="E116" s="13">
        <v>1</v>
      </c>
      <c r="F116" s="13">
        <v>1</v>
      </c>
      <c r="G116" s="13">
        <f t="shared" si="2"/>
        <v>0</v>
      </c>
      <c r="H116" s="13">
        <v>100</v>
      </c>
      <c r="I116" s="13">
        <f t="shared" si="3"/>
        <v>0</v>
      </c>
      <c r="J116" s="13">
        <v>30</v>
      </c>
      <c r="K116" s="26" t="s">
        <v>292</v>
      </c>
      <c r="L116" s="26" t="s">
        <v>293</v>
      </c>
      <c r="N116" s="16" t="s">
        <v>394</v>
      </c>
      <c r="O116" s="16" t="str">
        <f>[1]卷表!F311</f>
        <v>必中的强力一斩,并一定概率出现暴击</v>
      </c>
    </row>
    <row r="117" spans="1:15" ht="25.2" customHeight="1" x14ac:dyDescent="0.25">
      <c r="A117" s="16" t="str">
        <f>[1]卷表!A312</f>
        <v>31122</v>
      </c>
      <c r="B117" s="16" t="str">
        <f>[1]卷表!E312</f>
        <v>冰球术I</v>
      </c>
      <c r="C117" s="16">
        <f>[1]卷表!C312</f>
        <v>3</v>
      </c>
      <c r="G117" s="13">
        <f t="shared" si="2"/>
        <v>0</v>
      </c>
      <c r="H117" s="16">
        <v>0</v>
      </c>
      <c r="I117" s="13">
        <f t="shared" si="3"/>
        <v>0</v>
      </c>
      <c r="J117" s="16">
        <v>5</v>
      </c>
      <c r="K117" s="26" t="s">
        <v>587</v>
      </c>
      <c r="L117" s="26" t="s">
        <v>447</v>
      </c>
      <c r="N117" s="16" t="s">
        <v>394</v>
      </c>
      <c r="O117" s="16" t="str">
        <f>[1]卷表!F312</f>
        <v>单体冰球攻击</v>
      </c>
    </row>
    <row r="118" spans="1:15" ht="25.2" customHeight="1" x14ac:dyDescent="0.25">
      <c r="A118" s="16" t="str">
        <f>[1]卷表!A313</f>
        <v>31222</v>
      </c>
      <c r="B118" s="16" t="str">
        <f>[1]卷表!E313</f>
        <v>冰球术II</v>
      </c>
      <c r="C118" s="16">
        <f>[1]卷表!C313</f>
        <v>3</v>
      </c>
      <c r="G118" s="13">
        <f t="shared" si="2"/>
        <v>0</v>
      </c>
      <c r="H118" s="16">
        <v>0</v>
      </c>
      <c r="I118" s="13">
        <f t="shared" si="3"/>
        <v>0</v>
      </c>
      <c r="J118" s="16">
        <v>10</v>
      </c>
      <c r="K118" s="26" t="s">
        <v>354</v>
      </c>
      <c r="L118" s="26" t="s">
        <v>451</v>
      </c>
      <c r="N118" s="16" t="s">
        <v>394</v>
      </c>
      <c r="O118" s="16" t="str">
        <f>[1]卷表!F313</f>
        <v>单体冰球攻击</v>
      </c>
    </row>
    <row r="119" spans="1:15" ht="25.2" customHeight="1" x14ac:dyDescent="0.25">
      <c r="A119" s="16" t="str">
        <f>[1]卷表!A314</f>
        <v>31322</v>
      </c>
      <c r="B119" s="16" t="str">
        <f>[1]卷表!E314</f>
        <v>冰球术III</v>
      </c>
      <c r="C119" s="16">
        <f>[1]卷表!C314</f>
        <v>3</v>
      </c>
      <c r="G119" s="13">
        <f t="shared" si="2"/>
        <v>0</v>
      </c>
      <c r="H119" s="16">
        <v>0</v>
      </c>
      <c r="I119" s="13">
        <f t="shared" si="3"/>
        <v>0</v>
      </c>
      <c r="J119" s="16">
        <v>15</v>
      </c>
      <c r="K119" s="26" t="s">
        <v>355</v>
      </c>
      <c r="L119" s="26" t="s">
        <v>448</v>
      </c>
      <c r="N119" s="16" t="s">
        <v>394</v>
      </c>
      <c r="O119" s="16" t="str">
        <f>[1]卷表!F314</f>
        <v>单体冰球攻击</v>
      </c>
    </row>
    <row r="120" spans="1:15" ht="25.2" customHeight="1" x14ac:dyDescent="0.25">
      <c r="A120" s="16" t="str">
        <f>[1]卷表!A315</f>
        <v>31422</v>
      </c>
      <c r="B120" s="16" t="str">
        <f>[1]卷表!E315</f>
        <v>冰球术IV</v>
      </c>
      <c r="C120" s="16">
        <f>[1]卷表!C315</f>
        <v>3</v>
      </c>
      <c r="G120" s="13">
        <f t="shared" si="2"/>
        <v>0</v>
      </c>
      <c r="H120" s="16">
        <v>0</v>
      </c>
      <c r="I120" s="13">
        <f t="shared" si="3"/>
        <v>0</v>
      </c>
      <c r="J120" s="16">
        <v>25</v>
      </c>
      <c r="K120" s="26" t="s">
        <v>356</v>
      </c>
      <c r="L120" s="26" t="s">
        <v>449</v>
      </c>
      <c r="N120" s="16" t="s">
        <v>394</v>
      </c>
      <c r="O120" s="16" t="str">
        <f>[1]卷表!F315</f>
        <v>单体冰球攻击</v>
      </c>
    </row>
    <row r="121" spans="1:15" ht="25.2" customHeight="1" x14ac:dyDescent="0.25">
      <c r="A121" s="16" t="str">
        <f>[1]卷表!A316</f>
        <v>31522</v>
      </c>
      <c r="B121" s="16" t="str">
        <f>[1]卷表!E316</f>
        <v>冰球术V</v>
      </c>
      <c r="C121" s="16">
        <f>[1]卷表!C316</f>
        <v>3</v>
      </c>
      <c r="G121" s="13">
        <f t="shared" si="2"/>
        <v>0</v>
      </c>
      <c r="H121" s="16">
        <v>0</v>
      </c>
      <c r="I121" s="13">
        <f t="shared" si="3"/>
        <v>0</v>
      </c>
      <c r="J121" s="16">
        <v>35</v>
      </c>
      <c r="K121" s="26" t="s">
        <v>357</v>
      </c>
      <c r="L121" s="26" t="s">
        <v>450</v>
      </c>
      <c r="N121" s="16" t="s">
        <v>394</v>
      </c>
      <c r="O121" s="16" t="str">
        <f>[1]卷表!F316</f>
        <v>单体冰球攻击</v>
      </c>
    </row>
    <row r="122" spans="1:15" ht="25.2" customHeight="1" x14ac:dyDescent="0.25">
      <c r="A122" s="16" t="str">
        <f>[1]卷表!A317</f>
        <v>31622</v>
      </c>
      <c r="B122" s="16" t="str">
        <f>[1]卷表!E317</f>
        <v>狂风术I</v>
      </c>
      <c r="C122" s="16">
        <f>[1]卷表!C317</f>
        <v>3</v>
      </c>
      <c r="G122" s="13">
        <f t="shared" si="2"/>
        <v>0</v>
      </c>
      <c r="H122" s="16">
        <v>0</v>
      </c>
      <c r="I122" s="13">
        <f t="shared" si="3"/>
        <v>0</v>
      </c>
      <c r="J122" s="16">
        <v>5</v>
      </c>
      <c r="K122" s="26" t="s">
        <v>587</v>
      </c>
      <c r="L122" s="26" t="s">
        <v>447</v>
      </c>
      <c r="N122" s="16" t="s">
        <v>394</v>
      </c>
      <c r="O122" s="16" t="str">
        <f>[1]卷表!F317</f>
        <v>单体风系攻击</v>
      </c>
    </row>
    <row r="123" spans="1:15" ht="25.2" customHeight="1" x14ac:dyDescent="0.25">
      <c r="A123" s="16" t="str">
        <f>[1]卷表!A318</f>
        <v>31722</v>
      </c>
      <c r="B123" s="16" t="str">
        <f>[1]卷表!E318</f>
        <v>狂风术II</v>
      </c>
      <c r="C123" s="16">
        <f>[1]卷表!C318</f>
        <v>3</v>
      </c>
      <c r="G123" s="13">
        <f t="shared" si="2"/>
        <v>0</v>
      </c>
      <c r="H123" s="16">
        <v>0</v>
      </c>
      <c r="I123" s="13">
        <f t="shared" si="3"/>
        <v>0</v>
      </c>
      <c r="J123" s="16">
        <v>10</v>
      </c>
      <c r="K123" s="26" t="s">
        <v>354</v>
      </c>
      <c r="L123" s="26" t="s">
        <v>451</v>
      </c>
      <c r="N123" s="16" t="s">
        <v>394</v>
      </c>
      <c r="O123" s="16" t="str">
        <f>[1]卷表!F318</f>
        <v>单体风系攻击</v>
      </c>
    </row>
    <row r="124" spans="1:15" ht="25.2" customHeight="1" x14ac:dyDescent="0.25">
      <c r="A124" s="16" t="str">
        <f>[1]卷表!A319</f>
        <v>31822</v>
      </c>
      <c r="B124" s="16" t="str">
        <f>[1]卷表!E319</f>
        <v>狂风术III</v>
      </c>
      <c r="C124" s="16">
        <f>[1]卷表!C319</f>
        <v>3</v>
      </c>
      <c r="G124" s="13">
        <f t="shared" si="2"/>
        <v>0</v>
      </c>
      <c r="H124" s="16">
        <v>0</v>
      </c>
      <c r="I124" s="13">
        <f t="shared" si="3"/>
        <v>0</v>
      </c>
      <c r="J124" s="16">
        <v>15</v>
      </c>
      <c r="K124" s="26" t="s">
        <v>355</v>
      </c>
      <c r="L124" s="26" t="s">
        <v>448</v>
      </c>
      <c r="N124" s="16" t="s">
        <v>394</v>
      </c>
      <c r="O124" s="16" t="str">
        <f>[1]卷表!F319</f>
        <v>单体风系攻击</v>
      </c>
    </row>
    <row r="125" spans="1:15" ht="25.2" customHeight="1" x14ac:dyDescent="0.25">
      <c r="A125" s="16" t="str">
        <f>[1]卷表!A320</f>
        <v>31922</v>
      </c>
      <c r="B125" s="16" t="str">
        <f>[1]卷表!E320</f>
        <v>狂风术IV</v>
      </c>
      <c r="C125" s="16">
        <f>[1]卷表!C320</f>
        <v>3</v>
      </c>
      <c r="G125" s="13">
        <f t="shared" si="2"/>
        <v>0</v>
      </c>
      <c r="H125" s="16">
        <v>0</v>
      </c>
      <c r="I125" s="13">
        <f t="shared" si="3"/>
        <v>0</v>
      </c>
      <c r="J125" s="16">
        <v>25</v>
      </c>
      <c r="K125" s="26" t="s">
        <v>356</v>
      </c>
      <c r="L125" s="26" t="s">
        <v>449</v>
      </c>
      <c r="N125" s="16" t="s">
        <v>394</v>
      </c>
      <c r="O125" s="16" t="str">
        <f>[1]卷表!F320</f>
        <v>单体风系攻击</v>
      </c>
    </row>
    <row r="126" spans="1:15" ht="25.2" customHeight="1" x14ac:dyDescent="0.25">
      <c r="A126" s="16" t="str">
        <f>[1]卷表!A321</f>
        <v>32022</v>
      </c>
      <c r="B126" s="16" t="str">
        <f>[1]卷表!E321</f>
        <v>狂风术V</v>
      </c>
      <c r="C126" s="16">
        <f>[1]卷表!C321</f>
        <v>3</v>
      </c>
      <c r="G126" s="13">
        <f t="shared" si="2"/>
        <v>0</v>
      </c>
      <c r="H126" s="16">
        <v>0</v>
      </c>
      <c r="I126" s="13">
        <f t="shared" si="3"/>
        <v>0</v>
      </c>
      <c r="J126" s="16">
        <v>35</v>
      </c>
      <c r="K126" s="26" t="s">
        <v>357</v>
      </c>
      <c r="L126" s="26" t="s">
        <v>450</v>
      </c>
      <c r="N126" s="16" t="s">
        <v>394</v>
      </c>
      <c r="O126" s="16" t="str">
        <f>[1]卷表!F321</f>
        <v>单体风系攻击</v>
      </c>
    </row>
    <row r="127" spans="1:15" ht="25.2" customHeight="1" x14ac:dyDescent="0.25">
      <c r="A127" s="16" t="str">
        <f>[1]卷表!A322</f>
        <v>32122</v>
      </c>
      <c r="B127" s="16" t="str">
        <f>[1]卷表!E322</f>
        <v>火箭I</v>
      </c>
      <c r="C127" s="16">
        <f>[1]卷表!C322</f>
        <v>2</v>
      </c>
      <c r="G127" s="13">
        <f t="shared" si="2"/>
        <v>0</v>
      </c>
      <c r="H127" s="13">
        <v>100</v>
      </c>
      <c r="I127" s="13">
        <f t="shared" si="3"/>
        <v>0</v>
      </c>
      <c r="J127" s="16">
        <v>10</v>
      </c>
      <c r="K127" s="26" t="s">
        <v>586</v>
      </c>
      <c r="L127" s="26" t="s">
        <v>344</v>
      </c>
      <c r="N127" s="16" t="s">
        <v>394</v>
      </c>
      <c r="O127" s="16" t="str">
        <f>[1]卷表!F322</f>
        <v>附加了火属性的弓箭攻击</v>
      </c>
    </row>
    <row r="128" spans="1:15" ht="25.2" customHeight="1" x14ac:dyDescent="0.25">
      <c r="A128" s="16" t="str">
        <f>[1]卷表!A323</f>
        <v>32222</v>
      </c>
      <c r="B128" s="16" t="str">
        <f>[1]卷表!E323</f>
        <v>火箭II</v>
      </c>
      <c r="C128" s="16">
        <f>[1]卷表!C323</f>
        <v>2</v>
      </c>
      <c r="G128" s="13">
        <f t="shared" si="2"/>
        <v>0</v>
      </c>
      <c r="H128" s="13">
        <v>100</v>
      </c>
      <c r="I128" s="13">
        <f t="shared" si="3"/>
        <v>0</v>
      </c>
      <c r="J128" s="16">
        <v>15</v>
      </c>
      <c r="K128" s="26" t="s">
        <v>285</v>
      </c>
      <c r="L128" s="26" t="s">
        <v>345</v>
      </c>
      <c r="N128" s="16" t="s">
        <v>394</v>
      </c>
      <c r="O128" s="16" t="str">
        <f>[1]卷表!F323</f>
        <v>附加了火属性的弓箭攻击</v>
      </c>
    </row>
    <row r="129" spans="1:27" ht="25.2" customHeight="1" x14ac:dyDescent="0.25">
      <c r="A129" s="16" t="str">
        <f>[1]卷表!A324</f>
        <v>32322</v>
      </c>
      <c r="B129" s="16" t="str">
        <f>[1]卷表!E324</f>
        <v>火箭III</v>
      </c>
      <c r="C129" s="16">
        <f>[1]卷表!C324</f>
        <v>2</v>
      </c>
      <c r="G129" s="13">
        <f t="shared" si="2"/>
        <v>0</v>
      </c>
      <c r="H129" s="13">
        <v>100</v>
      </c>
      <c r="I129" s="13">
        <f t="shared" si="3"/>
        <v>0</v>
      </c>
      <c r="J129" s="16">
        <v>20</v>
      </c>
      <c r="K129" s="26" t="s">
        <v>288</v>
      </c>
      <c r="L129" s="26" t="s">
        <v>346</v>
      </c>
      <c r="N129" s="16" t="s">
        <v>394</v>
      </c>
      <c r="O129" s="16" t="str">
        <f>[1]卷表!F324</f>
        <v>附加了火属性的弓箭攻击</v>
      </c>
    </row>
    <row r="130" spans="1:27" ht="25.2" customHeight="1" x14ac:dyDescent="0.25">
      <c r="A130" s="16" t="str">
        <f>[1]卷表!A325</f>
        <v>32422</v>
      </c>
      <c r="B130" s="16" t="str">
        <f>[1]卷表!E325</f>
        <v>火箭IV</v>
      </c>
      <c r="C130" s="16">
        <f>[1]卷表!C325</f>
        <v>2</v>
      </c>
      <c r="G130" s="13">
        <f t="shared" si="2"/>
        <v>0</v>
      </c>
      <c r="H130" s="13">
        <v>100</v>
      </c>
      <c r="I130" s="13">
        <f t="shared" si="3"/>
        <v>0</v>
      </c>
      <c r="J130" s="16">
        <v>25</v>
      </c>
      <c r="K130" s="26" t="s">
        <v>290</v>
      </c>
      <c r="L130" s="26" t="s">
        <v>347</v>
      </c>
      <c r="N130" s="16" t="s">
        <v>394</v>
      </c>
      <c r="O130" s="16" t="str">
        <f>[1]卷表!F325</f>
        <v>附加了火属性的弓箭攻击</v>
      </c>
    </row>
    <row r="131" spans="1:27" ht="25.2" customHeight="1" x14ac:dyDescent="0.25">
      <c r="A131" s="16" t="str">
        <f>[1]卷表!A326</f>
        <v>32522</v>
      </c>
      <c r="B131" s="16" t="str">
        <f>[1]卷表!E326</f>
        <v>火箭V</v>
      </c>
      <c r="C131" s="16">
        <f>[1]卷表!C326</f>
        <v>2</v>
      </c>
      <c r="G131" s="13">
        <f t="shared" si="2"/>
        <v>0</v>
      </c>
      <c r="H131" s="13">
        <v>100</v>
      </c>
      <c r="I131" s="13">
        <f t="shared" si="3"/>
        <v>0</v>
      </c>
      <c r="J131" s="16">
        <v>30</v>
      </c>
      <c r="K131" s="26" t="s">
        <v>292</v>
      </c>
      <c r="L131" s="26" t="s">
        <v>347</v>
      </c>
      <c r="N131" s="16" t="s">
        <v>394</v>
      </c>
      <c r="O131" s="16" t="str">
        <f>[1]卷表!F326</f>
        <v>附加了火属性的弓箭攻击</v>
      </c>
    </row>
    <row r="132" spans="1:27" ht="25.2" customHeight="1" x14ac:dyDescent="0.25">
      <c r="A132" s="16" t="str">
        <f>[1]卷表!A327</f>
        <v>32622</v>
      </c>
      <c r="B132" s="16" t="str">
        <f>[1]卷表!E327</f>
        <v>冰箭I</v>
      </c>
      <c r="C132" s="16">
        <f>[1]卷表!C327</f>
        <v>2</v>
      </c>
      <c r="G132" s="13">
        <f t="shared" si="2"/>
        <v>0</v>
      </c>
      <c r="H132" s="13">
        <v>100</v>
      </c>
      <c r="I132" s="13">
        <f t="shared" si="3"/>
        <v>0</v>
      </c>
      <c r="J132" s="16">
        <v>10</v>
      </c>
      <c r="K132" s="26" t="s">
        <v>586</v>
      </c>
      <c r="L132" s="26" t="s">
        <v>344</v>
      </c>
      <c r="N132" s="16" t="s">
        <v>394</v>
      </c>
      <c r="O132" s="16" t="str">
        <f>[1]卷表!F327</f>
        <v>附加了冰属性的弓箭攻击</v>
      </c>
    </row>
    <row r="133" spans="1:27" ht="25.2" customHeight="1" x14ac:dyDescent="0.25">
      <c r="A133" s="16" t="str">
        <f>[1]卷表!A328</f>
        <v>32722</v>
      </c>
      <c r="B133" s="16" t="str">
        <f>[1]卷表!E328</f>
        <v>冰箭II</v>
      </c>
      <c r="C133" s="16">
        <f>[1]卷表!C328</f>
        <v>2</v>
      </c>
      <c r="G133" s="13">
        <f t="shared" si="2"/>
        <v>0</v>
      </c>
      <c r="H133" s="13">
        <v>100</v>
      </c>
      <c r="I133" s="13">
        <f t="shared" si="3"/>
        <v>0</v>
      </c>
      <c r="J133" s="16">
        <v>15</v>
      </c>
      <c r="K133" s="26" t="s">
        <v>285</v>
      </c>
      <c r="L133" s="26" t="s">
        <v>345</v>
      </c>
      <c r="N133" s="16" t="s">
        <v>394</v>
      </c>
      <c r="O133" s="16" t="str">
        <f>[1]卷表!F328</f>
        <v>附加了冰属性的弓箭攻击</v>
      </c>
    </row>
    <row r="134" spans="1:27" ht="25.2" customHeight="1" x14ac:dyDescent="0.25">
      <c r="A134" s="16" t="str">
        <f>[1]卷表!A329</f>
        <v>32822</v>
      </c>
      <c r="B134" s="16" t="str">
        <f>[1]卷表!E329</f>
        <v>冰箭III</v>
      </c>
      <c r="C134" s="16">
        <f>[1]卷表!C329</f>
        <v>2</v>
      </c>
      <c r="G134" s="13">
        <f t="shared" si="2"/>
        <v>0</v>
      </c>
      <c r="H134" s="13">
        <v>100</v>
      </c>
      <c r="I134" s="13">
        <f t="shared" si="3"/>
        <v>0</v>
      </c>
      <c r="J134" s="16">
        <v>20</v>
      </c>
      <c r="K134" s="26" t="s">
        <v>288</v>
      </c>
      <c r="L134" s="26" t="s">
        <v>346</v>
      </c>
      <c r="N134" s="16" t="s">
        <v>394</v>
      </c>
      <c r="O134" s="16" t="str">
        <f>[1]卷表!F329</f>
        <v>附加了冰属性的弓箭攻击</v>
      </c>
    </row>
    <row r="135" spans="1:27" ht="25.2" customHeight="1" x14ac:dyDescent="0.25">
      <c r="A135" s="16" t="str">
        <f>[1]卷表!A330</f>
        <v>32922</v>
      </c>
      <c r="B135" s="16" t="str">
        <f>[1]卷表!E330</f>
        <v>冰箭IV</v>
      </c>
      <c r="C135" s="16">
        <f>[1]卷表!C330</f>
        <v>2</v>
      </c>
      <c r="G135" s="13">
        <f t="shared" si="2"/>
        <v>0</v>
      </c>
      <c r="H135" s="13">
        <v>100</v>
      </c>
      <c r="I135" s="13">
        <f t="shared" si="3"/>
        <v>0</v>
      </c>
      <c r="J135" s="16">
        <v>25</v>
      </c>
      <c r="K135" s="26" t="s">
        <v>290</v>
      </c>
      <c r="L135" s="26" t="s">
        <v>347</v>
      </c>
      <c r="N135" s="16" t="s">
        <v>394</v>
      </c>
      <c r="O135" s="16" t="str">
        <f>[1]卷表!F330</f>
        <v>附加了冰属性的弓箭攻击</v>
      </c>
    </row>
    <row r="136" spans="1:27" ht="25.2" customHeight="1" x14ac:dyDescent="0.25">
      <c r="A136" s="16" t="str">
        <f>[1]卷表!A331</f>
        <v>33022</v>
      </c>
      <c r="B136" s="16" t="str">
        <f>[1]卷表!E331</f>
        <v>冰箭V</v>
      </c>
      <c r="C136" s="16">
        <f>[1]卷表!C331</f>
        <v>2</v>
      </c>
      <c r="G136" s="13">
        <f t="shared" si="2"/>
        <v>0</v>
      </c>
      <c r="H136" s="13">
        <v>100</v>
      </c>
      <c r="I136" s="13">
        <f t="shared" si="3"/>
        <v>0</v>
      </c>
      <c r="J136" s="16">
        <v>30</v>
      </c>
      <c r="K136" s="26" t="s">
        <v>292</v>
      </c>
      <c r="L136" s="26" t="s">
        <v>347</v>
      </c>
      <c r="N136" s="16" t="s">
        <v>394</v>
      </c>
      <c r="O136" s="16" t="str">
        <f>[1]卷表!F331</f>
        <v>附加了冰属性的弓箭攻击</v>
      </c>
    </row>
    <row r="137" spans="1:27" ht="25.2" customHeight="1" x14ac:dyDescent="0.25">
      <c r="A137" s="16" t="str">
        <f>[1]卷表!A332</f>
        <v>33122</v>
      </c>
      <c r="B137" s="16" t="str">
        <f>[1]卷表!E332</f>
        <v>疾风箭I</v>
      </c>
      <c r="C137" s="16">
        <f>[1]卷表!C332</f>
        <v>2</v>
      </c>
      <c r="G137" s="13">
        <f t="shared" si="2"/>
        <v>0</v>
      </c>
      <c r="H137" s="13">
        <v>100</v>
      </c>
      <c r="I137" s="13">
        <f t="shared" si="3"/>
        <v>0</v>
      </c>
      <c r="J137" s="16">
        <v>10</v>
      </c>
      <c r="K137" s="26" t="s">
        <v>586</v>
      </c>
      <c r="L137" s="26" t="s">
        <v>344</v>
      </c>
      <c r="N137" s="16" t="s">
        <v>394</v>
      </c>
      <c r="O137" s="16" t="str">
        <f>[1]卷表!F332</f>
        <v>附加了风属性的弓箭攻击</v>
      </c>
    </row>
    <row r="138" spans="1:27" ht="25.2" customHeight="1" x14ac:dyDescent="0.25">
      <c r="A138" s="16" t="str">
        <f>[1]卷表!A333</f>
        <v>33222</v>
      </c>
      <c r="B138" s="16" t="str">
        <f>[1]卷表!E333</f>
        <v>疾风箭II</v>
      </c>
      <c r="C138" s="16">
        <f>[1]卷表!C333</f>
        <v>2</v>
      </c>
      <c r="G138" s="13">
        <f t="shared" si="2"/>
        <v>0</v>
      </c>
      <c r="H138" s="13">
        <v>100</v>
      </c>
      <c r="I138" s="13">
        <f t="shared" si="3"/>
        <v>0</v>
      </c>
      <c r="J138" s="16">
        <v>15</v>
      </c>
      <c r="K138" s="26" t="s">
        <v>285</v>
      </c>
      <c r="L138" s="26" t="s">
        <v>345</v>
      </c>
      <c r="N138" s="16" t="s">
        <v>394</v>
      </c>
      <c r="O138" s="16" t="str">
        <f>[1]卷表!F333</f>
        <v>附加了风属性的弓箭攻击</v>
      </c>
    </row>
    <row r="139" spans="1:27" ht="25.2" customHeight="1" x14ac:dyDescent="0.25">
      <c r="A139" s="16" t="str">
        <f>[1]卷表!A334</f>
        <v>33322</v>
      </c>
      <c r="B139" s="16" t="str">
        <f>[1]卷表!E334</f>
        <v>疾风箭III</v>
      </c>
      <c r="C139" s="16">
        <f>[1]卷表!C334</f>
        <v>2</v>
      </c>
      <c r="G139" s="13">
        <f t="shared" ref="G139:G141" si="4">T139*$V$9</f>
        <v>0</v>
      </c>
      <c r="H139" s="13">
        <v>100</v>
      </c>
      <c r="I139" s="13">
        <f t="shared" ref="I139:I141" si="5">V139*$V$9</f>
        <v>0</v>
      </c>
      <c r="J139" s="16">
        <v>20</v>
      </c>
      <c r="K139" s="26" t="s">
        <v>288</v>
      </c>
      <c r="L139" s="26" t="s">
        <v>346</v>
      </c>
      <c r="N139" s="16" t="s">
        <v>394</v>
      </c>
      <c r="O139" s="16" t="str">
        <f>[1]卷表!F334</f>
        <v>附加了风属性的弓箭攻击</v>
      </c>
    </row>
    <row r="140" spans="1:27" ht="25.2" customHeight="1" x14ac:dyDescent="0.25">
      <c r="A140" s="16" t="str">
        <f>[1]卷表!A335</f>
        <v>33422</v>
      </c>
      <c r="B140" s="16" t="str">
        <f>[1]卷表!E335</f>
        <v>疾风箭IV</v>
      </c>
      <c r="C140" s="16">
        <f>[1]卷表!C335</f>
        <v>2</v>
      </c>
      <c r="G140" s="13">
        <f t="shared" si="4"/>
        <v>0</v>
      </c>
      <c r="H140" s="13">
        <v>100</v>
      </c>
      <c r="I140" s="13">
        <f t="shared" si="5"/>
        <v>0</v>
      </c>
      <c r="J140" s="16">
        <v>25</v>
      </c>
      <c r="K140" s="26" t="s">
        <v>290</v>
      </c>
      <c r="L140" s="26" t="s">
        <v>347</v>
      </c>
      <c r="N140" s="16" t="s">
        <v>394</v>
      </c>
      <c r="O140" s="16" t="str">
        <f>[1]卷表!F335</f>
        <v>附加了风属性的弓箭攻击</v>
      </c>
    </row>
    <row r="141" spans="1:27" ht="25.2" customHeight="1" x14ac:dyDescent="0.25">
      <c r="A141" s="16" t="str">
        <f>[1]卷表!A336</f>
        <v>33522</v>
      </c>
      <c r="B141" s="16" t="str">
        <f>[1]卷表!E336</f>
        <v>疾风箭V</v>
      </c>
      <c r="C141" s="16">
        <f>[1]卷表!C336</f>
        <v>2</v>
      </c>
      <c r="G141" s="13">
        <f t="shared" si="4"/>
        <v>0</v>
      </c>
      <c r="H141" s="13">
        <v>100</v>
      </c>
      <c r="I141" s="13">
        <f t="shared" si="5"/>
        <v>0</v>
      </c>
      <c r="J141" s="16">
        <v>30</v>
      </c>
      <c r="K141" s="26" t="s">
        <v>292</v>
      </c>
      <c r="L141" s="26" t="s">
        <v>347</v>
      </c>
      <c r="N141" s="16" t="s">
        <v>394</v>
      </c>
      <c r="O141" s="16" t="str">
        <f>[1]卷表!F336</f>
        <v>附加了风属性的弓箭攻击</v>
      </c>
    </row>
    <row r="142" spans="1:27" ht="25.2" customHeight="1" x14ac:dyDescent="0.25">
      <c r="A142" s="16" t="str">
        <f>[1]卷表!A337</f>
        <v>33622</v>
      </c>
      <c r="B142" s="16" t="s">
        <v>582</v>
      </c>
      <c r="C142" s="13" t="s">
        <v>602</v>
      </c>
      <c r="D142">
        <v>2</v>
      </c>
      <c r="E142">
        <v>2</v>
      </c>
      <c r="F142">
        <v>1</v>
      </c>
      <c r="G142">
        <v>0</v>
      </c>
      <c r="H142">
        <v>0</v>
      </c>
      <c r="I142">
        <v>0</v>
      </c>
      <c r="J142">
        <v>10</v>
      </c>
      <c r="K142" t="s">
        <v>438</v>
      </c>
      <c r="L142" t="s">
        <v>439</v>
      </c>
      <c r="M142"/>
      <c r="N142" s="16" t="s">
        <v>580</v>
      </c>
      <c r="O142" s="16" t="str">
        <f>[1]卷表!F337</f>
        <v>消除中毒状态</v>
      </c>
    </row>
    <row r="143" spans="1:27" ht="25.2" customHeight="1" x14ac:dyDescent="0.25">
      <c r="A143" s="16" t="str">
        <f>[1]卷表!A338</f>
        <v>33722</v>
      </c>
      <c r="B143" s="16" t="s">
        <v>583</v>
      </c>
      <c r="C143" s="13" t="s">
        <v>602</v>
      </c>
      <c r="D143">
        <v>2</v>
      </c>
      <c r="E143">
        <v>2</v>
      </c>
      <c r="F143">
        <v>1</v>
      </c>
      <c r="G143">
        <v>0</v>
      </c>
      <c r="H143">
        <v>0</v>
      </c>
      <c r="I143">
        <v>0</v>
      </c>
      <c r="J143">
        <v>10</v>
      </c>
      <c r="K143" t="s">
        <v>440</v>
      </c>
      <c r="L143" t="s">
        <v>441</v>
      </c>
      <c r="M143"/>
      <c r="N143" s="16" t="s">
        <v>581</v>
      </c>
      <c r="O143" s="16" t="str">
        <f>[1]卷表!F338</f>
        <v>消除石化状态</v>
      </c>
    </row>
    <row r="144" spans="1:27" ht="25.2" customHeight="1" x14ac:dyDescent="0.25">
      <c r="B144" s="16" t="s">
        <v>212</v>
      </c>
      <c r="X144" s="15">
        <v>151</v>
      </c>
      <c r="Y144" s="15" t="s">
        <v>243</v>
      </c>
      <c r="Z144" s="15" t="s">
        <v>233</v>
      </c>
      <c r="AA144" s="15" t="s">
        <v>255</v>
      </c>
    </row>
    <row r="145" spans="2:2" ht="25.2" customHeight="1" x14ac:dyDescent="0.25">
      <c r="B145" s="16"/>
    </row>
    <row r="146" spans="2:2" ht="25.2" customHeight="1" x14ac:dyDescent="0.25">
      <c r="B146" s="16"/>
    </row>
    <row r="147" spans="2:2" ht="25.2" customHeight="1" x14ac:dyDescent="0.25">
      <c r="B147" s="16"/>
    </row>
    <row r="148" spans="2:2" ht="25.2" customHeight="1" x14ac:dyDescent="0.25">
      <c r="B148" s="16"/>
    </row>
    <row r="149" spans="2:2" ht="25.2" customHeight="1" x14ac:dyDescent="0.25">
      <c r="B149" s="16"/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workbookViewId="0">
      <pane ySplit="3" topLeftCell="A4" activePane="bottomLeft" state="frozen"/>
      <selection pane="bottomLeft" activeCell="E5" sqref="E5"/>
    </sheetView>
  </sheetViews>
  <sheetFormatPr defaultColWidth="9" defaultRowHeight="14.4" x14ac:dyDescent="0.25"/>
  <cols>
    <col min="1" max="1" width="9" style="1"/>
    <col min="2" max="2" width="27.44140625" style="7" customWidth="1"/>
    <col min="3" max="3" width="9" style="1"/>
    <col min="4" max="4" width="23.109375" style="1" customWidth="1"/>
    <col min="5" max="5" width="23.88671875" style="1" customWidth="1"/>
    <col min="6" max="6" width="15.44140625" style="1" customWidth="1"/>
    <col min="7" max="7" width="13.44140625" style="1" customWidth="1"/>
    <col min="8" max="8" width="19.88671875" style="1" customWidth="1"/>
    <col min="9" max="9" width="16.109375" style="1" customWidth="1"/>
    <col min="10" max="16384" width="9" style="1"/>
  </cols>
  <sheetData>
    <row r="1" spans="2:9" x14ac:dyDescent="0.25">
      <c r="C1" s="1" t="s">
        <v>1</v>
      </c>
      <c r="D1" s="1" t="s">
        <v>23</v>
      </c>
      <c r="E1" s="1" t="s">
        <v>22</v>
      </c>
      <c r="F1" s="1" t="s">
        <v>21</v>
      </c>
      <c r="G1" s="1" t="s">
        <v>25</v>
      </c>
      <c r="H1" s="1" t="s">
        <v>26</v>
      </c>
      <c r="I1" s="1" t="s">
        <v>27</v>
      </c>
    </row>
    <row r="2" spans="2:9" ht="51.6" customHeight="1" x14ac:dyDescent="0.25">
      <c r="B2" s="7" t="s">
        <v>117</v>
      </c>
      <c r="D2" s="1" t="s">
        <v>24</v>
      </c>
      <c r="E2" s="1" t="s">
        <v>218</v>
      </c>
      <c r="F2" s="1" t="s">
        <v>28</v>
      </c>
      <c r="G2" s="1" t="s">
        <v>30</v>
      </c>
      <c r="H2" s="1" t="s">
        <v>221</v>
      </c>
      <c r="I2" s="1" t="s">
        <v>29</v>
      </c>
    </row>
    <row r="3" spans="2:9" x14ac:dyDescent="0.25">
      <c r="E3" s="5" t="s">
        <v>219</v>
      </c>
      <c r="G3" s="1" t="s">
        <v>82</v>
      </c>
      <c r="I3" s="5" t="s">
        <v>83</v>
      </c>
    </row>
    <row r="4" spans="2:9" x14ac:dyDescent="0.25">
      <c r="C4" s="1" t="s">
        <v>0</v>
      </c>
      <c r="D4" s="1" t="s">
        <v>15</v>
      </c>
      <c r="E4" s="1" t="s">
        <v>18</v>
      </c>
      <c r="F4" s="1" t="s">
        <v>17</v>
      </c>
      <c r="G4" s="1" t="s">
        <v>20</v>
      </c>
      <c r="H4" s="1" t="s">
        <v>19</v>
      </c>
      <c r="I4" s="1" t="s">
        <v>16</v>
      </c>
    </row>
    <row r="5" spans="2:9" x14ac:dyDescent="0.25">
      <c r="B5" s="7" t="s">
        <v>194</v>
      </c>
      <c r="C5" s="1">
        <v>101</v>
      </c>
      <c r="D5" s="1">
        <v>2</v>
      </c>
      <c r="E5" s="1">
        <v>1</v>
      </c>
      <c r="F5" s="1">
        <v>-1.2</v>
      </c>
      <c r="G5" s="1">
        <v>1</v>
      </c>
    </row>
    <row r="6" spans="2:9" x14ac:dyDescent="0.25">
      <c r="B6" s="7" t="s">
        <v>195</v>
      </c>
      <c r="C6" s="1">
        <v>102</v>
      </c>
      <c r="D6" s="1">
        <v>2</v>
      </c>
      <c r="E6" s="1">
        <v>1</v>
      </c>
      <c r="F6" s="1">
        <v>-1.3</v>
      </c>
      <c r="G6" s="1">
        <v>1</v>
      </c>
    </row>
    <row r="7" spans="2:9" x14ac:dyDescent="0.25">
      <c r="B7" s="7" t="s">
        <v>196</v>
      </c>
      <c r="C7" s="1">
        <v>103</v>
      </c>
      <c r="D7" s="1">
        <v>2</v>
      </c>
      <c r="E7" s="1">
        <v>1</v>
      </c>
      <c r="F7" s="1">
        <v>-1.4</v>
      </c>
      <c r="G7" s="1">
        <v>1</v>
      </c>
    </row>
    <row r="8" spans="2:9" x14ac:dyDescent="0.25">
      <c r="B8" s="7" t="s">
        <v>197</v>
      </c>
      <c r="C8" s="1">
        <v>104</v>
      </c>
      <c r="D8" s="1">
        <v>2</v>
      </c>
      <c r="E8" s="1">
        <v>1</v>
      </c>
      <c r="F8" s="1">
        <v>-1.5</v>
      </c>
      <c r="G8" s="1">
        <v>1</v>
      </c>
    </row>
    <row r="9" spans="2:9" x14ac:dyDescent="0.25">
      <c r="B9" s="7" t="s">
        <v>198</v>
      </c>
      <c r="C9" s="1">
        <v>105</v>
      </c>
      <c r="D9" s="1">
        <v>2</v>
      </c>
      <c r="E9" s="1">
        <v>1</v>
      </c>
      <c r="F9" s="1">
        <v>-1.6</v>
      </c>
      <c r="G9" s="1">
        <v>1</v>
      </c>
    </row>
    <row r="10" spans="2:9" x14ac:dyDescent="0.25">
      <c r="B10" s="7" t="s">
        <v>202</v>
      </c>
      <c r="C10" s="1">
        <v>111</v>
      </c>
      <c r="D10" s="1">
        <v>2</v>
      </c>
      <c r="E10" s="1">
        <v>1</v>
      </c>
      <c r="F10" s="1">
        <v>-0.2</v>
      </c>
      <c r="G10" s="1">
        <v>1</v>
      </c>
    </row>
    <row r="11" spans="2:9" x14ac:dyDescent="0.25">
      <c r="B11" s="7" t="s">
        <v>190</v>
      </c>
      <c r="C11" s="1">
        <v>112</v>
      </c>
      <c r="D11" s="1">
        <v>2</v>
      </c>
      <c r="E11" s="1">
        <v>1</v>
      </c>
      <c r="F11" s="1">
        <v>-0.25</v>
      </c>
      <c r="G11" s="1">
        <v>1</v>
      </c>
    </row>
    <row r="12" spans="2:9" x14ac:dyDescent="0.25">
      <c r="B12" s="7" t="s">
        <v>191</v>
      </c>
      <c r="C12" s="1">
        <v>113</v>
      </c>
      <c r="D12" s="1">
        <v>2</v>
      </c>
      <c r="E12" s="1">
        <v>1</v>
      </c>
      <c r="F12" s="1">
        <v>-0.3</v>
      </c>
      <c r="G12" s="1">
        <v>1</v>
      </c>
    </row>
    <row r="13" spans="2:9" x14ac:dyDescent="0.25">
      <c r="B13" s="7" t="s">
        <v>192</v>
      </c>
      <c r="C13" s="1">
        <v>114</v>
      </c>
      <c r="D13" s="1">
        <v>2</v>
      </c>
      <c r="E13" s="1">
        <v>1</v>
      </c>
      <c r="F13" s="1">
        <v>-0.35</v>
      </c>
      <c r="G13" s="1">
        <v>1</v>
      </c>
    </row>
    <row r="14" spans="2:9" x14ac:dyDescent="0.25">
      <c r="B14" s="7" t="s">
        <v>193</v>
      </c>
      <c r="C14" s="1">
        <v>115</v>
      </c>
      <c r="D14" s="1">
        <v>2</v>
      </c>
      <c r="E14" s="1">
        <v>1</v>
      </c>
      <c r="F14" s="1">
        <v>-0.4</v>
      </c>
      <c r="G14" s="1">
        <v>1</v>
      </c>
    </row>
    <row r="15" spans="2:9" x14ac:dyDescent="0.25">
      <c r="B15" s="7" t="s">
        <v>199</v>
      </c>
      <c r="C15" s="1">
        <v>116</v>
      </c>
      <c r="D15" s="1">
        <v>2</v>
      </c>
      <c r="E15" s="1">
        <v>1</v>
      </c>
      <c r="F15" s="1">
        <v>-0.3</v>
      </c>
      <c r="G15" s="1">
        <v>1</v>
      </c>
    </row>
    <row r="16" spans="2:9" x14ac:dyDescent="0.25">
      <c r="B16" s="7" t="s">
        <v>190</v>
      </c>
      <c r="C16" s="1">
        <v>117</v>
      </c>
      <c r="D16" s="1">
        <v>2</v>
      </c>
      <c r="E16" s="1">
        <v>1</v>
      </c>
      <c r="F16" s="1">
        <v>-0.4</v>
      </c>
      <c r="G16" s="1">
        <v>1</v>
      </c>
    </row>
    <row r="17" spans="2:8" x14ac:dyDescent="0.25">
      <c r="B17" s="7" t="s">
        <v>191</v>
      </c>
      <c r="C17" s="1">
        <v>118</v>
      </c>
      <c r="D17" s="1">
        <v>2</v>
      </c>
      <c r="E17" s="1">
        <v>1</v>
      </c>
      <c r="F17" s="1">
        <v>-0.5</v>
      </c>
      <c r="G17" s="1">
        <v>1</v>
      </c>
    </row>
    <row r="18" spans="2:8" x14ac:dyDescent="0.25">
      <c r="B18" s="7" t="s">
        <v>192</v>
      </c>
      <c r="C18" s="1">
        <v>119</v>
      </c>
      <c r="D18" s="1">
        <v>2</v>
      </c>
      <c r="E18" s="1">
        <v>1</v>
      </c>
      <c r="F18" s="1">
        <v>-0.6</v>
      </c>
      <c r="G18" s="1">
        <v>1</v>
      </c>
    </row>
    <row r="19" spans="2:8" x14ac:dyDescent="0.25">
      <c r="B19" s="7" t="s">
        <v>193</v>
      </c>
      <c r="C19" s="1">
        <v>120</v>
      </c>
      <c r="D19" s="1">
        <v>2</v>
      </c>
      <c r="E19" s="1">
        <v>1</v>
      </c>
      <c r="F19" s="1">
        <v>-0.7</v>
      </c>
      <c r="G19" s="1">
        <v>1</v>
      </c>
    </row>
    <row r="20" spans="2:8" x14ac:dyDescent="0.25">
      <c r="B20" s="7" t="s">
        <v>200</v>
      </c>
      <c r="C20" s="1">
        <v>121</v>
      </c>
      <c r="D20" s="1">
        <v>6</v>
      </c>
      <c r="E20" s="1">
        <v>1</v>
      </c>
      <c r="F20" s="1">
        <v>1.1000000000000001</v>
      </c>
      <c r="H20" s="1">
        <v>3</v>
      </c>
    </row>
    <row r="21" spans="2:8" x14ac:dyDescent="0.25">
      <c r="B21" s="7" t="s">
        <v>200</v>
      </c>
      <c r="C21" s="1">
        <v>122</v>
      </c>
      <c r="D21" s="1">
        <v>6</v>
      </c>
      <c r="E21" s="1">
        <v>1</v>
      </c>
      <c r="F21" s="1">
        <v>1.2</v>
      </c>
      <c r="H21" s="1">
        <v>3</v>
      </c>
    </row>
    <row r="22" spans="2:8" x14ac:dyDescent="0.25">
      <c r="B22" s="7" t="s">
        <v>200</v>
      </c>
      <c r="C22" s="1">
        <v>123</v>
      </c>
      <c r="D22" s="1">
        <v>6</v>
      </c>
      <c r="E22" s="1">
        <v>1</v>
      </c>
      <c r="F22" s="1">
        <v>1.2</v>
      </c>
      <c r="H22" s="1">
        <v>4</v>
      </c>
    </row>
    <row r="23" spans="2:8" x14ac:dyDescent="0.25">
      <c r="B23" s="7" t="s">
        <v>200</v>
      </c>
      <c r="C23" s="1">
        <v>124</v>
      </c>
      <c r="D23" s="1">
        <v>6</v>
      </c>
      <c r="E23" s="1">
        <v>1</v>
      </c>
      <c r="F23" s="1">
        <v>1.3</v>
      </c>
      <c r="H23" s="1">
        <v>4</v>
      </c>
    </row>
    <row r="24" spans="2:8" x14ac:dyDescent="0.25">
      <c r="B24" s="7" t="s">
        <v>200</v>
      </c>
      <c r="C24" s="1">
        <v>125</v>
      </c>
      <c r="D24" s="1">
        <v>6</v>
      </c>
      <c r="E24" s="1">
        <v>1</v>
      </c>
      <c r="F24" s="1">
        <v>1.3</v>
      </c>
      <c r="H24" s="1">
        <v>5</v>
      </c>
    </row>
    <row r="25" spans="2:8" x14ac:dyDescent="0.25">
      <c r="B25" s="7" t="s">
        <v>201</v>
      </c>
      <c r="C25" s="1">
        <v>126</v>
      </c>
      <c r="D25" s="1">
        <v>2</v>
      </c>
      <c r="E25" s="1">
        <v>1</v>
      </c>
      <c r="F25" s="1">
        <v>-0.5</v>
      </c>
      <c r="G25" s="1">
        <v>1</v>
      </c>
    </row>
    <row r="26" spans="2:8" x14ac:dyDescent="0.25">
      <c r="B26" s="7" t="s">
        <v>203</v>
      </c>
      <c r="C26" s="1">
        <v>127</v>
      </c>
      <c r="D26" s="1">
        <v>27</v>
      </c>
      <c r="E26" s="1">
        <v>0</v>
      </c>
      <c r="F26" s="1">
        <v>10</v>
      </c>
      <c r="G26" s="1">
        <v>1</v>
      </c>
      <c r="H26" s="1">
        <v>3</v>
      </c>
    </row>
    <row r="27" spans="2:8" x14ac:dyDescent="0.25">
      <c r="B27" s="7" t="s">
        <v>203</v>
      </c>
      <c r="C27" s="1">
        <v>128</v>
      </c>
      <c r="D27" s="1">
        <v>27</v>
      </c>
      <c r="E27" s="1">
        <v>0</v>
      </c>
      <c r="F27" s="1">
        <v>15</v>
      </c>
      <c r="G27" s="1">
        <v>1</v>
      </c>
      <c r="H27" s="1">
        <v>3</v>
      </c>
    </row>
    <row r="28" spans="2:8" x14ac:dyDescent="0.25">
      <c r="B28" s="7" t="s">
        <v>203</v>
      </c>
      <c r="C28" s="1">
        <v>129</v>
      </c>
      <c r="D28" s="1">
        <v>27</v>
      </c>
      <c r="E28" s="1">
        <v>0</v>
      </c>
      <c r="F28" s="1">
        <v>20</v>
      </c>
      <c r="G28" s="1">
        <v>1</v>
      </c>
      <c r="H28" s="1">
        <v>4</v>
      </c>
    </row>
    <row r="29" spans="2:8" x14ac:dyDescent="0.25">
      <c r="B29" s="7" t="s">
        <v>203</v>
      </c>
      <c r="C29" s="1">
        <v>130</v>
      </c>
      <c r="D29" s="1">
        <v>27</v>
      </c>
      <c r="E29" s="1">
        <v>0</v>
      </c>
      <c r="F29" s="1">
        <v>25</v>
      </c>
      <c r="G29" s="1">
        <v>1</v>
      </c>
      <c r="H29" s="1">
        <v>4</v>
      </c>
    </row>
    <row r="30" spans="2:8" x14ac:dyDescent="0.25">
      <c r="B30" s="7" t="s">
        <v>203</v>
      </c>
      <c r="C30" s="1">
        <v>131</v>
      </c>
      <c r="D30" s="1">
        <v>27</v>
      </c>
      <c r="E30" s="1">
        <v>0</v>
      </c>
      <c r="F30" s="1">
        <v>30</v>
      </c>
      <c r="G30" s="1">
        <v>1</v>
      </c>
      <c r="H30" s="1">
        <v>5</v>
      </c>
    </row>
    <row r="31" spans="2:8" x14ac:dyDescent="0.25">
      <c r="B31" s="7" t="s">
        <v>209</v>
      </c>
      <c r="C31" s="1">
        <v>132</v>
      </c>
      <c r="D31" s="1">
        <v>28</v>
      </c>
      <c r="E31" s="1">
        <v>3</v>
      </c>
      <c r="F31" s="1">
        <v>100</v>
      </c>
      <c r="H31" s="1">
        <v>2</v>
      </c>
    </row>
    <row r="32" spans="2:8" x14ac:dyDescent="0.25">
      <c r="B32" s="7" t="s">
        <v>209</v>
      </c>
      <c r="C32" s="1">
        <v>133</v>
      </c>
      <c r="D32" s="1">
        <v>28</v>
      </c>
      <c r="E32" s="1">
        <v>3</v>
      </c>
      <c r="F32" s="1">
        <v>100</v>
      </c>
      <c r="H32" s="1">
        <v>2</v>
      </c>
    </row>
    <row r="33" spans="2:8" x14ac:dyDescent="0.25">
      <c r="B33" s="7" t="s">
        <v>209</v>
      </c>
      <c r="C33" s="1">
        <v>134</v>
      </c>
      <c r="D33" s="1">
        <v>28</v>
      </c>
      <c r="E33" s="1">
        <v>3</v>
      </c>
      <c r="F33" s="1">
        <v>100</v>
      </c>
      <c r="H33" s="1">
        <v>3</v>
      </c>
    </row>
    <row r="34" spans="2:8" x14ac:dyDescent="0.25">
      <c r="B34" s="7" t="s">
        <v>209</v>
      </c>
      <c r="C34" s="1">
        <v>135</v>
      </c>
      <c r="D34" s="1">
        <v>28</v>
      </c>
      <c r="E34" s="1">
        <v>3</v>
      </c>
      <c r="F34" s="1">
        <v>100</v>
      </c>
      <c r="H34" s="1">
        <v>3</v>
      </c>
    </row>
    <row r="35" spans="2:8" x14ac:dyDescent="0.25">
      <c r="B35" s="7" t="s">
        <v>209</v>
      </c>
      <c r="C35" s="1">
        <v>136</v>
      </c>
      <c r="D35" s="1">
        <v>28</v>
      </c>
      <c r="E35" s="1">
        <v>3</v>
      </c>
      <c r="F35" s="1">
        <v>100</v>
      </c>
      <c r="H35" s="1">
        <v>4</v>
      </c>
    </row>
    <row r="36" spans="2:8" x14ac:dyDescent="0.25">
      <c r="B36" s="7" t="s">
        <v>211</v>
      </c>
      <c r="C36" s="1">
        <v>137</v>
      </c>
      <c r="D36" s="1">
        <v>2</v>
      </c>
      <c r="E36" s="1">
        <v>1</v>
      </c>
      <c r="F36" s="1">
        <v>-0.15</v>
      </c>
      <c r="G36" s="1">
        <v>1</v>
      </c>
    </row>
    <row r="37" spans="2:8" x14ac:dyDescent="0.25">
      <c r="B37" s="7" t="s">
        <v>190</v>
      </c>
      <c r="C37" s="1">
        <v>138</v>
      </c>
      <c r="D37" s="1">
        <v>2</v>
      </c>
      <c r="E37" s="1">
        <v>1</v>
      </c>
      <c r="F37" s="1">
        <v>-0.2</v>
      </c>
      <c r="G37" s="1">
        <v>1</v>
      </c>
    </row>
    <row r="38" spans="2:8" x14ac:dyDescent="0.25">
      <c r="B38" s="7" t="s">
        <v>191</v>
      </c>
      <c r="C38" s="1">
        <v>139</v>
      </c>
      <c r="D38" s="1">
        <v>2</v>
      </c>
      <c r="E38" s="1">
        <v>1</v>
      </c>
      <c r="F38" s="1">
        <v>-0.25</v>
      </c>
      <c r="G38" s="1">
        <v>1</v>
      </c>
    </row>
    <row r="39" spans="2:8" x14ac:dyDescent="0.25">
      <c r="B39" s="7" t="s">
        <v>192</v>
      </c>
      <c r="C39" s="1">
        <v>140</v>
      </c>
      <c r="D39" s="1">
        <v>2</v>
      </c>
      <c r="E39" s="1">
        <v>1</v>
      </c>
      <c r="F39" s="1">
        <v>-0.3</v>
      </c>
      <c r="G39" s="1">
        <v>1</v>
      </c>
    </row>
    <row r="40" spans="2:8" x14ac:dyDescent="0.25">
      <c r="B40" s="7" t="s">
        <v>193</v>
      </c>
      <c r="C40" s="1">
        <v>141</v>
      </c>
      <c r="D40" s="1">
        <v>2</v>
      </c>
      <c r="E40" s="1">
        <v>1</v>
      </c>
      <c r="F40" s="1">
        <v>-0.35</v>
      </c>
      <c r="G40" s="1">
        <v>1</v>
      </c>
    </row>
    <row r="41" spans="2:8" x14ac:dyDescent="0.25">
      <c r="B41" s="7" t="s">
        <v>214</v>
      </c>
      <c r="C41" s="1">
        <v>142</v>
      </c>
      <c r="D41" s="1">
        <v>29</v>
      </c>
      <c r="E41" s="1">
        <v>3</v>
      </c>
      <c r="F41" s="1">
        <v>1</v>
      </c>
    </row>
    <row r="42" spans="2:8" x14ac:dyDescent="0.25">
      <c r="B42" s="7" t="s">
        <v>215</v>
      </c>
      <c r="C42" s="1">
        <v>143</v>
      </c>
      <c r="D42" s="1">
        <v>2</v>
      </c>
      <c r="E42" s="1">
        <v>3</v>
      </c>
      <c r="F42" s="1">
        <v>1</v>
      </c>
      <c r="G42" s="1">
        <v>0</v>
      </c>
    </row>
    <row r="43" spans="2:8" x14ac:dyDescent="0.25">
      <c r="B43" s="7" t="s">
        <v>215</v>
      </c>
      <c r="C43" s="1">
        <v>144</v>
      </c>
      <c r="D43" s="1">
        <v>2</v>
      </c>
      <c r="E43" s="1">
        <v>3</v>
      </c>
      <c r="F43" s="1">
        <v>1.2</v>
      </c>
      <c r="G43" s="1">
        <v>0</v>
      </c>
    </row>
    <row r="44" spans="2:8" x14ac:dyDescent="0.25">
      <c r="B44" s="7" t="s">
        <v>215</v>
      </c>
      <c r="C44" s="1">
        <v>145</v>
      </c>
      <c r="D44" s="1">
        <v>2</v>
      </c>
      <c r="E44" s="1">
        <v>3</v>
      </c>
      <c r="F44" s="1">
        <v>1.4</v>
      </c>
      <c r="G44" s="1">
        <v>0</v>
      </c>
    </row>
    <row r="45" spans="2:8" x14ac:dyDescent="0.25">
      <c r="B45" s="7" t="s">
        <v>215</v>
      </c>
      <c r="C45" s="1">
        <v>146</v>
      </c>
      <c r="D45" s="1">
        <v>2</v>
      </c>
      <c r="E45" s="1">
        <v>3</v>
      </c>
      <c r="F45" s="1">
        <v>1.6</v>
      </c>
      <c r="G45" s="1">
        <v>0</v>
      </c>
    </row>
    <row r="46" spans="2:8" x14ac:dyDescent="0.25">
      <c r="B46" s="7" t="s">
        <v>216</v>
      </c>
      <c r="C46" s="1">
        <v>147</v>
      </c>
      <c r="D46" s="1">
        <v>2</v>
      </c>
      <c r="E46" s="1">
        <v>3</v>
      </c>
      <c r="F46" s="1">
        <v>1.8</v>
      </c>
      <c r="G46" s="1">
        <v>0</v>
      </c>
    </row>
    <row r="47" spans="2:8" x14ac:dyDescent="0.25">
      <c r="B47" s="7" t="s">
        <v>217</v>
      </c>
      <c r="C47" s="1">
        <v>148</v>
      </c>
      <c r="D47" s="1">
        <v>2</v>
      </c>
      <c r="E47" s="1">
        <v>3</v>
      </c>
      <c r="F47" s="1">
        <v>-0.15</v>
      </c>
      <c r="G47" s="1">
        <v>0</v>
      </c>
    </row>
    <row r="48" spans="2:8" x14ac:dyDescent="0.25">
      <c r="B48" s="7" t="s">
        <v>217</v>
      </c>
      <c r="C48" s="1">
        <v>149</v>
      </c>
      <c r="D48" s="1">
        <v>2</v>
      </c>
      <c r="E48" s="1">
        <v>3</v>
      </c>
      <c r="F48" s="1">
        <v>-0.2</v>
      </c>
      <c r="G48" s="1">
        <v>0</v>
      </c>
    </row>
    <row r="49" spans="2:8" x14ac:dyDescent="0.25">
      <c r="B49" s="7" t="s">
        <v>217</v>
      </c>
      <c r="C49" s="1">
        <v>150</v>
      </c>
      <c r="D49" s="1">
        <v>2</v>
      </c>
      <c r="E49" s="1">
        <v>3</v>
      </c>
      <c r="F49" s="1">
        <v>-0.25</v>
      </c>
      <c r="G49" s="1">
        <v>0</v>
      </c>
    </row>
    <row r="50" spans="2:8" x14ac:dyDescent="0.25">
      <c r="B50" s="7" t="s">
        <v>217</v>
      </c>
      <c r="C50" s="1">
        <v>151</v>
      </c>
      <c r="D50" s="1">
        <v>2</v>
      </c>
      <c r="E50" s="1">
        <v>3</v>
      </c>
      <c r="F50" s="1">
        <v>-0.3</v>
      </c>
      <c r="G50" s="1">
        <v>0</v>
      </c>
    </row>
    <row r="51" spans="2:8" x14ac:dyDescent="0.25">
      <c r="B51" s="7" t="s">
        <v>217</v>
      </c>
      <c r="C51" s="1">
        <v>152</v>
      </c>
      <c r="D51" s="1">
        <v>2</v>
      </c>
      <c r="E51" s="1">
        <v>3</v>
      </c>
      <c r="F51" s="1">
        <v>-0.35</v>
      </c>
      <c r="G51" s="1">
        <v>0</v>
      </c>
    </row>
    <row r="52" spans="2:8" x14ac:dyDescent="0.25">
      <c r="B52" s="7" t="s">
        <v>220</v>
      </c>
      <c r="C52" s="1">
        <v>153</v>
      </c>
      <c r="D52" s="1">
        <v>12</v>
      </c>
      <c r="E52" s="1">
        <v>4</v>
      </c>
      <c r="F52" s="1">
        <v>10</v>
      </c>
      <c r="H52" s="1">
        <v>3</v>
      </c>
    </row>
    <row r="53" spans="2:8" x14ac:dyDescent="0.25">
      <c r="B53" s="7" t="s">
        <v>220</v>
      </c>
      <c r="C53" s="1">
        <v>154</v>
      </c>
      <c r="D53" s="1">
        <v>12</v>
      </c>
      <c r="E53" s="1">
        <v>4</v>
      </c>
      <c r="F53" s="1">
        <v>30</v>
      </c>
      <c r="H53" s="1">
        <v>3</v>
      </c>
    </row>
    <row r="54" spans="2:8" x14ac:dyDescent="0.25">
      <c r="B54" s="7" t="s">
        <v>220</v>
      </c>
      <c r="C54" s="1">
        <v>155</v>
      </c>
      <c r="D54" s="1">
        <v>12</v>
      </c>
      <c r="E54" s="1">
        <v>4</v>
      </c>
      <c r="F54" s="1">
        <v>50</v>
      </c>
      <c r="H54" s="1">
        <v>3</v>
      </c>
    </row>
    <row r="55" spans="2:8" x14ac:dyDescent="0.25">
      <c r="B55" s="7" t="s">
        <v>220</v>
      </c>
      <c r="C55" s="1">
        <v>156</v>
      </c>
      <c r="D55" s="1">
        <v>12</v>
      </c>
      <c r="E55" s="1">
        <v>4</v>
      </c>
      <c r="F55" s="1">
        <v>70</v>
      </c>
      <c r="H55" s="1">
        <v>3</v>
      </c>
    </row>
    <row r="56" spans="2:8" x14ac:dyDescent="0.25">
      <c r="B56" s="7" t="s">
        <v>220</v>
      </c>
      <c r="C56" s="1">
        <v>157</v>
      </c>
      <c r="D56" s="1">
        <v>12</v>
      </c>
      <c r="E56" s="1">
        <v>4</v>
      </c>
      <c r="F56" s="1">
        <v>90</v>
      </c>
      <c r="H56" s="1">
        <v>3</v>
      </c>
    </row>
    <row r="57" spans="2:8" x14ac:dyDescent="0.25">
      <c r="B57" s="7" t="s">
        <v>222</v>
      </c>
      <c r="C57" s="1">
        <v>158</v>
      </c>
      <c r="D57" s="1">
        <v>7</v>
      </c>
      <c r="E57" s="1">
        <v>3</v>
      </c>
      <c r="F57" s="1">
        <v>3</v>
      </c>
      <c r="G57" s="1">
        <v>1</v>
      </c>
      <c r="H57" s="1">
        <v>3</v>
      </c>
    </row>
    <row r="58" spans="2:8" x14ac:dyDescent="0.25">
      <c r="B58" s="7" t="s">
        <v>223</v>
      </c>
      <c r="C58" s="1">
        <v>159</v>
      </c>
      <c r="D58" s="1">
        <v>30</v>
      </c>
      <c r="E58" s="1">
        <v>4</v>
      </c>
      <c r="F58" s="1">
        <v>10</v>
      </c>
      <c r="H58" s="1">
        <v>3</v>
      </c>
    </row>
    <row r="59" spans="2:8" x14ac:dyDescent="0.25">
      <c r="B59" s="7" t="s">
        <v>223</v>
      </c>
      <c r="C59" s="1">
        <v>160</v>
      </c>
      <c r="D59" s="1">
        <v>30</v>
      </c>
      <c r="E59" s="1">
        <v>4</v>
      </c>
      <c r="F59" s="1">
        <v>30</v>
      </c>
      <c r="H59" s="1">
        <v>3</v>
      </c>
    </row>
    <row r="60" spans="2:8" x14ac:dyDescent="0.25">
      <c r="B60" s="7" t="s">
        <v>223</v>
      </c>
      <c r="C60" s="1">
        <v>161</v>
      </c>
      <c r="D60" s="1">
        <v>30</v>
      </c>
      <c r="E60" s="1">
        <v>4</v>
      </c>
      <c r="F60" s="1">
        <v>50</v>
      </c>
      <c r="H60" s="1">
        <v>3</v>
      </c>
    </row>
    <row r="61" spans="2:8" x14ac:dyDescent="0.25">
      <c r="B61" s="7" t="s">
        <v>223</v>
      </c>
      <c r="C61" s="1">
        <v>162</v>
      </c>
      <c r="D61" s="1">
        <v>30</v>
      </c>
      <c r="E61" s="1">
        <v>4</v>
      </c>
      <c r="F61" s="1">
        <v>70</v>
      </c>
      <c r="H61" s="1">
        <v>3</v>
      </c>
    </row>
    <row r="62" spans="2:8" x14ac:dyDescent="0.25">
      <c r="B62" s="7" t="s">
        <v>223</v>
      </c>
      <c r="C62" s="1">
        <v>163</v>
      </c>
      <c r="D62" s="1">
        <v>30</v>
      </c>
      <c r="E62" s="1">
        <v>4</v>
      </c>
      <c r="F62" s="1">
        <v>90</v>
      </c>
      <c r="H62" s="1">
        <v>3</v>
      </c>
    </row>
    <row r="63" spans="2:8" x14ac:dyDescent="0.25">
      <c r="B63" s="7" t="s">
        <v>226</v>
      </c>
      <c r="C63" s="1">
        <v>164</v>
      </c>
      <c r="D63" s="1">
        <v>31</v>
      </c>
      <c r="E63" s="1">
        <v>4</v>
      </c>
      <c r="F63" s="1">
        <v>10</v>
      </c>
      <c r="H63" s="1">
        <v>3</v>
      </c>
    </row>
    <row r="64" spans="2:8" x14ac:dyDescent="0.25">
      <c r="B64" s="7" t="s">
        <v>226</v>
      </c>
      <c r="C64" s="1">
        <v>165</v>
      </c>
      <c r="D64" s="1">
        <v>31</v>
      </c>
      <c r="E64" s="1">
        <v>4</v>
      </c>
      <c r="F64" s="1">
        <v>30</v>
      </c>
      <c r="H64" s="1">
        <v>3</v>
      </c>
    </row>
    <row r="65" spans="2:8" x14ac:dyDescent="0.25">
      <c r="B65" s="7" t="s">
        <v>226</v>
      </c>
      <c r="C65" s="1">
        <v>166</v>
      </c>
      <c r="D65" s="1">
        <v>31</v>
      </c>
      <c r="E65" s="1">
        <v>4</v>
      </c>
      <c r="F65" s="1">
        <v>50</v>
      </c>
      <c r="H65" s="1">
        <v>3</v>
      </c>
    </row>
    <row r="66" spans="2:8" x14ac:dyDescent="0.25">
      <c r="B66" s="7" t="s">
        <v>226</v>
      </c>
      <c r="C66" s="1">
        <v>167</v>
      </c>
      <c r="D66" s="1">
        <v>31</v>
      </c>
      <c r="E66" s="1">
        <v>4</v>
      </c>
      <c r="F66" s="1">
        <v>70</v>
      </c>
      <c r="H66" s="1">
        <v>3</v>
      </c>
    </row>
    <row r="67" spans="2:8" x14ac:dyDescent="0.25">
      <c r="B67" s="7" t="s">
        <v>226</v>
      </c>
      <c r="C67" s="1">
        <v>168</v>
      </c>
      <c r="D67" s="1">
        <v>31</v>
      </c>
      <c r="E67" s="1">
        <v>4</v>
      </c>
      <c r="F67" s="1">
        <v>90</v>
      </c>
      <c r="H67" s="1">
        <v>3</v>
      </c>
    </row>
    <row r="68" spans="2:8" x14ac:dyDescent="0.25">
      <c r="B68" s="7" t="s">
        <v>228</v>
      </c>
      <c r="C68" s="1">
        <v>169</v>
      </c>
      <c r="D68" s="1">
        <v>6</v>
      </c>
      <c r="E68" s="1">
        <v>1</v>
      </c>
      <c r="F68" s="1">
        <v>1.1000000000000001</v>
      </c>
      <c r="H68" s="1">
        <v>3</v>
      </c>
    </row>
    <row r="69" spans="2:8" x14ac:dyDescent="0.25">
      <c r="B69" s="7" t="s">
        <v>228</v>
      </c>
      <c r="C69" s="1">
        <v>170</v>
      </c>
      <c r="D69" s="1">
        <v>6</v>
      </c>
      <c r="E69" s="1">
        <v>1</v>
      </c>
      <c r="F69" s="1">
        <v>1.2</v>
      </c>
      <c r="H69" s="1">
        <v>3</v>
      </c>
    </row>
    <row r="70" spans="2:8" x14ac:dyDescent="0.25">
      <c r="B70" s="7" t="s">
        <v>228</v>
      </c>
      <c r="C70" s="1">
        <v>171</v>
      </c>
      <c r="D70" s="1">
        <v>6</v>
      </c>
      <c r="E70" s="1">
        <v>1</v>
      </c>
      <c r="F70" s="1">
        <v>1.2</v>
      </c>
      <c r="H70" s="1">
        <v>4</v>
      </c>
    </row>
    <row r="71" spans="2:8" x14ac:dyDescent="0.25">
      <c r="B71" s="7" t="s">
        <v>228</v>
      </c>
      <c r="C71" s="1">
        <v>172</v>
      </c>
      <c r="D71" s="1">
        <v>6</v>
      </c>
      <c r="E71" s="1">
        <v>1</v>
      </c>
      <c r="F71" s="1">
        <v>1.3</v>
      </c>
      <c r="H71" s="1">
        <v>4</v>
      </c>
    </row>
    <row r="72" spans="2:8" x14ac:dyDescent="0.25">
      <c r="B72" s="7" t="s">
        <v>228</v>
      </c>
      <c r="C72" s="1">
        <v>173</v>
      </c>
      <c r="D72" s="1">
        <v>6</v>
      </c>
      <c r="E72" s="1">
        <v>1</v>
      </c>
      <c r="F72" s="1">
        <v>1.3</v>
      </c>
      <c r="H72" s="1">
        <v>5</v>
      </c>
    </row>
    <row r="73" spans="2:8" x14ac:dyDescent="0.25">
      <c r="B73" s="7" t="s">
        <v>230</v>
      </c>
      <c r="C73" s="1">
        <v>174</v>
      </c>
      <c r="D73" s="1">
        <v>7</v>
      </c>
      <c r="E73" s="1">
        <v>2</v>
      </c>
      <c r="F73" s="1">
        <v>1.3</v>
      </c>
      <c r="H73" s="1">
        <v>3</v>
      </c>
    </row>
    <row r="74" spans="2:8" x14ac:dyDescent="0.25">
      <c r="B74" s="7" t="s">
        <v>230</v>
      </c>
      <c r="C74" s="1">
        <v>175</v>
      </c>
      <c r="D74" s="1">
        <v>7</v>
      </c>
      <c r="E74" s="1">
        <v>2</v>
      </c>
      <c r="F74" s="1">
        <v>1.6</v>
      </c>
      <c r="H74" s="1">
        <v>3</v>
      </c>
    </row>
    <row r="75" spans="2:8" x14ac:dyDescent="0.25">
      <c r="B75" s="7" t="s">
        <v>230</v>
      </c>
      <c r="C75" s="1">
        <v>176</v>
      </c>
      <c r="D75" s="1">
        <v>7</v>
      </c>
      <c r="E75" s="1">
        <v>2</v>
      </c>
      <c r="F75" s="1">
        <v>1.6</v>
      </c>
      <c r="H75" s="1">
        <v>4</v>
      </c>
    </row>
    <row r="76" spans="2:8" x14ac:dyDescent="0.25">
      <c r="B76" s="7" t="s">
        <v>230</v>
      </c>
      <c r="C76" s="1">
        <v>177</v>
      </c>
      <c r="D76" s="1">
        <v>7</v>
      </c>
      <c r="E76" s="1">
        <v>2</v>
      </c>
      <c r="F76" s="1">
        <v>2</v>
      </c>
      <c r="H76" s="1">
        <v>4</v>
      </c>
    </row>
    <row r="77" spans="2:8" x14ac:dyDescent="0.25">
      <c r="B77" s="7" t="s">
        <v>230</v>
      </c>
      <c r="C77" s="1">
        <v>178</v>
      </c>
      <c r="D77" s="1">
        <v>7</v>
      </c>
      <c r="E77" s="1">
        <v>2</v>
      </c>
      <c r="F77" s="1">
        <v>2</v>
      </c>
      <c r="H77" s="1">
        <v>5</v>
      </c>
    </row>
    <row r="78" spans="2:8" x14ac:dyDescent="0.25">
      <c r="C78" s="1">
        <v>179</v>
      </c>
    </row>
    <row r="79" spans="2:8" x14ac:dyDescent="0.25">
      <c r="C79" s="1">
        <v>180</v>
      </c>
    </row>
    <row r="80" spans="2:8" x14ac:dyDescent="0.25">
      <c r="C80" s="1">
        <v>181</v>
      </c>
    </row>
    <row r="81" spans="3:3" x14ac:dyDescent="0.25">
      <c r="C81" s="1">
        <v>182</v>
      </c>
    </row>
    <row r="82" spans="3:3" x14ac:dyDescent="0.25">
      <c r="C82" s="1">
        <v>183</v>
      </c>
    </row>
    <row r="83" spans="3:3" x14ac:dyDescent="0.25">
      <c r="C83" s="1">
        <v>184</v>
      </c>
    </row>
    <row r="84" spans="3:3" x14ac:dyDescent="0.25">
      <c r="C84" s="1">
        <v>185</v>
      </c>
    </row>
    <row r="85" spans="3:3" x14ac:dyDescent="0.25">
      <c r="C85" s="1">
        <v>186</v>
      </c>
    </row>
    <row r="86" spans="3:3" x14ac:dyDescent="0.25">
      <c r="C86" s="1">
        <v>187</v>
      </c>
    </row>
    <row r="87" spans="3:3" x14ac:dyDescent="0.25">
      <c r="C87" s="1">
        <v>188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" workbookViewId="0">
      <selection activeCell="B24" sqref="B20:B24"/>
    </sheetView>
  </sheetViews>
  <sheetFormatPr defaultColWidth="23.44140625" defaultRowHeight="14.4" x14ac:dyDescent="0.25"/>
  <cols>
    <col min="1" max="1" width="23.44140625" style="7"/>
    <col min="2" max="2" width="23.44140625" style="1"/>
    <col min="3" max="3" width="29.109375" style="1" customWidth="1"/>
    <col min="4" max="4" width="33.21875" style="1" customWidth="1"/>
    <col min="5" max="5" width="26.88671875" style="1" customWidth="1"/>
    <col min="6" max="6" width="25.21875" style="1" customWidth="1"/>
    <col min="7" max="7" width="17" style="1" customWidth="1"/>
    <col min="8" max="16384" width="23.44140625" style="1"/>
  </cols>
  <sheetData>
    <row r="1" spans="2:6" ht="14.25" customHeight="1" x14ac:dyDescent="0.25">
      <c r="B1" s="4" t="s">
        <v>63</v>
      </c>
      <c r="C1" s="27" t="s">
        <v>67</v>
      </c>
      <c r="D1" s="27"/>
      <c r="E1" s="27"/>
      <c r="F1" s="27"/>
    </row>
    <row r="2" spans="2:6" x14ac:dyDescent="0.25">
      <c r="B2" s="4"/>
      <c r="C2" s="4"/>
      <c r="D2" s="4"/>
      <c r="E2" s="4"/>
      <c r="F2" s="4"/>
    </row>
    <row r="3" spans="2:6" x14ac:dyDescent="0.25">
      <c r="B3" s="4" t="s">
        <v>231</v>
      </c>
      <c r="C3" s="4" t="s">
        <v>89</v>
      </c>
      <c r="D3" s="4" t="s">
        <v>93</v>
      </c>
      <c r="E3" s="4" t="s">
        <v>64</v>
      </c>
      <c r="F3" s="4" t="s">
        <v>65</v>
      </c>
    </row>
    <row r="4" spans="2:6" ht="45.75" customHeight="1" x14ac:dyDescent="0.25">
      <c r="B4" s="4" t="s">
        <v>84</v>
      </c>
      <c r="C4" s="4" t="s">
        <v>90</v>
      </c>
      <c r="D4" s="4" t="s">
        <v>65</v>
      </c>
      <c r="E4" s="4"/>
      <c r="F4" s="4"/>
    </row>
    <row r="5" spans="2:6" x14ac:dyDescent="0.25">
      <c r="B5" s="4" t="s">
        <v>85</v>
      </c>
      <c r="C5" s="4"/>
      <c r="D5" s="4"/>
      <c r="E5" s="4"/>
      <c r="F5" s="4"/>
    </row>
    <row r="6" spans="2:6" ht="28.8" x14ac:dyDescent="0.25">
      <c r="B6" s="4" t="s">
        <v>86</v>
      </c>
      <c r="C6" s="4" t="s">
        <v>91</v>
      </c>
      <c r="D6" s="4" t="s">
        <v>66</v>
      </c>
      <c r="E6" s="4" t="s">
        <v>64</v>
      </c>
      <c r="F6" s="4" t="s">
        <v>65</v>
      </c>
    </row>
    <row r="7" spans="2:6" ht="28.8" x14ac:dyDescent="0.25">
      <c r="B7" s="4" t="s">
        <v>87</v>
      </c>
      <c r="C7" s="4" t="s">
        <v>91</v>
      </c>
      <c r="D7" s="4" t="s">
        <v>66</v>
      </c>
      <c r="E7" s="4" t="s">
        <v>64</v>
      </c>
      <c r="F7" s="4" t="s">
        <v>65</v>
      </c>
    </row>
    <row r="8" spans="2:6" x14ac:dyDescent="0.25">
      <c r="B8" s="4" t="s">
        <v>88</v>
      </c>
      <c r="C8" s="4" t="s">
        <v>92</v>
      </c>
      <c r="D8" s="4" t="s">
        <v>65</v>
      </c>
      <c r="E8" s="4"/>
      <c r="F8" s="4"/>
    </row>
    <row r="11" spans="2:6" ht="27" customHeight="1" x14ac:dyDescent="0.25">
      <c r="B11" s="1" t="s">
        <v>68</v>
      </c>
      <c r="C11" s="28" t="s">
        <v>69</v>
      </c>
      <c r="D11" s="28"/>
      <c r="E11" s="28"/>
      <c r="F11" s="28"/>
    </row>
    <row r="12" spans="2:6" ht="27" customHeight="1" x14ac:dyDescent="0.25">
      <c r="B12" s="1" t="s">
        <v>71</v>
      </c>
      <c r="C12" s="28" t="s">
        <v>72</v>
      </c>
      <c r="D12" s="28"/>
      <c r="E12" s="28"/>
      <c r="F12" s="28"/>
    </row>
    <row r="13" spans="2:6" ht="27" customHeight="1" x14ac:dyDescent="0.25">
      <c r="C13" s="3"/>
      <c r="D13" s="3"/>
      <c r="E13" s="3"/>
      <c r="F13" s="3"/>
    </row>
    <row r="14" spans="2:6" x14ac:dyDescent="0.25">
      <c r="B14" s="28" t="s">
        <v>73</v>
      </c>
      <c r="C14" s="28" t="s">
        <v>70</v>
      </c>
      <c r="D14" s="28" t="s">
        <v>74</v>
      </c>
      <c r="E14" s="3" t="s">
        <v>237</v>
      </c>
      <c r="F14" s="28" t="s">
        <v>76</v>
      </c>
    </row>
    <row r="15" spans="2:6" x14ac:dyDescent="0.25">
      <c r="B15" s="28"/>
      <c r="C15" s="28"/>
      <c r="D15" s="28"/>
      <c r="E15" s="3" t="s">
        <v>238</v>
      </c>
      <c r="F15" s="28"/>
    </row>
    <row r="16" spans="2:6" x14ac:dyDescent="0.25">
      <c r="B16" s="3"/>
      <c r="C16" s="3"/>
      <c r="D16" s="3"/>
      <c r="E16" s="3"/>
      <c r="F16" s="3"/>
    </row>
    <row r="17" spans="1:8" ht="27" customHeight="1" x14ac:dyDescent="0.25">
      <c r="B17" s="28" t="s">
        <v>77</v>
      </c>
      <c r="C17" s="28" t="s">
        <v>248</v>
      </c>
      <c r="D17" s="28" t="s">
        <v>234</v>
      </c>
      <c r="E17" s="28" t="s">
        <v>236</v>
      </c>
      <c r="F17" s="28" t="s">
        <v>242</v>
      </c>
      <c r="G17" s="3" t="s">
        <v>75</v>
      </c>
      <c r="H17" s="28" t="s">
        <v>241</v>
      </c>
    </row>
    <row r="18" spans="1:8" x14ac:dyDescent="0.25">
      <c r="A18" s="1"/>
      <c r="B18" s="28"/>
      <c r="C18" s="28"/>
      <c r="D18" s="28"/>
      <c r="E18" s="28"/>
      <c r="F18" s="28"/>
      <c r="G18" s="3" t="s">
        <v>78</v>
      </c>
      <c r="H18" s="28"/>
    </row>
    <row r="19" spans="1:8" x14ac:dyDescent="0.25">
      <c r="A19" s="9" t="s">
        <v>232</v>
      </c>
      <c r="B19" s="11" t="s">
        <v>269</v>
      </c>
      <c r="C19" s="8"/>
      <c r="D19" s="8"/>
      <c r="E19" s="8"/>
      <c r="F19" s="8"/>
      <c r="G19" s="8"/>
      <c r="H19" s="8"/>
    </row>
    <row r="20" spans="1:8" ht="28.8" x14ac:dyDescent="0.25">
      <c r="A20" s="6" t="s">
        <v>100</v>
      </c>
      <c r="B20" s="1">
        <v>101</v>
      </c>
      <c r="C20" s="1" t="s">
        <v>243</v>
      </c>
      <c r="D20" s="1" t="s">
        <v>233</v>
      </c>
      <c r="E20" s="1" t="s">
        <v>235</v>
      </c>
      <c r="F20" s="1" t="s">
        <v>239</v>
      </c>
      <c r="G20" s="1" t="s">
        <v>240</v>
      </c>
    </row>
    <row r="21" spans="1:8" ht="28.8" x14ac:dyDescent="0.25">
      <c r="A21" s="6" t="s">
        <v>113</v>
      </c>
      <c r="B21" s="1">
        <v>102</v>
      </c>
      <c r="C21" s="1" t="s">
        <v>244</v>
      </c>
      <c r="D21" s="1" t="s">
        <v>233</v>
      </c>
      <c r="E21" s="1" t="s">
        <v>235</v>
      </c>
      <c r="F21" s="1" t="s">
        <v>239</v>
      </c>
      <c r="G21" s="1" t="s">
        <v>240</v>
      </c>
    </row>
    <row r="22" spans="1:8" ht="28.8" x14ac:dyDescent="0.25">
      <c r="A22" s="6" t="s">
        <v>114</v>
      </c>
      <c r="B22" s="1">
        <v>103</v>
      </c>
      <c r="C22" s="1" t="s">
        <v>245</v>
      </c>
      <c r="D22" s="1" t="s">
        <v>233</v>
      </c>
      <c r="E22" s="1" t="s">
        <v>235</v>
      </c>
      <c r="F22" s="1" t="s">
        <v>239</v>
      </c>
      <c r="G22" s="1" t="s">
        <v>240</v>
      </c>
    </row>
    <row r="23" spans="1:8" ht="28.8" x14ac:dyDescent="0.25">
      <c r="A23" s="6" t="s">
        <v>115</v>
      </c>
      <c r="B23" s="1">
        <v>104</v>
      </c>
      <c r="C23" s="1" t="s">
        <v>246</v>
      </c>
      <c r="D23" s="1" t="s">
        <v>233</v>
      </c>
      <c r="E23" s="1" t="s">
        <v>235</v>
      </c>
      <c r="F23" s="1" t="s">
        <v>239</v>
      </c>
      <c r="G23" s="1" t="s">
        <v>240</v>
      </c>
    </row>
    <row r="24" spans="1:8" ht="28.8" x14ac:dyDescent="0.25">
      <c r="A24" s="6" t="s">
        <v>116</v>
      </c>
      <c r="B24" s="1">
        <v>105</v>
      </c>
      <c r="C24" s="1" t="s">
        <v>247</v>
      </c>
      <c r="D24" s="1" t="s">
        <v>233</v>
      </c>
      <c r="E24" s="1" t="s">
        <v>235</v>
      </c>
      <c r="F24" s="1" t="s">
        <v>239</v>
      </c>
      <c r="G24" s="1" t="s">
        <v>240</v>
      </c>
    </row>
    <row r="25" spans="1:8" ht="28.8" x14ac:dyDescent="0.25">
      <c r="A25" s="6" t="s">
        <v>101</v>
      </c>
      <c r="B25" s="1">
        <v>106</v>
      </c>
      <c r="C25" s="1" t="s">
        <v>243</v>
      </c>
      <c r="D25" s="1" t="s">
        <v>233</v>
      </c>
      <c r="E25" s="1" t="s">
        <v>259</v>
      </c>
      <c r="F25" s="1" t="s">
        <v>239</v>
      </c>
      <c r="G25" s="1" t="s">
        <v>240</v>
      </c>
    </row>
    <row r="26" spans="1:8" ht="28.8" x14ac:dyDescent="0.25">
      <c r="A26" s="6" t="s">
        <v>118</v>
      </c>
      <c r="B26" s="1">
        <v>107</v>
      </c>
      <c r="C26" s="1" t="s">
        <v>244</v>
      </c>
      <c r="D26" s="1" t="s">
        <v>233</v>
      </c>
      <c r="E26" s="1" t="s">
        <v>259</v>
      </c>
      <c r="F26" s="1" t="s">
        <v>239</v>
      </c>
      <c r="G26" s="1" t="s">
        <v>240</v>
      </c>
    </row>
    <row r="27" spans="1:8" ht="28.8" x14ac:dyDescent="0.25">
      <c r="A27" s="6" t="s">
        <v>119</v>
      </c>
      <c r="B27" s="1">
        <v>108</v>
      </c>
      <c r="C27" s="1" t="s">
        <v>245</v>
      </c>
      <c r="D27" s="1" t="s">
        <v>233</v>
      </c>
      <c r="E27" s="1" t="s">
        <v>259</v>
      </c>
      <c r="F27" s="1" t="s">
        <v>239</v>
      </c>
      <c r="G27" s="1" t="s">
        <v>240</v>
      </c>
    </row>
    <row r="28" spans="1:8" ht="28.8" x14ac:dyDescent="0.25">
      <c r="A28" s="6" t="s">
        <v>120</v>
      </c>
      <c r="B28" s="1">
        <v>109</v>
      </c>
      <c r="C28" s="1" t="s">
        <v>246</v>
      </c>
      <c r="D28" s="1" t="s">
        <v>233</v>
      </c>
      <c r="E28" s="1" t="s">
        <v>259</v>
      </c>
      <c r="F28" s="1" t="s">
        <v>239</v>
      </c>
      <c r="G28" s="1" t="s">
        <v>240</v>
      </c>
    </row>
    <row r="29" spans="1:8" ht="28.8" x14ac:dyDescent="0.25">
      <c r="A29" s="6" t="s">
        <v>121</v>
      </c>
      <c r="B29" s="1">
        <v>110</v>
      </c>
      <c r="C29" s="1" t="s">
        <v>247</v>
      </c>
      <c r="D29" s="1" t="s">
        <v>233</v>
      </c>
      <c r="E29" s="1" t="s">
        <v>259</v>
      </c>
      <c r="F29" s="1" t="s">
        <v>239</v>
      </c>
      <c r="G29" s="1" t="s">
        <v>240</v>
      </c>
    </row>
    <row r="30" spans="1:8" ht="28.8" x14ac:dyDescent="0.25">
      <c r="A30" s="6" t="s">
        <v>102</v>
      </c>
      <c r="B30" s="1">
        <v>111</v>
      </c>
      <c r="C30" s="1" t="s">
        <v>243</v>
      </c>
      <c r="D30" s="1" t="s">
        <v>233</v>
      </c>
      <c r="E30" s="1" t="s">
        <v>260</v>
      </c>
      <c r="F30" s="1" t="s">
        <v>239</v>
      </c>
      <c r="G30" s="1" t="s">
        <v>240</v>
      </c>
    </row>
    <row r="31" spans="1:8" ht="28.8" x14ac:dyDescent="0.25">
      <c r="A31" s="6" t="s">
        <v>122</v>
      </c>
      <c r="B31" s="1">
        <v>112</v>
      </c>
      <c r="C31" s="1" t="s">
        <v>244</v>
      </c>
      <c r="D31" s="1" t="s">
        <v>233</v>
      </c>
      <c r="E31" s="1" t="s">
        <v>260</v>
      </c>
      <c r="F31" s="1" t="s">
        <v>239</v>
      </c>
      <c r="G31" s="1" t="s">
        <v>240</v>
      </c>
    </row>
    <row r="32" spans="1:8" ht="28.8" x14ac:dyDescent="0.25">
      <c r="A32" s="6" t="s">
        <v>123</v>
      </c>
      <c r="B32" s="1">
        <v>113</v>
      </c>
      <c r="C32" s="1" t="s">
        <v>245</v>
      </c>
      <c r="D32" s="1" t="s">
        <v>233</v>
      </c>
      <c r="E32" s="1" t="s">
        <v>260</v>
      </c>
      <c r="F32" s="1" t="s">
        <v>239</v>
      </c>
      <c r="G32" s="1" t="s">
        <v>240</v>
      </c>
    </row>
    <row r="33" spans="1:7" ht="28.8" x14ac:dyDescent="0.25">
      <c r="A33" s="6" t="s">
        <v>124</v>
      </c>
      <c r="B33" s="1">
        <v>114</v>
      </c>
      <c r="C33" s="1" t="s">
        <v>246</v>
      </c>
      <c r="D33" s="1" t="s">
        <v>233</v>
      </c>
      <c r="E33" s="1" t="s">
        <v>260</v>
      </c>
      <c r="F33" s="1" t="s">
        <v>239</v>
      </c>
      <c r="G33" s="1" t="s">
        <v>240</v>
      </c>
    </row>
    <row r="34" spans="1:7" ht="28.8" x14ac:dyDescent="0.25">
      <c r="A34" s="6" t="s">
        <v>125</v>
      </c>
      <c r="B34" s="1">
        <v>115</v>
      </c>
      <c r="C34" s="1" t="s">
        <v>247</v>
      </c>
      <c r="D34" s="1" t="s">
        <v>233</v>
      </c>
      <c r="E34" s="1" t="s">
        <v>260</v>
      </c>
      <c r="F34" s="1" t="s">
        <v>239</v>
      </c>
      <c r="G34" s="1" t="s">
        <v>240</v>
      </c>
    </row>
    <row r="35" spans="1:7" ht="28.8" x14ac:dyDescent="0.25">
      <c r="A35" s="6" t="s">
        <v>126</v>
      </c>
      <c r="B35" s="1">
        <v>116</v>
      </c>
      <c r="C35" s="1" t="s">
        <v>243</v>
      </c>
      <c r="D35" s="1" t="s">
        <v>233</v>
      </c>
      <c r="E35" s="1" t="s">
        <v>261</v>
      </c>
      <c r="F35" s="1" t="s">
        <v>239</v>
      </c>
      <c r="G35" s="1" t="s">
        <v>240</v>
      </c>
    </row>
    <row r="36" spans="1:7" ht="28.8" x14ac:dyDescent="0.25">
      <c r="A36" s="6" t="s">
        <v>127</v>
      </c>
      <c r="B36" s="1">
        <v>117</v>
      </c>
      <c r="C36" s="1" t="s">
        <v>244</v>
      </c>
      <c r="D36" s="1" t="s">
        <v>233</v>
      </c>
      <c r="E36" s="1" t="s">
        <v>261</v>
      </c>
      <c r="F36" s="1" t="s">
        <v>239</v>
      </c>
      <c r="G36" s="1" t="s">
        <v>240</v>
      </c>
    </row>
    <row r="37" spans="1:7" ht="28.8" x14ac:dyDescent="0.25">
      <c r="A37" s="6" t="s">
        <v>128</v>
      </c>
      <c r="B37" s="1">
        <v>118</v>
      </c>
      <c r="C37" s="1" t="s">
        <v>245</v>
      </c>
      <c r="D37" s="1" t="s">
        <v>233</v>
      </c>
      <c r="E37" s="1" t="s">
        <v>261</v>
      </c>
      <c r="F37" s="1" t="s">
        <v>239</v>
      </c>
      <c r="G37" s="1" t="s">
        <v>240</v>
      </c>
    </row>
    <row r="38" spans="1:7" ht="28.8" x14ac:dyDescent="0.25">
      <c r="A38" s="6" t="s">
        <v>129</v>
      </c>
      <c r="B38" s="1">
        <v>119</v>
      </c>
      <c r="C38" s="1" t="s">
        <v>246</v>
      </c>
      <c r="D38" s="1" t="s">
        <v>233</v>
      </c>
      <c r="E38" s="1" t="s">
        <v>261</v>
      </c>
      <c r="F38" s="1" t="s">
        <v>239</v>
      </c>
      <c r="G38" s="1" t="s">
        <v>240</v>
      </c>
    </row>
    <row r="39" spans="1:7" ht="28.8" x14ac:dyDescent="0.25">
      <c r="A39" s="6" t="s">
        <v>130</v>
      </c>
      <c r="B39" s="1">
        <v>120</v>
      </c>
      <c r="C39" s="1" t="s">
        <v>247</v>
      </c>
      <c r="D39" s="1" t="s">
        <v>233</v>
      </c>
      <c r="E39" s="1" t="s">
        <v>261</v>
      </c>
      <c r="F39" s="1" t="s">
        <v>239</v>
      </c>
      <c r="G39" s="1" t="s">
        <v>240</v>
      </c>
    </row>
    <row r="40" spans="1:7" ht="28.8" x14ac:dyDescent="0.25">
      <c r="A40" s="6" t="s">
        <v>103</v>
      </c>
      <c r="B40" s="1">
        <v>121</v>
      </c>
      <c r="C40" s="1" t="s">
        <v>243</v>
      </c>
      <c r="D40" s="1" t="s">
        <v>252</v>
      </c>
      <c r="E40" s="1" t="s">
        <v>262</v>
      </c>
    </row>
    <row r="41" spans="1:7" ht="28.8" x14ac:dyDescent="0.25">
      <c r="A41" s="6" t="s">
        <v>131</v>
      </c>
      <c r="B41" s="1">
        <v>122</v>
      </c>
      <c r="C41" s="1" t="s">
        <v>244</v>
      </c>
      <c r="D41" s="1" t="s">
        <v>252</v>
      </c>
      <c r="E41" s="1" t="s">
        <v>262</v>
      </c>
    </row>
    <row r="42" spans="1:7" ht="28.8" x14ac:dyDescent="0.25">
      <c r="A42" s="6" t="s">
        <v>132</v>
      </c>
      <c r="B42" s="1">
        <v>123</v>
      </c>
      <c r="C42" s="1" t="s">
        <v>245</v>
      </c>
      <c r="D42" s="1" t="s">
        <v>252</v>
      </c>
      <c r="E42" s="1" t="s">
        <v>262</v>
      </c>
    </row>
    <row r="43" spans="1:7" ht="28.8" x14ac:dyDescent="0.25">
      <c r="A43" s="6" t="s">
        <v>133</v>
      </c>
      <c r="B43" s="1">
        <v>124</v>
      </c>
      <c r="C43" s="1" t="s">
        <v>246</v>
      </c>
      <c r="D43" s="1" t="s">
        <v>252</v>
      </c>
      <c r="E43" s="1" t="s">
        <v>262</v>
      </c>
    </row>
    <row r="44" spans="1:7" ht="28.8" x14ac:dyDescent="0.25">
      <c r="A44" s="6" t="s">
        <v>134</v>
      </c>
      <c r="B44" s="1">
        <v>125</v>
      </c>
      <c r="C44" s="1" t="s">
        <v>247</v>
      </c>
      <c r="D44" s="1" t="s">
        <v>252</v>
      </c>
      <c r="E44" s="1" t="s">
        <v>262</v>
      </c>
    </row>
    <row r="45" spans="1:7" ht="43.2" x14ac:dyDescent="0.25">
      <c r="A45" s="10" t="s">
        <v>206</v>
      </c>
      <c r="B45" s="1">
        <v>126</v>
      </c>
      <c r="C45" s="1" t="s">
        <v>243</v>
      </c>
      <c r="D45" s="1" t="s">
        <v>249</v>
      </c>
      <c r="E45" s="1" t="s">
        <v>263</v>
      </c>
    </row>
    <row r="46" spans="1:7" ht="43.2" x14ac:dyDescent="0.25">
      <c r="A46" s="6" t="s">
        <v>135</v>
      </c>
      <c r="B46" s="1">
        <v>127</v>
      </c>
      <c r="C46" s="1" t="s">
        <v>244</v>
      </c>
      <c r="D46" s="1" t="s">
        <v>249</v>
      </c>
      <c r="E46" s="1" t="s">
        <v>263</v>
      </c>
    </row>
    <row r="47" spans="1:7" ht="43.2" x14ac:dyDescent="0.25">
      <c r="A47" s="6" t="s">
        <v>136</v>
      </c>
      <c r="B47" s="1">
        <v>128</v>
      </c>
      <c r="C47" s="1" t="s">
        <v>245</v>
      </c>
      <c r="D47" s="1" t="s">
        <v>249</v>
      </c>
      <c r="E47" s="1" t="s">
        <v>263</v>
      </c>
    </row>
    <row r="48" spans="1:7" ht="43.2" x14ac:dyDescent="0.25">
      <c r="A48" s="6" t="s">
        <v>137</v>
      </c>
      <c r="B48" s="1">
        <v>129</v>
      </c>
      <c r="C48" s="1" t="s">
        <v>246</v>
      </c>
      <c r="D48" s="1" t="s">
        <v>249</v>
      </c>
      <c r="E48" s="1" t="s">
        <v>263</v>
      </c>
    </row>
    <row r="49" spans="1:5" ht="43.2" x14ac:dyDescent="0.25">
      <c r="A49" s="6" t="s">
        <v>138</v>
      </c>
      <c r="B49" s="1">
        <v>130</v>
      </c>
      <c r="C49" s="1" t="s">
        <v>247</v>
      </c>
      <c r="D49" s="1" t="s">
        <v>249</v>
      </c>
      <c r="E49" s="1" t="s">
        <v>263</v>
      </c>
    </row>
    <row r="50" spans="1:5" ht="43.2" x14ac:dyDescent="0.25">
      <c r="A50" s="6" t="s">
        <v>104</v>
      </c>
      <c r="B50" s="1">
        <v>131</v>
      </c>
      <c r="C50" s="1" t="s">
        <v>243</v>
      </c>
      <c r="D50" s="1" t="s">
        <v>250</v>
      </c>
      <c r="E50" s="1" t="s">
        <v>263</v>
      </c>
    </row>
    <row r="51" spans="1:5" ht="43.2" x14ac:dyDescent="0.25">
      <c r="A51" s="6" t="s">
        <v>139</v>
      </c>
      <c r="B51" s="1">
        <v>132</v>
      </c>
      <c r="C51" s="1" t="s">
        <v>244</v>
      </c>
      <c r="D51" s="1" t="s">
        <v>250</v>
      </c>
      <c r="E51" s="1" t="s">
        <v>263</v>
      </c>
    </row>
    <row r="52" spans="1:5" ht="43.2" x14ac:dyDescent="0.25">
      <c r="A52" s="6" t="s">
        <v>140</v>
      </c>
      <c r="B52" s="1">
        <v>133</v>
      </c>
      <c r="C52" s="1" t="s">
        <v>245</v>
      </c>
      <c r="D52" s="1" t="s">
        <v>250</v>
      </c>
      <c r="E52" s="1" t="s">
        <v>263</v>
      </c>
    </row>
    <row r="53" spans="1:5" ht="43.2" x14ac:dyDescent="0.25">
      <c r="A53" s="6" t="s">
        <v>141</v>
      </c>
      <c r="B53" s="1">
        <v>134</v>
      </c>
      <c r="C53" s="1" t="s">
        <v>246</v>
      </c>
      <c r="D53" s="1" t="s">
        <v>250</v>
      </c>
      <c r="E53" s="1" t="s">
        <v>263</v>
      </c>
    </row>
    <row r="54" spans="1:5" ht="43.2" x14ac:dyDescent="0.25">
      <c r="A54" s="6" t="s">
        <v>142</v>
      </c>
      <c r="B54" s="1">
        <v>135</v>
      </c>
      <c r="C54" s="1" t="s">
        <v>247</v>
      </c>
      <c r="D54" s="1" t="s">
        <v>250</v>
      </c>
      <c r="E54" s="1" t="s">
        <v>263</v>
      </c>
    </row>
    <row r="55" spans="1:5" ht="36" x14ac:dyDescent="0.25">
      <c r="A55" s="10" t="s">
        <v>210</v>
      </c>
      <c r="B55" s="1">
        <v>136</v>
      </c>
      <c r="C55" s="1" t="s">
        <v>243</v>
      </c>
      <c r="D55" s="1" t="s">
        <v>251</v>
      </c>
      <c r="E55" s="1" t="s">
        <v>264</v>
      </c>
    </row>
    <row r="56" spans="1:5" ht="28.8" x14ac:dyDescent="0.25">
      <c r="A56" s="6" t="s">
        <v>143</v>
      </c>
      <c r="B56" s="1">
        <v>137</v>
      </c>
      <c r="C56" s="1" t="s">
        <v>244</v>
      </c>
      <c r="D56" s="1" t="s">
        <v>251</v>
      </c>
      <c r="E56" s="1" t="s">
        <v>264</v>
      </c>
    </row>
    <row r="57" spans="1:5" ht="28.8" x14ac:dyDescent="0.25">
      <c r="A57" s="6" t="s">
        <v>144</v>
      </c>
      <c r="B57" s="1">
        <v>138</v>
      </c>
      <c r="C57" s="1" t="s">
        <v>245</v>
      </c>
      <c r="D57" s="1" t="s">
        <v>251</v>
      </c>
      <c r="E57" s="1" t="s">
        <v>264</v>
      </c>
    </row>
    <row r="58" spans="1:5" ht="28.8" x14ac:dyDescent="0.25">
      <c r="A58" s="6" t="s">
        <v>145</v>
      </c>
      <c r="B58" s="1">
        <v>139</v>
      </c>
      <c r="C58" s="1" t="s">
        <v>246</v>
      </c>
      <c r="D58" s="1" t="s">
        <v>251</v>
      </c>
      <c r="E58" s="1" t="s">
        <v>264</v>
      </c>
    </row>
    <row r="59" spans="1:5" ht="28.8" x14ac:dyDescent="0.25">
      <c r="A59" s="6" t="s">
        <v>146</v>
      </c>
      <c r="B59" s="1">
        <v>140</v>
      </c>
      <c r="C59" s="1" t="s">
        <v>247</v>
      </c>
      <c r="D59" s="1" t="s">
        <v>251</v>
      </c>
      <c r="E59" s="1" t="s">
        <v>264</v>
      </c>
    </row>
    <row r="60" spans="1:5" ht="43.2" x14ac:dyDescent="0.25">
      <c r="A60" s="6" t="s">
        <v>105</v>
      </c>
      <c r="B60" s="1">
        <v>141</v>
      </c>
      <c r="C60" s="1" t="s">
        <v>243</v>
      </c>
      <c r="D60" s="1" t="s">
        <v>253</v>
      </c>
      <c r="E60" s="1" t="s">
        <v>263</v>
      </c>
    </row>
    <row r="61" spans="1:5" ht="43.2" x14ac:dyDescent="0.25">
      <c r="A61" s="6" t="s">
        <v>147</v>
      </c>
      <c r="B61" s="1">
        <v>142</v>
      </c>
      <c r="C61" s="1" t="s">
        <v>244</v>
      </c>
      <c r="D61" s="1" t="s">
        <v>253</v>
      </c>
      <c r="E61" s="1" t="s">
        <v>263</v>
      </c>
    </row>
    <row r="62" spans="1:5" ht="43.2" x14ac:dyDescent="0.25">
      <c r="A62" s="6" t="s">
        <v>148</v>
      </c>
      <c r="B62" s="1">
        <v>143</v>
      </c>
      <c r="C62" s="1" t="s">
        <v>245</v>
      </c>
      <c r="D62" s="1" t="s">
        <v>253</v>
      </c>
      <c r="E62" s="1" t="s">
        <v>263</v>
      </c>
    </row>
    <row r="63" spans="1:5" ht="43.2" x14ac:dyDescent="0.25">
      <c r="A63" s="6" t="s">
        <v>149</v>
      </c>
      <c r="B63" s="1">
        <v>144</v>
      </c>
      <c r="C63" s="1" t="s">
        <v>246</v>
      </c>
      <c r="D63" s="1" t="s">
        <v>253</v>
      </c>
      <c r="E63" s="1" t="s">
        <v>263</v>
      </c>
    </row>
    <row r="64" spans="1:5" ht="43.2" x14ac:dyDescent="0.25">
      <c r="A64" s="6" t="s">
        <v>150</v>
      </c>
      <c r="B64" s="1">
        <v>145</v>
      </c>
      <c r="C64" s="1" t="s">
        <v>247</v>
      </c>
      <c r="D64" s="1" t="s">
        <v>253</v>
      </c>
      <c r="E64" s="1" t="s">
        <v>263</v>
      </c>
    </row>
    <row r="65" spans="1:6" ht="43.2" x14ac:dyDescent="0.25">
      <c r="A65" s="6" t="s">
        <v>106</v>
      </c>
      <c r="B65" s="1">
        <v>146</v>
      </c>
      <c r="C65" s="1" t="s">
        <v>243</v>
      </c>
      <c r="D65" s="1" t="s">
        <v>254</v>
      </c>
      <c r="E65" s="1" t="s">
        <v>263</v>
      </c>
    </row>
    <row r="66" spans="1:6" ht="43.2" x14ac:dyDescent="0.25">
      <c r="A66" s="6" t="s">
        <v>151</v>
      </c>
      <c r="B66" s="1">
        <v>147</v>
      </c>
      <c r="C66" s="1" t="s">
        <v>244</v>
      </c>
      <c r="D66" s="1" t="s">
        <v>254</v>
      </c>
      <c r="E66" s="1" t="s">
        <v>263</v>
      </c>
    </row>
    <row r="67" spans="1:6" ht="43.2" x14ac:dyDescent="0.25">
      <c r="A67" s="6" t="s">
        <v>152</v>
      </c>
      <c r="B67" s="1">
        <v>148</v>
      </c>
      <c r="C67" s="1" t="s">
        <v>245</v>
      </c>
      <c r="D67" s="1" t="s">
        <v>254</v>
      </c>
      <c r="E67" s="1" t="s">
        <v>263</v>
      </c>
    </row>
    <row r="68" spans="1:6" ht="43.2" x14ac:dyDescent="0.25">
      <c r="A68" s="6" t="s">
        <v>153</v>
      </c>
      <c r="B68" s="1">
        <v>149</v>
      </c>
      <c r="C68" s="1" t="s">
        <v>246</v>
      </c>
      <c r="D68" s="1" t="s">
        <v>254</v>
      </c>
      <c r="E68" s="1" t="s">
        <v>263</v>
      </c>
    </row>
    <row r="69" spans="1:6" ht="43.2" x14ac:dyDescent="0.25">
      <c r="A69" s="6" t="s">
        <v>154</v>
      </c>
      <c r="B69" s="1">
        <v>150</v>
      </c>
      <c r="C69" s="1" t="s">
        <v>247</v>
      </c>
      <c r="D69" s="1" t="s">
        <v>254</v>
      </c>
      <c r="E69" s="1" t="s">
        <v>263</v>
      </c>
    </row>
    <row r="70" spans="1:6" x14ac:dyDescent="0.25">
      <c r="A70" s="6" t="s">
        <v>212</v>
      </c>
      <c r="B70" s="1">
        <v>151</v>
      </c>
      <c r="C70" s="1" t="s">
        <v>243</v>
      </c>
      <c r="D70" s="1" t="s">
        <v>233</v>
      </c>
      <c r="E70" s="1" t="s">
        <v>255</v>
      </c>
    </row>
    <row r="71" spans="1:6" ht="28.8" x14ac:dyDescent="0.25">
      <c r="A71" s="6" t="s">
        <v>107</v>
      </c>
      <c r="B71" s="1">
        <v>152</v>
      </c>
      <c r="C71" s="1" t="s">
        <v>243</v>
      </c>
      <c r="D71" s="1" t="s">
        <v>267</v>
      </c>
      <c r="E71" s="1" t="s">
        <v>265</v>
      </c>
      <c r="F71" s="1" t="s">
        <v>266</v>
      </c>
    </row>
    <row r="72" spans="1:6" ht="28.8" x14ac:dyDescent="0.25">
      <c r="A72" s="6" t="s">
        <v>155</v>
      </c>
      <c r="B72" s="1">
        <v>153</v>
      </c>
      <c r="C72" s="1" t="s">
        <v>244</v>
      </c>
      <c r="D72" s="1" t="s">
        <v>267</v>
      </c>
      <c r="E72" s="1" t="s">
        <v>265</v>
      </c>
      <c r="F72" s="1" t="s">
        <v>266</v>
      </c>
    </row>
    <row r="73" spans="1:6" ht="28.8" x14ac:dyDescent="0.25">
      <c r="A73" s="6" t="s">
        <v>156</v>
      </c>
      <c r="B73" s="1">
        <v>154</v>
      </c>
      <c r="C73" s="1" t="s">
        <v>245</v>
      </c>
      <c r="D73" s="1" t="s">
        <v>267</v>
      </c>
      <c r="E73" s="1" t="s">
        <v>265</v>
      </c>
      <c r="F73" s="1" t="s">
        <v>266</v>
      </c>
    </row>
    <row r="74" spans="1:6" ht="28.8" x14ac:dyDescent="0.25">
      <c r="A74" s="6" t="s">
        <v>157</v>
      </c>
      <c r="B74" s="1">
        <v>155</v>
      </c>
      <c r="C74" s="1" t="s">
        <v>246</v>
      </c>
      <c r="D74" s="1" t="s">
        <v>267</v>
      </c>
      <c r="E74" s="1" t="s">
        <v>265</v>
      </c>
      <c r="F74" s="1" t="s">
        <v>266</v>
      </c>
    </row>
    <row r="75" spans="1:6" ht="28.8" x14ac:dyDescent="0.25">
      <c r="A75" s="6" t="s">
        <v>158</v>
      </c>
      <c r="B75" s="1">
        <v>156</v>
      </c>
      <c r="C75" s="1" t="s">
        <v>247</v>
      </c>
      <c r="D75" s="1" t="s">
        <v>267</v>
      </c>
      <c r="E75" s="1" t="s">
        <v>265</v>
      </c>
      <c r="F75" s="1" t="s">
        <v>266</v>
      </c>
    </row>
    <row r="76" spans="1:6" ht="28.8" x14ac:dyDescent="0.25">
      <c r="A76" s="6" t="s">
        <v>159</v>
      </c>
      <c r="B76" s="1">
        <v>157</v>
      </c>
      <c r="C76" s="1" t="s">
        <v>243</v>
      </c>
      <c r="D76" s="1" t="s">
        <v>256</v>
      </c>
      <c r="E76" s="1" t="s">
        <v>268</v>
      </c>
      <c r="F76" s="1" t="s">
        <v>266</v>
      </c>
    </row>
    <row r="77" spans="1:6" ht="28.8" x14ac:dyDescent="0.25">
      <c r="A77" s="6" t="s">
        <v>160</v>
      </c>
      <c r="B77" s="1">
        <v>158</v>
      </c>
      <c r="C77" s="1" t="s">
        <v>244</v>
      </c>
      <c r="D77" s="1" t="s">
        <v>256</v>
      </c>
      <c r="E77" s="1" t="s">
        <v>268</v>
      </c>
      <c r="F77" s="1" t="s">
        <v>266</v>
      </c>
    </row>
    <row r="78" spans="1:6" ht="28.8" x14ac:dyDescent="0.25">
      <c r="A78" s="6" t="s">
        <v>161</v>
      </c>
      <c r="B78" s="1">
        <v>159</v>
      </c>
      <c r="C78" s="1" t="s">
        <v>245</v>
      </c>
      <c r="D78" s="1" t="s">
        <v>256</v>
      </c>
      <c r="E78" s="1" t="s">
        <v>268</v>
      </c>
      <c r="F78" s="1" t="s">
        <v>266</v>
      </c>
    </row>
    <row r="79" spans="1:6" ht="28.8" x14ac:dyDescent="0.25">
      <c r="A79" s="6" t="s">
        <v>162</v>
      </c>
      <c r="B79" s="1">
        <v>160</v>
      </c>
      <c r="C79" s="1" t="s">
        <v>246</v>
      </c>
      <c r="D79" s="1" t="s">
        <v>256</v>
      </c>
      <c r="E79" s="1" t="s">
        <v>268</v>
      </c>
      <c r="F79" s="1" t="s">
        <v>266</v>
      </c>
    </row>
    <row r="80" spans="1:6" ht="28.8" x14ac:dyDescent="0.25">
      <c r="A80" s="6" t="s">
        <v>163</v>
      </c>
      <c r="B80" s="1">
        <v>161</v>
      </c>
      <c r="C80" s="1" t="s">
        <v>247</v>
      </c>
      <c r="D80" s="1" t="s">
        <v>256</v>
      </c>
      <c r="E80" s="1" t="s">
        <v>268</v>
      </c>
      <c r="F80" s="1" t="s">
        <v>266</v>
      </c>
    </row>
    <row r="81" spans="1:6" ht="28.8" x14ac:dyDescent="0.25">
      <c r="A81" s="6" t="s">
        <v>108</v>
      </c>
      <c r="B81" s="1">
        <v>162</v>
      </c>
      <c r="C81" s="1" t="s">
        <v>243</v>
      </c>
      <c r="D81" s="1" t="s">
        <v>257</v>
      </c>
      <c r="E81" s="1" t="s">
        <v>271</v>
      </c>
      <c r="F81" s="1" t="s">
        <v>273</v>
      </c>
    </row>
    <row r="82" spans="1:6" ht="28.8" x14ac:dyDescent="0.25">
      <c r="A82" s="6" t="s">
        <v>184</v>
      </c>
      <c r="B82" s="1">
        <v>163</v>
      </c>
      <c r="C82" s="1" t="s">
        <v>244</v>
      </c>
      <c r="D82" s="1" t="s">
        <v>257</v>
      </c>
      <c r="E82" s="1" t="s">
        <v>271</v>
      </c>
      <c r="F82" s="1" t="s">
        <v>273</v>
      </c>
    </row>
    <row r="83" spans="1:6" ht="28.8" x14ac:dyDescent="0.25">
      <c r="A83" s="6" t="s">
        <v>185</v>
      </c>
      <c r="B83" s="1">
        <v>164</v>
      </c>
      <c r="C83" s="1" t="s">
        <v>245</v>
      </c>
      <c r="D83" s="1" t="s">
        <v>257</v>
      </c>
      <c r="E83" s="1" t="s">
        <v>271</v>
      </c>
      <c r="F83" s="1" t="s">
        <v>273</v>
      </c>
    </row>
    <row r="84" spans="1:6" ht="28.8" x14ac:dyDescent="0.25">
      <c r="A84" s="6" t="s">
        <v>186</v>
      </c>
      <c r="B84" s="1">
        <v>165</v>
      </c>
      <c r="C84" s="1" t="s">
        <v>246</v>
      </c>
      <c r="D84" s="1" t="s">
        <v>257</v>
      </c>
      <c r="E84" s="1" t="s">
        <v>271</v>
      </c>
      <c r="F84" s="1" t="s">
        <v>273</v>
      </c>
    </row>
    <row r="85" spans="1:6" ht="28.8" x14ac:dyDescent="0.25">
      <c r="A85" s="6" t="s">
        <v>187</v>
      </c>
      <c r="B85" s="1">
        <v>166</v>
      </c>
      <c r="C85" s="1" t="s">
        <v>247</v>
      </c>
      <c r="D85" s="1" t="s">
        <v>257</v>
      </c>
      <c r="E85" s="1" t="s">
        <v>271</v>
      </c>
      <c r="F85" s="1" t="s">
        <v>273</v>
      </c>
    </row>
    <row r="86" spans="1:6" ht="28.8" x14ac:dyDescent="0.25">
      <c r="A86" s="6" t="s">
        <v>109</v>
      </c>
      <c r="B86" s="1">
        <v>167</v>
      </c>
      <c r="C86" s="1" t="s">
        <v>243</v>
      </c>
      <c r="D86" s="1" t="s">
        <v>257</v>
      </c>
      <c r="E86" s="1" t="s">
        <v>272</v>
      </c>
      <c r="F86" s="1" t="s">
        <v>274</v>
      </c>
    </row>
    <row r="87" spans="1:6" ht="28.8" x14ac:dyDescent="0.25">
      <c r="A87" s="6" t="s">
        <v>180</v>
      </c>
      <c r="B87" s="1">
        <v>168</v>
      </c>
      <c r="C87" s="1" t="s">
        <v>244</v>
      </c>
      <c r="D87" s="1" t="s">
        <v>257</v>
      </c>
      <c r="E87" s="1" t="s">
        <v>272</v>
      </c>
      <c r="F87" s="1" t="s">
        <v>274</v>
      </c>
    </row>
    <row r="88" spans="1:6" ht="28.8" x14ac:dyDescent="0.25">
      <c r="A88" s="6" t="s">
        <v>181</v>
      </c>
      <c r="B88" s="1">
        <v>169</v>
      </c>
      <c r="C88" s="1" t="s">
        <v>245</v>
      </c>
      <c r="D88" s="1" t="s">
        <v>257</v>
      </c>
      <c r="E88" s="1" t="s">
        <v>272</v>
      </c>
      <c r="F88" s="1" t="s">
        <v>274</v>
      </c>
    </row>
    <row r="89" spans="1:6" ht="28.8" x14ac:dyDescent="0.25">
      <c r="A89" s="6" t="s">
        <v>182</v>
      </c>
      <c r="B89" s="1">
        <v>170</v>
      </c>
      <c r="C89" s="1" t="s">
        <v>246</v>
      </c>
      <c r="D89" s="1" t="s">
        <v>257</v>
      </c>
      <c r="E89" s="1" t="s">
        <v>272</v>
      </c>
      <c r="F89" s="1" t="s">
        <v>274</v>
      </c>
    </row>
    <row r="90" spans="1:6" ht="28.8" x14ac:dyDescent="0.25">
      <c r="A90" s="6" t="s">
        <v>183</v>
      </c>
      <c r="B90" s="1">
        <v>171</v>
      </c>
      <c r="C90" s="1" t="s">
        <v>247</v>
      </c>
      <c r="D90" s="1" t="s">
        <v>257</v>
      </c>
      <c r="E90" s="1" t="s">
        <v>272</v>
      </c>
      <c r="F90" s="1" t="s">
        <v>274</v>
      </c>
    </row>
    <row r="91" spans="1:6" ht="28.8" x14ac:dyDescent="0.25">
      <c r="A91" s="6" t="s">
        <v>110</v>
      </c>
      <c r="B91" s="1">
        <v>172</v>
      </c>
      <c r="C91" s="1" t="s">
        <v>243</v>
      </c>
      <c r="D91" s="1" t="s">
        <v>257</v>
      </c>
      <c r="E91" s="1" t="s">
        <v>275</v>
      </c>
      <c r="F91" s="1" t="s">
        <v>276</v>
      </c>
    </row>
    <row r="92" spans="1:6" ht="28.8" x14ac:dyDescent="0.25">
      <c r="A92" s="6" t="s">
        <v>176</v>
      </c>
      <c r="B92" s="1">
        <v>173</v>
      </c>
      <c r="C92" s="1" t="s">
        <v>244</v>
      </c>
      <c r="D92" s="1" t="s">
        <v>257</v>
      </c>
      <c r="E92" s="1" t="s">
        <v>275</v>
      </c>
      <c r="F92" s="1" t="s">
        <v>276</v>
      </c>
    </row>
    <row r="93" spans="1:6" ht="28.8" x14ac:dyDescent="0.25">
      <c r="A93" s="6" t="s">
        <v>177</v>
      </c>
      <c r="B93" s="1">
        <v>174</v>
      </c>
      <c r="C93" s="1" t="s">
        <v>245</v>
      </c>
      <c r="D93" s="1" t="s">
        <v>257</v>
      </c>
      <c r="E93" s="1" t="s">
        <v>275</v>
      </c>
      <c r="F93" s="1" t="s">
        <v>276</v>
      </c>
    </row>
    <row r="94" spans="1:6" ht="28.8" x14ac:dyDescent="0.25">
      <c r="A94" s="6" t="s">
        <v>178</v>
      </c>
      <c r="B94" s="1">
        <v>175</v>
      </c>
      <c r="C94" s="1" t="s">
        <v>246</v>
      </c>
      <c r="D94" s="1" t="s">
        <v>257</v>
      </c>
      <c r="E94" s="1" t="s">
        <v>275</v>
      </c>
      <c r="F94" s="1" t="s">
        <v>276</v>
      </c>
    </row>
    <row r="95" spans="1:6" ht="28.8" x14ac:dyDescent="0.25">
      <c r="A95" s="6" t="s">
        <v>179</v>
      </c>
      <c r="B95" s="1">
        <v>176</v>
      </c>
      <c r="C95" s="1" t="s">
        <v>247</v>
      </c>
      <c r="D95" s="1" t="s">
        <v>257</v>
      </c>
      <c r="E95" s="1" t="s">
        <v>275</v>
      </c>
      <c r="F95" s="1" t="s">
        <v>276</v>
      </c>
    </row>
    <row r="96" spans="1:6" ht="28.8" x14ac:dyDescent="0.25">
      <c r="A96" s="6" t="s">
        <v>111</v>
      </c>
      <c r="B96" s="1">
        <v>177</v>
      </c>
      <c r="C96" s="1" t="s">
        <v>243</v>
      </c>
      <c r="D96" s="1" t="s">
        <v>257</v>
      </c>
      <c r="E96" s="1" t="s">
        <v>277</v>
      </c>
      <c r="F96" s="1" t="s">
        <v>273</v>
      </c>
    </row>
    <row r="97" spans="1:6" ht="28.8" x14ac:dyDescent="0.25">
      <c r="A97" s="6" t="s">
        <v>172</v>
      </c>
      <c r="B97" s="1">
        <v>178</v>
      </c>
      <c r="C97" s="1" t="s">
        <v>244</v>
      </c>
      <c r="D97" s="1" t="s">
        <v>257</v>
      </c>
      <c r="E97" s="1" t="s">
        <v>277</v>
      </c>
      <c r="F97" s="1" t="s">
        <v>273</v>
      </c>
    </row>
    <row r="98" spans="1:6" ht="28.8" x14ac:dyDescent="0.25">
      <c r="A98" s="6" t="s">
        <v>173</v>
      </c>
      <c r="B98" s="1">
        <v>179</v>
      </c>
      <c r="C98" s="1" t="s">
        <v>245</v>
      </c>
      <c r="D98" s="1" t="s">
        <v>257</v>
      </c>
      <c r="E98" s="1" t="s">
        <v>277</v>
      </c>
      <c r="F98" s="1" t="s">
        <v>273</v>
      </c>
    </row>
    <row r="99" spans="1:6" ht="28.8" x14ac:dyDescent="0.25">
      <c r="A99" s="6" t="s">
        <v>174</v>
      </c>
      <c r="B99" s="1">
        <v>180</v>
      </c>
      <c r="C99" s="1" t="s">
        <v>246</v>
      </c>
      <c r="D99" s="1" t="s">
        <v>257</v>
      </c>
      <c r="E99" s="1" t="s">
        <v>277</v>
      </c>
      <c r="F99" s="1" t="s">
        <v>273</v>
      </c>
    </row>
    <row r="100" spans="1:6" ht="28.8" x14ac:dyDescent="0.25">
      <c r="A100" s="6" t="s">
        <v>175</v>
      </c>
      <c r="B100" s="1">
        <v>181</v>
      </c>
      <c r="C100" s="1" t="s">
        <v>247</v>
      </c>
      <c r="D100" s="1" t="s">
        <v>257</v>
      </c>
      <c r="E100" s="1" t="s">
        <v>277</v>
      </c>
      <c r="F100" s="1" t="s">
        <v>273</v>
      </c>
    </row>
    <row r="101" spans="1:6" ht="28.8" x14ac:dyDescent="0.25">
      <c r="A101" s="6" t="s">
        <v>112</v>
      </c>
      <c r="B101" s="1">
        <v>182</v>
      </c>
      <c r="C101" s="1" t="s">
        <v>243</v>
      </c>
      <c r="D101" s="1" t="s">
        <v>258</v>
      </c>
    </row>
    <row r="102" spans="1:6" ht="28.8" x14ac:dyDescent="0.25">
      <c r="A102" s="6" t="s">
        <v>171</v>
      </c>
      <c r="B102" s="1">
        <v>183</v>
      </c>
      <c r="C102" s="1" t="s">
        <v>244</v>
      </c>
      <c r="D102" s="1" t="s">
        <v>258</v>
      </c>
    </row>
    <row r="103" spans="1:6" ht="28.8" x14ac:dyDescent="0.25">
      <c r="A103" s="6" t="s">
        <v>170</v>
      </c>
      <c r="B103" s="1">
        <v>184</v>
      </c>
      <c r="C103" s="1" t="s">
        <v>245</v>
      </c>
      <c r="D103" s="1" t="s">
        <v>258</v>
      </c>
    </row>
    <row r="104" spans="1:6" ht="28.8" x14ac:dyDescent="0.25">
      <c r="A104" s="6" t="s">
        <v>169</v>
      </c>
      <c r="B104" s="1">
        <v>185</v>
      </c>
      <c r="C104" s="1" t="s">
        <v>246</v>
      </c>
      <c r="D104" s="1" t="s">
        <v>258</v>
      </c>
    </row>
    <row r="105" spans="1:6" ht="28.8" x14ac:dyDescent="0.25">
      <c r="A105" s="6" t="s">
        <v>168</v>
      </c>
      <c r="B105" s="1">
        <v>186</v>
      </c>
      <c r="C105" s="1" t="s">
        <v>247</v>
      </c>
      <c r="D105" s="1" t="s">
        <v>258</v>
      </c>
    </row>
    <row r="106" spans="1:6" ht="28.8" x14ac:dyDescent="0.25">
      <c r="A106" s="6" t="s">
        <v>229</v>
      </c>
      <c r="B106" s="1">
        <v>187</v>
      </c>
      <c r="C106" s="1" t="s">
        <v>243</v>
      </c>
      <c r="D106" s="1" t="s">
        <v>270</v>
      </c>
    </row>
    <row r="107" spans="1:6" ht="28.8" x14ac:dyDescent="0.25">
      <c r="A107" s="6" t="s">
        <v>164</v>
      </c>
      <c r="B107" s="1">
        <v>188</v>
      </c>
      <c r="C107" s="1" t="s">
        <v>244</v>
      </c>
      <c r="D107" s="1" t="s">
        <v>270</v>
      </c>
    </row>
    <row r="108" spans="1:6" ht="28.8" x14ac:dyDescent="0.25">
      <c r="A108" s="6" t="s">
        <v>165</v>
      </c>
      <c r="B108" s="1">
        <v>189</v>
      </c>
      <c r="C108" s="1" t="s">
        <v>245</v>
      </c>
      <c r="D108" s="1" t="s">
        <v>270</v>
      </c>
    </row>
    <row r="109" spans="1:6" ht="28.8" x14ac:dyDescent="0.25">
      <c r="A109" s="6" t="s">
        <v>166</v>
      </c>
      <c r="B109" s="1">
        <v>190</v>
      </c>
      <c r="C109" s="1" t="s">
        <v>246</v>
      </c>
      <c r="D109" s="1" t="s">
        <v>270</v>
      </c>
    </row>
    <row r="110" spans="1:6" ht="28.8" x14ac:dyDescent="0.25">
      <c r="A110" s="6" t="s">
        <v>167</v>
      </c>
      <c r="B110" s="1">
        <v>191</v>
      </c>
      <c r="C110" s="1" t="s">
        <v>247</v>
      </c>
      <c r="D110" s="1" t="s">
        <v>270</v>
      </c>
    </row>
    <row r="111" spans="1:6" ht="43.2" x14ac:dyDescent="0.25">
      <c r="A111" s="12" t="s">
        <v>400</v>
      </c>
      <c r="B111" s="1">
        <v>192</v>
      </c>
      <c r="C111" s="1" t="s">
        <v>417</v>
      </c>
      <c r="D111" s="1" t="s">
        <v>428</v>
      </c>
    </row>
    <row r="112" spans="1:6" ht="36" customHeight="1" x14ac:dyDescent="0.25">
      <c r="A112" s="12" t="s">
        <v>401</v>
      </c>
      <c r="B112" s="1">
        <v>193</v>
      </c>
      <c r="C112" s="1" t="s">
        <v>417</v>
      </c>
      <c r="D112" s="1" t="s">
        <v>427</v>
      </c>
    </row>
    <row r="113" spans="1:4" ht="48" customHeight="1" x14ac:dyDescent="0.25">
      <c r="A113" s="12" t="s">
        <v>402</v>
      </c>
      <c r="B113" s="1">
        <v>194</v>
      </c>
      <c r="C113" s="1" t="s">
        <v>416</v>
      </c>
      <c r="D113" s="1" t="s">
        <v>426</v>
      </c>
    </row>
    <row r="114" spans="1:4" ht="34.5" customHeight="1" x14ac:dyDescent="0.25">
      <c r="A114" s="12" t="s">
        <v>403</v>
      </c>
      <c r="B114" s="1">
        <v>195</v>
      </c>
      <c r="C114" s="1" t="s">
        <v>417</v>
      </c>
      <c r="D114" s="1" t="s">
        <v>425</v>
      </c>
    </row>
    <row r="115" spans="1:4" ht="28.8" x14ac:dyDescent="0.25">
      <c r="A115" s="12" t="s">
        <v>404</v>
      </c>
      <c r="B115" s="1">
        <v>196</v>
      </c>
      <c r="C115" s="1" t="s">
        <v>417</v>
      </c>
      <c r="D115" s="1" t="s">
        <v>424</v>
      </c>
    </row>
    <row r="116" spans="1:4" ht="37.5" customHeight="1" x14ac:dyDescent="0.25">
      <c r="A116" s="12" t="s">
        <v>405</v>
      </c>
      <c r="B116" s="1">
        <v>197</v>
      </c>
      <c r="C116" s="1" t="s">
        <v>417</v>
      </c>
      <c r="D116" s="1" t="s">
        <v>423</v>
      </c>
    </row>
    <row r="117" spans="1:4" ht="36.75" customHeight="1" x14ac:dyDescent="0.25">
      <c r="A117" s="12" t="s">
        <v>407</v>
      </c>
      <c r="B117" s="1">
        <v>198</v>
      </c>
      <c r="C117" s="1" t="s">
        <v>417</v>
      </c>
      <c r="D117" s="1" t="s">
        <v>421</v>
      </c>
    </row>
    <row r="118" spans="1:4" ht="31.5" customHeight="1" x14ac:dyDescent="0.25">
      <c r="A118" s="12" t="s">
        <v>406</v>
      </c>
      <c r="B118" s="1">
        <v>199</v>
      </c>
      <c r="C118" s="1" t="s">
        <v>417</v>
      </c>
      <c r="D118" s="1" t="s">
        <v>422</v>
      </c>
    </row>
    <row r="119" spans="1:4" ht="28.8" x14ac:dyDescent="0.25">
      <c r="A119" s="12" t="s">
        <v>408</v>
      </c>
      <c r="B119" s="1">
        <v>200</v>
      </c>
      <c r="C119" s="1" t="s">
        <v>418</v>
      </c>
      <c r="D119" s="1" t="s">
        <v>424</v>
      </c>
    </row>
    <row r="120" spans="1:4" ht="28.8" x14ac:dyDescent="0.25">
      <c r="A120" s="12" t="s">
        <v>409</v>
      </c>
      <c r="B120" s="1">
        <v>201</v>
      </c>
      <c r="C120" s="1" t="s">
        <v>419</v>
      </c>
      <c r="D120" s="1" t="s">
        <v>423</v>
      </c>
    </row>
    <row r="121" spans="1:4" ht="28.8" x14ac:dyDescent="0.25">
      <c r="A121" s="12" t="s">
        <v>410</v>
      </c>
      <c r="B121" s="1">
        <v>202</v>
      </c>
      <c r="C121" s="1" t="s">
        <v>420</v>
      </c>
      <c r="D121" s="1" t="s">
        <v>421</v>
      </c>
    </row>
  </sheetData>
  <mergeCells count="13">
    <mergeCell ref="H17:H18"/>
    <mergeCell ref="B14:B15"/>
    <mergeCell ref="B17:B18"/>
    <mergeCell ref="C17:C18"/>
    <mergeCell ref="D17:D18"/>
    <mergeCell ref="E17:E18"/>
    <mergeCell ref="F17:F18"/>
    <mergeCell ref="C1:F1"/>
    <mergeCell ref="C11:F11"/>
    <mergeCell ref="C12:F12"/>
    <mergeCell ref="C14:C15"/>
    <mergeCell ref="D14:D15"/>
    <mergeCell ref="F14:F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7" workbookViewId="0">
      <selection activeCell="B9" sqref="B9"/>
    </sheetView>
  </sheetViews>
  <sheetFormatPr defaultRowHeight="14.4" x14ac:dyDescent="0.25"/>
  <cols>
    <col min="1" max="1" width="9" style="2"/>
    <col min="2" max="2" width="20.77734375" customWidth="1"/>
    <col min="3" max="3" width="55.33203125" customWidth="1"/>
    <col min="4" max="4" width="38.21875" customWidth="1"/>
  </cols>
  <sheetData>
    <row r="1" spans="1:4" x14ac:dyDescent="0.25">
      <c r="A1" s="2" t="s">
        <v>79</v>
      </c>
      <c r="B1" t="s">
        <v>80</v>
      </c>
      <c r="C1" t="s">
        <v>81</v>
      </c>
    </row>
    <row r="3" spans="1:4" x14ac:dyDescent="0.25">
      <c r="A3" s="2">
        <v>2</v>
      </c>
      <c r="B3" t="s">
        <v>31</v>
      </c>
      <c r="C3" t="s">
        <v>37</v>
      </c>
    </row>
    <row r="4" spans="1:4" x14ac:dyDescent="0.25">
      <c r="A4" s="2">
        <v>3</v>
      </c>
      <c r="B4" t="s">
        <v>34</v>
      </c>
      <c r="C4" t="s">
        <v>38</v>
      </c>
    </row>
    <row r="6" spans="1:4" x14ac:dyDescent="0.25">
      <c r="A6" s="2">
        <v>4</v>
      </c>
      <c r="B6" t="s">
        <v>32</v>
      </c>
      <c r="C6" t="s">
        <v>36</v>
      </c>
      <c r="D6" s="28" t="s">
        <v>61</v>
      </c>
    </row>
    <row r="7" spans="1:4" x14ac:dyDescent="0.25">
      <c r="A7" s="2">
        <v>5</v>
      </c>
      <c r="B7" t="s">
        <v>33</v>
      </c>
      <c r="C7" t="s">
        <v>35</v>
      </c>
      <c r="D7" s="28"/>
    </row>
    <row r="8" spans="1:4" x14ac:dyDescent="0.25">
      <c r="A8" s="2">
        <v>6</v>
      </c>
      <c r="B8" t="s">
        <v>39</v>
      </c>
      <c r="C8" t="s">
        <v>40</v>
      </c>
      <c r="D8" s="28"/>
    </row>
    <row r="9" spans="1:4" x14ac:dyDescent="0.25">
      <c r="A9" s="2">
        <v>7</v>
      </c>
      <c r="B9" t="s">
        <v>41</v>
      </c>
      <c r="C9" t="s">
        <v>42</v>
      </c>
      <c r="D9" s="28"/>
    </row>
    <row r="10" spans="1:4" x14ac:dyDescent="0.25">
      <c r="A10" s="2">
        <v>8</v>
      </c>
      <c r="B10" t="s">
        <v>43</v>
      </c>
      <c r="C10" t="s">
        <v>44</v>
      </c>
      <c r="D10" s="28"/>
    </row>
    <row r="11" spans="1:4" x14ac:dyDescent="0.25">
      <c r="A11" s="2">
        <v>9</v>
      </c>
      <c r="B11" t="s">
        <v>45</v>
      </c>
      <c r="C11" t="s">
        <v>44</v>
      </c>
      <c r="D11" s="28"/>
    </row>
    <row r="12" spans="1:4" x14ac:dyDescent="0.25">
      <c r="A12" s="2">
        <v>10</v>
      </c>
      <c r="B12" t="s">
        <v>46</v>
      </c>
      <c r="C12" t="s">
        <v>44</v>
      </c>
      <c r="D12" s="28"/>
    </row>
    <row r="13" spans="1:4" x14ac:dyDescent="0.25">
      <c r="A13" s="2">
        <v>11</v>
      </c>
      <c r="B13" t="s">
        <v>47</v>
      </c>
      <c r="C13" t="s">
        <v>44</v>
      </c>
      <c r="D13" s="28"/>
    </row>
    <row r="14" spans="1:4" x14ac:dyDescent="0.25">
      <c r="A14" s="2">
        <v>12</v>
      </c>
      <c r="B14" t="s">
        <v>48</v>
      </c>
      <c r="C14" t="s">
        <v>49</v>
      </c>
      <c r="D14" s="28"/>
    </row>
    <row r="16" spans="1:4" x14ac:dyDescent="0.25">
      <c r="A16" s="2">
        <v>18</v>
      </c>
      <c r="B16" t="s">
        <v>50</v>
      </c>
      <c r="C16" t="s">
        <v>60</v>
      </c>
      <c r="D16" s="28" t="s">
        <v>62</v>
      </c>
    </row>
    <row r="17" spans="1:4" x14ac:dyDescent="0.25">
      <c r="A17" s="2">
        <v>19</v>
      </c>
      <c r="B17" t="s">
        <v>51</v>
      </c>
      <c r="C17" t="s">
        <v>44</v>
      </c>
      <c r="D17" s="28"/>
    </row>
    <row r="18" spans="1:4" x14ac:dyDescent="0.25">
      <c r="A18" s="2">
        <v>20</v>
      </c>
      <c r="B18" t="s">
        <v>52</v>
      </c>
      <c r="C18" t="s">
        <v>44</v>
      </c>
      <c r="D18" s="28"/>
    </row>
    <row r="19" spans="1:4" x14ac:dyDescent="0.25">
      <c r="A19" s="2">
        <v>21</v>
      </c>
      <c r="B19" t="s">
        <v>53</v>
      </c>
      <c r="C19" t="s">
        <v>44</v>
      </c>
      <c r="D19" s="28"/>
    </row>
    <row r="20" spans="1:4" x14ac:dyDescent="0.25">
      <c r="A20" s="2">
        <v>22</v>
      </c>
      <c r="B20" t="s">
        <v>54</v>
      </c>
      <c r="C20" t="s">
        <v>44</v>
      </c>
      <c r="D20" s="28"/>
    </row>
    <row r="21" spans="1:4" x14ac:dyDescent="0.25">
      <c r="A21" s="2">
        <v>23</v>
      </c>
      <c r="B21" t="s">
        <v>55</v>
      </c>
      <c r="C21" t="s">
        <v>44</v>
      </c>
      <c r="D21" s="28"/>
    </row>
    <row r="22" spans="1:4" x14ac:dyDescent="0.25">
      <c r="A22" s="2">
        <v>24</v>
      </c>
      <c r="B22" t="s">
        <v>56</v>
      </c>
      <c r="C22" t="s">
        <v>44</v>
      </c>
      <c r="D22" s="28"/>
    </row>
    <row r="23" spans="1:4" x14ac:dyDescent="0.25">
      <c r="A23" s="2">
        <v>25</v>
      </c>
      <c r="B23" t="s">
        <v>57</v>
      </c>
      <c r="C23" t="s">
        <v>44</v>
      </c>
      <c r="D23" s="28"/>
    </row>
    <row r="24" spans="1:4" x14ac:dyDescent="0.25">
      <c r="A24" s="2">
        <v>26</v>
      </c>
      <c r="B24" t="s">
        <v>58</v>
      </c>
      <c r="C24" t="s">
        <v>44</v>
      </c>
      <c r="D24" s="28"/>
    </row>
    <row r="25" spans="1:4" x14ac:dyDescent="0.25">
      <c r="A25" s="2">
        <v>15</v>
      </c>
      <c r="B25" t="s">
        <v>59</v>
      </c>
      <c r="C25" t="s">
        <v>44</v>
      </c>
      <c r="D25" s="28"/>
    </row>
    <row r="27" spans="1:4" x14ac:dyDescent="0.25">
      <c r="A27" s="2">
        <v>27</v>
      </c>
      <c r="B27" t="s">
        <v>204</v>
      </c>
      <c r="C27" t="s">
        <v>205</v>
      </c>
    </row>
    <row r="28" spans="1:4" x14ac:dyDescent="0.25">
      <c r="A28" s="2">
        <v>28</v>
      </c>
      <c r="B28" t="s">
        <v>207</v>
      </c>
      <c r="C28" t="s">
        <v>208</v>
      </c>
    </row>
    <row r="29" spans="1:4" x14ac:dyDescent="0.25">
      <c r="A29" s="2">
        <v>29</v>
      </c>
      <c r="B29" t="s">
        <v>213</v>
      </c>
    </row>
    <row r="30" spans="1:4" x14ac:dyDescent="0.25">
      <c r="A30" s="2">
        <v>30</v>
      </c>
      <c r="B30" t="s">
        <v>224</v>
      </c>
      <c r="C30" t="s">
        <v>225</v>
      </c>
    </row>
    <row r="31" spans="1:4" x14ac:dyDescent="0.25">
      <c r="A31" s="2">
        <v>31</v>
      </c>
      <c r="B31" t="s">
        <v>227</v>
      </c>
    </row>
  </sheetData>
  <mergeCells count="2">
    <mergeCell ref="D6:D14"/>
    <mergeCell ref="D16:D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K2" sqref="K2:N2"/>
    </sheetView>
  </sheetViews>
  <sheetFormatPr defaultRowHeight="14.4" x14ac:dyDescent="0.25"/>
  <sheetData>
    <row r="1" spans="1:13" x14ac:dyDescent="0.25">
      <c r="A1" t="s">
        <v>278</v>
      </c>
      <c r="B1" t="s">
        <v>279</v>
      </c>
      <c r="C1" t="s">
        <v>465</v>
      </c>
      <c r="D1" t="s">
        <v>280</v>
      </c>
      <c r="E1" t="s">
        <v>281</v>
      </c>
      <c r="F1" t="s">
        <v>282</v>
      </c>
      <c r="G1" t="s">
        <v>466</v>
      </c>
      <c r="H1" t="s">
        <v>467</v>
      </c>
      <c r="I1" t="s">
        <v>287</v>
      </c>
      <c r="J1" t="s">
        <v>468</v>
      </c>
      <c r="K1" t="s">
        <v>469</v>
      </c>
      <c r="L1" t="s">
        <v>470</v>
      </c>
      <c r="M1" t="s">
        <v>471</v>
      </c>
    </row>
    <row r="2" spans="1:13" x14ac:dyDescent="0.25">
      <c r="A2">
        <v>122</v>
      </c>
      <c r="B2" t="s">
        <v>472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10</v>
      </c>
      <c r="K2" t="s">
        <v>473</v>
      </c>
      <c r="L2" t="s">
        <v>286</v>
      </c>
      <c r="M2" t="s">
        <v>454</v>
      </c>
    </row>
    <row r="3" spans="1:13" x14ac:dyDescent="0.25">
      <c r="A3">
        <v>222</v>
      </c>
      <c r="B3" t="s">
        <v>474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15</v>
      </c>
      <c r="K3" t="s">
        <v>285</v>
      </c>
      <c r="L3" t="s">
        <v>284</v>
      </c>
      <c r="M3" t="s">
        <v>454</v>
      </c>
    </row>
    <row r="4" spans="1:13" x14ac:dyDescent="0.25">
      <c r="A4">
        <v>322</v>
      </c>
      <c r="B4" t="s">
        <v>475</v>
      </c>
      <c r="C4">
        <v>0</v>
      </c>
      <c r="D4">
        <v>1</v>
      </c>
      <c r="E4">
        <v>1</v>
      </c>
      <c r="F4">
        <v>1</v>
      </c>
      <c r="G4">
        <v>0</v>
      </c>
      <c r="H4">
        <v>100</v>
      </c>
      <c r="I4">
        <v>0</v>
      </c>
      <c r="J4">
        <v>20</v>
      </c>
      <c r="K4" t="s">
        <v>288</v>
      </c>
      <c r="L4" t="s">
        <v>289</v>
      </c>
      <c r="M4" t="s">
        <v>454</v>
      </c>
    </row>
    <row r="5" spans="1:13" x14ac:dyDescent="0.25">
      <c r="A5">
        <v>422</v>
      </c>
      <c r="B5" t="s">
        <v>476</v>
      </c>
      <c r="C5">
        <v>0</v>
      </c>
      <c r="D5">
        <v>1</v>
      </c>
      <c r="E5">
        <v>1</v>
      </c>
      <c r="F5">
        <v>1</v>
      </c>
      <c r="G5">
        <v>0</v>
      </c>
      <c r="H5">
        <v>100</v>
      </c>
      <c r="I5">
        <v>0</v>
      </c>
      <c r="J5">
        <v>25</v>
      </c>
      <c r="K5" t="s">
        <v>290</v>
      </c>
      <c r="L5" t="s">
        <v>291</v>
      </c>
      <c r="M5" t="s">
        <v>454</v>
      </c>
    </row>
    <row r="6" spans="1:13" x14ac:dyDescent="0.25">
      <c r="A6">
        <v>522</v>
      </c>
      <c r="B6" t="s">
        <v>477</v>
      </c>
      <c r="C6">
        <v>0</v>
      </c>
      <c r="D6">
        <v>1</v>
      </c>
      <c r="E6">
        <v>1</v>
      </c>
      <c r="F6">
        <v>1</v>
      </c>
      <c r="G6">
        <v>0</v>
      </c>
      <c r="H6">
        <v>100</v>
      </c>
      <c r="I6">
        <v>0</v>
      </c>
      <c r="J6">
        <v>30</v>
      </c>
      <c r="K6" t="s">
        <v>292</v>
      </c>
      <c r="L6" t="s">
        <v>293</v>
      </c>
      <c r="M6" t="s">
        <v>454</v>
      </c>
    </row>
    <row r="7" spans="1:13" x14ac:dyDescent="0.25">
      <c r="A7">
        <v>622</v>
      </c>
      <c r="B7" t="s">
        <v>478</v>
      </c>
      <c r="C7">
        <v>0</v>
      </c>
      <c r="D7">
        <v>1</v>
      </c>
      <c r="E7">
        <v>1</v>
      </c>
      <c r="F7">
        <v>2</v>
      </c>
      <c r="G7">
        <v>10</v>
      </c>
      <c r="H7">
        <v>0</v>
      </c>
      <c r="I7">
        <v>0</v>
      </c>
      <c r="J7">
        <v>20</v>
      </c>
      <c r="K7" t="s">
        <v>294</v>
      </c>
      <c r="L7" t="s">
        <v>295</v>
      </c>
      <c r="M7" t="s">
        <v>455</v>
      </c>
    </row>
    <row r="8" spans="1:13" x14ac:dyDescent="0.25">
      <c r="A8">
        <v>722</v>
      </c>
      <c r="B8" t="s">
        <v>479</v>
      </c>
      <c r="C8">
        <v>0</v>
      </c>
      <c r="D8">
        <v>1</v>
      </c>
      <c r="E8">
        <v>1</v>
      </c>
      <c r="F8">
        <v>2</v>
      </c>
      <c r="G8">
        <v>15</v>
      </c>
      <c r="H8">
        <v>0</v>
      </c>
      <c r="I8">
        <v>0</v>
      </c>
      <c r="J8">
        <v>28</v>
      </c>
      <c r="K8" t="s">
        <v>296</v>
      </c>
      <c r="L8" t="s">
        <v>297</v>
      </c>
      <c r="M8" t="s">
        <v>455</v>
      </c>
    </row>
    <row r="9" spans="1:13" x14ac:dyDescent="0.25">
      <c r="A9">
        <v>822</v>
      </c>
      <c r="B9" t="s">
        <v>480</v>
      </c>
      <c r="C9">
        <v>0</v>
      </c>
      <c r="D9">
        <v>1</v>
      </c>
      <c r="E9">
        <v>1</v>
      </c>
      <c r="F9">
        <v>2</v>
      </c>
      <c r="G9">
        <v>20</v>
      </c>
      <c r="H9">
        <v>100</v>
      </c>
      <c r="I9">
        <v>0</v>
      </c>
      <c r="J9">
        <v>36</v>
      </c>
      <c r="K9" t="s">
        <v>298</v>
      </c>
      <c r="L9" t="s">
        <v>299</v>
      </c>
      <c r="M9" t="s">
        <v>455</v>
      </c>
    </row>
    <row r="10" spans="1:13" x14ac:dyDescent="0.25">
      <c r="A10">
        <v>922</v>
      </c>
      <c r="B10" t="s">
        <v>481</v>
      </c>
      <c r="C10">
        <v>0</v>
      </c>
      <c r="D10">
        <v>1</v>
      </c>
      <c r="E10">
        <v>1</v>
      </c>
      <c r="F10">
        <v>2</v>
      </c>
      <c r="G10">
        <v>25</v>
      </c>
      <c r="H10">
        <v>100</v>
      </c>
      <c r="I10">
        <v>0</v>
      </c>
      <c r="J10">
        <v>44</v>
      </c>
      <c r="K10" t="s">
        <v>300</v>
      </c>
      <c r="L10" t="s">
        <v>301</v>
      </c>
      <c r="M10" t="s">
        <v>455</v>
      </c>
    </row>
    <row r="11" spans="1:13" x14ac:dyDescent="0.25">
      <c r="A11">
        <v>1022</v>
      </c>
      <c r="B11" t="s">
        <v>482</v>
      </c>
      <c r="C11">
        <v>0</v>
      </c>
      <c r="D11">
        <v>1</v>
      </c>
      <c r="E11">
        <v>1</v>
      </c>
      <c r="F11">
        <v>2</v>
      </c>
      <c r="G11">
        <v>30</v>
      </c>
      <c r="H11">
        <v>100</v>
      </c>
      <c r="I11">
        <v>0</v>
      </c>
      <c r="J11">
        <v>52</v>
      </c>
      <c r="K11" t="s">
        <v>302</v>
      </c>
      <c r="L11" t="s">
        <v>303</v>
      </c>
      <c r="M11" t="s">
        <v>455</v>
      </c>
    </row>
    <row r="12" spans="1:13" x14ac:dyDescent="0.25">
      <c r="A12">
        <v>1122</v>
      </c>
      <c r="B12" t="s">
        <v>483</v>
      </c>
      <c r="C12">
        <v>0</v>
      </c>
      <c r="D12">
        <v>1</v>
      </c>
      <c r="E12">
        <v>1</v>
      </c>
      <c r="F12">
        <v>3</v>
      </c>
      <c r="G12">
        <v>10</v>
      </c>
      <c r="H12">
        <v>0</v>
      </c>
      <c r="I12">
        <v>0</v>
      </c>
      <c r="J12">
        <v>25</v>
      </c>
      <c r="K12" t="s">
        <v>294</v>
      </c>
      <c r="L12" t="s">
        <v>304</v>
      </c>
      <c r="M12" t="s">
        <v>456</v>
      </c>
    </row>
    <row r="13" spans="1:13" x14ac:dyDescent="0.25">
      <c r="A13">
        <v>1222</v>
      </c>
      <c r="B13" t="s">
        <v>484</v>
      </c>
      <c r="C13">
        <v>0</v>
      </c>
      <c r="D13">
        <v>1</v>
      </c>
      <c r="E13">
        <v>1</v>
      </c>
      <c r="F13">
        <v>3</v>
      </c>
      <c r="G13">
        <v>15</v>
      </c>
      <c r="H13">
        <v>0</v>
      </c>
      <c r="I13">
        <v>0</v>
      </c>
      <c r="J13">
        <v>33</v>
      </c>
      <c r="K13" t="s">
        <v>296</v>
      </c>
      <c r="L13" t="s">
        <v>305</v>
      </c>
      <c r="M13" t="s">
        <v>456</v>
      </c>
    </row>
    <row r="14" spans="1:13" x14ac:dyDescent="0.25">
      <c r="A14">
        <v>1314</v>
      </c>
      <c r="B14" t="s">
        <v>485</v>
      </c>
      <c r="C14">
        <v>0</v>
      </c>
      <c r="D14">
        <v>4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 t="s">
        <v>436</v>
      </c>
      <c r="L14" t="s">
        <v>437</v>
      </c>
    </row>
    <row r="15" spans="1:13" x14ac:dyDescent="0.25">
      <c r="A15">
        <v>1322</v>
      </c>
      <c r="B15" t="s">
        <v>486</v>
      </c>
      <c r="C15">
        <v>0</v>
      </c>
      <c r="D15">
        <v>1</v>
      </c>
      <c r="E15">
        <v>1</v>
      </c>
      <c r="F15">
        <v>3</v>
      </c>
      <c r="G15">
        <v>20</v>
      </c>
      <c r="H15">
        <v>100</v>
      </c>
      <c r="I15">
        <v>0</v>
      </c>
      <c r="J15">
        <v>41</v>
      </c>
      <c r="K15" t="s">
        <v>298</v>
      </c>
      <c r="L15" t="s">
        <v>306</v>
      </c>
      <c r="M15" t="s">
        <v>456</v>
      </c>
    </row>
    <row r="16" spans="1:13" x14ac:dyDescent="0.25">
      <c r="A16">
        <v>1422</v>
      </c>
      <c r="B16" t="s">
        <v>487</v>
      </c>
      <c r="C16">
        <v>0</v>
      </c>
      <c r="D16">
        <v>1</v>
      </c>
      <c r="E16">
        <v>1</v>
      </c>
      <c r="F16">
        <v>3</v>
      </c>
      <c r="G16">
        <v>25</v>
      </c>
      <c r="H16">
        <v>100</v>
      </c>
      <c r="I16">
        <v>0</v>
      </c>
      <c r="J16">
        <v>49</v>
      </c>
      <c r="K16" t="s">
        <v>300</v>
      </c>
      <c r="L16" t="s">
        <v>307</v>
      </c>
      <c r="M16" t="s">
        <v>456</v>
      </c>
    </row>
    <row r="17" spans="1:13" x14ac:dyDescent="0.25">
      <c r="A17">
        <v>1522</v>
      </c>
      <c r="B17" t="s">
        <v>488</v>
      </c>
      <c r="C17">
        <v>0</v>
      </c>
      <c r="D17">
        <v>1</v>
      </c>
      <c r="E17">
        <v>1</v>
      </c>
      <c r="F17">
        <v>3</v>
      </c>
      <c r="G17">
        <v>30</v>
      </c>
      <c r="H17">
        <v>100</v>
      </c>
      <c r="I17">
        <v>0</v>
      </c>
      <c r="J17">
        <v>57</v>
      </c>
      <c r="K17" t="s">
        <v>302</v>
      </c>
      <c r="L17" t="s">
        <v>308</v>
      </c>
      <c r="M17" t="s">
        <v>456</v>
      </c>
    </row>
    <row r="18" spans="1:13" x14ac:dyDescent="0.25">
      <c r="A18">
        <v>1622</v>
      </c>
      <c r="B18" t="s">
        <v>489</v>
      </c>
      <c r="C18">
        <v>0</v>
      </c>
      <c r="D18">
        <v>1</v>
      </c>
      <c r="E18">
        <v>1</v>
      </c>
      <c r="F18">
        <v>4</v>
      </c>
      <c r="G18">
        <v>10</v>
      </c>
      <c r="H18">
        <v>0</v>
      </c>
      <c r="I18">
        <v>0</v>
      </c>
      <c r="J18">
        <v>30</v>
      </c>
      <c r="K18" t="s">
        <v>298</v>
      </c>
      <c r="L18" t="s">
        <v>309</v>
      </c>
      <c r="M18" t="s">
        <v>457</v>
      </c>
    </row>
    <row r="19" spans="1:13" x14ac:dyDescent="0.25">
      <c r="A19">
        <v>1711</v>
      </c>
      <c r="B19" t="s">
        <v>490</v>
      </c>
      <c r="C19">
        <v>0</v>
      </c>
      <c r="D19">
        <v>2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 t="s">
        <v>491</v>
      </c>
      <c r="L19" t="s">
        <v>433</v>
      </c>
    </row>
    <row r="20" spans="1:13" x14ac:dyDescent="0.25">
      <c r="A20">
        <v>1722</v>
      </c>
      <c r="B20" t="s">
        <v>492</v>
      </c>
      <c r="C20">
        <v>0</v>
      </c>
      <c r="D20">
        <v>1</v>
      </c>
      <c r="E20">
        <v>1</v>
      </c>
      <c r="F20">
        <v>4</v>
      </c>
      <c r="G20">
        <v>15</v>
      </c>
      <c r="H20">
        <v>0</v>
      </c>
      <c r="I20">
        <v>0</v>
      </c>
      <c r="J20">
        <v>40</v>
      </c>
      <c r="K20" t="s">
        <v>302</v>
      </c>
      <c r="L20" t="s">
        <v>310</v>
      </c>
      <c r="M20" t="s">
        <v>457</v>
      </c>
    </row>
    <row r="21" spans="1:13" x14ac:dyDescent="0.25">
      <c r="A21">
        <v>1822</v>
      </c>
      <c r="B21" t="s">
        <v>493</v>
      </c>
      <c r="C21">
        <v>0</v>
      </c>
      <c r="D21">
        <v>1</v>
      </c>
      <c r="E21">
        <v>1</v>
      </c>
      <c r="F21">
        <v>4</v>
      </c>
      <c r="G21">
        <v>20</v>
      </c>
      <c r="H21">
        <v>100</v>
      </c>
      <c r="I21">
        <v>0</v>
      </c>
      <c r="J21">
        <v>50</v>
      </c>
      <c r="K21" t="s">
        <v>311</v>
      </c>
      <c r="L21" t="s">
        <v>312</v>
      </c>
      <c r="M21" t="s">
        <v>457</v>
      </c>
    </row>
    <row r="22" spans="1:13" x14ac:dyDescent="0.25">
      <c r="A22">
        <v>1922</v>
      </c>
      <c r="B22" t="s">
        <v>494</v>
      </c>
      <c r="C22">
        <v>0</v>
      </c>
      <c r="D22">
        <v>1</v>
      </c>
      <c r="E22">
        <v>1</v>
      </c>
      <c r="F22">
        <v>4</v>
      </c>
      <c r="G22">
        <v>25</v>
      </c>
      <c r="H22">
        <v>100</v>
      </c>
      <c r="I22">
        <v>0</v>
      </c>
      <c r="J22">
        <v>60</v>
      </c>
      <c r="K22" t="s">
        <v>313</v>
      </c>
      <c r="L22" t="s">
        <v>314</v>
      </c>
      <c r="M22" t="s">
        <v>457</v>
      </c>
    </row>
    <row r="23" spans="1:13" x14ac:dyDescent="0.25">
      <c r="A23">
        <v>2022</v>
      </c>
      <c r="B23" t="s">
        <v>495</v>
      </c>
      <c r="C23">
        <v>0</v>
      </c>
      <c r="D23">
        <v>1</v>
      </c>
      <c r="E23">
        <v>1</v>
      </c>
      <c r="F23">
        <v>4</v>
      </c>
      <c r="G23">
        <v>30</v>
      </c>
      <c r="H23">
        <v>100</v>
      </c>
      <c r="I23">
        <v>0</v>
      </c>
      <c r="J23">
        <v>70</v>
      </c>
      <c r="K23" t="s">
        <v>315</v>
      </c>
      <c r="L23" t="s">
        <v>316</v>
      </c>
      <c r="M23" t="s">
        <v>457</v>
      </c>
    </row>
    <row r="24" spans="1:13" x14ac:dyDescent="0.25">
      <c r="A24">
        <v>2122</v>
      </c>
      <c r="B24" t="s">
        <v>496</v>
      </c>
      <c r="C24">
        <v>0</v>
      </c>
      <c r="D24">
        <v>3</v>
      </c>
      <c r="E24">
        <v>2</v>
      </c>
      <c r="F24">
        <v>1</v>
      </c>
      <c r="G24">
        <v>0</v>
      </c>
      <c r="H24">
        <v>0</v>
      </c>
      <c r="I24">
        <v>0</v>
      </c>
      <c r="J24">
        <v>5</v>
      </c>
      <c r="K24" t="s">
        <v>317</v>
      </c>
      <c r="L24" t="s">
        <v>318</v>
      </c>
      <c r="M24" t="s">
        <v>458</v>
      </c>
    </row>
    <row r="25" spans="1:13" x14ac:dyDescent="0.25">
      <c r="A25">
        <v>2222</v>
      </c>
      <c r="B25" t="s">
        <v>497</v>
      </c>
      <c r="C25">
        <v>0</v>
      </c>
      <c r="D25">
        <v>3</v>
      </c>
      <c r="E25">
        <v>2</v>
      </c>
      <c r="F25">
        <v>1</v>
      </c>
      <c r="G25">
        <v>0</v>
      </c>
      <c r="H25">
        <v>0</v>
      </c>
      <c r="I25">
        <v>0</v>
      </c>
      <c r="J25">
        <v>15</v>
      </c>
      <c r="K25" t="s">
        <v>319</v>
      </c>
      <c r="L25" t="s">
        <v>320</v>
      </c>
      <c r="M25" t="s">
        <v>458</v>
      </c>
    </row>
    <row r="26" spans="1:13" x14ac:dyDescent="0.25">
      <c r="A26">
        <v>2322</v>
      </c>
      <c r="B26" t="s">
        <v>498</v>
      </c>
      <c r="C26">
        <v>0</v>
      </c>
      <c r="D26">
        <v>3</v>
      </c>
      <c r="E26">
        <v>2</v>
      </c>
      <c r="F26">
        <v>1</v>
      </c>
      <c r="G26">
        <v>0</v>
      </c>
      <c r="H26">
        <v>0</v>
      </c>
      <c r="I26">
        <v>0</v>
      </c>
      <c r="J26">
        <v>25</v>
      </c>
      <c r="K26" t="s">
        <v>499</v>
      </c>
      <c r="L26" t="s">
        <v>321</v>
      </c>
      <c r="M26" t="s">
        <v>458</v>
      </c>
    </row>
    <row r="27" spans="1:13" x14ac:dyDescent="0.25">
      <c r="A27">
        <v>2422</v>
      </c>
      <c r="B27" t="s">
        <v>500</v>
      </c>
      <c r="C27">
        <v>0</v>
      </c>
      <c r="D27">
        <v>3</v>
      </c>
      <c r="E27">
        <v>2</v>
      </c>
      <c r="F27">
        <v>1</v>
      </c>
      <c r="G27">
        <v>0</v>
      </c>
      <c r="H27">
        <v>0</v>
      </c>
      <c r="I27">
        <v>0</v>
      </c>
      <c r="J27">
        <v>35</v>
      </c>
      <c r="K27" t="s">
        <v>501</v>
      </c>
      <c r="L27" t="s">
        <v>322</v>
      </c>
      <c r="M27" t="s">
        <v>458</v>
      </c>
    </row>
    <row r="28" spans="1:13" x14ac:dyDescent="0.25">
      <c r="A28">
        <v>2514</v>
      </c>
      <c r="B28" t="s">
        <v>502</v>
      </c>
      <c r="C28">
        <v>0</v>
      </c>
      <c r="D28">
        <v>1</v>
      </c>
      <c r="E28">
        <v>2</v>
      </c>
      <c r="F28">
        <v>1</v>
      </c>
      <c r="G28">
        <v>0</v>
      </c>
      <c r="H28">
        <v>0</v>
      </c>
      <c r="I28">
        <v>0</v>
      </c>
      <c r="J28">
        <v>0</v>
      </c>
      <c r="K28" t="s">
        <v>434</v>
      </c>
      <c r="L28" t="s">
        <v>435</v>
      </c>
    </row>
    <row r="29" spans="1:13" x14ac:dyDescent="0.25">
      <c r="A29">
        <v>2522</v>
      </c>
      <c r="B29" t="s">
        <v>503</v>
      </c>
      <c r="C29">
        <v>0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45</v>
      </c>
      <c r="K29" t="s">
        <v>504</v>
      </c>
      <c r="L29" t="s">
        <v>323</v>
      </c>
      <c r="M29" t="s">
        <v>458</v>
      </c>
    </row>
    <row r="30" spans="1:13" x14ac:dyDescent="0.25">
      <c r="A30">
        <v>2622</v>
      </c>
      <c r="B30" t="s">
        <v>505</v>
      </c>
      <c r="C30">
        <v>0</v>
      </c>
      <c r="D30">
        <v>1</v>
      </c>
      <c r="E30">
        <v>2</v>
      </c>
      <c r="F30">
        <v>1</v>
      </c>
      <c r="G30">
        <v>100</v>
      </c>
      <c r="H30">
        <v>100</v>
      </c>
      <c r="I30">
        <v>0</v>
      </c>
      <c r="J30">
        <v>10</v>
      </c>
      <c r="K30" t="s">
        <v>506</v>
      </c>
      <c r="L30" t="s">
        <v>324</v>
      </c>
      <c r="M30" t="s">
        <v>454</v>
      </c>
    </row>
    <row r="31" spans="1:13" x14ac:dyDescent="0.25">
      <c r="A31">
        <v>2722</v>
      </c>
      <c r="B31" t="s">
        <v>507</v>
      </c>
      <c r="C31">
        <v>0</v>
      </c>
      <c r="D31">
        <v>1</v>
      </c>
      <c r="E31">
        <v>2</v>
      </c>
      <c r="F31">
        <v>1</v>
      </c>
      <c r="G31">
        <v>100</v>
      </c>
      <c r="H31">
        <v>100</v>
      </c>
      <c r="I31">
        <v>0</v>
      </c>
      <c r="J31">
        <v>15</v>
      </c>
      <c r="K31" t="s">
        <v>508</v>
      </c>
      <c r="L31" t="s">
        <v>325</v>
      </c>
      <c r="M31" t="s">
        <v>454</v>
      </c>
    </row>
    <row r="32" spans="1:13" x14ac:dyDescent="0.25">
      <c r="A32">
        <v>2822</v>
      </c>
      <c r="B32" t="s">
        <v>509</v>
      </c>
      <c r="C32">
        <v>0</v>
      </c>
      <c r="D32">
        <v>1</v>
      </c>
      <c r="E32">
        <v>2</v>
      </c>
      <c r="F32">
        <v>1</v>
      </c>
      <c r="G32">
        <v>100</v>
      </c>
      <c r="H32">
        <v>100</v>
      </c>
      <c r="I32">
        <v>0</v>
      </c>
      <c r="J32">
        <v>20</v>
      </c>
      <c r="K32" t="s">
        <v>510</v>
      </c>
      <c r="L32" t="s">
        <v>326</v>
      </c>
      <c r="M32" t="s">
        <v>454</v>
      </c>
    </row>
    <row r="33" spans="1:13" x14ac:dyDescent="0.25">
      <c r="A33">
        <v>2911</v>
      </c>
      <c r="B33" t="s">
        <v>511</v>
      </c>
      <c r="C33">
        <v>0</v>
      </c>
      <c r="D33">
        <v>2</v>
      </c>
      <c r="E33">
        <v>2</v>
      </c>
      <c r="F33">
        <v>1</v>
      </c>
      <c r="G33">
        <v>0</v>
      </c>
      <c r="H33">
        <v>0</v>
      </c>
      <c r="I33">
        <v>0</v>
      </c>
      <c r="J33">
        <v>0</v>
      </c>
      <c r="K33" t="s">
        <v>438</v>
      </c>
      <c r="L33" t="s">
        <v>439</v>
      </c>
    </row>
    <row r="34" spans="1:13" x14ac:dyDescent="0.25">
      <c r="A34">
        <v>2922</v>
      </c>
      <c r="B34" t="s">
        <v>512</v>
      </c>
      <c r="C34">
        <v>0</v>
      </c>
      <c r="D34">
        <v>1</v>
      </c>
      <c r="E34">
        <v>2</v>
      </c>
      <c r="F34">
        <v>1</v>
      </c>
      <c r="G34">
        <v>100</v>
      </c>
      <c r="H34">
        <v>100</v>
      </c>
      <c r="I34">
        <v>0</v>
      </c>
      <c r="J34">
        <v>25</v>
      </c>
      <c r="K34" t="s">
        <v>513</v>
      </c>
      <c r="L34" t="s">
        <v>327</v>
      </c>
      <c r="M34" t="s">
        <v>454</v>
      </c>
    </row>
    <row r="35" spans="1:13" x14ac:dyDescent="0.25">
      <c r="A35">
        <v>3011</v>
      </c>
      <c r="B35" t="s">
        <v>514</v>
      </c>
      <c r="C35">
        <v>0</v>
      </c>
      <c r="D35">
        <v>2</v>
      </c>
      <c r="E35">
        <v>2</v>
      </c>
      <c r="F35">
        <v>1</v>
      </c>
      <c r="G35">
        <v>0</v>
      </c>
      <c r="H35">
        <v>0</v>
      </c>
      <c r="I35">
        <v>0</v>
      </c>
      <c r="J35">
        <v>0</v>
      </c>
      <c r="K35" t="s">
        <v>440</v>
      </c>
      <c r="L35" t="s">
        <v>441</v>
      </c>
    </row>
    <row r="36" spans="1:13" x14ac:dyDescent="0.25">
      <c r="A36">
        <v>3022</v>
      </c>
      <c r="B36" t="s">
        <v>515</v>
      </c>
      <c r="C36">
        <v>0</v>
      </c>
      <c r="D36">
        <v>1</v>
      </c>
      <c r="E36">
        <v>2</v>
      </c>
      <c r="F36">
        <v>1</v>
      </c>
      <c r="G36">
        <v>100</v>
      </c>
      <c r="H36">
        <v>100</v>
      </c>
      <c r="I36">
        <v>0</v>
      </c>
      <c r="J36">
        <v>30</v>
      </c>
      <c r="K36" t="s">
        <v>516</v>
      </c>
      <c r="L36" t="s">
        <v>328</v>
      </c>
      <c r="M36" t="s">
        <v>454</v>
      </c>
    </row>
    <row r="37" spans="1:13" x14ac:dyDescent="0.25">
      <c r="A37">
        <v>3111</v>
      </c>
      <c r="B37" t="s">
        <v>517</v>
      </c>
      <c r="C37">
        <v>0</v>
      </c>
      <c r="D37">
        <v>2</v>
      </c>
      <c r="E37">
        <v>2</v>
      </c>
      <c r="F37">
        <v>1</v>
      </c>
      <c r="G37">
        <v>0</v>
      </c>
      <c r="H37">
        <v>0</v>
      </c>
      <c r="I37">
        <v>0</v>
      </c>
      <c r="J37">
        <v>0</v>
      </c>
      <c r="K37" t="s">
        <v>442</v>
      </c>
      <c r="L37" t="s">
        <v>443</v>
      </c>
    </row>
    <row r="38" spans="1:13" x14ac:dyDescent="0.25">
      <c r="A38">
        <v>3122</v>
      </c>
      <c r="B38" t="s">
        <v>518</v>
      </c>
      <c r="C38">
        <v>0</v>
      </c>
      <c r="D38">
        <v>1</v>
      </c>
      <c r="E38">
        <v>2</v>
      </c>
      <c r="F38">
        <v>2</v>
      </c>
      <c r="G38">
        <v>10</v>
      </c>
      <c r="H38">
        <v>0</v>
      </c>
      <c r="I38">
        <v>0</v>
      </c>
      <c r="J38">
        <v>20</v>
      </c>
      <c r="K38" t="s">
        <v>294</v>
      </c>
      <c r="L38" t="s">
        <v>329</v>
      </c>
      <c r="M38" t="s">
        <v>455</v>
      </c>
    </row>
    <row r="39" spans="1:13" x14ac:dyDescent="0.25">
      <c r="A39">
        <v>3222</v>
      </c>
      <c r="B39" t="s">
        <v>519</v>
      </c>
      <c r="C39">
        <v>0</v>
      </c>
      <c r="D39">
        <v>1</v>
      </c>
      <c r="E39">
        <v>2</v>
      </c>
      <c r="F39">
        <v>2</v>
      </c>
      <c r="G39">
        <v>15</v>
      </c>
      <c r="H39">
        <v>0</v>
      </c>
      <c r="I39">
        <v>0</v>
      </c>
      <c r="J39">
        <v>28</v>
      </c>
      <c r="K39" t="s">
        <v>296</v>
      </c>
      <c r="L39" t="s">
        <v>330</v>
      </c>
      <c r="M39" t="s">
        <v>455</v>
      </c>
    </row>
    <row r="40" spans="1:13" x14ac:dyDescent="0.25">
      <c r="A40">
        <v>3322</v>
      </c>
      <c r="B40" t="s">
        <v>520</v>
      </c>
      <c r="C40">
        <v>0</v>
      </c>
      <c r="D40">
        <v>1</v>
      </c>
      <c r="E40">
        <v>2</v>
      </c>
      <c r="F40">
        <v>2</v>
      </c>
      <c r="G40">
        <v>20</v>
      </c>
      <c r="H40">
        <v>100</v>
      </c>
      <c r="I40">
        <v>0</v>
      </c>
      <c r="J40">
        <v>36</v>
      </c>
      <c r="K40" t="s">
        <v>298</v>
      </c>
      <c r="L40" t="s">
        <v>331</v>
      </c>
      <c r="M40" t="s">
        <v>455</v>
      </c>
    </row>
    <row r="41" spans="1:13" x14ac:dyDescent="0.25">
      <c r="A41">
        <v>3422</v>
      </c>
      <c r="B41" t="s">
        <v>521</v>
      </c>
      <c r="C41">
        <v>0</v>
      </c>
      <c r="D41">
        <v>1</v>
      </c>
      <c r="E41">
        <v>2</v>
      </c>
      <c r="F41">
        <v>2</v>
      </c>
      <c r="G41">
        <v>25</v>
      </c>
      <c r="H41">
        <v>100</v>
      </c>
      <c r="I41">
        <v>0</v>
      </c>
      <c r="J41">
        <v>44</v>
      </c>
      <c r="K41" t="s">
        <v>300</v>
      </c>
      <c r="L41" t="s">
        <v>332</v>
      </c>
      <c r="M41" t="s">
        <v>455</v>
      </c>
    </row>
    <row r="42" spans="1:13" x14ac:dyDescent="0.25">
      <c r="A42">
        <v>3522</v>
      </c>
      <c r="B42" t="s">
        <v>522</v>
      </c>
      <c r="C42">
        <v>0</v>
      </c>
      <c r="D42">
        <v>1</v>
      </c>
      <c r="E42">
        <v>2</v>
      </c>
      <c r="F42">
        <v>2</v>
      </c>
      <c r="G42">
        <v>30</v>
      </c>
      <c r="H42">
        <v>100</v>
      </c>
      <c r="I42">
        <v>0</v>
      </c>
      <c r="J42">
        <v>52</v>
      </c>
      <c r="K42" t="s">
        <v>302</v>
      </c>
      <c r="L42" t="s">
        <v>333</v>
      </c>
      <c r="M42" t="s">
        <v>455</v>
      </c>
    </row>
    <row r="43" spans="1:13" x14ac:dyDescent="0.25">
      <c r="A43">
        <v>3622</v>
      </c>
      <c r="B43" t="s">
        <v>523</v>
      </c>
      <c r="C43">
        <v>0</v>
      </c>
      <c r="D43">
        <v>3</v>
      </c>
      <c r="E43">
        <v>2</v>
      </c>
      <c r="F43">
        <v>1</v>
      </c>
      <c r="G43">
        <v>0</v>
      </c>
      <c r="H43">
        <v>0</v>
      </c>
      <c r="I43">
        <v>0</v>
      </c>
      <c r="J43">
        <v>5</v>
      </c>
      <c r="K43" t="s">
        <v>334</v>
      </c>
      <c r="L43" t="s">
        <v>335</v>
      </c>
      <c r="M43" t="s">
        <v>459</v>
      </c>
    </row>
    <row r="44" spans="1:13" x14ac:dyDescent="0.25">
      <c r="A44">
        <v>3722</v>
      </c>
      <c r="B44" t="s">
        <v>524</v>
      </c>
      <c r="C44">
        <v>0</v>
      </c>
      <c r="D44">
        <v>3</v>
      </c>
      <c r="E44">
        <v>2</v>
      </c>
      <c r="F44">
        <v>1</v>
      </c>
      <c r="G44">
        <v>0</v>
      </c>
      <c r="H44">
        <v>0</v>
      </c>
      <c r="I44">
        <v>0</v>
      </c>
      <c r="J44">
        <v>15</v>
      </c>
      <c r="K44" t="s">
        <v>336</v>
      </c>
      <c r="L44" t="s">
        <v>337</v>
      </c>
      <c r="M44" t="s">
        <v>459</v>
      </c>
    </row>
    <row r="45" spans="1:13" x14ac:dyDescent="0.25">
      <c r="A45">
        <v>3822</v>
      </c>
      <c r="B45" t="s">
        <v>525</v>
      </c>
      <c r="C45">
        <v>0</v>
      </c>
      <c r="D45">
        <v>3</v>
      </c>
      <c r="E45">
        <v>2</v>
      </c>
      <c r="F45">
        <v>1</v>
      </c>
      <c r="G45">
        <v>0</v>
      </c>
      <c r="H45">
        <v>0</v>
      </c>
      <c r="I45">
        <v>0</v>
      </c>
      <c r="J45">
        <v>25</v>
      </c>
      <c r="K45" t="s">
        <v>338</v>
      </c>
      <c r="L45" t="s">
        <v>339</v>
      </c>
      <c r="M45" t="s">
        <v>459</v>
      </c>
    </row>
    <row r="46" spans="1:13" x14ac:dyDescent="0.25">
      <c r="A46">
        <v>3922</v>
      </c>
      <c r="B46" t="s">
        <v>526</v>
      </c>
      <c r="C46">
        <v>0</v>
      </c>
      <c r="D46">
        <v>3</v>
      </c>
      <c r="E46">
        <v>2</v>
      </c>
      <c r="F46">
        <v>1</v>
      </c>
      <c r="G46">
        <v>0</v>
      </c>
      <c r="H46">
        <v>0</v>
      </c>
      <c r="I46">
        <v>0</v>
      </c>
      <c r="J46">
        <v>35</v>
      </c>
      <c r="K46" t="s">
        <v>340</v>
      </c>
      <c r="L46" t="s">
        <v>341</v>
      </c>
      <c r="M46" t="s">
        <v>459</v>
      </c>
    </row>
    <row r="47" spans="1:13" x14ac:dyDescent="0.25">
      <c r="A47">
        <v>4022</v>
      </c>
      <c r="B47" t="s">
        <v>527</v>
      </c>
      <c r="C47">
        <v>0</v>
      </c>
      <c r="D47">
        <v>3</v>
      </c>
      <c r="E47">
        <v>2</v>
      </c>
      <c r="F47">
        <v>1</v>
      </c>
      <c r="G47">
        <v>0</v>
      </c>
      <c r="H47">
        <v>0</v>
      </c>
      <c r="I47">
        <v>0</v>
      </c>
      <c r="J47">
        <v>45</v>
      </c>
      <c r="K47" t="s">
        <v>342</v>
      </c>
      <c r="L47" t="s">
        <v>343</v>
      </c>
      <c r="M47" t="s">
        <v>459</v>
      </c>
    </row>
    <row r="48" spans="1:13" x14ac:dyDescent="0.25">
      <c r="A48">
        <v>4122</v>
      </c>
      <c r="B48" t="s">
        <v>528</v>
      </c>
      <c r="C48">
        <v>0</v>
      </c>
      <c r="D48">
        <v>1</v>
      </c>
      <c r="E48">
        <v>2</v>
      </c>
      <c r="F48">
        <v>3</v>
      </c>
      <c r="G48">
        <v>10</v>
      </c>
      <c r="H48">
        <v>0</v>
      </c>
      <c r="I48">
        <v>0</v>
      </c>
      <c r="J48">
        <v>25</v>
      </c>
      <c r="K48" t="s">
        <v>294</v>
      </c>
      <c r="L48" t="s">
        <v>344</v>
      </c>
      <c r="M48" t="s">
        <v>456</v>
      </c>
    </row>
    <row r="49" spans="1:13" x14ac:dyDescent="0.25">
      <c r="A49">
        <v>4222</v>
      </c>
      <c r="B49" t="s">
        <v>529</v>
      </c>
      <c r="C49">
        <v>0</v>
      </c>
      <c r="D49">
        <v>1</v>
      </c>
      <c r="E49">
        <v>2</v>
      </c>
      <c r="F49">
        <v>3</v>
      </c>
      <c r="G49">
        <v>15</v>
      </c>
      <c r="H49">
        <v>0</v>
      </c>
      <c r="I49">
        <v>0</v>
      </c>
      <c r="J49">
        <v>33</v>
      </c>
      <c r="K49" t="s">
        <v>296</v>
      </c>
      <c r="L49" t="s">
        <v>345</v>
      </c>
      <c r="M49" t="s">
        <v>456</v>
      </c>
    </row>
    <row r="50" spans="1:13" x14ac:dyDescent="0.25">
      <c r="A50">
        <v>4322</v>
      </c>
      <c r="B50" t="s">
        <v>530</v>
      </c>
      <c r="C50">
        <v>0</v>
      </c>
      <c r="D50">
        <v>1</v>
      </c>
      <c r="E50">
        <v>2</v>
      </c>
      <c r="F50">
        <v>3</v>
      </c>
      <c r="G50">
        <v>20</v>
      </c>
      <c r="H50">
        <v>100</v>
      </c>
      <c r="I50">
        <v>0</v>
      </c>
      <c r="J50">
        <v>41</v>
      </c>
      <c r="K50" t="s">
        <v>298</v>
      </c>
      <c r="L50" t="s">
        <v>346</v>
      </c>
      <c r="M50" t="s">
        <v>456</v>
      </c>
    </row>
    <row r="51" spans="1:13" x14ac:dyDescent="0.25">
      <c r="A51">
        <v>4422</v>
      </c>
      <c r="B51" t="s">
        <v>531</v>
      </c>
      <c r="C51">
        <v>0</v>
      </c>
      <c r="D51">
        <v>1</v>
      </c>
      <c r="E51">
        <v>2</v>
      </c>
      <c r="F51">
        <v>3</v>
      </c>
      <c r="G51">
        <v>25</v>
      </c>
      <c r="H51">
        <v>100</v>
      </c>
      <c r="I51">
        <v>0</v>
      </c>
      <c r="J51">
        <v>49</v>
      </c>
      <c r="K51" t="s">
        <v>300</v>
      </c>
      <c r="L51" t="s">
        <v>347</v>
      </c>
      <c r="M51" t="s">
        <v>456</v>
      </c>
    </row>
    <row r="52" spans="1:13" x14ac:dyDescent="0.25">
      <c r="A52">
        <v>4522</v>
      </c>
      <c r="B52" t="s">
        <v>532</v>
      </c>
      <c r="C52">
        <v>0</v>
      </c>
      <c r="D52">
        <v>1</v>
      </c>
      <c r="E52">
        <v>2</v>
      </c>
      <c r="F52">
        <v>3</v>
      </c>
      <c r="G52">
        <v>30</v>
      </c>
      <c r="H52">
        <v>100</v>
      </c>
      <c r="I52">
        <v>0</v>
      </c>
      <c r="J52">
        <v>57</v>
      </c>
      <c r="K52" t="s">
        <v>302</v>
      </c>
      <c r="L52" t="s">
        <v>347</v>
      </c>
      <c r="M52" t="s">
        <v>456</v>
      </c>
    </row>
    <row r="53" spans="1:13" x14ac:dyDescent="0.25">
      <c r="A53">
        <v>4622</v>
      </c>
      <c r="B53" t="s">
        <v>533</v>
      </c>
      <c r="C53">
        <v>0</v>
      </c>
      <c r="D53">
        <v>1</v>
      </c>
      <c r="E53">
        <v>2</v>
      </c>
      <c r="F53">
        <v>5</v>
      </c>
      <c r="G53">
        <v>10</v>
      </c>
      <c r="H53">
        <v>100</v>
      </c>
      <c r="I53">
        <v>0</v>
      </c>
      <c r="J53">
        <v>30</v>
      </c>
      <c r="K53" t="s">
        <v>348</v>
      </c>
      <c r="L53" t="s">
        <v>349</v>
      </c>
      <c r="M53" t="s">
        <v>460</v>
      </c>
    </row>
    <row r="54" spans="1:13" x14ac:dyDescent="0.25">
      <c r="A54">
        <v>4722</v>
      </c>
      <c r="B54" t="s">
        <v>534</v>
      </c>
      <c r="C54">
        <v>0</v>
      </c>
      <c r="D54">
        <v>1</v>
      </c>
      <c r="E54">
        <v>2</v>
      </c>
      <c r="F54">
        <v>5</v>
      </c>
      <c r="G54">
        <v>15</v>
      </c>
      <c r="H54">
        <v>100</v>
      </c>
      <c r="I54">
        <v>0</v>
      </c>
      <c r="J54">
        <v>40</v>
      </c>
      <c r="K54" t="s">
        <v>294</v>
      </c>
      <c r="L54" t="s">
        <v>350</v>
      </c>
      <c r="M54" t="s">
        <v>460</v>
      </c>
    </row>
    <row r="55" spans="1:13" x14ac:dyDescent="0.25">
      <c r="A55">
        <v>4822</v>
      </c>
      <c r="B55" t="s">
        <v>535</v>
      </c>
      <c r="C55">
        <v>0</v>
      </c>
      <c r="D55">
        <v>1</v>
      </c>
      <c r="E55">
        <v>2</v>
      </c>
      <c r="F55">
        <v>5</v>
      </c>
      <c r="G55">
        <v>20</v>
      </c>
      <c r="H55">
        <v>100</v>
      </c>
      <c r="I55">
        <v>0</v>
      </c>
      <c r="J55">
        <v>50</v>
      </c>
      <c r="K55" t="s">
        <v>296</v>
      </c>
      <c r="L55" t="s">
        <v>351</v>
      </c>
      <c r="M55" t="s">
        <v>460</v>
      </c>
    </row>
    <row r="56" spans="1:13" x14ac:dyDescent="0.25">
      <c r="A56">
        <v>4922</v>
      </c>
      <c r="B56" t="s">
        <v>536</v>
      </c>
      <c r="C56">
        <v>0</v>
      </c>
      <c r="D56">
        <v>1</v>
      </c>
      <c r="E56">
        <v>2</v>
      </c>
      <c r="F56">
        <v>5</v>
      </c>
      <c r="G56">
        <v>25</v>
      </c>
      <c r="H56">
        <v>100</v>
      </c>
      <c r="I56">
        <v>0</v>
      </c>
      <c r="J56">
        <v>60</v>
      </c>
      <c r="K56" t="s">
        <v>298</v>
      </c>
      <c r="L56" t="s">
        <v>352</v>
      </c>
      <c r="M56" t="s">
        <v>460</v>
      </c>
    </row>
    <row r="57" spans="1:13" x14ac:dyDescent="0.25">
      <c r="A57">
        <v>5022</v>
      </c>
      <c r="B57" t="s">
        <v>537</v>
      </c>
      <c r="C57">
        <v>0</v>
      </c>
      <c r="D57">
        <v>1</v>
      </c>
      <c r="E57">
        <v>2</v>
      </c>
      <c r="F57">
        <v>5</v>
      </c>
      <c r="G57">
        <v>30</v>
      </c>
      <c r="H57">
        <v>100</v>
      </c>
      <c r="I57">
        <v>0</v>
      </c>
      <c r="J57">
        <v>70</v>
      </c>
      <c r="K57" t="s">
        <v>300</v>
      </c>
      <c r="L57" t="s">
        <v>353</v>
      </c>
      <c r="M57" t="s">
        <v>460</v>
      </c>
    </row>
    <row r="58" spans="1:13" x14ac:dyDescent="0.25">
      <c r="A58">
        <v>5122</v>
      </c>
      <c r="B58" t="s">
        <v>538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5</v>
      </c>
      <c r="K58" t="s">
        <v>300</v>
      </c>
      <c r="L58" t="s">
        <v>539</v>
      </c>
      <c r="M58" t="s">
        <v>454</v>
      </c>
    </row>
    <row r="59" spans="1:13" x14ac:dyDescent="0.25">
      <c r="A59">
        <v>5222</v>
      </c>
      <c r="B59" t="s">
        <v>540</v>
      </c>
      <c r="C59">
        <v>0</v>
      </c>
      <c r="D59">
        <v>1</v>
      </c>
      <c r="E59">
        <v>2</v>
      </c>
      <c r="F59">
        <v>1</v>
      </c>
      <c r="G59">
        <v>0</v>
      </c>
      <c r="H59">
        <v>0</v>
      </c>
      <c r="I59">
        <v>0</v>
      </c>
      <c r="J59">
        <v>5</v>
      </c>
      <c r="K59" t="s">
        <v>354</v>
      </c>
      <c r="L59" t="s">
        <v>541</v>
      </c>
      <c r="M59" t="s">
        <v>454</v>
      </c>
    </row>
    <row r="60" spans="1:13" x14ac:dyDescent="0.25">
      <c r="A60">
        <v>5322</v>
      </c>
      <c r="B60" t="s">
        <v>542</v>
      </c>
      <c r="C60">
        <v>0</v>
      </c>
      <c r="D60">
        <v>1</v>
      </c>
      <c r="E60">
        <v>2</v>
      </c>
      <c r="F60">
        <v>1</v>
      </c>
      <c r="G60">
        <v>0</v>
      </c>
      <c r="H60">
        <v>0</v>
      </c>
      <c r="I60">
        <v>0</v>
      </c>
      <c r="J60">
        <v>15</v>
      </c>
      <c r="K60" t="s">
        <v>355</v>
      </c>
      <c r="L60" t="s">
        <v>543</v>
      </c>
      <c r="M60" t="s">
        <v>454</v>
      </c>
    </row>
    <row r="61" spans="1:13" x14ac:dyDescent="0.25">
      <c r="A61">
        <v>5422</v>
      </c>
      <c r="B61" t="s">
        <v>544</v>
      </c>
      <c r="C61">
        <v>0</v>
      </c>
      <c r="D61">
        <v>1</v>
      </c>
      <c r="E61">
        <v>2</v>
      </c>
      <c r="F61">
        <v>1</v>
      </c>
      <c r="G61">
        <v>0</v>
      </c>
      <c r="H61">
        <v>0</v>
      </c>
      <c r="I61">
        <v>0</v>
      </c>
      <c r="J61">
        <v>25</v>
      </c>
      <c r="K61" t="s">
        <v>356</v>
      </c>
      <c r="L61" t="s">
        <v>545</v>
      </c>
      <c r="M61" t="s">
        <v>454</v>
      </c>
    </row>
    <row r="62" spans="1:13" x14ac:dyDescent="0.25">
      <c r="A62">
        <v>5522</v>
      </c>
      <c r="B62" t="s">
        <v>546</v>
      </c>
      <c r="C62">
        <v>0</v>
      </c>
      <c r="D62">
        <v>1</v>
      </c>
      <c r="E62">
        <v>2</v>
      </c>
      <c r="F62">
        <v>1</v>
      </c>
      <c r="G62">
        <v>0</v>
      </c>
      <c r="H62">
        <v>0</v>
      </c>
      <c r="I62">
        <v>0</v>
      </c>
      <c r="J62">
        <v>35</v>
      </c>
      <c r="K62" t="s">
        <v>357</v>
      </c>
      <c r="L62" t="s">
        <v>547</v>
      </c>
      <c r="M62" t="s">
        <v>454</v>
      </c>
    </row>
    <row r="63" spans="1:13" x14ac:dyDescent="0.25">
      <c r="A63">
        <v>5622</v>
      </c>
      <c r="B63" t="s">
        <v>548</v>
      </c>
      <c r="C63">
        <v>0</v>
      </c>
      <c r="D63">
        <v>1</v>
      </c>
      <c r="E63">
        <v>2</v>
      </c>
      <c r="F63">
        <v>5</v>
      </c>
      <c r="G63">
        <v>0</v>
      </c>
      <c r="H63">
        <v>0</v>
      </c>
      <c r="I63">
        <v>0</v>
      </c>
      <c r="J63">
        <v>30</v>
      </c>
      <c r="K63" t="s">
        <v>358</v>
      </c>
      <c r="L63" t="s">
        <v>359</v>
      </c>
      <c r="M63" t="s">
        <v>460</v>
      </c>
    </row>
    <row r="64" spans="1:13" x14ac:dyDescent="0.25">
      <c r="A64">
        <v>5722</v>
      </c>
      <c r="B64" t="s">
        <v>549</v>
      </c>
      <c r="C64">
        <v>0</v>
      </c>
      <c r="D64">
        <v>1</v>
      </c>
      <c r="E64">
        <v>2</v>
      </c>
      <c r="F64">
        <v>5</v>
      </c>
      <c r="G64">
        <v>0</v>
      </c>
      <c r="H64">
        <v>0</v>
      </c>
      <c r="I64">
        <v>0</v>
      </c>
      <c r="J64">
        <v>40</v>
      </c>
      <c r="K64" t="s">
        <v>360</v>
      </c>
      <c r="L64" t="s">
        <v>361</v>
      </c>
      <c r="M64" t="s">
        <v>460</v>
      </c>
    </row>
    <row r="65" spans="1:13" x14ac:dyDescent="0.25">
      <c r="A65">
        <v>5822</v>
      </c>
      <c r="B65" t="s">
        <v>550</v>
      </c>
      <c r="C65">
        <v>0</v>
      </c>
      <c r="D65">
        <v>1</v>
      </c>
      <c r="E65">
        <v>2</v>
      </c>
      <c r="F65">
        <v>5</v>
      </c>
      <c r="G65">
        <v>0</v>
      </c>
      <c r="H65">
        <v>0</v>
      </c>
      <c r="I65">
        <v>0</v>
      </c>
      <c r="J65">
        <v>50</v>
      </c>
      <c r="K65" t="s">
        <v>362</v>
      </c>
      <c r="L65" t="s">
        <v>363</v>
      </c>
      <c r="M65" t="s">
        <v>460</v>
      </c>
    </row>
    <row r="66" spans="1:13" x14ac:dyDescent="0.25">
      <c r="A66">
        <v>5922</v>
      </c>
      <c r="B66" t="s">
        <v>551</v>
      </c>
      <c r="C66">
        <v>0</v>
      </c>
      <c r="D66">
        <v>1</v>
      </c>
      <c r="E66">
        <v>2</v>
      </c>
      <c r="F66">
        <v>5</v>
      </c>
      <c r="G66">
        <v>0</v>
      </c>
      <c r="H66">
        <v>0</v>
      </c>
      <c r="I66">
        <v>0</v>
      </c>
      <c r="J66">
        <v>60</v>
      </c>
      <c r="K66" t="s">
        <v>364</v>
      </c>
      <c r="L66" t="s">
        <v>365</v>
      </c>
      <c r="M66" t="s">
        <v>460</v>
      </c>
    </row>
    <row r="67" spans="1:13" x14ac:dyDescent="0.25">
      <c r="A67">
        <v>6022</v>
      </c>
      <c r="B67" t="s">
        <v>552</v>
      </c>
      <c r="C67">
        <v>0</v>
      </c>
      <c r="D67">
        <v>1</v>
      </c>
      <c r="E67">
        <v>2</v>
      </c>
      <c r="F67">
        <v>5</v>
      </c>
      <c r="G67">
        <v>0</v>
      </c>
      <c r="H67">
        <v>0</v>
      </c>
      <c r="I67">
        <v>0</v>
      </c>
      <c r="J67">
        <v>70</v>
      </c>
      <c r="K67" t="s">
        <v>366</v>
      </c>
      <c r="L67" t="s">
        <v>367</v>
      </c>
      <c r="M67" t="s">
        <v>460</v>
      </c>
    </row>
    <row r="68" spans="1:13" x14ac:dyDescent="0.25">
      <c r="A68">
        <v>6122</v>
      </c>
      <c r="B68" t="s">
        <v>553</v>
      </c>
      <c r="C68">
        <v>0</v>
      </c>
      <c r="D68">
        <v>1</v>
      </c>
      <c r="E68">
        <v>2</v>
      </c>
      <c r="F68">
        <v>1</v>
      </c>
      <c r="G68">
        <v>0</v>
      </c>
      <c r="H68">
        <v>0</v>
      </c>
      <c r="I68">
        <v>90</v>
      </c>
      <c r="J68">
        <v>5</v>
      </c>
      <c r="K68" t="s">
        <v>368</v>
      </c>
      <c r="L68" t="s">
        <v>369</v>
      </c>
      <c r="M68" t="s">
        <v>461</v>
      </c>
    </row>
    <row r="69" spans="1:13" x14ac:dyDescent="0.25">
      <c r="A69">
        <v>6222</v>
      </c>
      <c r="B69" t="s">
        <v>554</v>
      </c>
      <c r="C69">
        <v>0</v>
      </c>
      <c r="D69">
        <v>1</v>
      </c>
      <c r="E69">
        <v>2</v>
      </c>
      <c r="F69">
        <v>1</v>
      </c>
      <c r="G69">
        <v>0</v>
      </c>
      <c r="H69">
        <v>0</v>
      </c>
      <c r="I69">
        <v>70</v>
      </c>
      <c r="J69">
        <v>15</v>
      </c>
      <c r="K69" t="s">
        <v>368</v>
      </c>
      <c r="L69" t="s">
        <v>370</v>
      </c>
      <c r="M69" t="s">
        <v>461</v>
      </c>
    </row>
    <row r="70" spans="1:13" x14ac:dyDescent="0.25">
      <c r="A70">
        <v>6322</v>
      </c>
      <c r="B70" t="s">
        <v>555</v>
      </c>
      <c r="C70">
        <v>0</v>
      </c>
      <c r="D70">
        <v>1</v>
      </c>
      <c r="E70">
        <v>2</v>
      </c>
      <c r="F70">
        <v>1</v>
      </c>
      <c r="G70">
        <v>0</v>
      </c>
      <c r="H70">
        <v>0</v>
      </c>
      <c r="I70">
        <v>50</v>
      </c>
      <c r="J70">
        <v>25</v>
      </c>
      <c r="K70" t="s">
        <v>368</v>
      </c>
      <c r="L70" t="s">
        <v>371</v>
      </c>
      <c r="M70" t="s">
        <v>461</v>
      </c>
    </row>
    <row r="71" spans="1:13" x14ac:dyDescent="0.25">
      <c r="A71">
        <v>6422</v>
      </c>
      <c r="B71" t="s">
        <v>556</v>
      </c>
      <c r="C71">
        <v>0</v>
      </c>
      <c r="D71">
        <v>1</v>
      </c>
      <c r="E71">
        <v>2</v>
      </c>
      <c r="F71">
        <v>1</v>
      </c>
      <c r="G71">
        <v>0</v>
      </c>
      <c r="H71">
        <v>0</v>
      </c>
      <c r="I71">
        <v>30</v>
      </c>
      <c r="J71">
        <v>35</v>
      </c>
      <c r="K71" t="s">
        <v>368</v>
      </c>
      <c r="L71" t="s">
        <v>372</v>
      </c>
      <c r="M71" t="s">
        <v>461</v>
      </c>
    </row>
    <row r="72" spans="1:13" x14ac:dyDescent="0.25">
      <c r="A72">
        <v>6522</v>
      </c>
      <c r="B72" t="s">
        <v>557</v>
      </c>
      <c r="C72">
        <v>0</v>
      </c>
      <c r="D72">
        <v>1</v>
      </c>
      <c r="E72">
        <v>2</v>
      </c>
      <c r="F72">
        <v>1</v>
      </c>
      <c r="G72">
        <v>0</v>
      </c>
      <c r="H72">
        <v>0</v>
      </c>
      <c r="I72">
        <v>10</v>
      </c>
      <c r="J72">
        <v>45</v>
      </c>
      <c r="K72" t="s">
        <v>368</v>
      </c>
      <c r="L72" t="s">
        <v>373</v>
      </c>
      <c r="M72" t="s">
        <v>461</v>
      </c>
    </row>
    <row r="73" spans="1:13" x14ac:dyDescent="0.25">
      <c r="A73">
        <v>6622</v>
      </c>
      <c r="B73" t="s">
        <v>558</v>
      </c>
      <c r="C73">
        <v>0</v>
      </c>
      <c r="D73">
        <v>1</v>
      </c>
      <c r="E73">
        <v>2</v>
      </c>
      <c r="F73">
        <v>5</v>
      </c>
      <c r="G73">
        <v>0</v>
      </c>
      <c r="H73">
        <v>0</v>
      </c>
      <c r="I73">
        <v>90</v>
      </c>
      <c r="J73">
        <v>30</v>
      </c>
      <c r="K73" t="s">
        <v>368</v>
      </c>
      <c r="L73" t="s">
        <v>369</v>
      </c>
      <c r="M73" t="s">
        <v>462</v>
      </c>
    </row>
    <row r="74" spans="1:13" x14ac:dyDescent="0.25">
      <c r="A74">
        <v>6722</v>
      </c>
      <c r="B74" t="s">
        <v>559</v>
      </c>
      <c r="C74">
        <v>0</v>
      </c>
      <c r="D74">
        <v>1</v>
      </c>
      <c r="E74">
        <v>2</v>
      </c>
      <c r="F74">
        <v>5</v>
      </c>
      <c r="G74">
        <v>0</v>
      </c>
      <c r="H74">
        <v>0</v>
      </c>
      <c r="I74">
        <v>70</v>
      </c>
      <c r="J74">
        <v>40</v>
      </c>
      <c r="K74" t="s">
        <v>368</v>
      </c>
      <c r="L74" t="s">
        <v>370</v>
      </c>
      <c r="M74" t="s">
        <v>462</v>
      </c>
    </row>
    <row r="75" spans="1:13" x14ac:dyDescent="0.25">
      <c r="A75">
        <v>6822</v>
      </c>
      <c r="B75" t="s">
        <v>560</v>
      </c>
      <c r="C75">
        <v>0</v>
      </c>
      <c r="D75">
        <v>1</v>
      </c>
      <c r="E75">
        <v>2</v>
      </c>
      <c r="F75">
        <v>5</v>
      </c>
      <c r="G75">
        <v>0</v>
      </c>
      <c r="H75">
        <v>0</v>
      </c>
      <c r="I75">
        <v>50</v>
      </c>
      <c r="J75">
        <v>50</v>
      </c>
      <c r="K75" t="s">
        <v>368</v>
      </c>
      <c r="L75" t="s">
        <v>371</v>
      </c>
      <c r="M75" t="s">
        <v>462</v>
      </c>
    </row>
    <row r="76" spans="1:13" x14ac:dyDescent="0.25">
      <c r="A76">
        <v>6922</v>
      </c>
      <c r="B76" t="s">
        <v>561</v>
      </c>
      <c r="C76">
        <v>0</v>
      </c>
      <c r="D76">
        <v>1</v>
      </c>
      <c r="E76">
        <v>2</v>
      </c>
      <c r="F76">
        <v>5</v>
      </c>
      <c r="G76">
        <v>0</v>
      </c>
      <c r="H76">
        <v>0</v>
      </c>
      <c r="I76">
        <v>30</v>
      </c>
      <c r="J76">
        <v>60</v>
      </c>
      <c r="K76" t="s">
        <v>368</v>
      </c>
      <c r="L76" t="s">
        <v>372</v>
      </c>
      <c r="M76" t="s">
        <v>462</v>
      </c>
    </row>
    <row r="77" spans="1:13" x14ac:dyDescent="0.25">
      <c r="A77">
        <v>7022</v>
      </c>
      <c r="B77" t="s">
        <v>562</v>
      </c>
      <c r="C77">
        <v>0</v>
      </c>
      <c r="D77">
        <v>1</v>
      </c>
      <c r="E77">
        <v>2</v>
      </c>
      <c r="F77">
        <v>5</v>
      </c>
      <c r="G77">
        <v>0</v>
      </c>
      <c r="H77">
        <v>0</v>
      </c>
      <c r="I77">
        <v>10</v>
      </c>
      <c r="J77">
        <v>70</v>
      </c>
      <c r="K77" t="s">
        <v>368</v>
      </c>
      <c r="L77" t="s">
        <v>373</v>
      </c>
      <c r="M77" t="s">
        <v>462</v>
      </c>
    </row>
    <row r="78" spans="1:13" x14ac:dyDescent="0.25">
      <c r="A78">
        <v>7122</v>
      </c>
      <c r="B78" t="s">
        <v>563</v>
      </c>
      <c r="C78">
        <v>0</v>
      </c>
      <c r="D78">
        <v>2</v>
      </c>
      <c r="E78">
        <v>2</v>
      </c>
      <c r="F78">
        <v>1</v>
      </c>
      <c r="G78">
        <v>0</v>
      </c>
      <c r="H78">
        <v>0</v>
      </c>
      <c r="I78">
        <v>0</v>
      </c>
      <c r="J78">
        <v>5</v>
      </c>
      <c r="K78" t="s">
        <v>374</v>
      </c>
      <c r="L78" t="s">
        <v>375</v>
      </c>
      <c r="M78" t="s">
        <v>463</v>
      </c>
    </row>
    <row r="79" spans="1:13" x14ac:dyDescent="0.25">
      <c r="A79">
        <v>7222</v>
      </c>
      <c r="B79" t="s">
        <v>564</v>
      </c>
      <c r="C79">
        <v>0</v>
      </c>
      <c r="D79">
        <v>2</v>
      </c>
      <c r="E79">
        <v>2</v>
      </c>
      <c r="F79">
        <v>1</v>
      </c>
      <c r="G79">
        <v>0</v>
      </c>
      <c r="H79">
        <v>0</v>
      </c>
      <c r="I79">
        <v>0</v>
      </c>
      <c r="J79">
        <v>15</v>
      </c>
      <c r="K79" t="s">
        <v>376</v>
      </c>
      <c r="L79" t="s">
        <v>377</v>
      </c>
      <c r="M79" t="s">
        <v>463</v>
      </c>
    </row>
    <row r="80" spans="1:13" x14ac:dyDescent="0.25">
      <c r="A80">
        <v>7322</v>
      </c>
      <c r="B80" t="s">
        <v>565</v>
      </c>
      <c r="C80">
        <v>0</v>
      </c>
      <c r="D80">
        <v>2</v>
      </c>
      <c r="E80">
        <v>2</v>
      </c>
      <c r="F80">
        <v>1</v>
      </c>
      <c r="G80">
        <v>0</v>
      </c>
      <c r="H80">
        <v>0</v>
      </c>
      <c r="I80">
        <v>0</v>
      </c>
      <c r="J80">
        <v>25</v>
      </c>
      <c r="K80" t="s">
        <v>378</v>
      </c>
      <c r="L80" t="s">
        <v>379</v>
      </c>
      <c r="M80" t="s">
        <v>463</v>
      </c>
    </row>
    <row r="81" spans="1:13" x14ac:dyDescent="0.25">
      <c r="A81">
        <v>7422</v>
      </c>
      <c r="B81" t="s">
        <v>566</v>
      </c>
      <c r="C81">
        <v>0</v>
      </c>
      <c r="D81">
        <v>2</v>
      </c>
      <c r="E81">
        <v>2</v>
      </c>
      <c r="F81">
        <v>1</v>
      </c>
      <c r="G81">
        <v>0</v>
      </c>
      <c r="H81">
        <v>0</v>
      </c>
      <c r="I81">
        <v>0</v>
      </c>
      <c r="J81">
        <v>35</v>
      </c>
      <c r="K81" t="s">
        <v>380</v>
      </c>
      <c r="L81" t="s">
        <v>381</v>
      </c>
      <c r="M81" t="s">
        <v>463</v>
      </c>
    </row>
    <row r="82" spans="1:13" x14ac:dyDescent="0.25">
      <c r="A82">
        <v>7522</v>
      </c>
      <c r="B82" t="s">
        <v>567</v>
      </c>
      <c r="C82">
        <v>0</v>
      </c>
      <c r="D82">
        <v>2</v>
      </c>
      <c r="E82">
        <v>2</v>
      </c>
      <c r="F82">
        <v>1</v>
      </c>
      <c r="G82">
        <v>0</v>
      </c>
      <c r="H82">
        <v>0</v>
      </c>
      <c r="I82">
        <v>0</v>
      </c>
      <c r="J82">
        <v>45</v>
      </c>
      <c r="K82" t="s">
        <v>382</v>
      </c>
      <c r="L82" t="s">
        <v>383</v>
      </c>
      <c r="M82" t="s">
        <v>463</v>
      </c>
    </row>
    <row r="83" spans="1:13" x14ac:dyDescent="0.25">
      <c r="A83">
        <v>7622</v>
      </c>
      <c r="B83" t="s">
        <v>568</v>
      </c>
      <c r="C83">
        <v>0</v>
      </c>
      <c r="D83">
        <v>2</v>
      </c>
      <c r="E83">
        <v>2</v>
      </c>
      <c r="F83">
        <v>1</v>
      </c>
      <c r="G83">
        <v>0</v>
      </c>
      <c r="H83">
        <v>0</v>
      </c>
      <c r="I83">
        <v>0</v>
      </c>
      <c r="J83">
        <v>5</v>
      </c>
      <c r="K83" t="s">
        <v>384</v>
      </c>
      <c r="L83" t="s">
        <v>385</v>
      </c>
      <c r="M83" t="s">
        <v>464</v>
      </c>
    </row>
    <row r="84" spans="1:13" x14ac:dyDescent="0.25">
      <c r="A84">
        <v>7722</v>
      </c>
      <c r="B84" t="s">
        <v>569</v>
      </c>
      <c r="C84">
        <v>0</v>
      </c>
      <c r="D84">
        <v>2</v>
      </c>
      <c r="E84">
        <v>2</v>
      </c>
      <c r="F84">
        <v>1</v>
      </c>
      <c r="G84">
        <v>0</v>
      </c>
      <c r="H84">
        <v>0</v>
      </c>
      <c r="I84">
        <v>0</v>
      </c>
      <c r="J84">
        <v>15</v>
      </c>
      <c r="K84" t="s">
        <v>570</v>
      </c>
      <c r="L84" t="s">
        <v>386</v>
      </c>
      <c r="M84" t="s">
        <v>464</v>
      </c>
    </row>
    <row r="85" spans="1:13" x14ac:dyDescent="0.25">
      <c r="A85">
        <v>7822</v>
      </c>
      <c r="B85" t="s">
        <v>571</v>
      </c>
      <c r="C85">
        <v>0</v>
      </c>
      <c r="D85">
        <v>2</v>
      </c>
      <c r="E85">
        <v>2</v>
      </c>
      <c r="F85">
        <v>1</v>
      </c>
      <c r="G85">
        <v>0</v>
      </c>
      <c r="H85">
        <v>0</v>
      </c>
      <c r="I85">
        <v>0</v>
      </c>
      <c r="J85">
        <v>25</v>
      </c>
      <c r="K85" t="s">
        <v>387</v>
      </c>
      <c r="L85" t="s">
        <v>388</v>
      </c>
      <c r="M85" t="s">
        <v>464</v>
      </c>
    </row>
    <row r="86" spans="1:13" x14ac:dyDescent="0.25">
      <c r="A86">
        <v>7922</v>
      </c>
      <c r="B86" t="s">
        <v>572</v>
      </c>
      <c r="C86">
        <v>0</v>
      </c>
      <c r="D86">
        <v>2</v>
      </c>
      <c r="E86">
        <v>2</v>
      </c>
      <c r="F86">
        <v>1</v>
      </c>
      <c r="G86">
        <v>0</v>
      </c>
      <c r="H86">
        <v>0</v>
      </c>
      <c r="I86">
        <v>0</v>
      </c>
      <c r="J86">
        <v>35</v>
      </c>
      <c r="K86" t="s">
        <v>389</v>
      </c>
      <c r="L86" t="s">
        <v>390</v>
      </c>
      <c r="M86" t="s">
        <v>464</v>
      </c>
    </row>
    <row r="87" spans="1:13" x14ac:dyDescent="0.25">
      <c r="A87">
        <v>8022</v>
      </c>
      <c r="B87" t="s">
        <v>573</v>
      </c>
      <c r="C87">
        <v>0</v>
      </c>
      <c r="D87">
        <v>2</v>
      </c>
      <c r="E87">
        <v>2</v>
      </c>
      <c r="F87">
        <v>1</v>
      </c>
      <c r="G87">
        <v>0</v>
      </c>
      <c r="H87">
        <v>0</v>
      </c>
      <c r="I87">
        <v>0</v>
      </c>
      <c r="J87">
        <v>45</v>
      </c>
      <c r="K87" t="s">
        <v>391</v>
      </c>
      <c r="L87" t="s">
        <v>392</v>
      </c>
      <c r="M87" t="s">
        <v>464</v>
      </c>
    </row>
    <row r="88" spans="1:13" x14ac:dyDescent="0.25">
      <c r="A88">
        <v>8122</v>
      </c>
      <c r="B88" t="s">
        <v>574</v>
      </c>
      <c r="C88">
        <v>0</v>
      </c>
      <c r="D88">
        <v>2</v>
      </c>
      <c r="E88">
        <v>2</v>
      </c>
      <c r="F88">
        <v>1</v>
      </c>
      <c r="G88">
        <v>0</v>
      </c>
      <c r="H88">
        <v>0</v>
      </c>
      <c r="I88">
        <v>0</v>
      </c>
      <c r="J88">
        <v>10</v>
      </c>
      <c r="K88" t="s">
        <v>438</v>
      </c>
      <c r="L88" t="s">
        <v>439</v>
      </c>
    </row>
    <row r="89" spans="1:13" x14ac:dyDescent="0.25">
      <c r="A89">
        <v>8322</v>
      </c>
      <c r="B89" t="s">
        <v>575</v>
      </c>
      <c r="C89">
        <v>0</v>
      </c>
      <c r="D89">
        <v>2</v>
      </c>
      <c r="E89">
        <v>2</v>
      </c>
      <c r="F89">
        <v>1</v>
      </c>
      <c r="G89">
        <v>0</v>
      </c>
      <c r="H89">
        <v>0</v>
      </c>
      <c r="I89">
        <v>0</v>
      </c>
      <c r="J89">
        <v>10</v>
      </c>
      <c r="K89" t="s">
        <v>440</v>
      </c>
      <c r="L89" t="s">
        <v>441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技能表程序用</vt:lpstr>
      <vt:lpstr>技能表程序用 (2)</vt:lpstr>
      <vt:lpstr>效果</vt:lpstr>
      <vt:lpstr>表现脚本</vt:lpstr>
      <vt:lpstr>效果类型参考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夏俊杰</dc:creator>
  <cp:lastModifiedBy>Eric</cp:lastModifiedBy>
  <dcterms:created xsi:type="dcterms:W3CDTF">2012-02-28T06:28:51Z</dcterms:created>
  <dcterms:modified xsi:type="dcterms:W3CDTF">2012-06-07T11:01:07Z</dcterms:modified>
</cp:coreProperties>
</file>