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t\PycharmProjects\neural\"/>
    </mc:Choice>
  </mc:AlternateContent>
  <xr:revisionPtr revIDLastSave="0" documentId="13_ncr:1_{0359134F-992B-4714-BD0E-5B91148796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fi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I11" i="1"/>
  <c r="X16" i="1"/>
  <c r="Y15" i="1"/>
  <c r="X14" i="1"/>
  <c r="J13" i="1"/>
  <c r="J15" i="1"/>
  <c r="J17" i="1"/>
  <c r="I16" i="1"/>
  <c r="I14" i="1"/>
  <c r="Y17" i="1"/>
  <c r="Y13" i="1"/>
  <c r="X11" i="1"/>
  <c r="X6" i="1"/>
  <c r="Y10" i="1"/>
  <c r="Y5" i="1"/>
  <c r="Y12" i="1"/>
  <c r="I6" i="1"/>
  <c r="J10" i="1"/>
  <c r="J5" i="1"/>
  <c r="J12" i="1"/>
  <c r="J7" i="1"/>
  <c r="X9" i="1"/>
  <c r="X4" i="1"/>
  <c r="Y3" i="1" l="1"/>
  <c r="J3" i="1"/>
  <c r="I4" i="1"/>
  <c r="J8" i="1"/>
  <c r="Y8" i="1"/>
  <c r="I9" i="1"/>
</calcChain>
</file>

<file path=xl/sharedStrings.xml><?xml version="1.0" encoding="utf-8"?>
<sst xmlns="http://schemas.openxmlformats.org/spreadsheetml/2006/main" count="50" uniqueCount="29">
  <si>
    <t>Нормы отношений</t>
  </si>
  <si>
    <t>Мин</t>
  </si>
  <si>
    <t>Макс</t>
  </si>
  <si>
    <t>Т-клеточное звено</t>
  </si>
  <si>
    <t>B-клеточное звено</t>
  </si>
  <si>
    <t>NEU/LYMF</t>
  </si>
  <si>
    <t>х</t>
  </si>
  <si>
    <t>у</t>
  </si>
  <si>
    <t>NEU/CD3</t>
  </si>
  <si>
    <t>NEU/CD4</t>
  </si>
  <si>
    <t>NEU/CD8</t>
  </si>
  <si>
    <t>LYMF/CD19</t>
  </si>
  <si>
    <t>CD19/CD4</t>
  </si>
  <si>
    <t>CD19/CD8</t>
  </si>
  <si>
    <t>Расчитанные значения на основании анализов:</t>
  </si>
  <si>
    <t>В-клеточное звено</t>
  </si>
  <si>
    <t>CD8</t>
  </si>
  <si>
    <t>CD4</t>
  </si>
  <si>
    <t>NEUCD3</t>
  </si>
  <si>
    <t>NEUCD4</t>
  </si>
  <si>
    <t>CD19/CD14</t>
  </si>
  <si>
    <t>Дата</t>
  </si>
  <si>
    <t>Значения</t>
  </si>
  <si>
    <t>Максимальные значения</t>
  </si>
  <si>
    <t>Минимальные значения</t>
  </si>
  <si>
    <t>Значения пациента</t>
  </si>
  <si>
    <t>ФНО</t>
  </si>
  <si>
    <t>Инерликин</t>
  </si>
  <si>
    <t>Интерферон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</si>
</sst>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0"/>
      <name val="JetBrains Mono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2" fontId="0" fillId="0" borderId="0" xfId="0" applyNumberFormat="1"/>
    <xf numFmtId="2" fontId="0" fillId="0" borderId="2" xfId="0" applyNumberFormat="1" applyBorder="1"/>
    <xf numFmtId="0" fontId="3" fillId="0" borderId="2" xfId="0" applyFont="1" applyBorder="1" applyAlignment="1">
      <alignment wrapText="1" shrinkToFit="1"/>
    </xf>
    <xf numFmtId="14" fontId="0" fillId="0" borderId="2" xfId="0" applyNumberFormat="1" applyBorder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2" fillId="0" borderId="2" xfId="0" applyFont="1" applyBorder="1"/>
    <xf numFmtId="0" fontId="0" fillId="0" borderId="3" xfId="0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Т-клеточное звено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698151005321962E-2"/>
          <c:y val="6.7963454080107538E-2"/>
          <c:w val="0.88971603096965801"/>
          <c:h val="0.85183775310513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grafik!$J$1:$J$2</c:f>
              <c:strCache>
                <c:ptCount val="2"/>
                <c:pt idx="0">
                  <c:v>Т-клеточное звено</c:v>
                </c:pt>
                <c:pt idx="1">
                  <c:v>у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A-4991-B70D-515FCC38DB3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A-4991-B70D-515FCC38DB3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A-4991-B70D-515FCC38DB3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A-4991-B70D-515FCC38DB3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ysClr val="window" lastClr="FFFFFF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3A-4991-B70D-515FCC38DB3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3A-4991-B70D-515FCC38DB3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D3A-4991-B70D-515FCC38DB3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3A-4991-B70D-515FCC38DB3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3A-4991-B70D-515FCC38DB36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A-4991-B70D-515FCC38DB36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A-4991-B70D-515FCC38DB36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A-4991-B70D-515FCC38DB3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A-4991-B70D-515FCC38DB36}"/>
              </c:ext>
            </c:extLst>
          </c:dPt>
          <c:dLbls>
            <c:dLbl>
              <c:idx val="6"/>
              <c:layout>
                <c:manualLayout>
                  <c:x val="-1.8303368497561822E-2"/>
                  <c:y val="-2.77762726221473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3A-4991-B70D-515FCC38DB3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grafik!$I$3:$I$17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-1.67</c:v>
                </c:pt>
                <c:pt idx="2" formatCode="General">
                  <c:v>0</c:v>
                </c:pt>
                <c:pt idx="3">
                  <c:v>3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-1.8</c:v>
                </c:pt>
                <c:pt idx="7" formatCode="General">
                  <c:v>0</c:v>
                </c:pt>
                <c:pt idx="8">
                  <c:v>5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 formatCode="General">
                  <c:v>0</c:v>
                </c:pt>
              </c:numCache>
            </c:numRef>
          </c:xVal>
          <c:yVal>
            <c:numRef>
              <c:f>grafik!$J$3:$J$17</c:f>
              <c:numCache>
                <c:formatCode>General</c:formatCode>
                <c:ptCount val="15"/>
                <c:pt idx="0" formatCode="0.00">
                  <c:v>2.2999999999999998</c:v>
                </c:pt>
                <c:pt idx="1">
                  <c:v>0</c:v>
                </c:pt>
                <c:pt idx="2" formatCode="0.00">
                  <c:v>-9.5</c:v>
                </c:pt>
                <c:pt idx="3">
                  <c:v>0</c:v>
                </c:pt>
                <c:pt idx="4" formatCode="0.00">
                  <c:v>2.2999999999999998</c:v>
                </c:pt>
                <c:pt idx="5" formatCode="0.00">
                  <c:v>3.7</c:v>
                </c:pt>
                <c:pt idx="6">
                  <c:v>0</c:v>
                </c:pt>
                <c:pt idx="7" formatCode="0.00">
                  <c:v>-12.3</c:v>
                </c:pt>
                <c:pt idx="8">
                  <c:v>0</c:v>
                </c:pt>
                <c:pt idx="9" formatCode="0.00">
                  <c:v>3.7</c:v>
                </c:pt>
                <c:pt idx="10" formatCode="0.0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>
                  <c:v>0</c:v>
                </c:pt>
                <c:pt idx="14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D3A-4991-B70D-515FCC38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042208"/>
        <c:axId val="1707042624"/>
      </c:scatterChart>
      <c:valAx>
        <c:axId val="17070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042624"/>
        <c:crosses val="autoZero"/>
        <c:crossBetween val="midCat"/>
      </c:valAx>
      <c:valAx>
        <c:axId val="17070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0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>клеточное звено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443304761563204E-2"/>
          <c:y val="7.512648497373188E-2"/>
          <c:w val="0.81636337553347915"/>
          <c:h val="0.80785732598550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grafik!$Y$1:$Y$2</c:f>
              <c:strCache>
                <c:ptCount val="2"/>
                <c:pt idx="0">
                  <c:v>B-клеточное звено</c:v>
                </c:pt>
                <c:pt idx="1">
                  <c:v>у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2-45B2-9BF8-39983E898F9F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2-45B2-9BF8-39983E898F9F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02-45B2-9BF8-39983E898F9F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02-45B2-9BF8-39983E898F9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grafik!$X$3:$X$17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-1.67</c:v>
                </c:pt>
                <c:pt idx="2" formatCode="General">
                  <c:v>0</c:v>
                </c:pt>
                <c:pt idx="3">
                  <c:v>0.2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-1.8</c:v>
                </c:pt>
                <c:pt idx="7" formatCode="General">
                  <c:v>0</c:v>
                </c:pt>
                <c:pt idx="8">
                  <c:v>0.3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 formatCode="General">
                  <c:v>0</c:v>
                </c:pt>
              </c:numCache>
            </c:numRef>
          </c:xVal>
          <c:yVal>
            <c:numRef>
              <c:f>grafik!$Y$3:$Y$17</c:f>
              <c:numCache>
                <c:formatCode>General</c:formatCode>
                <c:ptCount val="15"/>
                <c:pt idx="0" formatCode="0.00">
                  <c:v>9.6</c:v>
                </c:pt>
                <c:pt idx="1">
                  <c:v>0</c:v>
                </c:pt>
                <c:pt idx="2" formatCode="0.00">
                  <c:v>-0.5</c:v>
                </c:pt>
                <c:pt idx="3">
                  <c:v>0</c:v>
                </c:pt>
                <c:pt idx="4" formatCode="0.00">
                  <c:v>9.6</c:v>
                </c:pt>
                <c:pt idx="5" formatCode="0.00">
                  <c:v>10</c:v>
                </c:pt>
                <c:pt idx="6">
                  <c:v>0</c:v>
                </c:pt>
                <c:pt idx="7" formatCode="0.00">
                  <c:v>-0.8</c:v>
                </c:pt>
                <c:pt idx="8">
                  <c:v>0</c:v>
                </c:pt>
                <c:pt idx="9" formatCode="0.00">
                  <c:v>10</c:v>
                </c:pt>
                <c:pt idx="10" formatCode="0.0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>
                  <c:v>0</c:v>
                </c:pt>
                <c:pt idx="14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02-45B2-9BF8-39983E89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42096"/>
        <c:axId val="1703642512"/>
      </c:scatterChart>
      <c:valAx>
        <c:axId val="17036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642512"/>
        <c:crosses val="autoZero"/>
        <c:crossBetween val="midCat"/>
      </c:valAx>
      <c:valAx>
        <c:axId val="1703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64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Цитокиновые пары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grafik!$J$22</c:f>
              <c:strCache>
                <c:ptCount val="1"/>
                <c:pt idx="0">
                  <c:v>Максимальные 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grafik!$I$23:$I$25</c:f>
              <c:strCache>
                <c:ptCount val="3"/>
                <c:pt idx="0">
                  <c:v>ФНО</c:v>
                </c:pt>
                <c:pt idx="1">
                  <c:v>Инерликин</c:v>
                </c:pt>
                <c:pt idx="2">
                  <c:v>Интерферон</c:v>
                </c:pt>
              </c:strCache>
            </c:strRef>
          </c:cat>
          <c:val>
            <c:numRef>
              <c:f>grafik!$J$23:$J$25</c:f>
              <c:numCache>
                <c:formatCode>General</c:formatCode>
                <c:ptCount val="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E-40F2-A8D3-619BDE8554A5}"/>
            </c:ext>
          </c:extLst>
        </c:ser>
        <c:ser>
          <c:idx val="1"/>
          <c:order val="1"/>
          <c:tx>
            <c:strRef>
              <c:f>grafik!$K$22</c:f>
              <c:strCache>
                <c:ptCount val="1"/>
                <c:pt idx="0">
                  <c:v>Минимальные значения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grafik!$I$23:$I$25</c:f>
              <c:strCache>
                <c:ptCount val="3"/>
                <c:pt idx="0">
                  <c:v>ФНО</c:v>
                </c:pt>
                <c:pt idx="1">
                  <c:v>Инерликин</c:v>
                </c:pt>
                <c:pt idx="2">
                  <c:v>Интерферон</c:v>
                </c:pt>
              </c:strCache>
            </c:strRef>
          </c:cat>
          <c:val>
            <c:numRef>
              <c:f>grafik!$K$23:$K$25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E-40F2-A8D3-619BDE8554A5}"/>
            </c:ext>
          </c:extLst>
        </c:ser>
        <c:ser>
          <c:idx val="2"/>
          <c:order val="2"/>
          <c:tx>
            <c:strRef>
              <c:f>grafik!$L$22</c:f>
              <c:strCache>
                <c:ptCount val="1"/>
                <c:pt idx="0">
                  <c:v>Значения пациента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grafik!$I$23:$I$25</c:f>
              <c:strCache>
                <c:ptCount val="3"/>
                <c:pt idx="0">
                  <c:v>ФНО</c:v>
                </c:pt>
                <c:pt idx="1">
                  <c:v>Инерликин</c:v>
                </c:pt>
                <c:pt idx="2">
                  <c:v>Интерферон</c:v>
                </c:pt>
              </c:strCache>
            </c:strRef>
          </c:cat>
          <c:val>
            <c:numRef>
              <c:f>grafik!$L$23:$L$25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3CAE-40F2-A8D3-619BDE85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72336"/>
        <c:axId val="2099079536"/>
      </c:radarChart>
      <c:catAx>
        <c:axId val="20990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79536"/>
        <c:crosses val="autoZero"/>
        <c:auto val="1"/>
        <c:lblAlgn val="ctr"/>
        <c:lblOffset val="100"/>
        <c:noMultiLvlLbl val="0"/>
      </c:catAx>
      <c:valAx>
        <c:axId val="20990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204650</xdr:colOff>
      <xdr:row>32</xdr:row>
      <xdr:rowOff>115387</xdr:rowOff>
    </xdr:from>
    <xdr:to>
      <xdr:col>91</xdr:col>
      <xdr:colOff>243840</xdr:colOff>
      <xdr:row>143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CD126F7-C3C8-4EBE-8706-D424163EB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63530</xdr:colOff>
      <xdr:row>29</xdr:row>
      <xdr:rowOff>32854</xdr:rowOff>
    </xdr:from>
    <xdr:to>
      <xdr:col>42</xdr:col>
      <xdr:colOff>30479</xdr:colOff>
      <xdr:row>143</xdr:row>
      <xdr:rowOff>121920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1A73A11-B5E5-4FF0-9465-1D7CC26D0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41564</xdr:colOff>
      <xdr:row>27</xdr:row>
      <xdr:rowOff>0</xdr:rowOff>
    </xdr:from>
    <xdr:to>
      <xdr:col>139</xdr:col>
      <xdr:colOff>533400</xdr:colOff>
      <xdr:row>140</xdr:row>
      <xdr:rowOff>131618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79715F-DEE2-9D3C-3E90-F6FBA410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0.33667</cdr:x>
      <cdr:y>0.04056</cdr:y>
    </cdr:from>
    <cdr:to>
      <cdr:x>0.39062</cdr:x>
      <cdr:y>0.06308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43325" y="753200"/>
          <a:ext cx="1384993" cy="418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>
              <a:effectLst/>
              <a:latin typeface="+mn-lt"/>
              <a:ea typeface="+mn-ea"/>
              <a:cs typeface="+mn-cs"/>
            </a:rPr>
            <a:t>NEU/CD3</a:t>
          </a:r>
          <a:endParaRPr lang="ru-RU" sz="1800" b="1"/>
        </a:p>
      </cdr:txBody>
    </cdr:sp>
  </cdr:relSizeAnchor>
  <cdr:relSizeAnchor xmlns:cdr="http://schemas.openxmlformats.org/drawingml/2006/chartDrawing">
    <cdr:from>
      <cdr:x>0.33796</cdr:x>
      <cdr:y>0.92882</cdr:y>
    </cdr:from>
    <cdr:to>
      <cdr:x>0.38263</cdr:x>
      <cdr:y>0.95568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676387" y="17247163"/>
          <a:ext cx="1146883" cy="498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>
              <a:effectLst/>
              <a:latin typeface="+mn-lt"/>
              <a:ea typeface="+mn-ea"/>
              <a:cs typeface="+mn-cs"/>
            </a:rPr>
            <a:t>NEU/CD</a:t>
          </a:r>
          <a:r>
            <a:rPr lang="ru-RU" sz="1800" b="1">
              <a:effectLst/>
              <a:latin typeface="+mn-lt"/>
              <a:ea typeface="+mn-ea"/>
              <a:cs typeface="+mn-cs"/>
            </a:rPr>
            <a:t>4</a:t>
          </a:r>
          <a:endParaRPr lang="ru-RU" sz="1800"/>
        </a:p>
      </cdr:txBody>
    </cdr:sp>
  </cdr:relSizeAnchor>
  <cdr:relSizeAnchor xmlns:cdr="http://schemas.openxmlformats.org/drawingml/2006/chartDrawing">
    <cdr:from>
      <cdr:x>0.00673</cdr:x>
      <cdr:y>0.31276</cdr:y>
    </cdr:from>
    <cdr:to>
      <cdr:x>0.05344</cdr:x>
      <cdr:y>0.33428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F13C8A6-A6F6-45AB-B9E0-FAA511800E56}"/>
            </a:ext>
          </a:extLst>
        </cdr:cNvPr>
        <cdr:cNvSpPr txBox="1"/>
      </cdr:nvSpPr>
      <cdr:spPr>
        <a:xfrm xmlns:a="http://schemas.openxmlformats.org/drawingml/2006/main">
          <a:off x="172754" y="5719993"/>
          <a:ext cx="1199243" cy="393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effectLst/>
              <a:latin typeface="+mn-lt"/>
              <a:ea typeface="+mn-ea"/>
              <a:cs typeface="+mn-cs"/>
            </a:rPr>
            <a:t>NEU/LYMF</a:t>
          </a:r>
        </a:p>
      </cdr:txBody>
    </cdr:sp>
  </cdr:relSizeAnchor>
  <cdr:relSizeAnchor xmlns:cdr="http://schemas.openxmlformats.org/drawingml/2006/chartDrawing">
    <cdr:from>
      <cdr:x>0.95157</cdr:x>
      <cdr:y>0.31501</cdr:y>
    </cdr:from>
    <cdr:to>
      <cdr:x>0.99622</cdr:x>
      <cdr:y>0.33744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13C8A6-A6F6-45AB-B9E0-FAA511800E56}"/>
            </a:ext>
          </a:extLst>
        </cdr:cNvPr>
        <cdr:cNvSpPr txBox="1"/>
      </cdr:nvSpPr>
      <cdr:spPr>
        <a:xfrm xmlns:a="http://schemas.openxmlformats.org/drawingml/2006/main">
          <a:off x="24429462" y="5849340"/>
          <a:ext cx="1146426" cy="416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effectLst/>
              <a:latin typeface="+mn-lt"/>
              <a:ea typeface="+mn-ea"/>
              <a:cs typeface="+mn-cs"/>
            </a:rPr>
            <a:t>NEU/CD8</a:t>
          </a:r>
          <a:endParaRPr lang="ru-RU" sz="1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0.29726</cdr:x>
      <cdr:y>0.14083</cdr:y>
    </cdr:from>
    <cdr:to>
      <cdr:x>0.39876</cdr:x>
      <cdr:y>0.24987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8205" y="11811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0.71691</cdr:x>
      <cdr:y>0.0484</cdr:y>
    </cdr:from>
    <cdr:to>
      <cdr:x>0.77528</cdr:x>
      <cdr:y>0.06894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992196" y="897015"/>
          <a:ext cx="1220593" cy="380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>
              <a:effectLst/>
              <a:latin typeface="+mn-lt"/>
              <a:ea typeface="+mn-ea"/>
              <a:cs typeface="+mn-cs"/>
            </a:rPr>
            <a:t>LYMF/CD19</a:t>
          </a:r>
          <a:endParaRPr lang="ru-RU" sz="1800" b="1"/>
        </a:p>
      </cdr:txBody>
    </cdr:sp>
  </cdr:relSizeAnchor>
  <cdr:relSizeAnchor xmlns:cdr="http://schemas.openxmlformats.org/drawingml/2006/chartDrawing">
    <cdr:from>
      <cdr:x>0.03097</cdr:x>
      <cdr:y>0.75452</cdr:y>
    </cdr:from>
    <cdr:to>
      <cdr:x>0.08441</cdr:x>
      <cdr:y>0.77606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7643" y="13984964"/>
          <a:ext cx="1117626" cy="399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effectLst/>
              <a:latin typeface="+mn-lt"/>
              <a:ea typeface="+mn-ea"/>
              <a:cs typeface="+mn-cs"/>
            </a:rPr>
            <a:t>NEU/LYMF</a:t>
          </a:r>
          <a:endParaRPr lang="ru-RU" sz="1800" b="1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0.91158</cdr:x>
      <cdr:y>0.75564</cdr:y>
    </cdr:from>
    <cdr:to>
      <cdr:x>0.97633</cdr:x>
      <cdr:y>0.78263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13C8A6-A6F6-45AB-B9E0-FAA511800E56}"/>
            </a:ext>
          </a:extLst>
        </cdr:cNvPr>
        <cdr:cNvSpPr txBox="1"/>
      </cdr:nvSpPr>
      <cdr:spPr>
        <a:xfrm xmlns:a="http://schemas.openxmlformats.org/drawingml/2006/main">
          <a:off x="19063091" y="14005847"/>
          <a:ext cx="1354069" cy="500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effectLst/>
              <a:latin typeface="+mn-lt"/>
              <a:ea typeface="+mn-ea"/>
              <a:cs typeface="+mn-cs"/>
            </a:rPr>
            <a:t>CD19/CD8</a:t>
          </a:r>
          <a:endParaRPr lang="ru-RU" sz="1800"/>
        </a:p>
      </cdr:txBody>
    </cdr:sp>
  </cdr:relSizeAnchor>
  <cdr:relSizeAnchor xmlns:cdr="http://schemas.openxmlformats.org/drawingml/2006/chartDrawing">
    <cdr:from>
      <cdr:x>0.71648</cdr:x>
      <cdr:y>0.90428</cdr:y>
    </cdr:from>
    <cdr:to>
      <cdr:x>0.77937</cdr:x>
      <cdr:y>0.92899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F13C8A6-A6F6-45AB-B9E0-FAA511800E56}"/>
            </a:ext>
          </a:extLst>
        </cdr:cNvPr>
        <cdr:cNvSpPr txBox="1"/>
      </cdr:nvSpPr>
      <cdr:spPr>
        <a:xfrm xmlns:a="http://schemas.openxmlformats.org/drawingml/2006/main">
          <a:off x="14983138" y="16760751"/>
          <a:ext cx="1315171" cy="458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effectLst/>
              <a:latin typeface="+mn-lt"/>
              <a:ea typeface="+mn-ea"/>
              <a:cs typeface="+mn-cs"/>
            </a:rPr>
            <a:t>CD19/CD4</a:t>
          </a:r>
          <a:endParaRPr lang="ru-RU" sz="18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26"/>
  <sheetViews>
    <sheetView tabSelected="1" topLeftCell="D58" zoomScale="55" zoomScaleNormal="55" workbookViewId="0">
      <selection activeCell="CI23" sqref="CI23"/>
    </sheetView>
  </sheetViews>
  <sheetFormatPr defaultRowHeight="14.4"/>
  <cols>
    <col min="1" max="1" width="2.88671875" customWidth="1"/>
    <col min="2" max="2" width="2.6640625" customWidth="1"/>
    <col min="3" max="3" width="2.109375" customWidth="1"/>
    <col min="4" max="4" width="12.5546875" customWidth="1"/>
    <col min="5" max="5" width="11.109375" customWidth="1"/>
    <col min="6" max="6" width="12.6640625" customWidth="1"/>
    <col min="21" max="21" width="10.5546875" customWidth="1"/>
    <col min="22" max="22" width="18.88671875" customWidth="1"/>
    <col min="27" max="27" width="11.109375" customWidth="1"/>
  </cols>
  <sheetData>
    <row r="1" spans="2:42">
      <c r="B1" s="1"/>
      <c r="D1" s="8" t="s">
        <v>0</v>
      </c>
      <c r="E1" s="9" t="s">
        <v>1</v>
      </c>
      <c r="F1" s="9" t="s">
        <v>2</v>
      </c>
      <c r="I1" s="2" t="s">
        <v>3</v>
      </c>
      <c r="X1" s="2" t="s">
        <v>4</v>
      </c>
    </row>
    <row r="2" spans="2:42">
      <c r="D2" s="8" t="s">
        <v>5</v>
      </c>
      <c r="E2" s="5">
        <v>1.67</v>
      </c>
      <c r="F2" s="5">
        <v>1.8</v>
      </c>
      <c r="I2" s="2" t="s">
        <v>6</v>
      </c>
      <c r="J2" s="2" t="s">
        <v>7</v>
      </c>
      <c r="X2" s="2" t="s">
        <v>6</v>
      </c>
      <c r="Y2" s="2" t="s">
        <v>7</v>
      </c>
    </row>
    <row r="3" spans="2:42">
      <c r="D3" s="8" t="s">
        <v>8</v>
      </c>
      <c r="E3" s="5">
        <v>2.2999999999999998</v>
      </c>
      <c r="F3" s="5">
        <v>3.7</v>
      </c>
      <c r="I3" s="3">
        <v>0</v>
      </c>
      <c r="J3" s="4">
        <f>E3</f>
        <v>2.2999999999999998</v>
      </c>
      <c r="X3" s="3">
        <v>0</v>
      </c>
      <c r="Y3" s="4">
        <f>E6</f>
        <v>9.6</v>
      </c>
    </row>
    <row r="4" spans="2:42">
      <c r="D4" s="8" t="s">
        <v>9</v>
      </c>
      <c r="E4" s="5">
        <v>9.5</v>
      </c>
      <c r="F4" s="5">
        <v>12.3</v>
      </c>
      <c r="I4" s="4">
        <f>-E2</f>
        <v>-1.67</v>
      </c>
      <c r="J4" s="3">
        <v>0</v>
      </c>
      <c r="X4" s="4">
        <f>-E2</f>
        <v>-1.67</v>
      </c>
      <c r="Y4" s="3">
        <v>0</v>
      </c>
    </row>
    <row r="5" spans="2:42">
      <c r="D5" s="8" t="s">
        <v>10</v>
      </c>
      <c r="E5" s="5">
        <v>3</v>
      </c>
      <c r="F5" s="5">
        <v>5</v>
      </c>
      <c r="I5" s="3">
        <v>0</v>
      </c>
      <c r="J5" s="4">
        <f>-E4</f>
        <v>-9.5</v>
      </c>
      <c r="X5" s="3">
        <v>0</v>
      </c>
      <c r="Y5" s="4">
        <f>-E7</f>
        <v>-0.5</v>
      </c>
    </row>
    <row r="6" spans="2:42">
      <c r="D6" s="9" t="s">
        <v>11</v>
      </c>
      <c r="E6" s="5">
        <v>9.6</v>
      </c>
      <c r="F6" s="5">
        <v>10</v>
      </c>
      <c r="I6" s="4">
        <f>E5</f>
        <v>3</v>
      </c>
      <c r="J6" s="3">
        <v>0</v>
      </c>
      <c r="X6" s="4">
        <f>E8</f>
        <v>0.2</v>
      </c>
      <c r="Y6" s="3">
        <v>0</v>
      </c>
    </row>
    <row r="7" spans="2:42">
      <c r="D7" s="9" t="s">
        <v>12</v>
      </c>
      <c r="E7" s="5">
        <v>0.5</v>
      </c>
      <c r="F7" s="5">
        <v>0.8</v>
      </c>
      <c r="I7" s="3">
        <v>0</v>
      </c>
      <c r="J7" s="4">
        <f>E3</f>
        <v>2.2999999999999998</v>
      </c>
      <c r="X7" s="3">
        <v>0</v>
      </c>
      <c r="Y7" s="4">
        <f>E6</f>
        <v>9.6</v>
      </c>
    </row>
    <row r="8" spans="2:42">
      <c r="D8" s="9" t="s">
        <v>13</v>
      </c>
      <c r="E8" s="5">
        <v>0.2</v>
      </c>
      <c r="F8" s="5">
        <v>0.3</v>
      </c>
      <c r="I8" s="3">
        <v>0</v>
      </c>
      <c r="J8" s="4">
        <f>F3</f>
        <v>3.7</v>
      </c>
      <c r="X8" s="3">
        <v>0</v>
      </c>
      <c r="Y8" s="4">
        <f>F6</f>
        <v>10</v>
      </c>
    </row>
    <row r="9" spans="2:42">
      <c r="I9" s="4">
        <f>-F2</f>
        <v>-1.8</v>
      </c>
      <c r="J9" s="3">
        <v>0</v>
      </c>
      <c r="X9" s="4">
        <f>-F2</f>
        <v>-1.8</v>
      </c>
      <c r="Y9" s="3">
        <v>0</v>
      </c>
      <c r="AA9" s="14" t="s">
        <v>3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spans="2:42" ht="14.4" customHeight="1">
      <c r="I10" s="3">
        <v>0</v>
      </c>
      <c r="J10" s="4">
        <f>-F4</f>
        <v>-12.3</v>
      </c>
      <c r="X10" s="3">
        <v>0</v>
      </c>
      <c r="Y10" s="4">
        <f>-F7</f>
        <v>-0.8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2:42" ht="28.8" customHeight="1">
      <c r="D11" s="6" t="s">
        <v>3</v>
      </c>
      <c r="E11" s="10"/>
      <c r="F11" s="10"/>
      <c r="I11" s="4">
        <f>F5</f>
        <v>5</v>
      </c>
      <c r="J11" s="3">
        <v>0</v>
      </c>
      <c r="X11" s="4">
        <f>F8</f>
        <v>0.3</v>
      </c>
      <c r="Y11" s="3">
        <v>0</v>
      </c>
      <c r="AA11" s="11" t="s">
        <v>21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2:42">
      <c r="D12" s="15" t="s">
        <v>14</v>
      </c>
      <c r="E12" s="16"/>
      <c r="F12" s="17"/>
      <c r="I12" s="3">
        <v>0</v>
      </c>
      <c r="J12" s="4">
        <f>F3</f>
        <v>3.7</v>
      </c>
      <c r="X12" s="3">
        <v>0</v>
      </c>
      <c r="Y12" s="4">
        <f>F6</f>
        <v>10</v>
      </c>
      <c r="AA12" s="11" t="s">
        <v>16</v>
      </c>
    </row>
    <row r="13" spans="2:42" ht="15" customHeight="1">
      <c r="E13" s="10"/>
      <c r="F13" s="10"/>
      <c r="I13" s="3">
        <v>0</v>
      </c>
      <c r="J13" s="4">
        <f>F15</f>
        <v>0</v>
      </c>
      <c r="X13" s="3">
        <v>0</v>
      </c>
      <c r="Y13" s="4">
        <f>F24</f>
        <v>0</v>
      </c>
      <c r="AA13" s="11" t="s">
        <v>17</v>
      </c>
    </row>
    <row r="14" spans="2:42">
      <c r="D14" s="10"/>
      <c r="E14" s="9" t="s">
        <v>5</v>
      </c>
      <c r="F14" s="5"/>
      <c r="I14" s="4">
        <f>-F14</f>
        <v>0</v>
      </c>
      <c r="J14" s="3">
        <v>0</v>
      </c>
      <c r="X14" s="4">
        <f>-F14</f>
        <v>0</v>
      </c>
      <c r="Y14" s="3">
        <v>0</v>
      </c>
      <c r="AA14" s="11" t="s">
        <v>5</v>
      </c>
    </row>
    <row r="15" spans="2:42">
      <c r="D15" s="10"/>
      <c r="E15" s="9" t="s">
        <v>8</v>
      </c>
      <c r="F15" s="5"/>
      <c r="I15" s="3">
        <v>0</v>
      </c>
      <c r="J15" s="4">
        <f>-F16</f>
        <v>0</v>
      </c>
      <c r="X15" s="3">
        <v>0</v>
      </c>
      <c r="Y15" s="4">
        <f>-F25</f>
        <v>0</v>
      </c>
      <c r="AA15" s="11" t="s">
        <v>18</v>
      </c>
    </row>
    <row r="16" spans="2:42">
      <c r="D16" s="10"/>
      <c r="E16" s="9" t="s">
        <v>9</v>
      </c>
      <c r="F16" s="5"/>
      <c r="I16" s="4">
        <f>F17</f>
        <v>0</v>
      </c>
      <c r="J16" s="3">
        <v>0</v>
      </c>
      <c r="X16" s="4">
        <f>F26</f>
        <v>0</v>
      </c>
      <c r="Y16" s="3">
        <v>0</v>
      </c>
      <c r="AA16" s="11" t="s">
        <v>10</v>
      </c>
    </row>
    <row r="17" spans="4:42" ht="15" customHeight="1">
      <c r="D17" s="7"/>
      <c r="E17" s="9" t="s">
        <v>10</v>
      </c>
      <c r="F17" s="5"/>
      <c r="I17" s="3">
        <v>0</v>
      </c>
      <c r="J17" s="4">
        <f>F15</f>
        <v>0</v>
      </c>
      <c r="X17" s="3">
        <v>0</v>
      </c>
      <c r="Y17" s="4">
        <f>F24</f>
        <v>0</v>
      </c>
      <c r="AA17" s="11" t="s">
        <v>19</v>
      </c>
    </row>
    <row r="19" spans="4:42">
      <c r="AA19" s="14" t="s">
        <v>4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4:42" ht="23.4" customHeight="1"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4:42" ht="28.8" customHeight="1">
      <c r="D21" s="6" t="s">
        <v>15</v>
      </c>
      <c r="E21" s="10"/>
      <c r="F21" s="10"/>
      <c r="AA21" s="11" t="s">
        <v>21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4:42">
      <c r="D22" s="15" t="s">
        <v>14</v>
      </c>
      <c r="E22" s="16"/>
      <c r="F22" s="17"/>
      <c r="I22" t="s">
        <v>22</v>
      </c>
      <c r="J22" t="s">
        <v>23</v>
      </c>
      <c r="K22" t="s">
        <v>24</v>
      </c>
      <c r="L22" t="s">
        <v>25</v>
      </c>
      <c r="AA22" s="11" t="s">
        <v>16</v>
      </c>
    </row>
    <row r="23" spans="4:42">
      <c r="D23" s="10"/>
      <c r="E23" s="9" t="s">
        <v>5</v>
      </c>
      <c r="F23" s="5"/>
      <c r="I23" t="s">
        <v>26</v>
      </c>
      <c r="J23">
        <v>120</v>
      </c>
      <c r="K23">
        <v>60</v>
      </c>
      <c r="AA23" s="11" t="s">
        <v>17</v>
      </c>
    </row>
    <row r="24" spans="4:42">
      <c r="D24" s="10"/>
      <c r="E24" s="9" t="s">
        <v>11</v>
      </c>
      <c r="F24" s="5"/>
      <c r="I24" t="s">
        <v>27</v>
      </c>
      <c r="J24">
        <v>120</v>
      </c>
      <c r="K24">
        <v>60</v>
      </c>
      <c r="AA24" s="11" t="s">
        <v>5</v>
      </c>
    </row>
    <row r="25" spans="4:42">
      <c r="D25" s="10"/>
      <c r="E25" s="9" t="s">
        <v>12</v>
      </c>
      <c r="F25" s="5"/>
      <c r="I25" t="s">
        <v>28</v>
      </c>
      <c r="J25">
        <v>120</v>
      </c>
      <c r="K25">
        <v>60</v>
      </c>
      <c r="AA25" s="11" t="s">
        <v>11</v>
      </c>
    </row>
    <row r="26" spans="4:42">
      <c r="D26" s="7"/>
      <c r="E26" s="9" t="s">
        <v>13</v>
      </c>
      <c r="F26" s="5"/>
      <c r="AA26" s="11" t="s">
        <v>20</v>
      </c>
    </row>
  </sheetData>
  <mergeCells count="4">
    <mergeCell ref="AA9:AP10"/>
    <mergeCell ref="AA19:AP20"/>
    <mergeCell ref="D12:F12"/>
    <mergeCell ref="D22:F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grafik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Андреевич</dc:creator>
  <cp:lastModifiedBy>Владислав Коперкин</cp:lastModifiedBy>
  <dcterms:created xsi:type="dcterms:W3CDTF">2022-11-02T07:28:50Z</dcterms:created>
  <dcterms:modified xsi:type="dcterms:W3CDTF">2023-04-18T11:59:13Z</dcterms:modified>
</cp:coreProperties>
</file>