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t\PycharmProjects\neural\графики пациентов\"/>
    </mc:Choice>
  </mc:AlternateContent>
  <xr:revisionPtr revIDLastSave="0" documentId="13_ncr:1_{4F8969F4-8C6F-4986-9DBF-80232A506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f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7" i="1" l="1"/>
  <c r="J17" i="1"/>
  <c r="X16" i="1"/>
  <c r="I16" i="1"/>
  <c r="Y15" i="1"/>
  <c r="J15" i="1"/>
  <c r="X14" i="1"/>
  <c r="I14" i="1"/>
  <c r="Y13" i="1"/>
  <c r="J13" i="1"/>
  <c r="Y12" i="1"/>
  <c r="J12" i="1"/>
  <c r="X11" i="1"/>
  <c r="I11" i="1"/>
  <c r="Y10" i="1"/>
  <c r="J10" i="1"/>
  <c r="X9" i="1"/>
  <c r="I9" i="1"/>
  <c r="Y8" i="1"/>
  <c r="J8" i="1"/>
  <c r="Y7" i="1"/>
  <c r="J7" i="1"/>
  <c r="X6" i="1"/>
  <c r="I6" i="1"/>
  <c r="Y5" i="1"/>
  <c r="J5" i="1"/>
  <c r="X4" i="1"/>
  <c r="I4" i="1"/>
  <c r="Y3" i="1"/>
  <c r="J3" i="1"/>
</calcChain>
</file>

<file path=xl/sharedStrings.xml><?xml version="1.0" encoding="utf-8"?>
<sst xmlns="http://schemas.openxmlformats.org/spreadsheetml/2006/main" count="50" uniqueCount="29">
  <si>
    <t>Нормы отношений</t>
  </si>
  <si>
    <t>Мин</t>
  </si>
  <si>
    <t>Макс</t>
  </si>
  <si>
    <t>Т-клеточное звено</t>
  </si>
  <si>
    <t>B-клеточное звено</t>
  </si>
  <si>
    <t>NEU/LYMF</t>
  </si>
  <si>
    <t>х</t>
  </si>
  <si>
    <t>у</t>
  </si>
  <si>
    <t>NEU/CD3</t>
  </si>
  <si>
    <t>NEU/CD4</t>
  </si>
  <si>
    <t>NEU/CD8</t>
  </si>
  <si>
    <t>LYMF/CD19</t>
  </si>
  <si>
    <t>CD19/CD4</t>
  </si>
  <si>
    <t>CD19/CD8</t>
  </si>
  <si>
    <t>Дата</t>
  </si>
  <si>
    <t>Расчитанные значения на основании анализов:</t>
  </si>
  <si>
    <t>CD8</t>
  </si>
  <si>
    <t>CD4</t>
  </si>
  <si>
    <t>NEUCD3</t>
  </si>
  <si>
    <t>NEUCD4</t>
  </si>
  <si>
    <t>В-клеточное звено</t>
  </si>
  <si>
    <t>CD19/CD14</t>
  </si>
  <si>
    <t>значения</t>
  </si>
  <si>
    <t>ФНО</t>
  </si>
  <si>
    <t>Интерферон</t>
  </si>
  <si>
    <t>Интерликин</t>
  </si>
  <si>
    <t>Названия</t>
  </si>
  <si>
    <t>Максимальные значения</t>
  </si>
  <si>
    <t>Минимальные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</si>
</sst>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JetBrains Mono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2" fontId="0" fillId="0" borderId="0" xfId="0" applyNumberFormat="1"/>
    <xf numFmtId="2" fontId="0" fillId="0" borderId="2" xfId="0" applyNumberFormat="1" applyBorder="1"/>
    <xf numFmtId="0" fontId="3" fillId="0" borderId="2" xfId="0" applyFont="1" applyBorder="1" applyAlignment="1">
      <alignment wrapText="1" shrinkToFit="1"/>
    </xf>
    <xf numFmtId="14" fontId="0" fillId="0" borderId="2" xfId="0" applyNumberForma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" fillId="0" borderId="2" xfId="0" applyFont="1" applyBorder="1"/>
    <xf numFmtId="0" fontId="0" fillId="0" borderId="3" xfId="0" applyBorder="1"/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>Т-клеточное звено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8698151005321962E-2"/>
          <c:y val="6.7963454080107538E-2"/>
          <c:w val="0.88971603096965801"/>
          <c:h val="0.8518377531051331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grafik!$J$1:$J$2</c:f>
              <c:strCache>
                <c:ptCount val="2"/>
                <c:pt idx="0">
                  <c:v>Т-клеточное звено</c:v>
                </c:pt>
                <c:pt idx="1">
                  <c:v>у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Pt>
            <c:idx val="1"/>
            <c:bubble3D val="0"/>
            <c:spPr>
              <a:ln w="19050" cap="rnd">
                <a:solidFill>
                  <a:srgbClr val="00B05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1-1482-4E14-BE8A-BA84D5AE7D47}"/>
              </c:ext>
            </c:extLst>
          </c:dPt>
          <c:dPt>
            <c:idx val="2"/>
            <c:bubble3D val="0"/>
            <c:spPr>
              <a:ln w="19050" cap="rnd">
                <a:solidFill>
                  <a:srgbClr val="00B05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3-1482-4E14-BE8A-BA84D5AE7D47}"/>
              </c:ext>
            </c:extLst>
          </c:dPt>
          <c:dPt>
            <c:idx val="3"/>
            <c:bubble3D val="0"/>
            <c:spPr>
              <a:ln w="19050" cap="rnd">
                <a:solidFill>
                  <a:srgbClr val="00B05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5-1482-4E14-BE8A-BA84D5AE7D47}"/>
              </c:ext>
            </c:extLst>
          </c:dPt>
          <c:dPt>
            <c:idx val="4"/>
            <c:bubble3D val="0"/>
            <c:spPr>
              <a:ln w="19050" cap="rnd">
                <a:solidFill>
                  <a:srgbClr val="00B05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7-1482-4E14-BE8A-BA84D5AE7D47}"/>
              </c:ext>
            </c:extLst>
          </c:dPt>
          <c:dPt>
            <c:idx val="5"/>
            <c:bubble3D val="0"/>
            <c:spPr>
              <a:ln w="19050" cap="rnd">
                <a:solidFill>
                  <a:schemeClr val="bg1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9-1482-4E14-BE8A-BA84D5AE7D47}"/>
              </c:ext>
            </c:extLst>
          </c:dPt>
          <c:dPt>
            <c:idx val="6"/>
            <c:bubble3D val="0"/>
            <c:spPr>
              <a:ln w="19050" cap="rnd">
                <a:solidFill>
                  <a:srgbClr val="00B05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B-1482-4E14-BE8A-BA84D5AE7D47}"/>
              </c:ext>
            </c:extLst>
          </c:dPt>
          <c:dPt>
            <c:idx val="7"/>
            <c:bubble3D val="0"/>
            <c:spPr>
              <a:ln w="19050" cap="rnd">
                <a:solidFill>
                  <a:srgbClr val="00B05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D-1482-4E14-BE8A-BA84D5AE7D47}"/>
              </c:ext>
            </c:extLst>
          </c:dPt>
          <c:dPt>
            <c:idx val="8"/>
            <c:bubble3D val="0"/>
            <c:spPr>
              <a:ln w="19050" cap="rnd">
                <a:solidFill>
                  <a:srgbClr val="00B05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F-1482-4E14-BE8A-BA84D5AE7D47}"/>
              </c:ext>
            </c:extLst>
          </c:dPt>
          <c:dPt>
            <c:idx val="9"/>
            <c:bubble3D val="0"/>
            <c:spPr>
              <a:ln w="19050" cap="rnd">
                <a:solidFill>
                  <a:srgbClr val="00B05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11-1482-4E14-BE8A-BA84D5AE7D47}"/>
              </c:ext>
            </c:extLst>
          </c:dPt>
          <c:dPt>
            <c:idx val="11"/>
            <c:bubble3D val="0"/>
            <c:spPr>
              <a:ln w="19050" cap="rnd">
                <a:solidFill>
                  <a:srgbClr val="FF000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13-1482-4E14-BE8A-BA84D5AE7D47}"/>
              </c:ext>
            </c:extLst>
          </c:dPt>
          <c:dPt>
            <c:idx val="12"/>
            <c:bubble3D val="0"/>
            <c:spPr>
              <a:ln w="19050" cap="rnd">
                <a:solidFill>
                  <a:srgbClr val="FF000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15-1482-4E14-BE8A-BA84D5AE7D47}"/>
              </c:ext>
            </c:extLst>
          </c:dPt>
          <c:dPt>
            <c:idx val="13"/>
            <c:bubble3D val="0"/>
            <c:spPr>
              <a:ln w="19050" cap="rnd">
                <a:solidFill>
                  <a:srgbClr val="FF000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17-1482-4E14-BE8A-BA84D5AE7D47}"/>
              </c:ext>
            </c:extLst>
          </c:dPt>
          <c:dPt>
            <c:idx val="14"/>
            <c:bubble3D val="0"/>
            <c:spPr>
              <a:ln w="19050" cap="rnd">
                <a:solidFill>
                  <a:srgbClr val="FF000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19-1482-4E14-BE8A-BA84D5AE7D4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grafik!$I$3:$I$17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-1.07</c:v>
                </c:pt>
                <c:pt idx="12" formatCode="General">
                  <c:v>0</c:v>
                </c:pt>
                <c:pt idx="13">
                  <c:v>3.38</c:v>
                </c:pt>
                <c:pt idx="14" formatCode="General">
                  <c:v>0</c:v>
                </c:pt>
              </c:numCache>
            </c:numRef>
          </c:xVal>
          <c:yVal>
            <c:numRef>
              <c:f>grafik!$J$3:$J$17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1.31</c:v>
                </c:pt>
                <c:pt idx="11">
                  <c:v>0</c:v>
                </c:pt>
                <c:pt idx="12" formatCode="0.00">
                  <c:v>-2.13</c:v>
                </c:pt>
                <c:pt idx="13">
                  <c:v>0</c:v>
                </c:pt>
                <c:pt idx="14" formatCode="0.00">
                  <c:v>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482-4E14-BE8A-BA84D5AE7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B-</a:t>
            </a:r>
            <a:r>
              <a:rPr lang="ru-RU" sz="2400"/>
              <a:t>клеточное звено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9.0443304761563204E-2"/>
          <c:y val="7.512648497373188E-2"/>
          <c:w val="0.81636337553347915"/>
          <c:h val="0.80785732598550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grafik!$Y$1:$Y$2</c:f>
              <c:strCache>
                <c:ptCount val="2"/>
                <c:pt idx="0">
                  <c:v>B-клеточное звено</c:v>
                </c:pt>
                <c:pt idx="1">
                  <c:v>у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dPt>
            <c:idx val="11"/>
            <c:bubble3D val="0"/>
            <c:spPr>
              <a:ln w="19050" cap="rnd">
                <a:solidFill>
                  <a:srgbClr val="FF000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1-93FC-4512-9891-813D9F229A60}"/>
              </c:ext>
            </c:extLst>
          </c:dPt>
          <c:dPt>
            <c:idx val="12"/>
            <c:bubble3D val="0"/>
            <c:spPr>
              <a:ln w="19050" cap="rnd">
                <a:solidFill>
                  <a:srgbClr val="FF000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3-93FC-4512-9891-813D9F229A60}"/>
              </c:ext>
            </c:extLst>
          </c:dPt>
          <c:dPt>
            <c:idx val="13"/>
            <c:bubble3D val="0"/>
            <c:spPr>
              <a:ln w="19050" cap="rnd">
                <a:solidFill>
                  <a:srgbClr val="FF000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5-93FC-4512-9891-813D9F229A60}"/>
              </c:ext>
            </c:extLst>
          </c:dPt>
          <c:dPt>
            <c:idx val="14"/>
            <c:bubble3D val="0"/>
            <c:spPr>
              <a:ln w="19050" cap="rnd">
                <a:solidFill>
                  <a:srgbClr val="FF0000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7-93FC-4512-9891-813D9F229A6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grafik!$X$3:$X$17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-1.07</c:v>
                </c:pt>
                <c:pt idx="12" formatCode="General">
                  <c:v>0</c:v>
                </c:pt>
                <c:pt idx="13">
                  <c:v>0.23</c:v>
                </c:pt>
                <c:pt idx="14" formatCode="General">
                  <c:v>0</c:v>
                </c:pt>
              </c:numCache>
            </c:numRef>
          </c:xVal>
          <c:yVal>
            <c:numRef>
              <c:f>grafik!$Y$3:$Y$17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13.52</c:v>
                </c:pt>
                <c:pt idx="11">
                  <c:v>0</c:v>
                </c:pt>
                <c:pt idx="12" formatCode="0.00">
                  <c:v>-0.15</c:v>
                </c:pt>
                <c:pt idx="13">
                  <c:v>0</c:v>
                </c:pt>
                <c:pt idx="14" formatCode="0.00">
                  <c:v>13.52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3FC-4512-9891-813D9F229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204650</xdr:colOff>
      <xdr:row>32</xdr:row>
      <xdr:rowOff>115387</xdr:rowOff>
    </xdr:from>
    <xdr:to>
      <xdr:col>91</xdr:col>
      <xdr:colOff>243840</xdr:colOff>
      <xdr:row>143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63530</xdr:colOff>
      <xdr:row>29</xdr:row>
      <xdr:rowOff>32854</xdr:rowOff>
    </xdr:from>
    <xdr:to>
      <xdr:col>42</xdr:col>
      <xdr:colOff>30479</xdr:colOff>
      <xdr:row>143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26"/>
  <sheetViews>
    <sheetView tabSelected="1" zoomScale="70" zoomScaleNormal="70" workbookViewId="0">
      <selection activeCell="N1" sqref="N1"/>
    </sheetView>
  </sheetViews>
  <sheetFormatPr defaultRowHeight="14.4"/>
  <cols>
    <col min="1" max="1" width="2.88671875" customWidth="1"/>
    <col min="2" max="2" width="2.6640625" customWidth="1"/>
    <col min="3" max="3" width="2.109375" customWidth="1"/>
    <col min="4" max="4" width="12.5546875" customWidth="1"/>
    <col min="5" max="5" width="11.109375" customWidth="1"/>
    <col min="6" max="6" width="12.6640625" customWidth="1"/>
    <col min="21" max="21" width="10.5546875" customWidth="1"/>
    <col min="22" max="22" width="18.88671875" customWidth="1"/>
    <col min="27" max="27" width="11.109375" customWidth="1"/>
  </cols>
  <sheetData>
    <row r="1" spans="2:42">
      <c r="B1" s="1"/>
      <c r="D1" s="8" t="s">
        <v>0</v>
      </c>
      <c r="E1" s="9" t="s">
        <v>1</v>
      </c>
      <c r="F1" s="9" t="s">
        <v>2</v>
      </c>
      <c r="I1" s="2" t="s">
        <v>3</v>
      </c>
      <c r="L1" t="s">
        <v>26</v>
      </c>
      <c r="M1" t="s">
        <v>27</v>
      </c>
      <c r="N1" s="19" t="s">
        <v>28</v>
      </c>
      <c r="O1" t="s">
        <v>22</v>
      </c>
      <c r="X1" s="2" t="s">
        <v>4</v>
      </c>
    </row>
    <row r="2" spans="2:42">
      <c r="D2" s="8" t="s">
        <v>5</v>
      </c>
      <c r="E2" s="5">
        <v>1.67</v>
      </c>
      <c r="F2" s="5">
        <v>1.8</v>
      </c>
      <c r="I2" s="2" t="s">
        <v>6</v>
      </c>
      <c r="J2" s="2" t="s">
        <v>7</v>
      </c>
      <c r="L2" s="19" t="s">
        <v>23</v>
      </c>
      <c r="M2">
        <v>120</v>
      </c>
      <c r="N2">
        <v>60</v>
      </c>
      <c r="O2">
        <v>144</v>
      </c>
      <c r="X2" s="2" t="s">
        <v>6</v>
      </c>
      <c r="Y2" s="2" t="s">
        <v>7</v>
      </c>
    </row>
    <row r="3" spans="2:42">
      <c r="D3" s="8" t="s">
        <v>8</v>
      </c>
      <c r="E3" s="5">
        <v>2.2999999999999998</v>
      </c>
      <c r="F3" s="5">
        <v>3.7</v>
      </c>
      <c r="I3" s="3">
        <v>0</v>
      </c>
      <c r="J3" s="4">
        <f>E3</f>
        <v>2.2999999999999998</v>
      </c>
      <c r="L3" t="s">
        <v>24</v>
      </c>
      <c r="M3">
        <v>120</v>
      </c>
      <c r="N3">
        <v>60</v>
      </c>
      <c r="O3">
        <v>91</v>
      </c>
      <c r="X3" s="3">
        <v>0</v>
      </c>
      <c r="Y3" s="4">
        <f>E6</f>
        <v>9.6</v>
      </c>
    </row>
    <row r="4" spans="2:42">
      <c r="D4" s="8" t="s">
        <v>9</v>
      </c>
      <c r="E4" s="5">
        <v>9.5</v>
      </c>
      <c r="F4" s="5">
        <v>12.3</v>
      </c>
      <c r="I4" s="4">
        <f>-E2</f>
        <v>-1.67</v>
      </c>
      <c r="J4" s="3">
        <v>0</v>
      </c>
      <c r="L4" s="19" t="s">
        <v>25</v>
      </c>
      <c r="M4">
        <v>120</v>
      </c>
      <c r="N4">
        <v>60</v>
      </c>
      <c r="O4">
        <v>287</v>
      </c>
      <c r="X4" s="4">
        <f>-E2</f>
        <v>-1.67</v>
      </c>
      <c r="Y4" s="3">
        <v>0</v>
      </c>
    </row>
    <row r="5" spans="2:42">
      <c r="D5" s="8" t="s">
        <v>10</v>
      </c>
      <c r="E5" s="5">
        <v>3</v>
      </c>
      <c r="F5" s="5">
        <v>5</v>
      </c>
      <c r="I5" s="3">
        <v>0</v>
      </c>
      <c r="J5" s="4">
        <f>-E4</f>
        <v>-9.5</v>
      </c>
      <c r="X5" s="3">
        <v>0</v>
      </c>
      <c r="Y5" s="4">
        <f>-E7</f>
        <v>-0.5</v>
      </c>
    </row>
    <row r="6" spans="2:42">
      <c r="D6" s="9" t="s">
        <v>11</v>
      </c>
      <c r="E6" s="5">
        <v>9.6</v>
      </c>
      <c r="F6" s="5">
        <v>10</v>
      </c>
      <c r="I6" s="4">
        <f>E5</f>
        <v>3</v>
      </c>
      <c r="J6" s="3">
        <v>0</v>
      </c>
      <c r="X6" s="4">
        <f>E8</f>
        <v>0.2</v>
      </c>
      <c r="Y6" s="3">
        <v>0</v>
      </c>
    </row>
    <row r="7" spans="2:42">
      <c r="D7" s="9" t="s">
        <v>12</v>
      </c>
      <c r="E7" s="5">
        <v>0.5</v>
      </c>
      <c r="F7" s="5">
        <v>0.8</v>
      </c>
      <c r="I7" s="3">
        <v>0</v>
      </c>
      <c r="J7" s="4">
        <f>E3</f>
        <v>2.2999999999999998</v>
      </c>
      <c r="X7" s="3">
        <v>0</v>
      </c>
      <c r="Y7" s="4">
        <f>E6</f>
        <v>9.6</v>
      </c>
    </row>
    <row r="8" spans="2:42">
      <c r="D8" s="9" t="s">
        <v>13</v>
      </c>
      <c r="E8" s="5">
        <v>0.2</v>
      </c>
      <c r="F8" s="5">
        <v>0.3</v>
      </c>
      <c r="I8" s="3">
        <v>0</v>
      </c>
      <c r="J8" s="4">
        <f>F3</f>
        <v>3.7</v>
      </c>
      <c r="X8" s="3">
        <v>0</v>
      </c>
      <c r="Y8" s="4">
        <f>F6</f>
        <v>10</v>
      </c>
    </row>
    <row r="9" spans="2:42">
      <c r="I9" s="4">
        <f>-F2</f>
        <v>-1.8</v>
      </c>
      <c r="J9" s="3">
        <v>0</v>
      </c>
      <c r="X9" s="4">
        <f>-F2</f>
        <v>-1.8</v>
      </c>
      <c r="Y9" s="3">
        <v>0</v>
      </c>
      <c r="AA9" s="17" t="s">
        <v>3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2:42" ht="14.4" customHeight="1">
      <c r="I10" s="3">
        <v>0</v>
      </c>
      <c r="J10" s="4">
        <f>-F4</f>
        <v>-12.3</v>
      </c>
      <c r="X10" s="3">
        <v>0</v>
      </c>
      <c r="Y10" s="4">
        <f>-F7</f>
        <v>-0.8</v>
      </c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2:42" ht="28.8" customHeight="1">
      <c r="D11" s="6" t="s">
        <v>3</v>
      </c>
      <c r="E11" s="10"/>
      <c r="F11" s="10"/>
      <c r="I11" s="4">
        <f>F5</f>
        <v>5</v>
      </c>
      <c r="J11" s="3">
        <v>0</v>
      </c>
      <c r="X11" s="4">
        <f>F8</f>
        <v>0.3</v>
      </c>
      <c r="Y11" s="3">
        <v>0</v>
      </c>
      <c r="AA11" s="11" t="s">
        <v>14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2:42">
      <c r="D12" s="14" t="s">
        <v>15</v>
      </c>
      <c r="E12" s="15"/>
      <c r="F12" s="16"/>
      <c r="I12" s="3">
        <v>0</v>
      </c>
      <c r="J12" s="4">
        <f>F3</f>
        <v>3.7</v>
      </c>
      <c r="X12" s="3">
        <v>0</v>
      </c>
      <c r="Y12" s="4">
        <f>F6</f>
        <v>10</v>
      </c>
      <c r="AA12" s="11" t="s">
        <v>16</v>
      </c>
    </row>
    <row r="13" spans="2:42" ht="15" customHeight="1">
      <c r="E13" s="10"/>
      <c r="F13" s="10"/>
      <c r="I13" s="3">
        <v>0</v>
      </c>
      <c r="J13" s="4">
        <f>F15</f>
        <v>1.31</v>
      </c>
      <c r="X13" s="3">
        <v>0</v>
      </c>
      <c r="Y13" s="4">
        <f>F24</f>
        <v>13.52</v>
      </c>
      <c r="AA13" s="11" t="s">
        <v>17</v>
      </c>
    </row>
    <row r="14" spans="2:42">
      <c r="D14" s="10"/>
      <c r="E14" s="9" t="s">
        <v>5</v>
      </c>
      <c r="F14" s="5">
        <v>1.07</v>
      </c>
      <c r="I14" s="4">
        <f>-F14</f>
        <v>-1.07</v>
      </c>
      <c r="J14" s="3">
        <v>0</v>
      </c>
      <c r="X14" s="4">
        <f>-F14</f>
        <v>-1.07</v>
      </c>
      <c r="Y14" s="3">
        <v>0</v>
      </c>
      <c r="AA14" s="11" t="s">
        <v>5</v>
      </c>
    </row>
    <row r="15" spans="2:42">
      <c r="D15" s="10"/>
      <c r="E15" s="9" t="s">
        <v>8</v>
      </c>
      <c r="F15" s="5">
        <v>1.31</v>
      </c>
      <c r="I15" s="3">
        <v>0</v>
      </c>
      <c r="J15" s="4">
        <f>-F16</f>
        <v>-2.13</v>
      </c>
      <c r="X15" s="3">
        <v>0</v>
      </c>
      <c r="Y15" s="4">
        <f>-F25</f>
        <v>-0.15</v>
      </c>
      <c r="AA15" s="11" t="s">
        <v>18</v>
      </c>
    </row>
    <row r="16" spans="2:42">
      <c r="D16" s="10"/>
      <c r="E16" s="9" t="s">
        <v>9</v>
      </c>
      <c r="F16" s="5">
        <v>2.13</v>
      </c>
      <c r="I16" s="4">
        <f>F17</f>
        <v>3.38</v>
      </c>
      <c r="J16" s="3">
        <v>0</v>
      </c>
      <c r="X16" s="4">
        <f>F26</f>
        <v>0.23</v>
      </c>
      <c r="Y16" s="3">
        <v>0</v>
      </c>
      <c r="AA16" s="11" t="s">
        <v>10</v>
      </c>
    </row>
    <row r="17" spans="4:42" ht="15" customHeight="1">
      <c r="D17" s="7"/>
      <c r="E17" s="9" t="s">
        <v>10</v>
      </c>
      <c r="F17" s="5">
        <v>3.38</v>
      </c>
      <c r="I17" s="3">
        <v>0</v>
      </c>
      <c r="J17" s="4">
        <f>F15</f>
        <v>1.31</v>
      </c>
      <c r="X17" s="3">
        <v>0</v>
      </c>
      <c r="Y17" s="4">
        <f>F24</f>
        <v>13.52</v>
      </c>
      <c r="AA17" s="11" t="s">
        <v>19</v>
      </c>
    </row>
    <row r="19" spans="4:42">
      <c r="AA19" s="17" t="s">
        <v>4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4:42" ht="23.4" customHeight="1"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4:42" ht="28.8" customHeight="1">
      <c r="D21" s="6" t="s">
        <v>20</v>
      </c>
      <c r="E21" s="10"/>
      <c r="F21" s="10"/>
      <c r="AA21" s="11" t="s">
        <v>14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spans="4:42">
      <c r="D22" s="14" t="s">
        <v>15</v>
      </c>
      <c r="E22" s="15"/>
      <c r="F22" s="16"/>
      <c r="AA22" s="11" t="s">
        <v>16</v>
      </c>
    </row>
    <row r="23" spans="4:42">
      <c r="D23" s="10"/>
      <c r="E23" s="9" t="s">
        <v>5</v>
      </c>
      <c r="F23" s="5">
        <v>1.07</v>
      </c>
      <c r="AA23" s="11" t="s">
        <v>17</v>
      </c>
    </row>
    <row r="24" spans="4:42">
      <c r="D24" s="10"/>
      <c r="E24" s="9" t="s">
        <v>11</v>
      </c>
      <c r="F24" s="5">
        <v>13.52</v>
      </c>
      <c r="AA24" s="11" t="s">
        <v>5</v>
      </c>
    </row>
    <row r="25" spans="4:42">
      <c r="D25" s="10"/>
      <c r="E25" s="9" t="s">
        <v>12</v>
      </c>
      <c r="F25" s="5">
        <v>0.15</v>
      </c>
      <c r="AA25" s="11" t="s">
        <v>11</v>
      </c>
    </row>
    <row r="26" spans="4:42">
      <c r="D26" s="7"/>
      <c r="E26" s="9" t="s">
        <v>13</v>
      </c>
      <c r="F26" s="5">
        <v>0.23</v>
      </c>
      <c r="AA26" s="11" t="s">
        <v>21</v>
      </c>
    </row>
  </sheetData>
  <mergeCells count="4">
    <mergeCell ref="D12:F12"/>
    <mergeCell ref="AA19:AP20"/>
    <mergeCell ref="D22:F22"/>
    <mergeCell ref="AA9:AP10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grafik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Андреевич</dc:creator>
  <cp:lastModifiedBy>Владислав Коперкин</cp:lastModifiedBy>
  <dcterms:created xsi:type="dcterms:W3CDTF">2022-11-02T07:28:50Z</dcterms:created>
  <dcterms:modified xsi:type="dcterms:W3CDTF">2023-04-13T00:02:03Z</dcterms:modified>
</cp:coreProperties>
</file>