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-1.37</v>
                </pt>
                <pt idx="12">
                  <formatCode>General</formatCode>
                  <v>0</v>
                </pt>
                <pt idx="13">
                  <v>6.08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1.79</v>
                </pt>
                <pt idx="11">
                  <v>0</v>
                </pt>
                <pt idx="12">
                  <formatCode>0.00</formatCode>
                  <v>-2.92</v>
                </pt>
                <pt idx="13">
                  <v>0</v>
                </pt>
                <pt idx="14">
                  <formatCode>0.00</formatCode>
                  <v>1.79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-1.37</v>
                </pt>
                <pt idx="12">
                  <formatCode>General</formatCode>
                  <v>0</v>
                </pt>
                <pt idx="13">
                  <v>0.39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11.27</v>
                </pt>
                <pt idx="11">
                  <v>0</v>
                </pt>
                <pt idx="12">
                  <formatCode>0.00</formatCode>
                  <v>-0.19</v>
                </pt>
                <pt idx="13">
                  <v>0</v>
                </pt>
                <pt idx="14">
                  <formatCode>0.00</formatCode>
                  <v>11.27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/>
      <radarChart>
        <radarStyle val="marker"/>
        <varyColors val="0"/>
        <ser>
          <idx val="0"/>
          <order val="0"/>
          <tx>
            <strRef>
              <f>grafik!$J$22</f>
              <strCache>
                <ptCount val="1"/>
                <pt idx="0">
                  <v>Максимальные значения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grafik!$J$23:$J$25</f>
              <numCache>
                <formatCode>General</formatCode>
                <ptCount val="3"/>
                <pt idx="0">
                  <v>120</v>
                </pt>
                <pt idx="1">
                  <v>120</v>
                </pt>
                <pt idx="2">
                  <v>120</v>
                </pt>
              </numCache>
            </numRef>
          </val>
        </ser>
        <ser>
          <idx val="1"/>
          <order val="1"/>
          <tx>
            <strRef>
              <f>grafik!$K$22</f>
              <strCache>
                <ptCount val="1"/>
                <pt idx="0">
                  <v>Минимальные значения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grafik!$K$23:$K$25</f>
              <numCache>
                <formatCode>General</formatCode>
                <ptCount val="3"/>
                <pt idx="0">
                  <v>60</v>
                </pt>
                <pt idx="1">
                  <v>60</v>
                </pt>
                <pt idx="2">
                  <v>60</v>
                </pt>
              </numCache>
            </numRef>
          </val>
        </ser>
        <ser>
          <idx val="2"/>
          <order val="2"/>
          <tx>
            <strRef>
              <f>grafik!$L$22</f>
              <strCache>
                <ptCount val="1"/>
                <pt idx="0">
                  <v>Значения пациента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strRef>
              <f>grafik!$I$23:$I$25</f>
              <strCache>
                <ptCount val="3"/>
                <pt idx="0">
                  <v>ФНО</v>
                </pt>
                <pt idx="1">
                  <v>Инерликин</v>
                </pt>
                <pt idx="2">
                  <v>Интерферон</v>
                </pt>
              </strCache>
            </strRef>
          </cat>
          <val>
            <numRef>
              <f>grafik!$L$23:$L$25</f>
              <numCache>
                <formatCode>General</formatCode>
                <ptCount val="3"/>
                <pt idx="0">
                  <v>0.004291845493562232</v>
                </pt>
                <pt idx="1">
                  <v>167</v>
                </pt>
                <pt idx="2">
                  <v>138.5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598315568"/>
        <axId val="1598317008"/>
      </radarChart>
      <catAx>
        <axId val="1598315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98317008"/>
        <crosses val="autoZero"/>
        <auto val="1"/>
        <lblAlgn val="ctr"/>
        <lblOffset val="100"/>
        <noMultiLvlLbl val="0"/>
      </catAx>
      <valAx>
        <axId val="1598317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98315568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94</col>
      <colOff>381000</colOff>
      <row>33</row>
      <rowOff>0</rowOff>
    </from>
    <to>
      <col>131</col>
      <colOff>533399</colOff>
      <row>142</row>
      <rowOff>76200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AM26" zoomScale="25" zoomScaleNormal="25" workbookViewId="0">
      <selection activeCell="I22" sqref="I22:L25"/>
    </sheetView>
  </sheetViews>
  <sheetFormatPr baseColWidth="8" defaultRowHeight="14.4"/>
  <cols>
    <col width="2.88671875" customWidth="1" style="18" min="1" max="1"/>
    <col width="2.6640625" customWidth="1" style="18" min="2" max="2"/>
    <col width="2.109375" customWidth="1" style="18" min="3" max="3"/>
    <col width="12.5546875" customWidth="1" style="18" min="4" max="4"/>
    <col width="11.109375" customWidth="1" style="18" min="5" max="5"/>
    <col width="12.6640625" customWidth="1" style="18" min="6" max="6"/>
    <col width="10.5546875" customWidth="1" style="18" min="21" max="21"/>
    <col width="18.88671875" customWidth="1" style="18" min="22" max="22"/>
    <col width="11.109375" customWidth="1" style="18" min="27" max="27"/>
  </cols>
  <sheetData>
    <row r="1">
      <c r="B1" s="1" t="n"/>
      <c r="D1" s="8" t="inlineStr">
        <is>
          <t>Нормы отношений</t>
        </is>
      </c>
      <c r="E1" s="14" t="inlineStr">
        <is>
          <t>Мин</t>
        </is>
      </c>
      <c r="F1" s="14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4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4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4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7" t="inlineStr">
        <is>
          <t>Т-клеточное звено</t>
        </is>
      </c>
    </row>
    <row r="10" ht="14.4" customHeight="1" s="18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 s="18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1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4" t="inlineStr">
        <is>
          <t>Расчитанные значения на основании анализов:</t>
        </is>
      </c>
      <c r="E12" s="15" t="n"/>
      <c r="F12" s="16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1" t="inlineStr">
        <is>
          <t>CD8</t>
        </is>
      </c>
    </row>
    <row r="13" ht="15" customHeight="1" s="18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1" t="inlineStr">
        <is>
          <t>CD4</t>
        </is>
      </c>
    </row>
    <row r="14">
      <c r="D14" s="10" t="n"/>
      <c r="E14" s="14" t="inlineStr">
        <is>
          <t>NEU/LYMF</t>
        </is>
      </c>
      <c r="F14" s="5" t="n">
        <v>1.37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1" t="inlineStr">
        <is>
          <t>NEU/LYMF</t>
        </is>
      </c>
    </row>
    <row r="15">
      <c r="D15" s="10" t="n"/>
      <c r="E15" s="14" t="inlineStr">
        <is>
          <t>NEU/CD3</t>
        </is>
      </c>
      <c r="F15" s="5" t="n">
        <v>1.79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1" t="inlineStr">
        <is>
          <t>NEUCD3</t>
        </is>
      </c>
    </row>
    <row r="16">
      <c r="D16" s="10" t="n"/>
      <c r="E16" s="14" t="inlineStr">
        <is>
          <t>NEU/CD4</t>
        </is>
      </c>
      <c r="F16" s="5" t="n">
        <v>2.92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1" t="inlineStr">
        <is>
          <t>NEU/CD8</t>
        </is>
      </c>
    </row>
    <row r="17" ht="15" customHeight="1" s="18">
      <c r="D17" s="7" t="n"/>
      <c r="E17" s="14" t="inlineStr">
        <is>
          <t>NEU/CD8</t>
        </is>
      </c>
      <c r="F17" s="5" t="n">
        <v>6.08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1" t="inlineStr">
        <is>
          <t>NEUCD4</t>
        </is>
      </c>
    </row>
    <row r="19">
      <c r="AA19" s="17" t="inlineStr">
        <is>
          <t>B-клеточное звено</t>
        </is>
      </c>
    </row>
    <row r="20" ht="23.4" customHeight="1" s="18"/>
    <row r="21" ht="28.8" customHeight="1" s="18">
      <c r="D21" s="6" t="inlineStr">
        <is>
          <t>В-клеточное звено</t>
        </is>
      </c>
      <c r="E21" s="10" t="n"/>
      <c r="F21" s="10" t="n"/>
      <c r="AA21" s="11" t="inlineStr">
        <is>
          <t>Дата</t>
        </is>
      </c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</row>
    <row r="22">
      <c r="D22" s="14" t="inlineStr">
        <is>
          <t>Расчитанные значения на основании анализов:</t>
        </is>
      </c>
      <c r="E22" s="15" t="n"/>
      <c r="F22" s="16" t="n"/>
      <c r="I22" t="inlineStr">
        <is>
          <t>Значения</t>
        </is>
      </c>
      <c r="J22" t="inlineStr">
        <is>
          <t>Максимальные значения</t>
        </is>
      </c>
      <c r="K22" t="inlineStr">
        <is>
          <t>Минимальные значения</t>
        </is>
      </c>
      <c r="L22" t="inlineStr">
        <is>
          <t>Значения пациента</t>
        </is>
      </c>
      <c r="M22" t="inlineStr">
        <is>
          <t>Названия</t>
        </is>
      </c>
      <c r="AA22" s="11" t="inlineStr">
        <is>
          <t>CD8</t>
        </is>
      </c>
    </row>
    <row r="23">
      <c r="D23" s="10" t="n"/>
      <c r="E23" s="14" t="inlineStr">
        <is>
          <t>NEU/LYMF</t>
        </is>
      </c>
      <c r="F23" s="5" t="n">
        <v>1.37</v>
      </c>
      <c r="I23" t="inlineStr">
        <is>
          <t>ФНО</t>
        </is>
      </c>
      <c r="J23" t="n">
        <v>120</v>
      </c>
      <c r="K23" t="n">
        <v>60</v>
      </c>
      <c r="L23" t="n">
        <v>233</v>
      </c>
      <c r="AA23" s="11" t="inlineStr">
        <is>
          <t>CD4</t>
        </is>
      </c>
    </row>
    <row r="24">
      <c r="D24" s="10" t="n"/>
      <c r="E24" s="14" t="inlineStr">
        <is>
          <t>LYMF/CD19</t>
        </is>
      </c>
      <c r="F24" s="5" t="n">
        <v>11.27</v>
      </c>
      <c r="I24" t="inlineStr">
        <is>
          <t>Инерликин</t>
        </is>
      </c>
      <c r="J24" t="n">
        <v>120</v>
      </c>
      <c r="K24" t="n">
        <v>60</v>
      </c>
      <c r="L24" t="n">
        <v>167</v>
      </c>
      <c r="AA24" s="11" t="inlineStr">
        <is>
          <t>NEU/LYMF</t>
        </is>
      </c>
    </row>
    <row r="25">
      <c r="D25" s="10" t="n"/>
      <c r="E25" s="14" t="inlineStr">
        <is>
          <t>CD19/CD4</t>
        </is>
      </c>
      <c r="F25" s="5" t="n">
        <v>0.19</v>
      </c>
      <c r="I25" t="inlineStr">
        <is>
          <t>Интерферон</t>
        </is>
      </c>
      <c r="J25" t="n">
        <v>120</v>
      </c>
      <c r="K25" t="n">
        <v>60</v>
      </c>
      <c r="L25" t="n">
        <v>138.5</v>
      </c>
      <c r="AA25" s="11" t="inlineStr">
        <is>
          <t>LYMF/CD19</t>
        </is>
      </c>
    </row>
    <row r="26">
      <c r="D26" s="7" t="n"/>
      <c r="E26" s="14" t="inlineStr">
        <is>
          <t>CD19/CD8</t>
        </is>
      </c>
      <c r="F26" s="5" t="n">
        <v>0.39</v>
      </c>
      <c r="AA26" s="11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2023-04-13T12:54:25Z</dcterms:modified>
  <cp:lastModifiedBy>Владислав Коперкин</cp:lastModifiedBy>
</cp:coreProperties>
</file>