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<sst xmlns="http://schemas.openxmlformats.org/spreadsheetml/2006/main" uniqueCount="26">
  <si>
    <t>no.</t>
  </si>
  <si>
    <t>FOXA1</t>
  </si>
  <si>
    <t>ZP2</t>
  </si>
  <si>
    <t>C6orf146</t>
  </si>
  <si>
    <t>GNAO1</t>
  </si>
  <si>
    <t>CTRC</t>
  </si>
  <si>
    <t>TCP10L2</t>
  </si>
  <si>
    <t>GAGE13</t>
  </si>
  <si>
    <t>C1orf110</t>
  </si>
  <si>
    <t>SMCP</t>
  </si>
  <si>
    <t>GALP</t>
  </si>
  <si>
    <t>FAM120AOS</t>
  </si>
  <si>
    <t>CDK17</t>
  </si>
  <si>
    <t>GABRR2</t>
  </si>
  <si>
    <t>AQR</t>
  </si>
  <si>
    <t>OR10H2</t>
  </si>
  <si>
    <t>GPR88</t>
  </si>
  <si>
    <t>C13orf34</t>
  </si>
  <si>
    <t>HIST1H4L</t>
  </si>
  <si>
    <t>CHST8</t>
  </si>
  <si>
    <t>FABP5</t>
  </si>
  <si>
    <t>HPR</t>
  </si>
  <si>
    <t>SRDSA1</t>
  </si>
  <si>
    <t>391714</t>
  </si>
  <si>
    <t>subtype</t>
  </si>
  <si>
    <t>Normal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</si>
</sst>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&quot; &quot;;(0.0000)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Arial Unicode MS"/>
    </font>
    <font>
      <sz val="11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1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4" fillId="3" borderId="3" applyNumberFormat="1" applyFont="1" applyFill="1" applyBorder="1" applyAlignment="1" applyProtection="0">
      <alignment vertical="top" wrapText="1"/>
    </xf>
    <xf numFmtId="0" fontId="5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4" fillId="3" borderId="4" applyNumberFormat="0" applyFont="1" applyFill="1" applyBorder="1" applyAlignment="1" applyProtection="0">
      <alignment vertical="top" wrapText="1"/>
    </xf>
    <xf numFmtId="0" fontId="5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4" fillId="3" borderId="7" applyNumberFormat="0" applyFont="1" applyFill="1" applyBorder="1" applyAlignment="1" applyProtection="0">
      <alignment vertical="top" wrapText="1"/>
    </xf>
    <xf numFmtId="0" fontId="5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59" fontId="6" fillId="2" borderId="8" applyNumberFormat="1" applyFont="1" applyFill="1" applyBorder="1" applyAlignment="1" applyProtection="0">
      <alignment horizontal="center" vertical="top" wrapText="1"/>
    </xf>
    <xf numFmtId="59" fontId="7" fillId="2" borderId="8" applyNumberFormat="1" applyFont="1" applyFill="1" applyBorder="1" applyAlignment="1" applyProtection="0">
      <alignment horizontal="center"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bdbdb"/>
      <rgbColor rgb="ffa5a5a5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259"/>
  <sheetViews>
    <sheetView workbookViewId="0" showGridLines="0" defaultGridColor="1"/>
  </sheetViews>
  <sheetFormatPr defaultColWidth="16.3333" defaultRowHeight="20" customHeight="1" outlineLevelRow="0" outlineLevelCol="0"/>
  <cols>
    <col min="1" max="25" width="16.3516" style="1" customWidth="1"/>
    <col min="26" max="16384" width="16.351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</row>
    <row r="2" ht="20.5" customHeight="1">
      <c r="A2" s="4">
        <v>1</v>
      </c>
      <c r="B2" s="5">
        <f t="shared" si="0" ref="B2:B20">ROUNDDOWN(1321,3000)+ROUND(RAND(),4)</f>
        <v>1321.1593</v>
      </c>
      <c r="C2" s="5">
        <f t="shared" si="1" ref="C2:C17">RANDBETWEEN(42,100)+ROUND(RAND(),4)</f>
        <v>45.2552</v>
      </c>
      <c r="D2" s="6"/>
      <c r="E2" s="6"/>
      <c r="F2" s="5">
        <f t="shared" si="2" ref="F2:F17">ROUND(RAND()*(0.36-0)+0,4)</f>
        <v>0.3151</v>
      </c>
      <c r="G2" s="6"/>
      <c r="H2" s="6"/>
      <c r="I2" s="7">
        <f t="shared" si="3" ref="I2:I17">ROUND(RAND()*(0.4803-0)+0,4)</f>
        <v>0.4209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t="s" s="9">
        <v>25</v>
      </c>
    </row>
    <row r="3" ht="20" customHeight="1">
      <c r="A3" s="4">
        <v>2</v>
      </c>
      <c r="B3" s="5">
        <f t="shared" si="0"/>
        <v>1321.4159</v>
      </c>
      <c r="C3" s="5">
        <f t="shared" si="5" ref="C3:C20">RANDBETWEEN(1,41)+ROUND(RAND(),4)</f>
        <v>36.2073</v>
      </c>
      <c r="D3" s="6"/>
      <c r="E3" s="6"/>
      <c r="F3" s="6"/>
      <c r="G3" s="5">
        <f t="shared" si="6" ref="G3:G18">ROUND(RAND()*(1-0.2695)+0.2695,4)</f>
        <v>0.3088</v>
      </c>
      <c r="H3" s="6"/>
      <c r="I3" s="8"/>
      <c r="J3" s="8"/>
      <c r="K3" s="8"/>
      <c r="L3" s="7">
        <f t="shared" si="7" ref="L3:L18">RANDBETWEEN(1121,3000)+ROUND(RAND(),4)</f>
        <v>1432.0061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t="s" s="9">
        <v>25</v>
      </c>
    </row>
    <row r="4" ht="20" customHeight="1">
      <c r="A4" s="4">
        <v>3</v>
      </c>
      <c r="B4" s="5">
        <f t="shared" si="0"/>
        <v>1321.3217</v>
      </c>
      <c r="C4" s="5">
        <f t="shared" si="5"/>
        <v>35.327</v>
      </c>
      <c r="D4" s="8"/>
      <c r="E4" s="8"/>
      <c r="F4" s="8"/>
      <c r="G4" s="7">
        <f t="shared" si="10" ref="G4:G20">ROUND(RAND()*(0.2695-0)+0,4)</f>
        <v>0.0005</v>
      </c>
      <c r="H4" s="8"/>
      <c r="I4" s="8"/>
      <c r="J4" s="8"/>
      <c r="K4" s="8"/>
      <c r="L4" s="8"/>
      <c r="M4" s="8"/>
      <c r="N4" s="7">
        <f t="shared" si="11" ref="N4:N19">RANDBETWEEN(0,5)+ROUND(RAND(),4)</f>
        <v>2.1277</v>
      </c>
      <c r="O4" s="8"/>
      <c r="P4" s="8"/>
      <c r="Q4" s="8"/>
      <c r="R4" s="8"/>
      <c r="S4" s="8"/>
      <c r="T4" s="8"/>
      <c r="U4" s="8"/>
      <c r="V4" s="8"/>
      <c r="W4" s="8"/>
      <c r="X4" s="8"/>
      <c r="Y4" t="s" s="9">
        <v>25</v>
      </c>
    </row>
    <row r="5" ht="20" customHeight="1">
      <c r="A5" s="4">
        <v>4</v>
      </c>
      <c r="B5" s="5">
        <f t="shared" si="0"/>
        <v>1321.3355</v>
      </c>
      <c r="C5" s="5">
        <f t="shared" si="5"/>
        <v>33.0085</v>
      </c>
      <c r="D5" s="8"/>
      <c r="E5" s="8"/>
      <c r="F5" s="8"/>
      <c r="G5" s="7">
        <f t="shared" si="10"/>
        <v>0.1217</v>
      </c>
      <c r="H5" s="8"/>
      <c r="I5" s="8"/>
      <c r="J5" s="8"/>
      <c r="K5" s="8"/>
      <c r="L5" s="8"/>
      <c r="M5" s="8"/>
      <c r="N5" s="7">
        <f t="shared" si="15" ref="N5:N20">RANDBETWEEN(5.2,10)+ROUND(RAND(),4)</f>
        <v>9.194699999999999</v>
      </c>
      <c r="O5" s="8"/>
      <c r="P5" s="8"/>
      <c r="Q5" s="7">
        <f t="shared" si="16" ref="Q5:Q20">RANDBETWEEN(0,17)+ROUND(RAND(),4)</f>
        <v>7.2965</v>
      </c>
      <c r="R5" s="8"/>
      <c r="S5" s="8"/>
      <c r="T5" s="8"/>
      <c r="U5" s="8"/>
      <c r="V5" s="8"/>
      <c r="W5" s="8"/>
      <c r="X5" s="8"/>
      <c r="Y5" t="s" s="9">
        <v>25</v>
      </c>
    </row>
    <row r="6" ht="20" customHeight="1">
      <c r="A6" s="4">
        <v>5</v>
      </c>
      <c r="B6" s="5">
        <f t="shared" si="17" ref="B6:B31">RANDBETWEEN(1,1320)+ROUND(RAND(),4)</f>
        <v>385.4834</v>
      </c>
      <c r="C6" s="6"/>
      <c r="D6" s="5">
        <v>0</v>
      </c>
      <c r="E6" s="5">
        <f t="shared" si="18" ref="E6:E21">RANDBETWEEN(174,300)+ROUND(RAND(),4)</f>
        <v>296.4569</v>
      </c>
      <c r="F6" s="6"/>
      <c r="G6" s="6"/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t="s" s="9">
        <v>25</v>
      </c>
    </row>
    <row r="7" ht="20" customHeight="1">
      <c r="A7" s="4">
        <v>6</v>
      </c>
      <c r="B7" s="5">
        <f t="shared" si="17"/>
        <v>588.9864</v>
      </c>
      <c r="C7" s="6"/>
      <c r="D7" s="5">
        <v>0</v>
      </c>
      <c r="E7" s="5">
        <f t="shared" si="20" ref="E7:E31">RANDBETWEEN(1,173)+ROUND(RAND(),4)</f>
        <v>102.2802</v>
      </c>
      <c r="F7" s="6"/>
      <c r="G7" s="6"/>
      <c r="H7" s="5">
        <v>0</v>
      </c>
      <c r="I7" s="8"/>
      <c r="J7" s="7">
        <f t="shared" si="21" ref="J7:J22">RANDBETWEEN(0.37,1)+ROUNDDOWN(RAND(),4)</f>
        <v>1.8217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t="s" s="9">
        <v>25</v>
      </c>
    </row>
    <row r="8" ht="20" customHeight="1">
      <c r="A8" s="4">
        <v>7</v>
      </c>
      <c r="B8" s="5">
        <f t="shared" si="17"/>
        <v>353.6649</v>
      </c>
      <c r="C8" s="6"/>
      <c r="D8" s="5">
        <v>0</v>
      </c>
      <c r="E8" s="5">
        <f t="shared" si="20"/>
        <v>151.2703</v>
      </c>
      <c r="F8" s="6"/>
      <c r="G8" s="6"/>
      <c r="H8" s="5">
        <v>0</v>
      </c>
      <c r="I8" s="8"/>
      <c r="J8" s="7">
        <f t="shared" si="24" ref="J8:J31">ROUND(RAND()*(0.3651-0)+0,4)</f>
        <v>0.3433</v>
      </c>
      <c r="K8" s="7">
        <f t="shared" si="25" ref="K8:K23">RANDBETWEEN(0.3808,1)+ROUND(RAND(),4)</f>
        <v>1.4546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t="s" s="9">
        <v>25</v>
      </c>
    </row>
    <row r="9" ht="20" customHeight="1">
      <c r="A9" s="4">
        <v>8</v>
      </c>
      <c r="B9" s="5">
        <f t="shared" si="17"/>
        <v>1039.7078</v>
      </c>
      <c r="C9" s="6"/>
      <c r="D9" s="5">
        <v>0</v>
      </c>
      <c r="E9" s="5">
        <f t="shared" si="20"/>
        <v>31.3429</v>
      </c>
      <c r="F9" s="6"/>
      <c r="G9" s="6"/>
      <c r="H9" s="5">
        <v>0</v>
      </c>
      <c r="I9" s="8"/>
      <c r="J9" s="7">
        <f t="shared" si="24"/>
        <v>0.1002</v>
      </c>
      <c r="K9" s="7">
        <f t="shared" si="29" ref="K9:K31">ROUND(RAND()*(0.3808-0)+0,4)</f>
        <v>0.2689</v>
      </c>
      <c r="L9" s="8"/>
      <c r="M9" s="7">
        <f t="shared" si="30" ref="M9:M24">RANDBETWEEN(804,1500)+ROUND(RAND(),4)</f>
        <v>1221.2719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t="s" s="9">
        <v>25</v>
      </c>
    </row>
    <row r="10" ht="20" customHeight="1">
      <c r="A10" s="4">
        <v>9</v>
      </c>
      <c r="B10" s="5">
        <f t="shared" si="17"/>
        <v>183.2135</v>
      </c>
      <c r="C10" s="6"/>
      <c r="D10" s="5">
        <v>0</v>
      </c>
      <c r="E10" s="5">
        <f t="shared" si="20"/>
        <v>27.763</v>
      </c>
      <c r="F10" s="6"/>
      <c r="G10" s="6"/>
      <c r="H10" s="5">
        <v>0</v>
      </c>
      <c r="I10" s="8"/>
      <c r="J10" s="7">
        <f t="shared" si="24"/>
        <v>0.1049</v>
      </c>
      <c r="K10" s="7">
        <f t="shared" si="29"/>
        <v>0.101</v>
      </c>
      <c r="L10" s="8"/>
      <c r="M10" s="7">
        <f t="shared" si="35" ref="M10:M31">RANDBETWEEN(0,804)+ROUND(RAND(),4)</f>
        <v>623.8904</v>
      </c>
      <c r="N10" s="8"/>
      <c r="O10" s="7">
        <f t="shared" si="36" ref="O10:O25">ROUNDDOWN(1,455)+ROUND(RAND(),4)</f>
        <v>1.8983</v>
      </c>
      <c r="P10" s="8"/>
      <c r="Q10" s="8"/>
      <c r="R10" s="8"/>
      <c r="S10" s="8"/>
      <c r="T10" s="8"/>
      <c r="U10" s="8"/>
      <c r="V10" s="8"/>
      <c r="W10" s="8"/>
      <c r="X10" s="8"/>
      <c r="Y10" t="s" s="9">
        <v>25</v>
      </c>
    </row>
    <row r="11" ht="20" customHeight="1">
      <c r="A11" s="4">
        <v>10</v>
      </c>
      <c r="B11" s="5">
        <f t="shared" si="17"/>
        <v>783.1597</v>
      </c>
      <c r="C11" s="6"/>
      <c r="D11" s="5">
        <v>0</v>
      </c>
      <c r="E11" s="5">
        <f t="shared" si="20"/>
        <v>98.4948</v>
      </c>
      <c r="F11" s="6"/>
      <c r="G11" s="6"/>
      <c r="H11" s="5">
        <v>0</v>
      </c>
      <c r="I11" s="8"/>
      <c r="J11" s="7">
        <f t="shared" si="24"/>
        <v>0.2978</v>
      </c>
      <c r="K11" s="7">
        <f t="shared" si="29"/>
        <v>0.3613</v>
      </c>
      <c r="L11" s="8"/>
      <c r="M11" s="7">
        <f t="shared" si="35"/>
        <v>321.2701</v>
      </c>
      <c r="N11" s="8"/>
      <c r="O11" s="7">
        <f t="shared" si="42" ref="O11:O31">RANDBETWEEN(455,1000)+ROUND(RAND(),4)</f>
        <v>932.3977</v>
      </c>
      <c r="P11" s="7">
        <f>RANDBETWEEN(0,100)+ROUND(RAND(),4)</f>
        <v>83.5247</v>
      </c>
      <c r="Q11" s="8"/>
      <c r="R11" s="8"/>
      <c r="S11" s="8"/>
      <c r="T11" s="8"/>
      <c r="U11" s="8"/>
      <c r="V11" s="8"/>
      <c r="W11" s="8"/>
      <c r="X11" s="8"/>
      <c r="Y11" t="s" s="9">
        <v>25</v>
      </c>
    </row>
    <row r="12" ht="20" customHeight="1">
      <c r="A12" s="4">
        <v>11</v>
      </c>
      <c r="B12" s="5">
        <f t="shared" si="17"/>
        <v>135.4018</v>
      </c>
      <c r="C12" s="6"/>
      <c r="D12" s="5">
        <v>0</v>
      </c>
      <c r="E12" s="5">
        <f t="shared" si="20"/>
        <v>70.56019999999999</v>
      </c>
      <c r="F12" s="6"/>
      <c r="G12" s="6"/>
      <c r="H12" s="5">
        <v>0</v>
      </c>
      <c r="I12" s="8"/>
      <c r="J12" s="7">
        <f t="shared" si="24"/>
        <v>0.0495</v>
      </c>
      <c r="K12" s="7">
        <f t="shared" si="29"/>
        <v>0.2637</v>
      </c>
      <c r="L12" s="8"/>
      <c r="M12" s="7">
        <f t="shared" si="35"/>
        <v>758.0326</v>
      </c>
      <c r="N12" s="8"/>
      <c r="O12" s="7">
        <f t="shared" si="42"/>
        <v>885.3228</v>
      </c>
      <c r="P12" s="7">
        <v>0</v>
      </c>
      <c r="Q12" s="8"/>
      <c r="R12" s="7">
        <f t="shared" si="50" ref="R12:R27">RANDBETWEEN(0,126)+ROUND(RAND(),4)</f>
        <v>13.3211</v>
      </c>
      <c r="S12" s="8"/>
      <c r="T12" s="8"/>
      <c r="U12" s="8"/>
      <c r="V12" s="8"/>
      <c r="W12" s="8"/>
      <c r="X12" s="8"/>
      <c r="Y12" t="s" s="9">
        <v>25</v>
      </c>
    </row>
    <row r="13" ht="20" customHeight="1">
      <c r="A13" s="4">
        <v>12</v>
      </c>
      <c r="B13" s="5">
        <f t="shared" si="17"/>
        <v>270.5608</v>
      </c>
      <c r="C13" s="6"/>
      <c r="D13" s="5">
        <v>0</v>
      </c>
      <c r="E13" s="5">
        <f t="shared" si="20"/>
        <v>125.5972</v>
      </c>
      <c r="F13" s="6"/>
      <c r="G13" s="6"/>
      <c r="H13" s="5">
        <v>0</v>
      </c>
      <c r="I13" s="8"/>
      <c r="J13" s="7">
        <f t="shared" si="24"/>
        <v>0.0283</v>
      </c>
      <c r="K13" s="7">
        <f t="shared" si="29"/>
        <v>0.1919</v>
      </c>
      <c r="L13" s="8"/>
      <c r="M13" s="7">
        <f t="shared" si="35"/>
        <v>167.2878</v>
      </c>
      <c r="N13" s="8"/>
      <c r="O13" s="7">
        <f t="shared" si="42"/>
        <v>924.8222</v>
      </c>
      <c r="P13" s="7">
        <v>0</v>
      </c>
      <c r="Q13" s="8"/>
      <c r="R13" s="7">
        <f t="shared" si="57" ref="R13:R31">RANDBETWEEN(126,300)+ROUND(RAND(),4)</f>
        <v>129.6368</v>
      </c>
      <c r="S13" s="7">
        <f t="shared" si="58" ref="S13:S28">RANDBETWEEN(0.815,1)+ROUND(RAND(),4)</f>
        <v>1.2127</v>
      </c>
      <c r="T13" s="8"/>
      <c r="U13" s="8"/>
      <c r="V13" s="8"/>
      <c r="W13" s="8"/>
      <c r="X13" s="8"/>
      <c r="Y13" t="s" s="9">
        <v>25</v>
      </c>
    </row>
    <row r="14" ht="20" customHeight="1">
      <c r="A14" s="4">
        <v>13</v>
      </c>
      <c r="B14" s="5">
        <f t="shared" si="17"/>
        <v>249.7842</v>
      </c>
      <c r="C14" s="6"/>
      <c r="D14" s="5">
        <v>0</v>
      </c>
      <c r="E14" s="5">
        <f t="shared" si="20"/>
        <v>48.0566</v>
      </c>
      <c r="F14" s="6"/>
      <c r="G14" s="6"/>
      <c r="H14" s="5">
        <v>0</v>
      </c>
      <c r="I14" s="8"/>
      <c r="J14" s="7">
        <f t="shared" si="24"/>
        <v>0.0566</v>
      </c>
      <c r="K14" s="7">
        <f t="shared" si="29"/>
        <v>0.1184</v>
      </c>
      <c r="L14" s="8"/>
      <c r="M14" s="7">
        <f t="shared" si="35"/>
        <v>143.1986</v>
      </c>
      <c r="N14" s="8"/>
      <c r="O14" s="7">
        <f t="shared" si="42"/>
        <v>957.3321</v>
      </c>
      <c r="P14" s="7">
        <v>0</v>
      </c>
      <c r="Q14" s="8"/>
      <c r="R14" s="7">
        <f t="shared" si="57"/>
        <v>276.1652</v>
      </c>
      <c r="S14" s="7">
        <f t="shared" si="66" ref="S14:S31">ROUND(RAND()*(0.815-0)+0,4)</f>
        <v>0.5968</v>
      </c>
      <c r="T14" s="7">
        <f t="shared" si="67" ref="T14:T29">RANDBETWEEN(294,300)+ROUND(RAND(),4)</f>
        <v>297.1173</v>
      </c>
      <c r="U14" s="8"/>
      <c r="V14" s="8"/>
      <c r="W14" s="8"/>
      <c r="X14" s="8"/>
      <c r="Y14" t="s" s="9">
        <v>25</v>
      </c>
    </row>
    <row r="15" ht="20" customHeight="1">
      <c r="A15" s="4">
        <v>14</v>
      </c>
      <c r="B15" s="5">
        <f t="shared" si="17"/>
        <v>740.1041</v>
      </c>
      <c r="C15" s="6"/>
      <c r="D15" s="5">
        <v>0</v>
      </c>
      <c r="E15" s="5">
        <f t="shared" si="20"/>
        <v>120.7646</v>
      </c>
      <c r="F15" s="6"/>
      <c r="G15" s="6"/>
      <c r="H15" s="5">
        <v>0</v>
      </c>
      <c r="I15" s="8"/>
      <c r="J15" s="7">
        <f t="shared" si="24"/>
        <v>0.209</v>
      </c>
      <c r="K15" s="7">
        <f t="shared" si="29"/>
        <v>0.0717</v>
      </c>
      <c r="L15" s="8"/>
      <c r="M15" s="7">
        <f t="shared" si="35"/>
        <v>510.0531</v>
      </c>
      <c r="N15" s="8"/>
      <c r="O15" s="7">
        <f t="shared" si="42"/>
        <v>599.2665</v>
      </c>
      <c r="P15" s="7">
        <v>0</v>
      </c>
      <c r="Q15" s="8"/>
      <c r="R15" s="7">
        <f t="shared" si="57"/>
        <v>266.0118</v>
      </c>
      <c r="S15" s="7">
        <f t="shared" si="66"/>
        <v>0.0338</v>
      </c>
      <c r="T15" s="7">
        <f t="shared" si="76" ref="T15:T31">RANDBETWEEN(0,293)+ROUND(RAND(),4)</f>
        <v>70.15130000000001</v>
      </c>
      <c r="U15" s="7">
        <f t="shared" si="77" ref="U15:U30">RANDBETWEEN(86,300)+ROUND(RAND(),4)</f>
        <v>257.0326</v>
      </c>
      <c r="V15" s="8"/>
      <c r="W15" s="7">
        <f t="shared" si="78" ref="W15:W30">RANDBETWEEN(1867,3000)+ROUND(RAND(),4)</f>
        <v>2093.7421</v>
      </c>
      <c r="X15" s="7">
        <v>0</v>
      </c>
      <c r="Y15" t="s" s="9">
        <v>25</v>
      </c>
    </row>
    <row r="16" ht="20" customHeight="1">
      <c r="A16" s="4">
        <v>15</v>
      </c>
      <c r="B16" s="5">
        <f t="shared" si="17"/>
        <v>1021.9531</v>
      </c>
      <c r="C16" s="6"/>
      <c r="D16" s="5">
        <v>0</v>
      </c>
      <c r="E16" s="5">
        <f t="shared" si="20"/>
        <v>85.5244</v>
      </c>
      <c r="F16" s="6"/>
      <c r="G16" s="6"/>
      <c r="H16" s="5">
        <v>0</v>
      </c>
      <c r="I16" s="8"/>
      <c r="J16" s="7">
        <f t="shared" si="24"/>
        <v>0.08599999999999999</v>
      </c>
      <c r="K16" s="7">
        <f t="shared" si="29"/>
        <v>0.064</v>
      </c>
      <c r="L16" s="8"/>
      <c r="M16" s="7">
        <f t="shared" si="35"/>
        <v>480.6117</v>
      </c>
      <c r="N16" s="8"/>
      <c r="O16" s="7">
        <f t="shared" si="42"/>
        <v>723.6107</v>
      </c>
      <c r="P16" s="7">
        <v>0</v>
      </c>
      <c r="Q16" s="8"/>
      <c r="R16" s="7">
        <f t="shared" si="57"/>
        <v>184.2797</v>
      </c>
      <c r="S16" s="7">
        <f t="shared" si="66"/>
        <v>0.4692</v>
      </c>
      <c r="T16" s="7">
        <f t="shared" si="76"/>
        <v>39.2584</v>
      </c>
      <c r="U16" s="7">
        <f t="shared" si="88" ref="U16:U31">RANDBETWEEN(0,85)+ROUND(RAND(),4)</f>
        <v>77.07980000000001</v>
      </c>
      <c r="V16" s="7">
        <f t="shared" si="89" ref="V16:V31">ROUND(RAND()*(0.2361-0)+0,4)</f>
        <v>0.1847</v>
      </c>
      <c r="W16" s="8"/>
      <c r="X16" s="8"/>
      <c r="Y16" t="s" s="9">
        <v>25</v>
      </c>
    </row>
    <row r="17" ht="20" customHeight="1">
      <c r="A17" s="4">
        <v>16</v>
      </c>
      <c r="B17" s="5">
        <f t="shared" si="0"/>
        <v>1321.427</v>
      </c>
      <c r="C17" s="5">
        <f t="shared" si="1"/>
        <v>79.5869</v>
      </c>
      <c r="D17" s="6"/>
      <c r="E17" s="6"/>
      <c r="F17" s="5">
        <f t="shared" si="2"/>
        <v>0.2721</v>
      </c>
      <c r="G17" s="6"/>
      <c r="H17" s="6"/>
      <c r="I17" s="7">
        <f t="shared" si="3"/>
        <v>0.119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t="s" s="9">
        <v>25</v>
      </c>
    </row>
    <row r="18" ht="20" customHeight="1">
      <c r="A18" s="4">
        <v>17</v>
      </c>
      <c r="B18" s="5">
        <f t="shared" si="0"/>
        <v>1321.4745</v>
      </c>
      <c r="C18" s="5">
        <f t="shared" si="5"/>
        <v>18.2636</v>
      </c>
      <c r="D18" s="6"/>
      <c r="E18" s="6"/>
      <c r="F18" s="6"/>
      <c r="G18" s="5">
        <f t="shared" si="6"/>
        <v>0.6846</v>
      </c>
      <c r="H18" s="6"/>
      <c r="I18" s="8"/>
      <c r="J18" s="8"/>
      <c r="K18" s="8"/>
      <c r="L18" s="7">
        <f t="shared" si="7"/>
        <v>1725.5794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t="s" s="9">
        <v>25</v>
      </c>
    </row>
    <row r="19" ht="20" customHeight="1">
      <c r="A19" s="4">
        <v>18</v>
      </c>
      <c r="B19" s="5">
        <f t="shared" si="0"/>
        <v>1321.2314</v>
      </c>
      <c r="C19" s="5">
        <f t="shared" si="5"/>
        <v>25.1068</v>
      </c>
      <c r="D19" s="8"/>
      <c r="E19" s="8"/>
      <c r="F19" s="8"/>
      <c r="G19" s="7">
        <f t="shared" si="10"/>
        <v>0.0506</v>
      </c>
      <c r="H19" s="8"/>
      <c r="I19" s="8"/>
      <c r="J19" s="8"/>
      <c r="K19" s="8"/>
      <c r="L19" s="8"/>
      <c r="M19" s="8"/>
      <c r="N19" s="7">
        <f t="shared" si="11"/>
        <v>5.4803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t="s" s="9">
        <v>25</v>
      </c>
    </row>
    <row r="20" ht="20" customHeight="1">
      <c r="A20" s="4">
        <v>19</v>
      </c>
      <c r="B20" s="5">
        <f t="shared" si="0"/>
        <v>1321.5211</v>
      </c>
      <c r="C20" s="5">
        <f t="shared" si="5"/>
        <v>32.6835</v>
      </c>
      <c r="D20" s="8"/>
      <c r="E20" s="8"/>
      <c r="F20" s="8"/>
      <c r="G20" s="7">
        <f t="shared" si="10"/>
        <v>0.2272</v>
      </c>
      <c r="H20" s="8"/>
      <c r="I20" s="8"/>
      <c r="J20" s="8"/>
      <c r="K20" s="8"/>
      <c r="L20" s="8"/>
      <c r="M20" s="8"/>
      <c r="N20" s="7">
        <f t="shared" si="15"/>
        <v>9.953799999999999</v>
      </c>
      <c r="O20" s="8"/>
      <c r="P20" s="8"/>
      <c r="Q20" s="7">
        <f t="shared" si="16"/>
        <v>17.2014</v>
      </c>
      <c r="R20" s="8"/>
      <c r="S20" s="8"/>
      <c r="T20" s="8"/>
      <c r="U20" s="8"/>
      <c r="V20" s="8"/>
      <c r="W20" s="8"/>
      <c r="X20" s="8"/>
      <c r="Y20" t="s" s="9">
        <v>25</v>
      </c>
    </row>
    <row r="21" ht="20" customHeight="1">
      <c r="A21" s="4">
        <v>20</v>
      </c>
      <c r="B21" s="5">
        <f t="shared" si="17"/>
        <v>743.0221</v>
      </c>
      <c r="C21" s="6"/>
      <c r="D21" s="5">
        <v>0</v>
      </c>
      <c r="E21" s="5">
        <f t="shared" si="18"/>
        <v>221.4693</v>
      </c>
      <c r="F21" s="6"/>
      <c r="G21" s="6"/>
      <c r="H21" s="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t="s" s="9">
        <v>25</v>
      </c>
    </row>
    <row r="22" ht="20" customHeight="1">
      <c r="A22" s="4">
        <v>21</v>
      </c>
      <c r="B22" s="5">
        <f t="shared" si="17"/>
        <v>167.6752</v>
      </c>
      <c r="C22" s="6"/>
      <c r="D22" s="5">
        <v>0</v>
      </c>
      <c r="E22" s="5">
        <f t="shared" si="20"/>
        <v>36.7281</v>
      </c>
      <c r="F22" s="6"/>
      <c r="G22" s="6"/>
      <c r="H22" s="5">
        <v>0</v>
      </c>
      <c r="I22" s="8"/>
      <c r="J22" s="7">
        <f t="shared" si="21"/>
        <v>1.8814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t="s" s="9">
        <v>25</v>
      </c>
    </row>
    <row r="23" ht="20" customHeight="1">
      <c r="A23" s="4">
        <v>22</v>
      </c>
      <c r="B23" s="5">
        <f t="shared" si="17"/>
        <v>759.0537</v>
      </c>
      <c r="C23" s="6"/>
      <c r="D23" s="5">
        <v>0</v>
      </c>
      <c r="E23" s="5">
        <f t="shared" si="20"/>
        <v>113.6629</v>
      </c>
      <c r="F23" s="6"/>
      <c r="G23" s="6"/>
      <c r="H23" s="5">
        <v>0</v>
      </c>
      <c r="I23" s="8"/>
      <c r="J23" s="7">
        <f t="shared" si="24"/>
        <v>0.3378</v>
      </c>
      <c r="K23" s="7">
        <f t="shared" si="25"/>
        <v>1.5223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t="s" s="9">
        <v>25</v>
      </c>
    </row>
    <row r="24" ht="20" customHeight="1">
      <c r="A24" s="4">
        <v>23</v>
      </c>
      <c r="B24" s="5">
        <f t="shared" si="17"/>
        <v>137.4144</v>
      </c>
      <c r="C24" s="6"/>
      <c r="D24" s="5">
        <v>0</v>
      </c>
      <c r="E24" s="5">
        <f t="shared" si="20"/>
        <v>53.966</v>
      </c>
      <c r="F24" s="6"/>
      <c r="G24" s="6"/>
      <c r="H24" s="5">
        <v>0</v>
      </c>
      <c r="I24" s="8"/>
      <c r="J24" s="7">
        <f t="shared" si="24"/>
        <v>0.2118</v>
      </c>
      <c r="K24" s="7">
        <f t="shared" si="29"/>
        <v>0.0513</v>
      </c>
      <c r="L24" s="8"/>
      <c r="M24" s="7">
        <f t="shared" si="30"/>
        <v>1318.6019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t="s" s="9">
        <v>25</v>
      </c>
    </row>
    <row r="25" ht="20" customHeight="1">
      <c r="A25" s="4">
        <v>24</v>
      </c>
      <c r="B25" s="5">
        <f t="shared" si="17"/>
        <v>928.0427</v>
      </c>
      <c r="C25" s="6"/>
      <c r="D25" s="5">
        <v>0</v>
      </c>
      <c r="E25" s="5">
        <f t="shared" si="20"/>
        <v>126.1324</v>
      </c>
      <c r="F25" s="6"/>
      <c r="G25" s="6"/>
      <c r="H25" s="5">
        <v>0</v>
      </c>
      <c r="I25" s="8"/>
      <c r="J25" s="7">
        <f t="shared" si="24"/>
        <v>0.1005</v>
      </c>
      <c r="K25" s="7">
        <f t="shared" si="29"/>
        <v>0.08409999999999999</v>
      </c>
      <c r="L25" s="8"/>
      <c r="M25" s="7">
        <f t="shared" si="35"/>
        <v>517.5963</v>
      </c>
      <c r="N25" s="8"/>
      <c r="O25" s="7">
        <f t="shared" si="36"/>
        <v>1.0137</v>
      </c>
      <c r="P25" s="8"/>
      <c r="Q25" s="8"/>
      <c r="R25" s="8"/>
      <c r="S25" s="8"/>
      <c r="T25" s="8"/>
      <c r="U25" s="8"/>
      <c r="V25" s="8"/>
      <c r="W25" s="8"/>
      <c r="X25" s="8"/>
      <c r="Y25" t="s" s="9">
        <v>25</v>
      </c>
    </row>
    <row r="26" ht="20" customHeight="1">
      <c r="A26" s="4">
        <v>25</v>
      </c>
      <c r="B26" s="5">
        <f t="shared" si="17"/>
        <v>1147.4751</v>
      </c>
      <c r="C26" s="6"/>
      <c r="D26" s="5">
        <v>0</v>
      </c>
      <c r="E26" s="5">
        <f t="shared" si="20"/>
        <v>54.0296</v>
      </c>
      <c r="F26" s="6"/>
      <c r="G26" s="6"/>
      <c r="H26" s="5">
        <v>0</v>
      </c>
      <c r="I26" s="8"/>
      <c r="J26" s="7">
        <f t="shared" si="24"/>
        <v>0.2442</v>
      </c>
      <c r="K26" s="7">
        <f t="shared" si="29"/>
        <v>0.361</v>
      </c>
      <c r="L26" s="8"/>
      <c r="M26" s="7">
        <f t="shared" si="35"/>
        <v>304.9444</v>
      </c>
      <c r="N26" s="8"/>
      <c r="O26" s="7">
        <f t="shared" si="42"/>
        <v>891.5882</v>
      </c>
      <c r="P26" s="7">
        <v>0</v>
      </c>
      <c r="Q26" s="8"/>
      <c r="R26" s="8"/>
      <c r="S26" s="8"/>
      <c r="T26" s="8"/>
      <c r="U26" s="8"/>
      <c r="V26" s="8"/>
      <c r="W26" s="8"/>
      <c r="X26" s="8"/>
      <c r="Y26" t="s" s="9">
        <v>25</v>
      </c>
    </row>
    <row r="27" ht="20" customHeight="1">
      <c r="A27" s="4">
        <v>26</v>
      </c>
      <c r="B27" s="5">
        <f t="shared" si="17"/>
        <v>336.3217</v>
      </c>
      <c r="C27" s="6"/>
      <c r="D27" s="5">
        <v>0</v>
      </c>
      <c r="E27" s="5">
        <f t="shared" si="20"/>
        <v>111.1638</v>
      </c>
      <c r="F27" s="6"/>
      <c r="G27" s="6"/>
      <c r="H27" s="5">
        <v>0</v>
      </c>
      <c r="I27" s="8"/>
      <c r="J27" s="7">
        <f t="shared" si="24"/>
        <v>0.0347</v>
      </c>
      <c r="K27" s="7">
        <f t="shared" si="29"/>
        <v>0.2082</v>
      </c>
      <c r="L27" s="8"/>
      <c r="M27" s="7">
        <f t="shared" si="35"/>
        <v>9.3521</v>
      </c>
      <c r="N27" s="8"/>
      <c r="O27" s="7">
        <f t="shared" si="42"/>
        <v>702.3387</v>
      </c>
      <c r="P27" s="7">
        <v>0</v>
      </c>
      <c r="Q27" s="8"/>
      <c r="R27" s="7">
        <f t="shared" si="50"/>
        <v>43.3347</v>
      </c>
      <c r="S27" s="8"/>
      <c r="T27" s="8"/>
      <c r="U27" s="8"/>
      <c r="V27" s="8"/>
      <c r="W27" s="8"/>
      <c r="X27" s="8"/>
      <c r="Y27" t="s" s="9">
        <v>25</v>
      </c>
    </row>
    <row r="28" ht="20" customHeight="1">
      <c r="A28" s="4">
        <v>27</v>
      </c>
      <c r="B28" s="5">
        <f t="shared" si="17"/>
        <v>1089.4395</v>
      </c>
      <c r="C28" s="6"/>
      <c r="D28" s="5">
        <v>0</v>
      </c>
      <c r="E28" s="5">
        <f t="shared" si="20"/>
        <v>60.3871</v>
      </c>
      <c r="F28" s="6"/>
      <c r="G28" s="6"/>
      <c r="H28" s="5">
        <v>0</v>
      </c>
      <c r="I28" s="8"/>
      <c r="J28" s="7">
        <f t="shared" si="24"/>
        <v>0.2916</v>
      </c>
      <c r="K28" s="7">
        <f t="shared" si="29"/>
        <v>0.3563</v>
      </c>
      <c r="L28" s="8"/>
      <c r="M28" s="7">
        <f t="shared" si="35"/>
        <v>396.761</v>
      </c>
      <c r="N28" s="8"/>
      <c r="O28" s="7">
        <f t="shared" si="42"/>
        <v>687.5098</v>
      </c>
      <c r="P28" s="7">
        <v>0</v>
      </c>
      <c r="Q28" s="8"/>
      <c r="R28" s="7">
        <f t="shared" si="57"/>
        <v>226.6386</v>
      </c>
      <c r="S28" s="7">
        <f t="shared" si="58"/>
        <v>1.7663</v>
      </c>
      <c r="T28" s="8"/>
      <c r="U28" s="8"/>
      <c r="V28" s="8"/>
      <c r="W28" s="8"/>
      <c r="X28" s="8"/>
      <c r="Y28" t="s" s="9">
        <v>25</v>
      </c>
    </row>
    <row r="29" ht="20" customHeight="1">
      <c r="A29" s="4">
        <v>28</v>
      </c>
      <c r="B29" s="5">
        <f t="shared" si="17"/>
        <v>152.5315</v>
      </c>
      <c r="C29" s="6"/>
      <c r="D29" s="5">
        <v>0</v>
      </c>
      <c r="E29" s="5">
        <f t="shared" si="20"/>
        <v>62.4308</v>
      </c>
      <c r="F29" s="6"/>
      <c r="G29" s="6"/>
      <c r="H29" s="5">
        <v>0</v>
      </c>
      <c r="I29" s="8"/>
      <c r="J29" s="7">
        <f t="shared" si="24"/>
        <v>0.1464</v>
      </c>
      <c r="K29" s="7">
        <f t="shared" si="29"/>
        <v>0.2724</v>
      </c>
      <c r="L29" s="8"/>
      <c r="M29" s="7">
        <f t="shared" si="35"/>
        <v>28.9747</v>
      </c>
      <c r="N29" s="8"/>
      <c r="O29" s="7">
        <f t="shared" si="42"/>
        <v>891.6039</v>
      </c>
      <c r="P29" s="7">
        <v>0</v>
      </c>
      <c r="Q29" s="8"/>
      <c r="R29" s="7">
        <f t="shared" si="57"/>
        <v>203.3543</v>
      </c>
      <c r="S29" s="7">
        <f t="shared" si="66"/>
        <v>0.09</v>
      </c>
      <c r="T29" s="7">
        <f t="shared" si="67"/>
        <v>300.5741</v>
      </c>
      <c r="U29" s="8"/>
      <c r="V29" s="8"/>
      <c r="W29" s="8"/>
      <c r="X29" s="8"/>
      <c r="Y29" t="s" s="9">
        <v>25</v>
      </c>
    </row>
    <row r="30" ht="20" customHeight="1">
      <c r="A30" s="4">
        <v>29</v>
      </c>
      <c r="B30" s="5">
        <f t="shared" si="17"/>
        <v>682.1988</v>
      </c>
      <c r="C30" s="6"/>
      <c r="D30" s="5">
        <v>0</v>
      </c>
      <c r="E30" s="5">
        <f t="shared" si="20"/>
        <v>120.277</v>
      </c>
      <c r="F30" s="6"/>
      <c r="G30" s="6"/>
      <c r="H30" s="5">
        <v>0</v>
      </c>
      <c r="I30" s="8"/>
      <c r="J30" s="7">
        <f t="shared" si="24"/>
        <v>0.2911</v>
      </c>
      <c r="K30" s="7">
        <f t="shared" si="29"/>
        <v>0.2204</v>
      </c>
      <c r="L30" s="8"/>
      <c r="M30" s="7">
        <f t="shared" si="35"/>
        <v>585.5905</v>
      </c>
      <c r="N30" s="8"/>
      <c r="O30" s="7">
        <f t="shared" si="42"/>
        <v>505.2122</v>
      </c>
      <c r="P30" s="7">
        <v>0</v>
      </c>
      <c r="Q30" s="8"/>
      <c r="R30" s="7">
        <f t="shared" si="57"/>
        <v>257.7975</v>
      </c>
      <c r="S30" s="7">
        <f t="shared" si="66"/>
        <v>0.008699999999999999</v>
      </c>
      <c r="T30" s="7">
        <f t="shared" si="76"/>
        <v>232.6922</v>
      </c>
      <c r="U30" s="7">
        <f t="shared" si="77"/>
        <v>97.779</v>
      </c>
      <c r="V30" s="8"/>
      <c r="W30" s="7">
        <f t="shared" si="78"/>
        <v>2408.1081</v>
      </c>
      <c r="X30" s="8"/>
      <c r="Y30" t="s" s="9">
        <v>25</v>
      </c>
    </row>
    <row r="31" ht="20" customHeight="1">
      <c r="A31" s="4">
        <v>30</v>
      </c>
      <c r="B31" s="5">
        <f t="shared" si="17"/>
        <v>173.845</v>
      </c>
      <c r="C31" s="6"/>
      <c r="D31" s="5">
        <v>0</v>
      </c>
      <c r="E31" s="5">
        <f t="shared" si="20"/>
        <v>127.0376</v>
      </c>
      <c r="F31" s="6"/>
      <c r="G31" s="6"/>
      <c r="H31" s="5">
        <v>0</v>
      </c>
      <c r="I31" s="8"/>
      <c r="J31" s="7">
        <f t="shared" si="24"/>
        <v>0.0213</v>
      </c>
      <c r="K31" s="7">
        <f t="shared" si="29"/>
        <v>0.2335</v>
      </c>
      <c r="L31" s="8"/>
      <c r="M31" s="7">
        <f t="shared" si="35"/>
        <v>47.0256</v>
      </c>
      <c r="N31" s="8"/>
      <c r="O31" s="7">
        <f t="shared" si="42"/>
        <v>939.1083</v>
      </c>
      <c r="P31" s="7">
        <v>0</v>
      </c>
      <c r="Q31" s="8"/>
      <c r="R31" s="7">
        <f t="shared" si="57"/>
        <v>189.5362</v>
      </c>
      <c r="S31" s="7">
        <f t="shared" si="66"/>
        <v>0.4272</v>
      </c>
      <c r="T31" s="7">
        <f t="shared" si="76"/>
        <v>271.4207</v>
      </c>
      <c r="U31" s="7">
        <f t="shared" si="88"/>
        <v>32.5666</v>
      </c>
      <c r="V31" s="7">
        <f t="shared" si="89"/>
        <v>0.0557</v>
      </c>
      <c r="W31" s="8"/>
      <c r="X31" s="8"/>
      <c r="Y31" t="s" s="9">
        <v>25</v>
      </c>
    </row>
    <row r="32" ht="22.25" customHeight="1">
      <c r="A32" s="10"/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ht="22.25" customHeight="1">
      <c r="A33" s="14"/>
      <c r="B33" s="15"/>
      <c r="C33" s="15"/>
      <c r="D33" s="15"/>
      <c r="E33" s="15"/>
      <c r="F33" s="15"/>
      <c r="G33" s="15"/>
      <c r="H33" s="1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7"/>
    </row>
    <row r="34" ht="22.25" customHeight="1">
      <c r="A34" s="14"/>
      <c r="B34" s="15"/>
      <c r="C34" s="15"/>
      <c r="D34" s="15"/>
      <c r="E34" s="15"/>
      <c r="F34" s="15"/>
      <c r="G34" s="15"/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7"/>
    </row>
    <row r="35" ht="22.25" customHeight="1">
      <c r="A35" s="14"/>
      <c r="B35" s="15"/>
      <c r="C35" s="15"/>
      <c r="D35" s="15"/>
      <c r="E35" s="15"/>
      <c r="F35" s="15"/>
      <c r="G35" s="15"/>
      <c r="H35" s="1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</row>
    <row r="36" ht="22.25" customHeight="1">
      <c r="A36" s="14"/>
      <c r="B36" s="15"/>
      <c r="C36" s="15"/>
      <c r="D36" s="15"/>
      <c r="E36" s="15"/>
      <c r="F36" s="15"/>
      <c r="G36" s="15"/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7"/>
    </row>
    <row r="37" ht="22.25" customHeight="1">
      <c r="A37" s="14"/>
      <c r="B37" s="15"/>
      <c r="C37" s="15"/>
      <c r="D37" s="15"/>
      <c r="E37" s="15"/>
      <c r="F37" s="15"/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7"/>
    </row>
    <row r="38" ht="22.25" customHeight="1">
      <c r="A38" s="14"/>
      <c r="B38" s="15"/>
      <c r="C38" s="15"/>
      <c r="D38" s="15"/>
      <c r="E38" s="15"/>
      <c r="F38" s="15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7"/>
    </row>
    <row r="39" ht="22.25" customHeight="1">
      <c r="A39" s="14"/>
      <c r="B39" s="15"/>
      <c r="C39" s="15"/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7"/>
    </row>
    <row r="40" ht="22.25" customHeight="1">
      <c r="A40" s="14"/>
      <c r="B40" s="15"/>
      <c r="C40" s="15"/>
      <c r="D40" s="15"/>
      <c r="E40" s="15"/>
      <c r="F40" s="15"/>
      <c r="G40" s="15"/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7"/>
    </row>
    <row r="41" ht="22.25" customHeight="1">
      <c r="A41" s="14"/>
      <c r="B41" s="15"/>
      <c r="C41" s="15"/>
      <c r="D41" s="15"/>
      <c r="E41" s="15"/>
      <c r="F41" s="15"/>
      <c r="G41" s="15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7"/>
    </row>
    <row r="42" ht="22.25" customHeight="1">
      <c r="A42" s="14"/>
      <c r="B42" s="15"/>
      <c r="C42" s="15"/>
      <c r="D42" s="15"/>
      <c r="E42" s="15"/>
      <c r="F42" s="15"/>
      <c r="G42" s="15"/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7"/>
    </row>
    <row r="43" ht="22.25" customHeight="1">
      <c r="A43" s="14"/>
      <c r="B43" s="15"/>
      <c r="C43" s="15"/>
      <c r="D43" s="15"/>
      <c r="E43" s="15"/>
      <c r="F43" s="15"/>
      <c r="G43" s="15"/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7"/>
    </row>
    <row r="44" ht="22.25" customHeight="1">
      <c r="A44" s="14"/>
      <c r="B44" s="15"/>
      <c r="C44" s="15"/>
      <c r="D44" s="15"/>
      <c r="E44" s="15"/>
      <c r="F44" s="15"/>
      <c r="G44" s="15"/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ht="22.25" customHeight="1">
      <c r="A45" s="14"/>
      <c r="B45" s="15"/>
      <c r="C45" s="15"/>
      <c r="D45" s="15"/>
      <c r="E45" s="15"/>
      <c r="F45" s="15"/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7"/>
    </row>
    <row r="46" ht="22.25" customHeight="1">
      <c r="A46" s="14"/>
      <c r="B46" s="15"/>
      <c r="C46" s="15"/>
      <c r="D46" s="15"/>
      <c r="E46" s="15"/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7"/>
    </row>
    <row r="47" ht="22.25" customHeight="1">
      <c r="A47" s="14"/>
      <c r="B47" s="15"/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7"/>
    </row>
    <row r="48" ht="22.25" customHeight="1">
      <c r="A48" s="14"/>
      <c r="B48" s="15"/>
      <c r="C48" s="15"/>
      <c r="D48" s="15"/>
      <c r="E48" s="15"/>
      <c r="F48" s="15"/>
      <c r="G48" s="15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7"/>
    </row>
    <row r="49" ht="22.25" customHeight="1">
      <c r="A49" s="14"/>
      <c r="B49" s="15"/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7"/>
    </row>
    <row r="50" ht="22.25" customHeight="1">
      <c r="A50" s="14"/>
      <c r="B50" s="15"/>
      <c r="C50" s="15"/>
      <c r="D50" s="15"/>
      <c r="E50" s="15"/>
      <c r="F50" s="15"/>
      <c r="G50" s="15"/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7"/>
    </row>
    <row r="51" ht="22.25" customHeight="1">
      <c r="A51" s="14"/>
      <c r="B51" s="15"/>
      <c r="C51" s="15"/>
      <c r="D51" s="15"/>
      <c r="E51" s="15"/>
      <c r="F51" s="15"/>
      <c r="G51" s="15"/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7"/>
    </row>
    <row r="52" ht="22.25" customHeight="1">
      <c r="A52" s="14"/>
      <c r="B52" s="15"/>
      <c r="C52" s="15"/>
      <c r="D52" s="15"/>
      <c r="E52" s="15"/>
      <c r="F52" s="15"/>
      <c r="G52" s="15"/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</row>
    <row r="53" ht="22.25" customHeight="1">
      <c r="A53" s="14"/>
      <c r="B53" s="15"/>
      <c r="C53" s="15"/>
      <c r="D53" s="15"/>
      <c r="E53" s="15"/>
      <c r="F53" s="15"/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7"/>
    </row>
    <row r="54" ht="22.25" customHeight="1">
      <c r="A54" s="14"/>
      <c r="B54" s="15"/>
      <c r="C54" s="15"/>
      <c r="D54" s="15"/>
      <c r="E54" s="15"/>
      <c r="F54" s="15"/>
      <c r="G54" s="15"/>
      <c r="H54" s="1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7"/>
    </row>
    <row r="55" ht="22.25" customHeight="1">
      <c r="A55" s="14"/>
      <c r="B55" s="15"/>
      <c r="C55" s="15"/>
      <c r="D55" s="15"/>
      <c r="E55" s="15"/>
      <c r="F55" s="15"/>
      <c r="G55" s="15"/>
      <c r="H55" s="1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7"/>
    </row>
    <row r="56" ht="22.25" customHeight="1">
      <c r="A56" s="14"/>
      <c r="B56" s="15"/>
      <c r="C56" s="15"/>
      <c r="D56" s="15"/>
      <c r="E56" s="15"/>
      <c r="F56" s="15"/>
      <c r="G56" s="15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7"/>
    </row>
    <row r="57" ht="22.25" customHeight="1">
      <c r="A57" s="14"/>
      <c r="B57" s="15"/>
      <c r="C57" s="15"/>
      <c r="D57" s="15"/>
      <c r="E57" s="15"/>
      <c r="F57" s="15"/>
      <c r="G57" s="15"/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7"/>
    </row>
    <row r="58" ht="22.25" customHeight="1">
      <c r="A58" s="14"/>
      <c r="B58" s="15"/>
      <c r="C58" s="15"/>
      <c r="D58" s="15"/>
      <c r="E58" s="15"/>
      <c r="F58" s="15"/>
      <c r="G58" s="15"/>
      <c r="H58" s="15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7"/>
    </row>
    <row r="59" ht="22.25" customHeight="1">
      <c r="A59" s="14"/>
      <c r="B59" s="15"/>
      <c r="C59" s="15"/>
      <c r="D59" s="15"/>
      <c r="E59" s="15"/>
      <c r="F59" s="15"/>
      <c r="G59" s="15"/>
      <c r="H59" s="15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7"/>
    </row>
    <row r="60" ht="22.25" customHeight="1">
      <c r="A60" s="14"/>
      <c r="B60" s="15"/>
      <c r="C60" s="15"/>
      <c r="D60" s="15"/>
      <c r="E60" s="15"/>
      <c r="F60" s="15"/>
      <c r="G60" s="15"/>
      <c r="H60" s="15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7"/>
    </row>
    <row r="61" ht="22.25" customHeight="1">
      <c r="A61" s="14"/>
      <c r="B61" s="15"/>
      <c r="C61" s="15"/>
      <c r="D61" s="15"/>
      <c r="E61" s="15"/>
      <c r="F61" s="15"/>
      <c r="G61" s="15"/>
      <c r="H61" s="15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7"/>
    </row>
    <row r="62" ht="22.25" customHeight="1">
      <c r="A62" s="14"/>
      <c r="B62" s="15"/>
      <c r="C62" s="15"/>
      <c r="D62" s="15"/>
      <c r="E62" s="15"/>
      <c r="F62" s="15"/>
      <c r="G62" s="15"/>
      <c r="H62" s="15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7"/>
    </row>
    <row r="63" ht="22.25" customHeight="1">
      <c r="A63" s="14"/>
      <c r="B63" s="15"/>
      <c r="C63" s="15"/>
      <c r="D63" s="15"/>
      <c r="E63" s="15"/>
      <c r="F63" s="15"/>
      <c r="G63" s="15"/>
      <c r="H63" s="15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7"/>
    </row>
    <row r="64" ht="22.25" customHeight="1">
      <c r="A64" s="14"/>
      <c r="B64" s="15"/>
      <c r="C64" s="15"/>
      <c r="D64" s="15"/>
      <c r="E64" s="15"/>
      <c r="F64" s="15"/>
      <c r="G64" s="15"/>
      <c r="H64" s="15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</row>
    <row r="65" ht="22.25" customHeight="1">
      <c r="A65" s="14"/>
      <c r="B65" s="15"/>
      <c r="C65" s="15"/>
      <c r="D65" s="15"/>
      <c r="E65" s="15"/>
      <c r="F65" s="15"/>
      <c r="G65" s="15"/>
      <c r="H65" s="15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7"/>
    </row>
    <row r="66" ht="22.25" customHeight="1">
      <c r="A66" s="14"/>
      <c r="B66" s="15"/>
      <c r="C66" s="15"/>
      <c r="D66" s="15"/>
      <c r="E66" s="15"/>
      <c r="F66" s="15"/>
      <c r="G66" s="15"/>
      <c r="H66" s="15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7"/>
    </row>
    <row r="67" ht="22.25" customHeight="1">
      <c r="A67" s="14"/>
      <c r="B67" s="15"/>
      <c r="C67" s="15"/>
      <c r="D67" s="15"/>
      <c r="E67" s="15"/>
      <c r="F67" s="15"/>
      <c r="G67" s="15"/>
      <c r="H67" s="15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7"/>
    </row>
    <row r="68" ht="22.25" customHeight="1">
      <c r="A68" s="14"/>
      <c r="B68" s="15"/>
      <c r="C68" s="15"/>
      <c r="D68" s="15"/>
      <c r="E68" s="15"/>
      <c r="F68" s="15"/>
      <c r="G68" s="15"/>
      <c r="H68" s="15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7"/>
    </row>
    <row r="69" ht="22.25" customHeight="1">
      <c r="A69" s="14"/>
      <c r="B69" s="15"/>
      <c r="C69" s="15"/>
      <c r="D69" s="15"/>
      <c r="E69" s="15"/>
      <c r="F69" s="15"/>
      <c r="G69" s="15"/>
      <c r="H69" s="15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7"/>
    </row>
    <row r="70" ht="22.25" customHeight="1">
      <c r="A70" s="14"/>
      <c r="B70" s="15"/>
      <c r="C70" s="15"/>
      <c r="D70" s="15"/>
      <c r="E70" s="15"/>
      <c r="F70" s="15"/>
      <c r="G70" s="15"/>
      <c r="H70" s="15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7"/>
    </row>
    <row r="71" ht="22.25" customHeight="1">
      <c r="A71" s="14"/>
      <c r="B71" s="15"/>
      <c r="C71" s="15"/>
      <c r="D71" s="15"/>
      <c r="E71" s="15"/>
      <c r="F71" s="15"/>
      <c r="G71" s="15"/>
      <c r="H71" s="15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7"/>
    </row>
    <row r="72" ht="22.25" customHeight="1">
      <c r="A72" s="14"/>
      <c r="B72" s="15"/>
      <c r="C72" s="15"/>
      <c r="D72" s="15"/>
      <c r="E72" s="15"/>
      <c r="F72" s="15"/>
      <c r="G72" s="15"/>
      <c r="H72" s="15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7"/>
    </row>
    <row r="73" ht="22.25" customHeight="1">
      <c r="A73" s="14"/>
      <c r="B73" s="15"/>
      <c r="C73" s="15"/>
      <c r="D73" s="15"/>
      <c r="E73" s="15"/>
      <c r="F73" s="15"/>
      <c r="G73" s="15"/>
      <c r="H73" s="15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7"/>
    </row>
    <row r="74" ht="22.25" customHeight="1">
      <c r="A74" s="14"/>
      <c r="B74" s="15"/>
      <c r="C74" s="15"/>
      <c r="D74" s="15"/>
      <c r="E74" s="15"/>
      <c r="F74" s="15"/>
      <c r="G74" s="15"/>
      <c r="H74" s="15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7"/>
    </row>
    <row r="75" ht="22.25" customHeight="1">
      <c r="A75" s="14"/>
      <c r="B75" s="15"/>
      <c r="C75" s="15"/>
      <c r="D75" s="15"/>
      <c r="E75" s="15"/>
      <c r="F75" s="15"/>
      <c r="G75" s="15"/>
      <c r="H75" s="15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7"/>
    </row>
    <row r="76" ht="22.25" customHeight="1">
      <c r="A76" s="14"/>
      <c r="B76" s="15"/>
      <c r="C76" s="15"/>
      <c r="D76" s="15"/>
      <c r="E76" s="15"/>
      <c r="F76" s="15"/>
      <c r="G76" s="15"/>
      <c r="H76" s="15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7"/>
    </row>
    <row r="77" ht="22.25" customHeight="1">
      <c r="A77" s="14"/>
      <c r="B77" s="15"/>
      <c r="C77" s="15"/>
      <c r="D77" s="15"/>
      <c r="E77" s="15"/>
      <c r="F77" s="15"/>
      <c r="G77" s="15"/>
      <c r="H77" s="15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7"/>
    </row>
    <row r="78" ht="22.25" customHeight="1">
      <c r="A78" s="14"/>
      <c r="B78" s="15"/>
      <c r="C78" s="15"/>
      <c r="D78" s="15"/>
      <c r="E78" s="15"/>
      <c r="F78" s="15"/>
      <c r="G78" s="15"/>
      <c r="H78" s="15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7"/>
    </row>
    <row r="79" ht="22.25" customHeight="1">
      <c r="A79" s="14"/>
      <c r="B79" s="15"/>
      <c r="C79" s="15"/>
      <c r="D79" s="15"/>
      <c r="E79" s="15"/>
      <c r="F79" s="15"/>
      <c r="G79" s="15"/>
      <c r="H79" s="15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7"/>
    </row>
    <row r="80" ht="22.25" customHeight="1">
      <c r="A80" s="14"/>
      <c r="B80" s="15"/>
      <c r="C80" s="15"/>
      <c r="D80" s="15"/>
      <c r="E80" s="15"/>
      <c r="F80" s="15"/>
      <c r="G80" s="15"/>
      <c r="H80" s="15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7"/>
    </row>
    <row r="81" ht="22.25" customHeight="1">
      <c r="A81" s="14"/>
      <c r="B81" s="15"/>
      <c r="C81" s="15"/>
      <c r="D81" s="15"/>
      <c r="E81" s="15"/>
      <c r="F81" s="15"/>
      <c r="G81" s="15"/>
      <c r="H81" s="15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7"/>
    </row>
    <row r="82" ht="22.25" customHeight="1">
      <c r="A82" s="14"/>
      <c r="B82" s="15"/>
      <c r="C82" s="15"/>
      <c r="D82" s="15"/>
      <c r="E82" s="15"/>
      <c r="F82" s="15"/>
      <c r="G82" s="15"/>
      <c r="H82" s="15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7"/>
    </row>
    <row r="83" ht="22.25" customHeight="1">
      <c r="A83" s="14"/>
      <c r="B83" s="15"/>
      <c r="C83" s="15"/>
      <c r="D83" s="15"/>
      <c r="E83" s="15"/>
      <c r="F83" s="15"/>
      <c r="G83" s="15"/>
      <c r="H83" s="15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7"/>
    </row>
    <row r="84" ht="22.25" customHeight="1">
      <c r="A84" s="14"/>
      <c r="B84" s="15"/>
      <c r="C84" s="15"/>
      <c r="D84" s="15"/>
      <c r="E84" s="15"/>
      <c r="F84" s="15"/>
      <c r="G84" s="15"/>
      <c r="H84" s="15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7"/>
    </row>
    <row r="85" ht="22.25" customHeight="1">
      <c r="A85" s="14"/>
      <c r="B85" s="15"/>
      <c r="C85" s="15"/>
      <c r="D85" s="15"/>
      <c r="E85" s="15"/>
      <c r="F85" s="15"/>
      <c r="G85" s="15"/>
      <c r="H85" s="15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7"/>
    </row>
    <row r="86" ht="22.25" customHeight="1">
      <c r="A86" s="14"/>
      <c r="B86" s="15"/>
      <c r="C86" s="15"/>
      <c r="D86" s="15"/>
      <c r="E86" s="15"/>
      <c r="F86" s="15"/>
      <c r="G86" s="15"/>
      <c r="H86" s="15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7"/>
    </row>
    <row r="87" ht="22.25" customHeight="1">
      <c r="A87" s="14"/>
      <c r="B87" s="15"/>
      <c r="C87" s="15"/>
      <c r="D87" s="15"/>
      <c r="E87" s="15"/>
      <c r="F87" s="15"/>
      <c r="G87" s="15"/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7"/>
    </row>
    <row r="88" ht="22.25" customHeight="1">
      <c r="A88" s="14"/>
      <c r="B88" s="15"/>
      <c r="C88" s="15"/>
      <c r="D88" s="15"/>
      <c r="E88" s="15"/>
      <c r="F88" s="15"/>
      <c r="G88" s="15"/>
      <c r="H88" s="15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7"/>
    </row>
    <row r="89" ht="22.25" customHeight="1">
      <c r="A89" s="14"/>
      <c r="B89" s="15"/>
      <c r="C89" s="15"/>
      <c r="D89" s="15"/>
      <c r="E89" s="15"/>
      <c r="F89" s="15"/>
      <c r="G89" s="15"/>
      <c r="H89" s="15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7"/>
    </row>
    <row r="90" ht="22.25" customHeight="1">
      <c r="A90" s="14"/>
      <c r="B90" s="15"/>
      <c r="C90" s="15"/>
      <c r="D90" s="15"/>
      <c r="E90" s="15"/>
      <c r="F90" s="15"/>
      <c r="G90" s="15"/>
      <c r="H90" s="15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7"/>
    </row>
    <row r="91" ht="22.25" customHeight="1">
      <c r="A91" s="14"/>
      <c r="B91" s="15"/>
      <c r="C91" s="15"/>
      <c r="D91" s="15"/>
      <c r="E91" s="15"/>
      <c r="F91" s="15"/>
      <c r="G91" s="15"/>
      <c r="H91" s="15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7"/>
    </row>
    <row r="92" ht="22.25" customHeight="1">
      <c r="A92" s="14"/>
      <c r="B92" s="15"/>
      <c r="C92" s="15"/>
      <c r="D92" s="15"/>
      <c r="E92" s="15"/>
      <c r="F92" s="15"/>
      <c r="G92" s="15"/>
      <c r="H92" s="15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7"/>
    </row>
    <row r="93" ht="22.25" customHeight="1">
      <c r="A93" s="14"/>
      <c r="B93" s="15"/>
      <c r="C93" s="15"/>
      <c r="D93" s="15"/>
      <c r="E93" s="15"/>
      <c r="F93" s="15"/>
      <c r="G93" s="15"/>
      <c r="H93" s="15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7"/>
    </row>
    <row r="94" ht="22.25" customHeight="1">
      <c r="A94" s="14"/>
      <c r="B94" s="15"/>
      <c r="C94" s="15"/>
      <c r="D94" s="15"/>
      <c r="E94" s="15"/>
      <c r="F94" s="15"/>
      <c r="G94" s="15"/>
      <c r="H94" s="15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7"/>
    </row>
    <row r="95" ht="22.25" customHeight="1">
      <c r="A95" s="14"/>
      <c r="B95" s="15"/>
      <c r="C95" s="15"/>
      <c r="D95" s="15"/>
      <c r="E95" s="15"/>
      <c r="F95" s="15"/>
      <c r="G95" s="15"/>
      <c r="H95" s="1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7"/>
    </row>
    <row r="96" ht="22.25" customHeight="1">
      <c r="A96" s="14"/>
      <c r="B96" s="15"/>
      <c r="C96" s="15"/>
      <c r="D96" s="15"/>
      <c r="E96" s="15"/>
      <c r="F96" s="15"/>
      <c r="G96" s="15"/>
      <c r="H96" s="15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7"/>
    </row>
    <row r="97" ht="22.25" customHeight="1">
      <c r="A97" s="14"/>
      <c r="B97" s="15"/>
      <c r="C97" s="15"/>
      <c r="D97" s="15"/>
      <c r="E97" s="15"/>
      <c r="F97" s="15"/>
      <c r="G97" s="15"/>
      <c r="H97" s="15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7"/>
    </row>
    <row r="98" ht="22.25" customHeight="1">
      <c r="A98" s="14"/>
      <c r="B98" s="15"/>
      <c r="C98" s="15"/>
      <c r="D98" s="15"/>
      <c r="E98" s="15"/>
      <c r="F98" s="15"/>
      <c r="G98" s="15"/>
      <c r="H98" s="15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7"/>
    </row>
    <row r="99" ht="22.25" customHeight="1">
      <c r="A99" s="14"/>
      <c r="B99" s="15"/>
      <c r="C99" s="15"/>
      <c r="D99" s="15"/>
      <c r="E99" s="15"/>
      <c r="F99" s="15"/>
      <c r="G99" s="15"/>
      <c r="H99" s="15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7"/>
    </row>
    <row r="100" ht="22.25" customHeight="1">
      <c r="A100" s="14"/>
      <c r="B100" s="15"/>
      <c r="C100" s="15"/>
      <c r="D100" s="15"/>
      <c r="E100" s="15"/>
      <c r="F100" s="15"/>
      <c r="G100" s="15"/>
      <c r="H100" s="15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7"/>
    </row>
    <row r="101" ht="22.25" customHeight="1">
      <c r="A101" s="14"/>
      <c r="B101" s="15"/>
      <c r="C101" s="15"/>
      <c r="D101" s="15"/>
      <c r="E101" s="15"/>
      <c r="F101" s="15"/>
      <c r="G101" s="15"/>
      <c r="H101" s="15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7"/>
    </row>
    <row r="102" ht="22.25" customHeight="1">
      <c r="A102" s="14"/>
      <c r="B102" s="15"/>
      <c r="C102" s="15"/>
      <c r="D102" s="15"/>
      <c r="E102" s="15"/>
      <c r="F102" s="15"/>
      <c r="G102" s="15"/>
      <c r="H102" s="15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7"/>
    </row>
    <row r="103" ht="22.25" customHeight="1">
      <c r="A103" s="14"/>
      <c r="B103" s="15"/>
      <c r="C103" s="15"/>
      <c r="D103" s="15"/>
      <c r="E103" s="15"/>
      <c r="F103" s="15"/>
      <c r="G103" s="15"/>
      <c r="H103" s="15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7"/>
    </row>
    <row r="104" ht="22.25" customHeight="1">
      <c r="A104" s="14"/>
      <c r="B104" s="15"/>
      <c r="C104" s="15"/>
      <c r="D104" s="15"/>
      <c r="E104" s="15"/>
      <c r="F104" s="15"/>
      <c r="G104" s="15"/>
      <c r="H104" s="15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7"/>
    </row>
    <row r="105" ht="22.25" customHeight="1">
      <c r="A105" s="14"/>
      <c r="B105" s="15"/>
      <c r="C105" s="15"/>
      <c r="D105" s="15"/>
      <c r="E105" s="15"/>
      <c r="F105" s="15"/>
      <c r="G105" s="15"/>
      <c r="H105" s="15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7"/>
    </row>
    <row r="106" ht="22.25" customHeight="1">
      <c r="A106" s="14"/>
      <c r="B106" s="15"/>
      <c r="C106" s="15"/>
      <c r="D106" s="15"/>
      <c r="E106" s="15"/>
      <c r="F106" s="15"/>
      <c r="G106" s="15"/>
      <c r="H106" s="15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7"/>
    </row>
    <row r="107" ht="22.25" customHeight="1">
      <c r="A107" s="14"/>
      <c r="B107" s="15"/>
      <c r="C107" s="15"/>
      <c r="D107" s="15"/>
      <c r="E107" s="15"/>
      <c r="F107" s="15"/>
      <c r="G107" s="15"/>
      <c r="H107" s="15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7"/>
    </row>
    <row r="108" ht="22.25" customHeight="1">
      <c r="A108" s="14"/>
      <c r="B108" s="15"/>
      <c r="C108" s="15"/>
      <c r="D108" s="15"/>
      <c r="E108" s="15"/>
      <c r="F108" s="15"/>
      <c r="G108" s="15"/>
      <c r="H108" s="15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7"/>
    </row>
    <row r="109" ht="22.25" customHeight="1">
      <c r="A109" s="14"/>
      <c r="B109" s="15"/>
      <c r="C109" s="15"/>
      <c r="D109" s="15"/>
      <c r="E109" s="15"/>
      <c r="F109" s="15"/>
      <c r="G109" s="15"/>
      <c r="H109" s="15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7"/>
    </row>
    <row r="110" ht="22.25" customHeight="1">
      <c r="A110" s="14"/>
      <c r="B110" s="15"/>
      <c r="C110" s="15"/>
      <c r="D110" s="15"/>
      <c r="E110" s="15"/>
      <c r="F110" s="15"/>
      <c r="G110" s="15"/>
      <c r="H110" s="15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7"/>
    </row>
    <row r="111" ht="22.25" customHeight="1">
      <c r="A111" s="14"/>
      <c r="B111" s="15"/>
      <c r="C111" s="15"/>
      <c r="D111" s="15"/>
      <c r="E111" s="15"/>
      <c r="F111" s="15"/>
      <c r="G111" s="15"/>
      <c r="H111" s="15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7"/>
    </row>
    <row r="112" ht="22.25" customHeight="1">
      <c r="A112" s="14"/>
      <c r="B112" s="15"/>
      <c r="C112" s="15"/>
      <c r="D112" s="15"/>
      <c r="E112" s="15"/>
      <c r="F112" s="15"/>
      <c r="G112" s="15"/>
      <c r="H112" s="15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7"/>
    </row>
    <row r="113" ht="22.25" customHeight="1">
      <c r="A113" s="14"/>
      <c r="B113" s="15"/>
      <c r="C113" s="15"/>
      <c r="D113" s="15"/>
      <c r="E113" s="15"/>
      <c r="F113" s="15"/>
      <c r="G113" s="15"/>
      <c r="H113" s="15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7"/>
    </row>
    <row r="114" ht="22.25" customHeight="1">
      <c r="A114" s="14"/>
      <c r="B114" s="15"/>
      <c r="C114" s="15"/>
      <c r="D114" s="15"/>
      <c r="E114" s="15"/>
      <c r="F114" s="15"/>
      <c r="G114" s="15"/>
      <c r="H114" s="15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7"/>
    </row>
    <row r="115" ht="22.25" customHeight="1">
      <c r="A115" s="14"/>
      <c r="B115" s="15"/>
      <c r="C115" s="15"/>
      <c r="D115" s="15"/>
      <c r="E115" s="15"/>
      <c r="F115" s="15"/>
      <c r="G115" s="15"/>
      <c r="H115" s="15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7"/>
    </row>
    <row r="116" ht="22.25" customHeight="1">
      <c r="A116" s="14"/>
      <c r="B116" s="15"/>
      <c r="C116" s="15"/>
      <c r="D116" s="15"/>
      <c r="E116" s="15"/>
      <c r="F116" s="15"/>
      <c r="G116" s="15"/>
      <c r="H116" s="15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7"/>
    </row>
    <row r="117" ht="22.25" customHeight="1">
      <c r="A117" s="14"/>
      <c r="B117" s="15"/>
      <c r="C117" s="15"/>
      <c r="D117" s="15"/>
      <c r="E117" s="15"/>
      <c r="F117" s="15"/>
      <c r="G117" s="15"/>
      <c r="H117" s="15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7"/>
    </row>
    <row r="118" ht="22.25" customHeight="1">
      <c r="A118" s="14"/>
      <c r="B118" s="15"/>
      <c r="C118" s="15"/>
      <c r="D118" s="15"/>
      <c r="E118" s="15"/>
      <c r="F118" s="15"/>
      <c r="G118" s="15"/>
      <c r="H118" s="15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7"/>
    </row>
    <row r="119" ht="22.25" customHeight="1">
      <c r="A119" s="14"/>
      <c r="B119" s="15"/>
      <c r="C119" s="15"/>
      <c r="D119" s="15"/>
      <c r="E119" s="15"/>
      <c r="F119" s="15"/>
      <c r="G119" s="15"/>
      <c r="H119" s="15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7"/>
    </row>
    <row r="120" ht="22.25" customHeight="1">
      <c r="A120" s="14"/>
      <c r="B120" s="15"/>
      <c r="C120" s="15"/>
      <c r="D120" s="15"/>
      <c r="E120" s="15"/>
      <c r="F120" s="15"/>
      <c r="G120" s="15"/>
      <c r="H120" s="15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7"/>
    </row>
    <row r="121" ht="22.25" customHeight="1">
      <c r="A121" s="14"/>
      <c r="B121" s="15"/>
      <c r="C121" s="15"/>
      <c r="D121" s="15"/>
      <c r="E121" s="15"/>
      <c r="F121" s="15"/>
      <c r="G121" s="15"/>
      <c r="H121" s="15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7"/>
    </row>
    <row r="122" ht="22.25" customHeight="1">
      <c r="A122" s="14"/>
      <c r="B122" s="15"/>
      <c r="C122" s="15"/>
      <c r="D122" s="15"/>
      <c r="E122" s="15"/>
      <c r="F122" s="15"/>
      <c r="G122" s="15"/>
      <c r="H122" s="15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7"/>
    </row>
    <row r="123" ht="22.25" customHeight="1">
      <c r="A123" s="14"/>
      <c r="B123" s="15"/>
      <c r="C123" s="15"/>
      <c r="D123" s="15"/>
      <c r="E123" s="15"/>
      <c r="F123" s="15"/>
      <c r="G123" s="15"/>
      <c r="H123" s="15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7"/>
    </row>
    <row r="124" ht="22.25" customHeight="1">
      <c r="A124" s="14"/>
      <c r="B124" s="15"/>
      <c r="C124" s="15"/>
      <c r="D124" s="15"/>
      <c r="E124" s="15"/>
      <c r="F124" s="15"/>
      <c r="G124" s="15"/>
      <c r="H124" s="15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7"/>
    </row>
    <row r="125" ht="22.25" customHeight="1">
      <c r="A125" s="14"/>
      <c r="B125" s="15"/>
      <c r="C125" s="15"/>
      <c r="D125" s="15"/>
      <c r="E125" s="15"/>
      <c r="F125" s="15"/>
      <c r="G125" s="15"/>
      <c r="H125" s="15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7"/>
    </row>
    <row r="126" ht="22.25" customHeight="1">
      <c r="A126" s="14"/>
      <c r="B126" s="15"/>
      <c r="C126" s="15"/>
      <c r="D126" s="15"/>
      <c r="E126" s="15"/>
      <c r="F126" s="15"/>
      <c r="G126" s="15"/>
      <c r="H126" s="15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7"/>
    </row>
    <row r="127" ht="22.25" customHeight="1">
      <c r="A127" s="14"/>
      <c r="B127" s="15"/>
      <c r="C127" s="15"/>
      <c r="D127" s="15"/>
      <c r="E127" s="15"/>
      <c r="F127" s="15"/>
      <c r="G127" s="15"/>
      <c r="H127" s="15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7"/>
    </row>
    <row r="128" ht="22.25" customHeight="1">
      <c r="A128" s="14"/>
      <c r="B128" s="15"/>
      <c r="C128" s="15"/>
      <c r="D128" s="15"/>
      <c r="E128" s="15"/>
      <c r="F128" s="15"/>
      <c r="G128" s="15"/>
      <c r="H128" s="15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7"/>
    </row>
    <row r="129" ht="22.25" customHeight="1">
      <c r="A129" s="14"/>
      <c r="B129" s="15"/>
      <c r="C129" s="15"/>
      <c r="D129" s="15"/>
      <c r="E129" s="15"/>
      <c r="F129" s="15"/>
      <c r="G129" s="15"/>
      <c r="H129" s="15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7"/>
    </row>
    <row r="130" ht="22.25" customHeight="1">
      <c r="A130" s="14"/>
      <c r="B130" s="15"/>
      <c r="C130" s="15"/>
      <c r="D130" s="15"/>
      <c r="E130" s="15"/>
      <c r="F130" s="15"/>
      <c r="G130" s="15"/>
      <c r="H130" s="15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7"/>
    </row>
    <row r="131" ht="22.25" customHeight="1">
      <c r="A131" s="14"/>
      <c r="B131" s="15"/>
      <c r="C131" s="15"/>
      <c r="D131" s="15"/>
      <c r="E131" s="15"/>
      <c r="F131" s="15"/>
      <c r="G131" s="15"/>
      <c r="H131" s="15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7"/>
    </row>
    <row r="132" ht="22.25" customHeight="1">
      <c r="A132" s="14"/>
      <c r="B132" s="15"/>
      <c r="C132" s="15"/>
      <c r="D132" s="15"/>
      <c r="E132" s="15"/>
      <c r="F132" s="15"/>
      <c r="G132" s="15"/>
      <c r="H132" s="15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7"/>
    </row>
    <row r="133" ht="22.25" customHeight="1">
      <c r="A133" s="14"/>
      <c r="B133" s="15"/>
      <c r="C133" s="15"/>
      <c r="D133" s="15"/>
      <c r="E133" s="15"/>
      <c r="F133" s="15"/>
      <c r="G133" s="15"/>
      <c r="H133" s="15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7"/>
    </row>
    <row r="134" ht="22.25" customHeight="1">
      <c r="A134" s="14"/>
      <c r="B134" s="15"/>
      <c r="C134" s="15"/>
      <c r="D134" s="15"/>
      <c r="E134" s="15"/>
      <c r="F134" s="15"/>
      <c r="G134" s="15"/>
      <c r="H134" s="15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7"/>
    </row>
    <row r="135" ht="22.25" customHeight="1">
      <c r="A135" s="14"/>
      <c r="B135" s="15"/>
      <c r="C135" s="15"/>
      <c r="D135" s="15"/>
      <c r="E135" s="15"/>
      <c r="F135" s="15"/>
      <c r="G135" s="15"/>
      <c r="H135" s="15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7"/>
    </row>
    <row r="136" ht="22.25" customHeight="1">
      <c r="A136" s="14"/>
      <c r="B136" s="15"/>
      <c r="C136" s="15"/>
      <c r="D136" s="15"/>
      <c r="E136" s="15"/>
      <c r="F136" s="15"/>
      <c r="G136" s="15"/>
      <c r="H136" s="15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7"/>
    </row>
    <row r="137" ht="22.25" customHeight="1">
      <c r="A137" s="14"/>
      <c r="B137" s="15"/>
      <c r="C137" s="15"/>
      <c r="D137" s="15"/>
      <c r="E137" s="15"/>
      <c r="F137" s="15"/>
      <c r="G137" s="15"/>
      <c r="H137" s="15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7"/>
    </row>
    <row r="138" ht="22.25" customHeight="1">
      <c r="A138" s="14"/>
      <c r="B138" s="15"/>
      <c r="C138" s="15"/>
      <c r="D138" s="15"/>
      <c r="E138" s="15"/>
      <c r="F138" s="15"/>
      <c r="G138" s="15"/>
      <c r="H138" s="15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7"/>
    </row>
    <row r="139" ht="22.25" customHeight="1">
      <c r="A139" s="14"/>
      <c r="B139" s="15"/>
      <c r="C139" s="15"/>
      <c r="D139" s="15"/>
      <c r="E139" s="15"/>
      <c r="F139" s="15"/>
      <c r="G139" s="15"/>
      <c r="H139" s="15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7"/>
    </row>
    <row r="140" ht="22.25" customHeight="1">
      <c r="A140" s="14"/>
      <c r="B140" s="15"/>
      <c r="C140" s="15"/>
      <c r="D140" s="15"/>
      <c r="E140" s="15"/>
      <c r="F140" s="15"/>
      <c r="G140" s="15"/>
      <c r="H140" s="15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7"/>
    </row>
    <row r="141" ht="22.25" customHeight="1">
      <c r="A141" s="14"/>
      <c r="B141" s="15"/>
      <c r="C141" s="15"/>
      <c r="D141" s="15"/>
      <c r="E141" s="15"/>
      <c r="F141" s="15"/>
      <c r="G141" s="15"/>
      <c r="H141" s="15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7"/>
    </row>
    <row r="142" ht="22.25" customHeight="1">
      <c r="A142" s="14"/>
      <c r="B142" s="15"/>
      <c r="C142" s="15"/>
      <c r="D142" s="15"/>
      <c r="E142" s="15"/>
      <c r="F142" s="15"/>
      <c r="G142" s="15"/>
      <c r="H142" s="15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7"/>
    </row>
    <row r="143" ht="22.25" customHeight="1">
      <c r="A143" s="14"/>
      <c r="B143" s="15"/>
      <c r="C143" s="15"/>
      <c r="D143" s="15"/>
      <c r="E143" s="15"/>
      <c r="F143" s="15"/>
      <c r="G143" s="15"/>
      <c r="H143" s="15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7"/>
    </row>
    <row r="144" ht="22.25" customHeight="1">
      <c r="A144" s="14"/>
      <c r="B144" s="15"/>
      <c r="C144" s="15"/>
      <c r="D144" s="15"/>
      <c r="E144" s="15"/>
      <c r="F144" s="15"/>
      <c r="G144" s="15"/>
      <c r="H144" s="15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7"/>
    </row>
    <row r="145" ht="22.25" customHeight="1">
      <c r="A145" s="14"/>
      <c r="B145" s="15"/>
      <c r="C145" s="15"/>
      <c r="D145" s="15"/>
      <c r="E145" s="15"/>
      <c r="F145" s="15"/>
      <c r="G145" s="15"/>
      <c r="H145" s="15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7"/>
    </row>
    <row r="146" ht="22.25" customHeight="1">
      <c r="A146" s="14"/>
      <c r="B146" s="15"/>
      <c r="C146" s="15"/>
      <c r="D146" s="15"/>
      <c r="E146" s="15"/>
      <c r="F146" s="15"/>
      <c r="G146" s="15"/>
      <c r="H146" s="15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7"/>
    </row>
    <row r="147" ht="22.25" customHeight="1">
      <c r="A147" s="14"/>
      <c r="B147" s="15"/>
      <c r="C147" s="15"/>
      <c r="D147" s="15"/>
      <c r="E147" s="15"/>
      <c r="F147" s="15"/>
      <c r="G147" s="15"/>
      <c r="H147" s="15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7"/>
    </row>
    <row r="148" ht="22.25" customHeight="1">
      <c r="A148" s="14"/>
      <c r="B148" s="15"/>
      <c r="C148" s="15"/>
      <c r="D148" s="15"/>
      <c r="E148" s="15"/>
      <c r="F148" s="15"/>
      <c r="G148" s="15"/>
      <c r="H148" s="15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7"/>
    </row>
    <row r="149" ht="22.25" customHeight="1">
      <c r="A149" s="14"/>
      <c r="B149" s="15"/>
      <c r="C149" s="15"/>
      <c r="D149" s="15"/>
      <c r="E149" s="15"/>
      <c r="F149" s="15"/>
      <c r="G149" s="15"/>
      <c r="H149" s="15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7"/>
    </row>
    <row r="150" ht="22.25" customHeight="1">
      <c r="A150" s="14"/>
      <c r="B150" s="15"/>
      <c r="C150" s="15"/>
      <c r="D150" s="15"/>
      <c r="E150" s="15"/>
      <c r="F150" s="15"/>
      <c r="G150" s="15"/>
      <c r="H150" s="15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7"/>
    </row>
    <row r="151" ht="22.25" customHeight="1">
      <c r="A151" s="14"/>
      <c r="B151" s="15"/>
      <c r="C151" s="15"/>
      <c r="D151" s="15"/>
      <c r="E151" s="15"/>
      <c r="F151" s="15"/>
      <c r="G151" s="15"/>
      <c r="H151" s="15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7"/>
    </row>
    <row r="152" ht="22.25" customHeight="1">
      <c r="A152" s="14"/>
      <c r="B152" s="15"/>
      <c r="C152" s="15"/>
      <c r="D152" s="15"/>
      <c r="E152" s="15"/>
      <c r="F152" s="15"/>
      <c r="G152" s="15"/>
      <c r="H152" s="15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7"/>
    </row>
    <row r="153" ht="22.25" customHeight="1">
      <c r="A153" s="14"/>
      <c r="B153" s="15"/>
      <c r="C153" s="15"/>
      <c r="D153" s="15"/>
      <c r="E153" s="15"/>
      <c r="F153" s="15"/>
      <c r="G153" s="15"/>
      <c r="H153" s="15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7"/>
    </row>
    <row r="154" ht="22.25" customHeight="1">
      <c r="A154" s="14"/>
      <c r="B154" s="15"/>
      <c r="C154" s="15"/>
      <c r="D154" s="15"/>
      <c r="E154" s="15"/>
      <c r="F154" s="15"/>
      <c r="G154" s="15"/>
      <c r="H154" s="15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7"/>
    </row>
    <row r="155" ht="22.25" customHeight="1">
      <c r="A155" s="14"/>
      <c r="B155" s="15"/>
      <c r="C155" s="15"/>
      <c r="D155" s="15"/>
      <c r="E155" s="15"/>
      <c r="F155" s="15"/>
      <c r="G155" s="15"/>
      <c r="H155" s="15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7"/>
    </row>
    <row r="156" ht="22.25" customHeight="1">
      <c r="A156" s="14"/>
      <c r="B156" s="15"/>
      <c r="C156" s="15"/>
      <c r="D156" s="15"/>
      <c r="E156" s="15"/>
      <c r="F156" s="15"/>
      <c r="G156" s="15"/>
      <c r="H156" s="15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7"/>
    </row>
    <row r="157" ht="22.25" customHeight="1">
      <c r="A157" s="14"/>
      <c r="B157" s="15"/>
      <c r="C157" s="15"/>
      <c r="D157" s="15"/>
      <c r="E157" s="15"/>
      <c r="F157" s="15"/>
      <c r="G157" s="15"/>
      <c r="H157" s="15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7"/>
    </row>
    <row r="158" ht="22.25" customHeight="1">
      <c r="A158" s="14"/>
      <c r="B158" s="15"/>
      <c r="C158" s="15"/>
      <c r="D158" s="15"/>
      <c r="E158" s="15"/>
      <c r="F158" s="15"/>
      <c r="G158" s="15"/>
      <c r="H158" s="15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7"/>
    </row>
    <row r="159" ht="22.25" customHeight="1">
      <c r="A159" s="14"/>
      <c r="B159" s="15"/>
      <c r="C159" s="15"/>
      <c r="D159" s="15"/>
      <c r="E159" s="15"/>
      <c r="F159" s="15"/>
      <c r="G159" s="15"/>
      <c r="H159" s="15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7"/>
    </row>
    <row r="160" ht="22.25" customHeight="1">
      <c r="A160" s="14"/>
      <c r="B160" s="15"/>
      <c r="C160" s="15"/>
      <c r="D160" s="15"/>
      <c r="E160" s="15"/>
      <c r="F160" s="15"/>
      <c r="G160" s="15"/>
      <c r="H160" s="15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7"/>
    </row>
    <row r="161" ht="22.25" customHeight="1">
      <c r="A161" s="14"/>
      <c r="B161" s="15"/>
      <c r="C161" s="15"/>
      <c r="D161" s="15"/>
      <c r="E161" s="15"/>
      <c r="F161" s="15"/>
      <c r="G161" s="15"/>
      <c r="H161" s="15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7"/>
    </row>
    <row r="162" ht="22.25" customHeight="1">
      <c r="A162" s="14"/>
      <c r="B162" s="15"/>
      <c r="C162" s="15"/>
      <c r="D162" s="15"/>
      <c r="E162" s="15"/>
      <c r="F162" s="15"/>
      <c r="G162" s="15"/>
      <c r="H162" s="15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7"/>
    </row>
    <row r="163" ht="22.25" customHeight="1">
      <c r="A163" s="14"/>
      <c r="B163" s="15"/>
      <c r="C163" s="15"/>
      <c r="D163" s="15"/>
      <c r="E163" s="15"/>
      <c r="F163" s="15"/>
      <c r="G163" s="15"/>
      <c r="H163" s="15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7"/>
    </row>
    <row r="164" ht="22.25" customHeight="1">
      <c r="A164" s="14"/>
      <c r="B164" s="15"/>
      <c r="C164" s="15"/>
      <c r="D164" s="15"/>
      <c r="E164" s="15"/>
      <c r="F164" s="15"/>
      <c r="G164" s="15"/>
      <c r="H164" s="15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7"/>
    </row>
    <row r="165" ht="22.25" customHeight="1">
      <c r="A165" s="14"/>
      <c r="B165" s="15"/>
      <c r="C165" s="15"/>
      <c r="D165" s="15"/>
      <c r="E165" s="15"/>
      <c r="F165" s="15"/>
      <c r="G165" s="15"/>
      <c r="H165" s="15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7"/>
    </row>
    <row r="166" ht="22.25" customHeight="1">
      <c r="A166" s="14"/>
      <c r="B166" s="15"/>
      <c r="C166" s="15"/>
      <c r="D166" s="15"/>
      <c r="E166" s="15"/>
      <c r="F166" s="15"/>
      <c r="G166" s="15"/>
      <c r="H166" s="15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7"/>
    </row>
    <row r="167" ht="22.25" customHeight="1">
      <c r="A167" s="14"/>
      <c r="B167" s="15"/>
      <c r="C167" s="15"/>
      <c r="D167" s="15"/>
      <c r="E167" s="15"/>
      <c r="F167" s="15"/>
      <c r="G167" s="15"/>
      <c r="H167" s="15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7"/>
    </row>
    <row r="168" ht="22.25" customHeight="1">
      <c r="A168" s="14"/>
      <c r="B168" s="15"/>
      <c r="C168" s="15"/>
      <c r="D168" s="15"/>
      <c r="E168" s="15"/>
      <c r="F168" s="15"/>
      <c r="G168" s="15"/>
      <c r="H168" s="15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7"/>
    </row>
    <row r="169" ht="22.25" customHeight="1">
      <c r="A169" s="14"/>
      <c r="B169" s="15"/>
      <c r="C169" s="15"/>
      <c r="D169" s="15"/>
      <c r="E169" s="15"/>
      <c r="F169" s="15"/>
      <c r="G169" s="15"/>
      <c r="H169" s="15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7"/>
    </row>
    <row r="170" ht="22.25" customHeight="1">
      <c r="A170" s="14"/>
      <c r="B170" s="15"/>
      <c r="C170" s="15"/>
      <c r="D170" s="15"/>
      <c r="E170" s="15"/>
      <c r="F170" s="15"/>
      <c r="G170" s="15"/>
      <c r="H170" s="15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7"/>
    </row>
    <row r="171" ht="22.25" customHeight="1">
      <c r="A171" s="14"/>
      <c r="B171" s="15"/>
      <c r="C171" s="15"/>
      <c r="D171" s="15"/>
      <c r="E171" s="15"/>
      <c r="F171" s="15"/>
      <c r="G171" s="15"/>
      <c r="H171" s="15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7"/>
    </row>
    <row r="172" ht="22.25" customHeight="1">
      <c r="A172" s="14"/>
      <c r="B172" s="15"/>
      <c r="C172" s="15"/>
      <c r="D172" s="15"/>
      <c r="E172" s="15"/>
      <c r="F172" s="15"/>
      <c r="G172" s="15"/>
      <c r="H172" s="15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7"/>
    </row>
    <row r="173" ht="22.25" customHeight="1">
      <c r="A173" s="14"/>
      <c r="B173" s="15"/>
      <c r="C173" s="15"/>
      <c r="D173" s="15"/>
      <c r="E173" s="15"/>
      <c r="F173" s="15"/>
      <c r="G173" s="15"/>
      <c r="H173" s="15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7"/>
    </row>
    <row r="174" ht="22.25" customHeight="1">
      <c r="A174" s="14"/>
      <c r="B174" s="15"/>
      <c r="C174" s="15"/>
      <c r="D174" s="15"/>
      <c r="E174" s="15"/>
      <c r="F174" s="15"/>
      <c r="G174" s="15"/>
      <c r="H174" s="15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7"/>
    </row>
    <row r="175" ht="22.25" customHeight="1">
      <c r="A175" s="14"/>
      <c r="B175" s="15"/>
      <c r="C175" s="15"/>
      <c r="D175" s="15"/>
      <c r="E175" s="15"/>
      <c r="F175" s="15"/>
      <c r="G175" s="15"/>
      <c r="H175" s="15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7"/>
    </row>
    <row r="176" ht="22.25" customHeight="1">
      <c r="A176" s="14"/>
      <c r="B176" s="15"/>
      <c r="C176" s="15"/>
      <c r="D176" s="15"/>
      <c r="E176" s="15"/>
      <c r="F176" s="15"/>
      <c r="G176" s="15"/>
      <c r="H176" s="15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7"/>
    </row>
    <row r="177" ht="22.25" customHeight="1">
      <c r="A177" s="14"/>
      <c r="B177" s="15"/>
      <c r="C177" s="15"/>
      <c r="D177" s="15"/>
      <c r="E177" s="15"/>
      <c r="F177" s="15"/>
      <c r="G177" s="15"/>
      <c r="H177" s="15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7"/>
    </row>
    <row r="178" ht="22.25" customHeight="1">
      <c r="A178" s="14"/>
      <c r="B178" s="15"/>
      <c r="C178" s="15"/>
      <c r="D178" s="15"/>
      <c r="E178" s="15"/>
      <c r="F178" s="15"/>
      <c r="G178" s="15"/>
      <c r="H178" s="15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7"/>
    </row>
    <row r="179" ht="22.25" customHeight="1">
      <c r="A179" s="14"/>
      <c r="B179" s="15"/>
      <c r="C179" s="15"/>
      <c r="D179" s="15"/>
      <c r="E179" s="15"/>
      <c r="F179" s="15"/>
      <c r="G179" s="15"/>
      <c r="H179" s="15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7"/>
    </row>
    <row r="180" ht="22.25" customHeight="1">
      <c r="A180" s="14"/>
      <c r="B180" s="15"/>
      <c r="C180" s="15"/>
      <c r="D180" s="15"/>
      <c r="E180" s="15"/>
      <c r="F180" s="15"/>
      <c r="G180" s="15"/>
      <c r="H180" s="15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7"/>
    </row>
    <row r="181" ht="22.25" customHeight="1">
      <c r="A181" s="14"/>
      <c r="B181" s="15"/>
      <c r="C181" s="15"/>
      <c r="D181" s="15"/>
      <c r="E181" s="15"/>
      <c r="F181" s="15"/>
      <c r="G181" s="15"/>
      <c r="H181" s="15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7"/>
    </row>
    <row r="182" ht="22.25" customHeight="1">
      <c r="A182" s="14"/>
      <c r="B182" s="15"/>
      <c r="C182" s="15"/>
      <c r="D182" s="15"/>
      <c r="E182" s="15"/>
      <c r="F182" s="15"/>
      <c r="G182" s="15"/>
      <c r="H182" s="15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7"/>
    </row>
    <row r="183" ht="22.25" customHeight="1">
      <c r="A183" s="14"/>
      <c r="B183" s="15"/>
      <c r="C183" s="15"/>
      <c r="D183" s="15"/>
      <c r="E183" s="15"/>
      <c r="F183" s="15"/>
      <c r="G183" s="15"/>
      <c r="H183" s="15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7"/>
    </row>
    <row r="184" ht="22.25" customHeight="1">
      <c r="A184" s="14"/>
      <c r="B184" s="15"/>
      <c r="C184" s="15"/>
      <c r="D184" s="15"/>
      <c r="E184" s="15"/>
      <c r="F184" s="15"/>
      <c r="G184" s="15"/>
      <c r="H184" s="15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7"/>
    </row>
    <row r="185" ht="22.25" customHeight="1">
      <c r="A185" s="14"/>
      <c r="B185" s="15"/>
      <c r="C185" s="15"/>
      <c r="D185" s="15"/>
      <c r="E185" s="15"/>
      <c r="F185" s="15"/>
      <c r="G185" s="15"/>
      <c r="H185" s="15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7"/>
    </row>
    <row r="186" ht="22.25" customHeight="1">
      <c r="A186" s="14"/>
      <c r="B186" s="15"/>
      <c r="C186" s="15"/>
      <c r="D186" s="15"/>
      <c r="E186" s="15"/>
      <c r="F186" s="15"/>
      <c r="G186" s="15"/>
      <c r="H186" s="15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7"/>
    </row>
    <row r="187" ht="22.25" customHeight="1">
      <c r="A187" s="14"/>
      <c r="B187" s="15"/>
      <c r="C187" s="15"/>
      <c r="D187" s="15"/>
      <c r="E187" s="15"/>
      <c r="F187" s="15"/>
      <c r="G187" s="15"/>
      <c r="H187" s="15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7"/>
    </row>
    <row r="188" ht="22.25" customHeight="1">
      <c r="A188" s="14"/>
      <c r="B188" s="15"/>
      <c r="C188" s="15"/>
      <c r="D188" s="15"/>
      <c r="E188" s="15"/>
      <c r="F188" s="15"/>
      <c r="G188" s="15"/>
      <c r="H188" s="15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7"/>
    </row>
    <row r="189" ht="22.25" customHeight="1">
      <c r="A189" s="14"/>
      <c r="B189" s="15"/>
      <c r="C189" s="15"/>
      <c r="D189" s="15"/>
      <c r="E189" s="15"/>
      <c r="F189" s="15"/>
      <c r="G189" s="15"/>
      <c r="H189" s="15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7"/>
    </row>
    <row r="190" ht="22.25" customHeight="1">
      <c r="A190" s="14"/>
      <c r="B190" s="15"/>
      <c r="C190" s="15"/>
      <c r="D190" s="15"/>
      <c r="E190" s="15"/>
      <c r="F190" s="15"/>
      <c r="G190" s="15"/>
      <c r="H190" s="15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7"/>
    </row>
    <row r="191" ht="22.25" customHeight="1">
      <c r="A191" s="14"/>
      <c r="B191" s="15"/>
      <c r="C191" s="15"/>
      <c r="D191" s="15"/>
      <c r="E191" s="15"/>
      <c r="F191" s="15"/>
      <c r="G191" s="15"/>
      <c r="H191" s="15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7"/>
    </row>
    <row r="192" ht="22.25" customHeight="1">
      <c r="A192" s="14"/>
      <c r="B192" s="15"/>
      <c r="C192" s="15"/>
      <c r="D192" s="15"/>
      <c r="E192" s="15"/>
      <c r="F192" s="15"/>
      <c r="G192" s="15"/>
      <c r="H192" s="15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7"/>
    </row>
    <row r="193" ht="22.25" customHeight="1">
      <c r="A193" s="14"/>
      <c r="B193" s="15"/>
      <c r="C193" s="15"/>
      <c r="D193" s="15"/>
      <c r="E193" s="15"/>
      <c r="F193" s="15"/>
      <c r="G193" s="15"/>
      <c r="H193" s="15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7"/>
    </row>
    <row r="194" ht="22.25" customHeight="1">
      <c r="A194" s="14"/>
      <c r="B194" s="15"/>
      <c r="C194" s="15"/>
      <c r="D194" s="15"/>
      <c r="E194" s="15"/>
      <c r="F194" s="15"/>
      <c r="G194" s="15"/>
      <c r="H194" s="15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7"/>
    </row>
    <row r="195" ht="22.25" customHeight="1">
      <c r="A195" s="14"/>
      <c r="B195" s="15"/>
      <c r="C195" s="15"/>
      <c r="D195" s="15"/>
      <c r="E195" s="15"/>
      <c r="F195" s="15"/>
      <c r="G195" s="15"/>
      <c r="H195" s="15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7"/>
    </row>
    <row r="196" ht="22.25" customHeight="1">
      <c r="A196" s="14"/>
      <c r="B196" s="15"/>
      <c r="C196" s="15"/>
      <c r="D196" s="15"/>
      <c r="E196" s="15"/>
      <c r="F196" s="15"/>
      <c r="G196" s="15"/>
      <c r="H196" s="15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7"/>
    </row>
    <row r="197" ht="22.25" customHeight="1">
      <c r="A197" s="14"/>
      <c r="B197" s="15"/>
      <c r="C197" s="15"/>
      <c r="D197" s="15"/>
      <c r="E197" s="15"/>
      <c r="F197" s="15"/>
      <c r="G197" s="15"/>
      <c r="H197" s="15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7"/>
    </row>
    <row r="198" ht="22.25" customHeight="1">
      <c r="A198" s="14"/>
      <c r="B198" s="15"/>
      <c r="C198" s="15"/>
      <c r="D198" s="15"/>
      <c r="E198" s="15"/>
      <c r="F198" s="15"/>
      <c r="G198" s="15"/>
      <c r="H198" s="15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7"/>
    </row>
    <row r="199" ht="22.25" customHeight="1">
      <c r="A199" s="14"/>
      <c r="B199" s="15"/>
      <c r="C199" s="15"/>
      <c r="D199" s="15"/>
      <c r="E199" s="15"/>
      <c r="F199" s="15"/>
      <c r="G199" s="15"/>
      <c r="H199" s="15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7"/>
    </row>
    <row r="200" ht="22.25" customHeight="1">
      <c r="A200" s="14"/>
      <c r="B200" s="15"/>
      <c r="C200" s="15"/>
      <c r="D200" s="15"/>
      <c r="E200" s="15"/>
      <c r="F200" s="15"/>
      <c r="G200" s="15"/>
      <c r="H200" s="15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7"/>
    </row>
    <row r="201" ht="22.25" customHeight="1">
      <c r="A201" s="14"/>
      <c r="B201" s="18"/>
      <c r="C201" s="18"/>
      <c r="D201" s="18"/>
      <c r="E201" s="18"/>
      <c r="F201" s="18"/>
      <c r="G201" s="18"/>
      <c r="H201" s="18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7"/>
    </row>
    <row r="202" ht="22.25" customHeight="1">
      <c r="A202" s="14"/>
      <c r="B202" s="18"/>
      <c r="C202" s="18"/>
      <c r="D202" s="18"/>
      <c r="E202" s="18"/>
      <c r="F202" s="18"/>
      <c r="G202" s="18"/>
      <c r="H202" s="18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7"/>
    </row>
    <row r="203" ht="22.25" customHeight="1">
      <c r="A203" s="14"/>
      <c r="B203" s="18"/>
      <c r="C203" s="18"/>
      <c r="D203" s="18"/>
      <c r="E203" s="18"/>
      <c r="F203" s="18"/>
      <c r="G203" s="18"/>
      <c r="H203" s="18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7"/>
    </row>
    <row r="204" ht="22.25" customHeight="1">
      <c r="A204" s="14"/>
      <c r="B204" s="18"/>
      <c r="C204" s="18"/>
      <c r="D204" s="18"/>
      <c r="E204" s="18"/>
      <c r="F204" s="18"/>
      <c r="G204" s="18"/>
      <c r="H204" s="18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7"/>
    </row>
    <row r="205" ht="22.25" customHeight="1">
      <c r="A205" s="14"/>
      <c r="B205" s="18"/>
      <c r="C205" s="18"/>
      <c r="D205" s="18"/>
      <c r="E205" s="18"/>
      <c r="F205" s="18"/>
      <c r="G205" s="18"/>
      <c r="H205" s="18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7"/>
    </row>
    <row r="206" ht="22.25" customHeight="1">
      <c r="A206" s="14"/>
      <c r="B206" s="18"/>
      <c r="C206" s="18"/>
      <c r="D206" s="18"/>
      <c r="E206" s="18"/>
      <c r="F206" s="18"/>
      <c r="G206" s="18"/>
      <c r="H206" s="18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7"/>
    </row>
    <row r="207" ht="22.25" customHeight="1">
      <c r="A207" s="14"/>
      <c r="B207" s="18"/>
      <c r="C207" s="18"/>
      <c r="D207" s="18"/>
      <c r="E207" s="18"/>
      <c r="F207" s="18"/>
      <c r="G207" s="18"/>
      <c r="H207" s="18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7"/>
    </row>
    <row r="208" ht="22.25" customHeight="1">
      <c r="A208" s="14"/>
      <c r="B208" s="18"/>
      <c r="C208" s="18"/>
      <c r="D208" s="18"/>
      <c r="E208" s="18"/>
      <c r="F208" s="18"/>
      <c r="G208" s="18"/>
      <c r="H208" s="18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7"/>
    </row>
    <row r="209" ht="22.25" customHeight="1">
      <c r="A209" s="14"/>
      <c r="B209" s="18"/>
      <c r="C209" s="18"/>
      <c r="D209" s="18"/>
      <c r="E209" s="18"/>
      <c r="F209" s="18"/>
      <c r="G209" s="18"/>
      <c r="H209" s="18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7"/>
    </row>
    <row r="210" ht="22.25" customHeight="1">
      <c r="A210" s="14"/>
      <c r="B210" s="18"/>
      <c r="C210" s="18"/>
      <c r="D210" s="18"/>
      <c r="E210" s="18"/>
      <c r="F210" s="18"/>
      <c r="G210" s="18"/>
      <c r="H210" s="18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7"/>
    </row>
    <row r="211" ht="22.25" customHeight="1">
      <c r="A211" s="14"/>
      <c r="B211" s="18"/>
      <c r="C211" s="18"/>
      <c r="D211" s="18"/>
      <c r="E211" s="18"/>
      <c r="F211" s="18"/>
      <c r="G211" s="18"/>
      <c r="H211" s="18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7"/>
    </row>
    <row r="212" ht="22.25" customHeight="1">
      <c r="A212" s="14"/>
      <c r="B212" s="18"/>
      <c r="C212" s="18"/>
      <c r="D212" s="18"/>
      <c r="E212" s="18"/>
      <c r="F212" s="18"/>
      <c r="G212" s="18"/>
      <c r="H212" s="18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7"/>
    </row>
    <row r="213" ht="22.25" customHeight="1">
      <c r="A213" s="14"/>
      <c r="B213" s="18"/>
      <c r="C213" s="18"/>
      <c r="D213" s="18"/>
      <c r="E213" s="18"/>
      <c r="F213" s="18"/>
      <c r="G213" s="18"/>
      <c r="H213" s="18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7"/>
    </row>
    <row r="214" ht="22.25" customHeight="1">
      <c r="A214" s="14"/>
      <c r="B214" s="18"/>
      <c r="C214" s="18"/>
      <c r="D214" s="18"/>
      <c r="E214" s="18"/>
      <c r="F214" s="18"/>
      <c r="G214" s="18"/>
      <c r="H214" s="18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7"/>
    </row>
    <row r="215" ht="22.25" customHeight="1">
      <c r="A215" s="14"/>
      <c r="B215" s="18"/>
      <c r="C215" s="18"/>
      <c r="D215" s="18"/>
      <c r="E215" s="18"/>
      <c r="F215" s="18"/>
      <c r="G215" s="18"/>
      <c r="H215" s="18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7"/>
    </row>
    <row r="216" ht="22.25" customHeight="1">
      <c r="A216" s="14"/>
      <c r="B216" s="18"/>
      <c r="C216" s="18"/>
      <c r="D216" s="18"/>
      <c r="E216" s="18"/>
      <c r="F216" s="18"/>
      <c r="G216" s="18"/>
      <c r="H216" s="18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7"/>
    </row>
    <row r="217" ht="22.25" customHeight="1">
      <c r="A217" s="14"/>
      <c r="B217" s="18"/>
      <c r="C217" s="18"/>
      <c r="D217" s="18"/>
      <c r="E217" s="18"/>
      <c r="F217" s="18"/>
      <c r="G217" s="18"/>
      <c r="H217" s="18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7"/>
    </row>
    <row r="218" ht="22.25" customHeight="1">
      <c r="A218" s="14"/>
      <c r="B218" s="18"/>
      <c r="C218" s="18"/>
      <c r="D218" s="18"/>
      <c r="E218" s="18"/>
      <c r="F218" s="18"/>
      <c r="G218" s="18"/>
      <c r="H218" s="18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7"/>
    </row>
    <row r="219" ht="22.25" customHeight="1">
      <c r="A219" s="14"/>
      <c r="B219" s="18"/>
      <c r="C219" s="18"/>
      <c r="D219" s="18"/>
      <c r="E219" s="18"/>
      <c r="F219" s="18"/>
      <c r="G219" s="18"/>
      <c r="H219" s="18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7"/>
    </row>
    <row r="220" ht="22.25" customHeight="1">
      <c r="A220" s="14"/>
      <c r="B220" s="18"/>
      <c r="C220" s="18"/>
      <c r="D220" s="18"/>
      <c r="E220" s="18"/>
      <c r="F220" s="18"/>
      <c r="G220" s="18"/>
      <c r="H220" s="18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7"/>
    </row>
    <row r="221" ht="22.25" customHeight="1">
      <c r="A221" s="14"/>
      <c r="B221" s="18"/>
      <c r="C221" s="18"/>
      <c r="D221" s="18"/>
      <c r="E221" s="18"/>
      <c r="F221" s="18"/>
      <c r="G221" s="18"/>
      <c r="H221" s="18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7"/>
    </row>
    <row r="222" ht="22.25" customHeight="1">
      <c r="A222" s="14"/>
      <c r="B222" s="18"/>
      <c r="C222" s="18"/>
      <c r="D222" s="18"/>
      <c r="E222" s="18"/>
      <c r="F222" s="18"/>
      <c r="G222" s="18"/>
      <c r="H222" s="18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7"/>
    </row>
    <row r="223" ht="22.25" customHeight="1">
      <c r="A223" s="14"/>
      <c r="B223" s="18"/>
      <c r="C223" s="18"/>
      <c r="D223" s="18"/>
      <c r="E223" s="18"/>
      <c r="F223" s="18"/>
      <c r="G223" s="18"/>
      <c r="H223" s="18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7"/>
    </row>
    <row r="224" ht="22.25" customHeight="1">
      <c r="A224" s="14"/>
      <c r="B224" s="18"/>
      <c r="C224" s="18"/>
      <c r="D224" s="18"/>
      <c r="E224" s="18"/>
      <c r="F224" s="18"/>
      <c r="G224" s="18"/>
      <c r="H224" s="18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7"/>
    </row>
    <row r="225" ht="22.25" customHeight="1">
      <c r="A225" s="14"/>
      <c r="B225" s="18"/>
      <c r="C225" s="18"/>
      <c r="D225" s="18"/>
      <c r="E225" s="18"/>
      <c r="F225" s="18"/>
      <c r="G225" s="18"/>
      <c r="H225" s="18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7"/>
    </row>
    <row r="226" ht="22.25" customHeight="1">
      <c r="A226" s="14"/>
      <c r="B226" s="18"/>
      <c r="C226" s="18"/>
      <c r="D226" s="18"/>
      <c r="E226" s="18"/>
      <c r="F226" s="18"/>
      <c r="G226" s="18"/>
      <c r="H226" s="18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7"/>
    </row>
    <row r="227" ht="22.25" customHeight="1">
      <c r="A227" s="14"/>
      <c r="B227" s="18"/>
      <c r="C227" s="18"/>
      <c r="D227" s="18"/>
      <c r="E227" s="18"/>
      <c r="F227" s="18"/>
      <c r="G227" s="18"/>
      <c r="H227" s="18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7"/>
    </row>
    <row r="228" ht="22.25" customHeight="1">
      <c r="A228" s="14"/>
      <c r="B228" s="18"/>
      <c r="C228" s="18"/>
      <c r="D228" s="18"/>
      <c r="E228" s="18"/>
      <c r="F228" s="18"/>
      <c r="G228" s="18"/>
      <c r="H228" s="18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7"/>
    </row>
    <row r="229" ht="22.25" customHeight="1">
      <c r="A229" s="14"/>
      <c r="B229" s="18"/>
      <c r="C229" s="18"/>
      <c r="D229" s="18"/>
      <c r="E229" s="18"/>
      <c r="F229" s="18"/>
      <c r="G229" s="18"/>
      <c r="H229" s="18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7"/>
    </row>
    <row r="230" ht="22.25" customHeight="1">
      <c r="A230" s="14"/>
      <c r="B230" s="18"/>
      <c r="C230" s="18"/>
      <c r="D230" s="18"/>
      <c r="E230" s="18"/>
      <c r="F230" s="18"/>
      <c r="G230" s="18"/>
      <c r="H230" s="18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7"/>
    </row>
    <row r="231" ht="22.25" customHeight="1">
      <c r="A231" s="14"/>
      <c r="B231" s="18"/>
      <c r="C231" s="18"/>
      <c r="D231" s="18"/>
      <c r="E231" s="18"/>
      <c r="F231" s="18"/>
      <c r="G231" s="18"/>
      <c r="H231" s="18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7"/>
    </row>
    <row r="232" ht="22.25" customHeight="1">
      <c r="A232" s="14"/>
      <c r="B232" s="18"/>
      <c r="C232" s="18"/>
      <c r="D232" s="18"/>
      <c r="E232" s="18"/>
      <c r="F232" s="18"/>
      <c r="G232" s="18"/>
      <c r="H232" s="18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7"/>
    </row>
    <row r="233" ht="22.25" customHeight="1">
      <c r="A233" s="14"/>
      <c r="B233" s="18"/>
      <c r="C233" s="18"/>
      <c r="D233" s="18"/>
      <c r="E233" s="18"/>
      <c r="F233" s="18"/>
      <c r="G233" s="18"/>
      <c r="H233" s="18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7"/>
    </row>
    <row r="234" ht="22.25" customHeight="1">
      <c r="A234" s="14"/>
      <c r="B234" s="18"/>
      <c r="C234" s="18"/>
      <c r="D234" s="18"/>
      <c r="E234" s="18"/>
      <c r="F234" s="18"/>
      <c r="G234" s="18"/>
      <c r="H234" s="18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7"/>
    </row>
    <row r="235" ht="22.25" customHeight="1">
      <c r="A235" s="14"/>
      <c r="B235" s="18"/>
      <c r="C235" s="18"/>
      <c r="D235" s="18"/>
      <c r="E235" s="18"/>
      <c r="F235" s="18"/>
      <c r="G235" s="18"/>
      <c r="H235" s="18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7"/>
    </row>
    <row r="236" ht="22.25" customHeight="1">
      <c r="A236" s="14"/>
      <c r="B236" s="18"/>
      <c r="C236" s="18"/>
      <c r="D236" s="18"/>
      <c r="E236" s="18"/>
      <c r="F236" s="18"/>
      <c r="G236" s="18"/>
      <c r="H236" s="18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7"/>
    </row>
    <row r="237" ht="22.25" customHeight="1">
      <c r="A237" s="14"/>
      <c r="B237" s="18"/>
      <c r="C237" s="18"/>
      <c r="D237" s="18"/>
      <c r="E237" s="18"/>
      <c r="F237" s="18"/>
      <c r="G237" s="18"/>
      <c r="H237" s="18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7"/>
    </row>
    <row r="238" ht="22.25" customHeight="1">
      <c r="A238" s="14"/>
      <c r="B238" s="18"/>
      <c r="C238" s="18"/>
      <c r="D238" s="18"/>
      <c r="E238" s="18"/>
      <c r="F238" s="18"/>
      <c r="G238" s="18"/>
      <c r="H238" s="18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7"/>
    </row>
    <row r="239" ht="22.25" customHeight="1">
      <c r="A239" s="14"/>
      <c r="B239" s="18"/>
      <c r="C239" s="18"/>
      <c r="D239" s="18"/>
      <c r="E239" s="18"/>
      <c r="F239" s="18"/>
      <c r="G239" s="18"/>
      <c r="H239" s="18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7"/>
    </row>
    <row r="240" ht="22.25" customHeight="1">
      <c r="A240" s="14"/>
      <c r="B240" s="18"/>
      <c r="C240" s="18"/>
      <c r="D240" s="18"/>
      <c r="E240" s="18"/>
      <c r="F240" s="18"/>
      <c r="G240" s="18"/>
      <c r="H240" s="18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7"/>
    </row>
    <row r="241" ht="22.25" customHeight="1">
      <c r="A241" s="14"/>
      <c r="B241" s="18"/>
      <c r="C241" s="18"/>
      <c r="D241" s="18"/>
      <c r="E241" s="18"/>
      <c r="F241" s="18"/>
      <c r="G241" s="18"/>
      <c r="H241" s="18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7"/>
    </row>
    <row r="242" ht="22.25" customHeight="1">
      <c r="A242" s="14"/>
      <c r="B242" s="18"/>
      <c r="C242" s="18"/>
      <c r="D242" s="18"/>
      <c r="E242" s="18"/>
      <c r="F242" s="18"/>
      <c r="G242" s="18"/>
      <c r="H242" s="18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7"/>
    </row>
    <row r="243" ht="22.25" customHeight="1">
      <c r="A243" s="14"/>
      <c r="B243" s="18"/>
      <c r="C243" s="18"/>
      <c r="D243" s="18"/>
      <c r="E243" s="18"/>
      <c r="F243" s="18"/>
      <c r="G243" s="18"/>
      <c r="H243" s="18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7"/>
    </row>
    <row r="244" ht="22.25" customHeight="1">
      <c r="A244" s="14"/>
      <c r="B244" s="18"/>
      <c r="C244" s="18"/>
      <c r="D244" s="18"/>
      <c r="E244" s="18"/>
      <c r="F244" s="18"/>
      <c r="G244" s="18"/>
      <c r="H244" s="18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7"/>
    </row>
    <row r="245" ht="22.25" customHeight="1">
      <c r="A245" s="14"/>
      <c r="B245" s="19"/>
      <c r="C245" s="18"/>
      <c r="D245" s="18"/>
      <c r="E245" s="18"/>
      <c r="F245" s="18"/>
      <c r="G245" s="18"/>
      <c r="H245" s="18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7"/>
    </row>
    <row r="246" ht="22.25" customHeight="1">
      <c r="A246" s="14"/>
      <c r="B246" s="18"/>
      <c r="C246" s="18"/>
      <c r="D246" s="18"/>
      <c r="E246" s="18"/>
      <c r="F246" s="18"/>
      <c r="G246" s="18"/>
      <c r="H246" s="18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7"/>
    </row>
    <row r="247" ht="22.25" customHeight="1">
      <c r="A247" s="14"/>
      <c r="B247" s="19"/>
      <c r="C247" s="19"/>
      <c r="D247" s="18"/>
      <c r="E247" s="18"/>
      <c r="F247" s="19"/>
      <c r="G247" s="18"/>
      <c r="H247" s="18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7"/>
    </row>
    <row r="248" ht="22.25" customHeight="1">
      <c r="A248" s="14"/>
      <c r="B248" s="19"/>
      <c r="C248" s="19"/>
      <c r="D248" s="18"/>
      <c r="E248" s="18"/>
      <c r="F248" s="19"/>
      <c r="G248" s="18"/>
      <c r="H248" s="18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7"/>
    </row>
    <row r="249" ht="22.25" customHeight="1">
      <c r="A249" s="14"/>
      <c r="B249" s="19"/>
      <c r="C249" s="18"/>
      <c r="D249" s="18"/>
      <c r="E249" s="18"/>
      <c r="F249" s="18"/>
      <c r="G249" s="18"/>
      <c r="H249" s="18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7"/>
    </row>
    <row r="250" ht="22.25" customHeight="1">
      <c r="A250" s="14"/>
      <c r="B250" s="19"/>
      <c r="C250" s="19"/>
      <c r="D250" s="18"/>
      <c r="E250" s="18"/>
      <c r="F250" s="18"/>
      <c r="G250" s="18"/>
      <c r="H250" s="18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7"/>
    </row>
    <row r="251" ht="22.25" customHeight="1">
      <c r="A251" s="14"/>
      <c r="B251" s="18"/>
      <c r="C251" s="18"/>
      <c r="D251" s="18"/>
      <c r="E251" s="18"/>
      <c r="F251" s="18"/>
      <c r="G251" s="18"/>
      <c r="H251" s="18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7"/>
    </row>
    <row r="252" ht="22.25" customHeight="1">
      <c r="A252" s="14"/>
      <c r="B252" s="18"/>
      <c r="C252" s="18"/>
      <c r="D252" s="18"/>
      <c r="E252" s="18"/>
      <c r="F252" s="18"/>
      <c r="G252" s="18"/>
      <c r="H252" s="18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7"/>
    </row>
    <row r="253" ht="22.25" customHeight="1">
      <c r="A253" s="14"/>
      <c r="B253" s="18"/>
      <c r="C253" s="18"/>
      <c r="D253" s="18"/>
      <c r="E253" s="18"/>
      <c r="F253" s="18"/>
      <c r="G253" s="18"/>
      <c r="H253" s="18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7"/>
    </row>
    <row r="254" ht="22.25" customHeight="1">
      <c r="A254" s="14"/>
      <c r="B254" s="18"/>
      <c r="C254" s="18"/>
      <c r="D254" s="18"/>
      <c r="E254" s="18"/>
      <c r="F254" s="18"/>
      <c r="G254" s="18"/>
      <c r="H254" s="18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7"/>
    </row>
    <row r="255" ht="22.25" customHeight="1">
      <c r="A255" s="14"/>
      <c r="B255" s="19"/>
      <c r="C255" s="19"/>
      <c r="D255" s="18"/>
      <c r="E255" s="18"/>
      <c r="F255" s="18"/>
      <c r="G255" s="18"/>
      <c r="H255" s="18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7"/>
    </row>
    <row r="256" ht="22.25" customHeight="1">
      <c r="A256" s="14"/>
      <c r="B256" s="18"/>
      <c r="C256" s="18"/>
      <c r="D256" s="18"/>
      <c r="E256" s="18"/>
      <c r="F256" s="18"/>
      <c r="G256" s="18"/>
      <c r="H256" s="18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7"/>
    </row>
    <row r="257" ht="22.25" customHeight="1">
      <c r="A257" s="14"/>
      <c r="B257" s="18"/>
      <c r="C257" s="18"/>
      <c r="D257" s="18"/>
      <c r="E257" s="18"/>
      <c r="F257" s="18"/>
      <c r="G257" s="18"/>
      <c r="H257" s="18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7"/>
    </row>
    <row r="258" ht="20" customHeight="1">
      <c r="A258" s="14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7"/>
    </row>
    <row r="259" ht="20" customHeight="1">
      <c r="A259" s="14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1"/>
    </row>
  </sheetData>
  <conditionalFormatting sqref="B32:H257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