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8055" activeTab="6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Comparison" sheetId="6" r:id="rId6"/>
    <sheet name="Speedup" sheetId="7" r:id="rId7"/>
  </sheets>
  <calcPr calcId="125725"/>
</workbook>
</file>

<file path=xl/calcChain.xml><?xml version="1.0" encoding="utf-8"?>
<calcChain xmlns="http://schemas.openxmlformats.org/spreadsheetml/2006/main">
  <c r="Q3" i="5"/>
  <c r="Q4"/>
  <c r="Q5"/>
  <c r="Q6"/>
  <c r="Q7"/>
  <c r="Q8"/>
  <c r="Q9"/>
  <c r="Q10"/>
  <c r="Q2"/>
  <c r="L11"/>
  <c r="S11"/>
  <c r="S12"/>
  <c r="S10"/>
  <c r="R12" i="2"/>
  <c r="R10"/>
  <c r="R11"/>
  <c r="R13" i="3"/>
  <c r="R3"/>
  <c r="R4"/>
  <c r="R5"/>
  <c r="R6"/>
  <c r="R7"/>
  <c r="R8"/>
  <c r="R9"/>
  <c r="R10"/>
  <c r="R11"/>
  <c r="R12"/>
  <c r="S9" i="5"/>
  <c r="S8"/>
  <c r="S7"/>
  <c r="S6"/>
  <c r="S5"/>
  <c r="S4"/>
  <c r="S3"/>
  <c r="S2"/>
  <c r="R9" i="4"/>
  <c r="R8"/>
  <c r="R7"/>
  <c r="R6"/>
  <c r="R5"/>
  <c r="R4"/>
  <c r="R3"/>
  <c r="R2"/>
  <c r="R10" s="1"/>
  <c r="R2" i="3"/>
  <c r="R2" i="2"/>
  <c r="R9"/>
  <c r="R8"/>
  <c r="R7"/>
  <c r="R6"/>
  <c r="R5"/>
  <c r="R4"/>
  <c r="R3"/>
  <c r="S10" i="1"/>
  <c r="S3"/>
  <c r="S4"/>
  <c r="S5"/>
  <c r="S6"/>
  <c r="S7"/>
  <c r="S8"/>
  <c r="S9"/>
  <c r="S2"/>
  <c r="O3"/>
  <c r="O4"/>
  <c r="O5"/>
  <c r="O6"/>
  <c r="O7"/>
  <c r="O8"/>
  <c r="O9"/>
  <c r="O2"/>
  <c r="E8" i="5"/>
  <c r="E8" i="4"/>
  <c r="L12" i="3"/>
  <c r="E12"/>
  <c r="E8"/>
  <c r="L6" i="2"/>
  <c r="L7"/>
  <c r="L8"/>
  <c r="L9"/>
  <c r="L10"/>
  <c r="L11"/>
  <c r="E8"/>
  <c r="C16" i="5"/>
  <c r="L12"/>
  <c r="L10"/>
  <c r="E10"/>
  <c r="L9"/>
  <c r="E9"/>
  <c r="L8"/>
  <c r="L7"/>
  <c r="E7"/>
  <c r="L6"/>
  <c r="E6"/>
  <c r="L5"/>
  <c r="E5"/>
  <c r="L4"/>
  <c r="E4"/>
  <c r="L3"/>
  <c r="E3"/>
  <c r="A3"/>
  <c r="A4" s="1"/>
  <c r="A5" s="1"/>
  <c r="A6" s="1"/>
  <c r="A7" s="1"/>
  <c r="A8" s="1"/>
  <c r="A9" s="1"/>
  <c r="A10" s="1"/>
  <c r="A11" s="1"/>
  <c r="A12" s="1"/>
  <c r="L2"/>
  <c r="E2"/>
  <c r="C16" i="4"/>
  <c r="L9"/>
  <c r="E9"/>
  <c r="L8"/>
  <c r="L7"/>
  <c r="E7"/>
  <c r="L6"/>
  <c r="E6"/>
  <c r="L5"/>
  <c r="E5"/>
  <c r="L4"/>
  <c r="E4"/>
  <c r="L3"/>
  <c r="E3"/>
  <c r="A3"/>
  <c r="A4" s="1"/>
  <c r="A5" s="1"/>
  <c r="A6" s="1"/>
  <c r="A7" s="1"/>
  <c r="A8" s="1"/>
  <c r="A9" s="1"/>
  <c r="L2"/>
  <c r="E2"/>
  <c r="C15" i="3"/>
  <c r="L11"/>
  <c r="E11"/>
  <c r="L10"/>
  <c r="E10"/>
  <c r="L9"/>
  <c r="E9"/>
  <c r="L8"/>
  <c r="L7"/>
  <c r="E7"/>
  <c r="L6"/>
  <c r="E6"/>
  <c r="L5"/>
  <c r="E5"/>
  <c r="L4"/>
  <c r="E4"/>
  <c r="A4"/>
  <c r="A5" s="1"/>
  <c r="A6" s="1"/>
  <c r="A7" s="1"/>
  <c r="A8" s="1"/>
  <c r="A9" s="1"/>
  <c r="A10" s="1"/>
  <c r="A11" s="1"/>
  <c r="L3"/>
  <c r="E3"/>
  <c r="A3"/>
  <c r="L2"/>
  <c r="E2"/>
  <c r="C16" i="2"/>
  <c r="E11"/>
  <c r="E10"/>
  <c r="E9"/>
  <c r="E7"/>
  <c r="E6"/>
  <c r="L5"/>
  <c r="E5"/>
  <c r="L4"/>
  <c r="E4"/>
  <c r="L3"/>
  <c r="E3"/>
  <c r="A3"/>
  <c r="A4" s="1"/>
  <c r="A5" s="1"/>
  <c r="A6" s="1"/>
  <c r="A7" s="1"/>
  <c r="A8" s="1"/>
  <c r="A9" s="1"/>
  <c r="A10" s="1"/>
  <c r="A11" s="1"/>
  <c r="L2"/>
  <c r="E2"/>
  <c r="L3" i="1"/>
  <c r="L4"/>
  <c r="L5"/>
  <c r="L6"/>
  <c r="L7"/>
  <c r="L8"/>
  <c r="L9"/>
  <c r="L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<sst xmlns="http://schemas.openxmlformats.org/spreadsheetml/2006/main" count="94" uniqueCount="30">
  <si>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</si>
  <si>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</si>
  <si>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</si>
  <si>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</si>
  <si>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</si>
  <si>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</si>
  <si>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</si>
  <si>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</si>
  <si>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</si>
  <si>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</si>
  <si>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</si>
  <si>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</si>
  <si>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</si>
  <si>
    <t>colors</t>
  </si>
  <si>
    <t>Percent core / cells cpu</t>
  </si>
  <si>
    <t>SpeedUP</t>
  </si>
  <si>
    <t>Avg</t>
  </si>
  <si>
    <t>Float</t>
  </si>
  <si>
    <t>float core</t>
  </si>
  <si>
    <t>float tot</t>
  </si>
  <si>
    <t>colori float</t>
  </si>
  <si>
    <t>float total</t>
  </si>
  <si>
    <t>colori</t>
  </si>
  <si>
    <t>Float core</t>
  </si>
  <si>
    <t>Float total</t>
  </si>
  <si>
    <t>Colori</t>
  </si>
  <si>
    <t>Comparidon total time - Double</t>
  </si>
  <si>
    <t>Altri Grafici</t>
  </si>
  <si>
    <t>Double</t>
  </si>
  <si>
    <t>Double vs float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</si>
</sst>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input'!$C$2:$C$12</c:f>
              <c:numCache>
                <c:formatCode>General</c:formatCode>
                <c:ptCount val="11"/>
                <c:pt idx="0">
                  <c:v>0.26856099999999999</c:v>
                </c:pt>
                <c:pt idx="1">
                  <c:v>2.7252000000000001</c:v>
                </c:pt>
                <c:pt idx="2">
                  <c:v>4.0780000000000003</c:v>
                </c:pt>
                <c:pt idx="3">
                  <c:v>13.369</c:v>
                </c:pt>
                <c:pt idx="4">
                  <c:v>175.4</c:v>
                </c:pt>
                <c:pt idx="5">
                  <c:v>1215</c:v>
                </c:pt>
                <c:pt idx="6">
                  <c:v>2136</c:v>
                </c:pt>
                <c:pt idx="7">
                  <c:v>3146</c:v>
                </c:pt>
                <c:pt idx="8">
                  <c:v>5628</c:v>
                </c:pt>
                <c:pt idx="9">
                  <c:v>6165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input'!$J$2:$J$12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78922880"/>
        <c:axId val="78925184"/>
      </c:lineChart>
      <c:catAx>
        <c:axId val="7892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78925184"/>
        <c:crosses val="autoZero"/>
        <c:auto val="1"/>
        <c:lblAlgn val="ctr"/>
        <c:lblOffset val="100"/>
      </c:catAx>
      <c:valAx>
        <c:axId val="7892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789228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input'!$J$2:$J$12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83138816"/>
        <c:axId val="83140992"/>
      </c:lineChart>
      <c:catAx>
        <c:axId val="8313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3140992"/>
        <c:crosses val="autoZero"/>
        <c:auto val="1"/>
        <c:lblAlgn val="ctr"/>
        <c:lblOffset val="100"/>
      </c:catAx>
      <c:valAx>
        <c:axId val="8314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31388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 - color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Colori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input'!$P$2:$P$9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</c:ser>
        <c:marker val="1"/>
        <c:axId val="83493248"/>
        <c:axId val="83494784"/>
      </c:lineChart>
      <c:catAx>
        <c:axId val="83493248"/>
        <c:scaling>
          <c:orientation val="minMax"/>
        </c:scaling>
        <c:axPos val="b"/>
        <c:numFmt formatCode="General" sourceLinked="1"/>
        <c:tickLblPos val="nextTo"/>
        <c:crossAx val="83494784"/>
        <c:crosses val="autoZero"/>
        <c:auto val="1"/>
        <c:lblAlgn val="ctr"/>
        <c:lblOffset val="100"/>
      </c:catAx>
      <c:valAx>
        <c:axId val="83494784"/>
        <c:scaling>
          <c:orientation val="minMax"/>
        </c:scaling>
        <c:axPos val="l"/>
        <c:majorGridlines/>
        <c:numFmt formatCode="General" sourceLinked="1"/>
        <c:tickLblPos val="nextTo"/>
        <c:crossAx val="8349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2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'2 input'!$O$2:$O$9</c:f>
              <c:numCache>
                <c:formatCode>General</c:formatCode>
                <c:ptCount val="8"/>
                <c:pt idx="0">
                  <c:v>3.0724927876460861E-2</c:v>
                </c:pt>
                <c:pt idx="1">
                  <c:v>6.193335960579323E-3</c:v>
                </c:pt>
                <c:pt idx="2">
                  <c:v>2.5769642718163782E-3</c:v>
                </c:pt>
                <c:pt idx="3">
                  <c:v>9.5412479787649208E-4</c:v>
                </c:pt>
                <c:pt idx="4">
                  <c:v>4.5543674835168778E-4</c:v>
                </c:pt>
                <c:pt idx="5">
                  <c:v>9.875516790305741E-5</c:v>
                </c:pt>
                <c:pt idx="6">
                  <c:v>4.0568645203683322E-5</c:v>
                </c:pt>
                <c:pt idx="7">
                  <c:v>2.3439114267184328E-5</c:v>
                </c:pt>
              </c:numCache>
            </c:numRef>
          </c:val>
        </c:ser>
        <c:marker val="1"/>
        <c:axId val="83507072"/>
        <c:axId val="83528704"/>
      </c:lineChart>
      <c:catAx>
        <c:axId val="83507072"/>
        <c:scaling>
          <c:orientation val="minMax"/>
        </c:scaling>
        <c:axPos val="b"/>
        <c:numFmt formatCode="General" sourceLinked="1"/>
        <c:tickLblPos val="nextTo"/>
        <c:crossAx val="83528704"/>
        <c:crosses val="autoZero"/>
        <c:auto val="1"/>
        <c:lblAlgn val="ctr"/>
        <c:lblOffset val="100"/>
      </c:catAx>
      <c:valAx>
        <c:axId val="83528704"/>
        <c:scaling>
          <c:orientation val="minMax"/>
        </c:scaling>
        <c:axPos val="l"/>
        <c:majorGridlines/>
        <c:numFmt formatCode="General" sourceLinked="1"/>
        <c:tickLblPos val="nextTo"/>
        <c:crossAx val="835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'6 input'!$Q$2:$Q$10</c:f>
              <c:numCache>
                <c:formatCode>General</c:formatCode>
                <c:ptCount val="9"/>
                <c:pt idx="0">
                  <c:v>0.96666666666666667</c:v>
                </c:pt>
                <c:pt idx="1">
                  <c:v>0.99290780141843971</c:v>
                </c:pt>
                <c:pt idx="2">
                  <c:v>0.99538106235565815</c:v>
                </c:pt>
                <c:pt idx="3">
                  <c:v>0.99691991786447642</c:v>
                </c:pt>
                <c:pt idx="4">
                  <c:v>0.99564902102973174</c:v>
                </c:pt>
                <c:pt idx="5">
                  <c:v>0.99471032745591936</c:v>
                </c:pt>
                <c:pt idx="6">
                  <c:v>0.99412997903563938</c:v>
                </c:pt>
                <c:pt idx="7">
                  <c:v>0.9921612541993281</c:v>
                </c:pt>
                <c:pt idx="8">
                  <c:v>0.99138740995928598</c:v>
                </c:pt>
              </c:numCache>
            </c:numRef>
          </c:val>
        </c:ser>
        <c:marker val="1"/>
        <c:axId val="83556992"/>
        <c:axId val="83456384"/>
      </c:lineChart>
      <c:catAx>
        <c:axId val="83556992"/>
        <c:scaling>
          <c:orientation val="minMax"/>
        </c:scaling>
        <c:axPos val="b"/>
        <c:numFmt formatCode="General" sourceLinked="1"/>
        <c:tickLblPos val="nextTo"/>
        <c:crossAx val="83456384"/>
        <c:crosses val="autoZero"/>
        <c:auto val="1"/>
        <c:lblAlgn val="ctr"/>
        <c:lblOffset val="100"/>
      </c:catAx>
      <c:valAx>
        <c:axId val="83456384"/>
        <c:scaling>
          <c:orientation val="minMax"/>
        </c:scaling>
        <c:axPos val="l"/>
        <c:majorGridlines/>
        <c:numFmt formatCode="General" sourceLinked="1"/>
        <c:tickLblPos val="nextTo"/>
        <c:crossAx val="8355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input'!$I$2:$I$9</c:f>
              <c:numCache>
                <c:formatCode>General</c:formatCode>
                <c:ptCount val="8"/>
                <c:pt idx="0">
                  <c:v>6.75</c:v>
                </c:pt>
                <c:pt idx="1">
                  <c:v>13.81</c:v>
                </c:pt>
                <c:pt idx="2">
                  <c:v>18.68</c:v>
                </c:pt>
                <c:pt idx="3">
                  <c:v>28.8</c:v>
                </c:pt>
                <c:pt idx="4">
                  <c:v>33.700000000000003</c:v>
                </c:pt>
                <c:pt idx="5">
                  <c:v>65.5</c:v>
                </c:pt>
                <c:pt idx="6">
                  <c:v>116</c:v>
                </c:pt>
                <c:pt idx="7">
                  <c:v>170.32</c:v>
                </c:pt>
              </c:numCache>
            </c:numRef>
          </c:val>
        </c:ser>
        <c:marker val="1"/>
        <c:axId val="104198912"/>
        <c:axId val="108416000"/>
      </c:lineChart>
      <c:catAx>
        <c:axId val="104198912"/>
        <c:scaling>
          <c:orientation val="minMax"/>
        </c:scaling>
        <c:axPos val="b"/>
        <c:numFmt formatCode="General" sourceLinked="1"/>
        <c:tickLblPos val="nextTo"/>
        <c:crossAx val="108416000"/>
        <c:crosses val="autoZero"/>
        <c:auto val="1"/>
        <c:lblAlgn val="ctr"/>
        <c:lblOffset val="100"/>
      </c:catAx>
      <c:valAx>
        <c:axId val="108416000"/>
        <c:scaling>
          <c:orientation val="minMax"/>
        </c:scaling>
        <c:axPos val="l"/>
        <c:majorGridlines/>
        <c:numFmt formatCode="General" sourceLinked="1"/>
        <c:tickLblPos val="nextTo"/>
        <c:crossAx val="10419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input'!$I$2:$I$11</c:f>
              <c:numCache>
                <c:formatCode>General</c:formatCode>
                <c:ptCount val="10"/>
                <c:pt idx="0">
                  <c:v>15.85</c:v>
                </c:pt>
                <c:pt idx="1">
                  <c:v>42.5</c:v>
                </c:pt>
                <c:pt idx="2">
                  <c:v>49.37</c:v>
                </c:pt>
                <c:pt idx="3">
                  <c:v>54.6</c:v>
                </c:pt>
                <c:pt idx="4">
                  <c:v>148.80000000000001</c:v>
                </c:pt>
                <c:pt idx="5">
                  <c:v>306</c:v>
                </c:pt>
                <c:pt idx="6">
                  <c:v>243.6</c:v>
                </c:pt>
                <c:pt idx="7">
                  <c:v>259.60000000000002</c:v>
                </c:pt>
                <c:pt idx="8">
                  <c:v>358.7</c:v>
                </c:pt>
                <c:pt idx="9">
                  <c:v>373.46</c:v>
                </c:pt>
              </c:numCache>
            </c:numRef>
          </c:val>
        </c:ser>
        <c:marker val="1"/>
        <c:axId val="109026304"/>
        <c:axId val="113535232"/>
      </c:lineChart>
      <c:catAx>
        <c:axId val="109026304"/>
        <c:scaling>
          <c:orientation val="minMax"/>
        </c:scaling>
        <c:axPos val="b"/>
        <c:numFmt formatCode="General" sourceLinked="1"/>
        <c:tickLblPos val="nextTo"/>
        <c:crossAx val="113535232"/>
        <c:crosses val="autoZero"/>
        <c:auto val="1"/>
        <c:lblAlgn val="ctr"/>
        <c:lblOffset val="100"/>
      </c:catAx>
      <c:valAx>
        <c:axId val="113535232"/>
        <c:scaling>
          <c:orientation val="minMax"/>
        </c:scaling>
        <c:axPos val="l"/>
        <c:majorGridlines/>
        <c:numFmt formatCode="General" sourceLinked="1"/>
        <c:tickLblPos val="nextTo"/>
        <c:crossAx val="10902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32.4</c:v>
                </c:pt>
                <c:pt idx="1">
                  <c:v>78.099999999999994</c:v>
                </c:pt>
                <c:pt idx="2">
                  <c:v>97.2</c:v>
                </c:pt>
                <c:pt idx="3">
                  <c:v>97.7</c:v>
                </c:pt>
                <c:pt idx="4">
                  <c:v>127.5</c:v>
                </c:pt>
                <c:pt idx="5">
                  <c:v>141.6</c:v>
                </c:pt>
                <c:pt idx="6">
                  <c:v>157</c:v>
                </c:pt>
                <c:pt idx="7">
                  <c:v>174</c:v>
                </c:pt>
                <c:pt idx="8">
                  <c:v>493</c:v>
                </c:pt>
                <c:pt idx="9">
                  <c:v>440.8</c:v>
                </c:pt>
                <c:pt idx="10">
                  <c:v>674</c:v>
                </c:pt>
              </c:numCache>
            </c:numRef>
          </c:val>
        </c:ser>
        <c:marker val="1"/>
        <c:axId val="114717440"/>
        <c:axId val="114718976"/>
      </c:lineChart>
      <c:catAx>
        <c:axId val="114717440"/>
        <c:scaling>
          <c:orientation val="minMax"/>
        </c:scaling>
        <c:axPos val="b"/>
        <c:numFmt formatCode="General" sourceLinked="1"/>
        <c:tickLblPos val="nextTo"/>
        <c:crossAx val="114718976"/>
        <c:crosses val="autoZero"/>
        <c:auto val="1"/>
        <c:lblAlgn val="ctr"/>
        <c:lblOffset val="100"/>
      </c:catAx>
      <c:valAx>
        <c:axId val="114718976"/>
        <c:scaling>
          <c:orientation val="minMax"/>
        </c:scaling>
        <c:axPos val="l"/>
        <c:majorGridlines/>
        <c:numFmt formatCode="General" sourceLinked="1"/>
        <c:tickLblPos val="nextTo"/>
        <c:crossAx val="11471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input'!$I$2:$I$10</c:f>
              <c:numCache>
                <c:formatCode>General</c:formatCode>
                <c:ptCount val="9"/>
                <c:pt idx="0">
                  <c:v>65.099999999999994</c:v>
                </c:pt>
                <c:pt idx="1">
                  <c:v>237.3</c:v>
                </c:pt>
                <c:pt idx="2">
                  <c:v>459.5</c:v>
                </c:pt>
                <c:pt idx="3">
                  <c:v>320</c:v>
                </c:pt>
                <c:pt idx="4">
                  <c:v>378.2</c:v>
                </c:pt>
                <c:pt idx="5">
                  <c:v>456.4</c:v>
                </c:pt>
                <c:pt idx="6">
                  <c:v>915</c:v>
                </c:pt>
                <c:pt idx="7">
                  <c:v>1280</c:v>
                </c:pt>
              </c:numCache>
            </c:numRef>
          </c:val>
        </c:ser>
        <c:marker val="1"/>
        <c:axId val="114863488"/>
        <c:axId val="114914816"/>
      </c:lineChart>
      <c:catAx>
        <c:axId val="114863488"/>
        <c:scaling>
          <c:orientation val="minMax"/>
        </c:scaling>
        <c:axPos val="b"/>
        <c:numFmt formatCode="General" sourceLinked="1"/>
        <c:tickLblPos val="nextTo"/>
        <c:crossAx val="114914816"/>
        <c:crosses val="autoZero"/>
        <c:auto val="1"/>
        <c:lblAlgn val="ctr"/>
        <c:lblOffset val="100"/>
      </c:catAx>
      <c:valAx>
        <c:axId val="114914816"/>
        <c:scaling>
          <c:orientation val="minMax"/>
        </c:scaling>
        <c:axPos val="l"/>
        <c:majorGridlines/>
        <c:numFmt formatCode="General" sourceLinked="1"/>
        <c:tickLblPos val="nextTo"/>
        <c:crossAx val="11486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input'!$I$2:$I$11</c:f>
              <c:numCache>
                <c:formatCode>General</c:formatCode>
                <c:ptCount val="10"/>
                <c:pt idx="0">
                  <c:v>325.2</c:v>
                </c:pt>
                <c:pt idx="1">
                  <c:v>613.29999999999995</c:v>
                </c:pt>
                <c:pt idx="2">
                  <c:v>915.8</c:v>
                </c:pt>
                <c:pt idx="3">
                  <c:v>1711.4</c:v>
                </c:pt>
                <c:pt idx="4">
                  <c:v>1931.1</c:v>
                </c:pt>
                <c:pt idx="5">
                  <c:v>1332.1</c:v>
                </c:pt>
                <c:pt idx="6">
                  <c:v>1900.3</c:v>
                </c:pt>
                <c:pt idx="7">
                  <c:v>1966.4</c:v>
                </c:pt>
                <c:pt idx="8">
                  <c:v>2262.5</c:v>
                </c:pt>
                <c:pt idx="9">
                  <c:v>2214</c:v>
                </c:pt>
              </c:numCache>
            </c:numRef>
          </c:val>
        </c:ser>
        <c:marker val="1"/>
        <c:axId val="115223552"/>
        <c:axId val="115313664"/>
      </c:lineChart>
      <c:catAx>
        <c:axId val="115223552"/>
        <c:scaling>
          <c:orientation val="minMax"/>
        </c:scaling>
        <c:axPos val="b"/>
        <c:numFmt formatCode="General" sourceLinked="1"/>
        <c:tickLblPos val="nextTo"/>
        <c:crossAx val="115313664"/>
        <c:crosses val="autoZero"/>
        <c:auto val="1"/>
        <c:lblAlgn val="ctr"/>
        <c:lblOffset val="100"/>
      </c:catAx>
      <c:valAx>
        <c:axId val="115313664"/>
        <c:scaling>
          <c:orientation val="minMax"/>
        </c:scaling>
        <c:axPos val="l"/>
        <c:majorGridlines/>
        <c:numFmt formatCode="General" sourceLinked="1"/>
        <c:tickLblPos val="nextTo"/>
        <c:crossAx val="1152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Double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input'!$K$2:$K$9</c:f>
              <c:numCache>
                <c:formatCode>General</c:formatCode>
                <c:ptCount val="8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ser>
          <c:idx val="1"/>
          <c:order val="1"/>
          <c:tx>
            <c:v>Float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input'!$I$2:$I$9</c:f>
              <c:numCache>
                <c:formatCode>General</c:formatCode>
                <c:ptCount val="8"/>
                <c:pt idx="0">
                  <c:v>6.75</c:v>
                </c:pt>
                <c:pt idx="1">
                  <c:v>13.81</c:v>
                </c:pt>
                <c:pt idx="2">
                  <c:v>18.68</c:v>
                </c:pt>
                <c:pt idx="3">
                  <c:v>28.8</c:v>
                </c:pt>
                <c:pt idx="4">
                  <c:v>33.700000000000003</c:v>
                </c:pt>
                <c:pt idx="5">
                  <c:v>65.5</c:v>
                </c:pt>
                <c:pt idx="6">
                  <c:v>116</c:v>
                </c:pt>
                <c:pt idx="7">
                  <c:v>170.32</c:v>
                </c:pt>
              </c:numCache>
            </c:numRef>
          </c:val>
        </c:ser>
        <c:marker val="1"/>
        <c:axId val="88400640"/>
        <c:axId val="88402176"/>
      </c:lineChart>
      <c:catAx>
        <c:axId val="88400640"/>
        <c:scaling>
          <c:orientation val="minMax"/>
        </c:scaling>
        <c:axPos val="b"/>
        <c:numFmt formatCode="General" sourceLinked="1"/>
        <c:tickLblPos val="nextTo"/>
        <c:crossAx val="88402176"/>
        <c:crosses val="autoZero"/>
        <c:auto val="1"/>
        <c:lblAlgn val="ctr"/>
        <c:lblOffset val="100"/>
      </c:catAx>
      <c:valAx>
        <c:axId val="88402176"/>
        <c:scaling>
          <c:orientation val="minMax"/>
        </c:scaling>
        <c:axPos val="l"/>
        <c:majorGridlines/>
        <c:numFmt formatCode="General" sourceLinked="1"/>
        <c:tickLblPos val="nextTo"/>
        <c:crossAx val="8840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input'!$C$2:$C$12</c:f>
              <c:numCache>
                <c:formatCode>General</c:formatCode>
                <c:ptCount val="11"/>
                <c:pt idx="0">
                  <c:v>0.84</c:v>
                </c:pt>
                <c:pt idx="1">
                  <c:v>5.9</c:v>
                </c:pt>
                <c:pt idx="2">
                  <c:v>11.5</c:v>
                </c:pt>
                <c:pt idx="3">
                  <c:v>19</c:v>
                </c:pt>
                <c:pt idx="4">
                  <c:v>55</c:v>
                </c:pt>
                <c:pt idx="5">
                  <c:v>120</c:v>
                </c:pt>
                <c:pt idx="6">
                  <c:v>345</c:v>
                </c:pt>
                <c:pt idx="7">
                  <c:v>939</c:v>
                </c:pt>
                <c:pt idx="8">
                  <c:v>4443</c:v>
                </c:pt>
                <c:pt idx="9">
                  <c:v>5026</c:v>
                </c:pt>
                <c:pt idx="10">
                  <c:v>9078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input'!$J$2:$J$12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  <c:pt idx="10">
                  <c:v>1467</c:v>
                </c:pt>
              </c:numCache>
            </c:numRef>
          </c:val>
        </c:ser>
        <c:marker val="1"/>
        <c:axId val="81011072"/>
        <c:axId val="81012992"/>
      </c:lineChart>
      <c:catAx>
        <c:axId val="8101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1012992"/>
        <c:crosses val="autoZero"/>
        <c:auto val="1"/>
        <c:lblAlgn val="ctr"/>
        <c:lblOffset val="100"/>
      </c:catAx>
      <c:valAx>
        <c:axId val="8101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10110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input'!$K$2:$K$11</c:f>
              <c:numCache>
                <c:formatCode>General</c:formatCode>
                <c:ptCount val="10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ser>
          <c:idx val="1"/>
          <c:order val="1"/>
          <c:tx>
            <c:v>Float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input'!$I$2:$I$11</c:f>
              <c:numCache>
                <c:formatCode>General</c:formatCode>
                <c:ptCount val="10"/>
                <c:pt idx="0">
                  <c:v>15.85</c:v>
                </c:pt>
                <c:pt idx="1">
                  <c:v>42.5</c:v>
                </c:pt>
                <c:pt idx="2">
                  <c:v>49.37</c:v>
                </c:pt>
                <c:pt idx="3">
                  <c:v>54.6</c:v>
                </c:pt>
                <c:pt idx="4">
                  <c:v>148.80000000000001</c:v>
                </c:pt>
                <c:pt idx="5">
                  <c:v>306</c:v>
                </c:pt>
                <c:pt idx="6">
                  <c:v>243.6</c:v>
                </c:pt>
                <c:pt idx="7">
                  <c:v>259.60000000000002</c:v>
                </c:pt>
                <c:pt idx="8">
                  <c:v>358.7</c:v>
                </c:pt>
                <c:pt idx="9">
                  <c:v>373.46</c:v>
                </c:pt>
              </c:numCache>
            </c:numRef>
          </c:val>
        </c:ser>
        <c:marker val="1"/>
        <c:axId val="95841280"/>
        <c:axId val="95920896"/>
      </c:lineChart>
      <c:catAx>
        <c:axId val="95841280"/>
        <c:scaling>
          <c:orientation val="minMax"/>
        </c:scaling>
        <c:axPos val="b"/>
        <c:numFmt formatCode="General" sourceLinked="1"/>
        <c:tickLblPos val="nextTo"/>
        <c:crossAx val="95920896"/>
        <c:crosses val="autoZero"/>
        <c:auto val="1"/>
        <c:lblAlgn val="ctr"/>
        <c:lblOffset val="100"/>
      </c:catAx>
      <c:valAx>
        <c:axId val="95920896"/>
        <c:scaling>
          <c:orientation val="minMax"/>
        </c:scaling>
        <c:axPos val="l"/>
        <c:majorGridlines/>
        <c:numFmt formatCode="General" sourceLinked="1"/>
        <c:tickLblPos val="nextTo"/>
        <c:crossAx val="9584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Double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input'!$K$2:$K$12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ser>
          <c:idx val="1"/>
          <c:order val="1"/>
          <c:tx>
            <c:v>Float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32.4</c:v>
                </c:pt>
                <c:pt idx="1">
                  <c:v>78.099999999999994</c:v>
                </c:pt>
                <c:pt idx="2">
                  <c:v>97.2</c:v>
                </c:pt>
                <c:pt idx="3">
                  <c:v>97.7</c:v>
                </c:pt>
                <c:pt idx="4">
                  <c:v>127.5</c:v>
                </c:pt>
                <c:pt idx="5">
                  <c:v>141.6</c:v>
                </c:pt>
                <c:pt idx="6">
                  <c:v>157</c:v>
                </c:pt>
                <c:pt idx="7">
                  <c:v>174</c:v>
                </c:pt>
                <c:pt idx="8">
                  <c:v>493</c:v>
                </c:pt>
                <c:pt idx="9">
                  <c:v>440.8</c:v>
                </c:pt>
                <c:pt idx="10">
                  <c:v>674</c:v>
                </c:pt>
              </c:numCache>
            </c:numRef>
          </c:val>
        </c:ser>
        <c:marker val="1"/>
        <c:axId val="99206656"/>
        <c:axId val="99208192"/>
      </c:lineChart>
      <c:catAx>
        <c:axId val="99206656"/>
        <c:scaling>
          <c:orientation val="minMax"/>
        </c:scaling>
        <c:axPos val="b"/>
        <c:numFmt formatCode="General" sourceLinked="1"/>
        <c:tickLblPos val="nextTo"/>
        <c:crossAx val="99208192"/>
        <c:crosses val="autoZero"/>
        <c:auto val="1"/>
        <c:lblAlgn val="ctr"/>
        <c:lblOffset val="100"/>
      </c:catAx>
      <c:valAx>
        <c:axId val="99208192"/>
        <c:scaling>
          <c:orientation val="minMax"/>
        </c:scaling>
        <c:axPos val="l"/>
        <c:majorGridlines/>
        <c:numFmt formatCode="General" sourceLinked="1"/>
        <c:tickLblPos val="nextTo"/>
        <c:crossAx val="992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Double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input'!$K$2:$K$9</c:f>
              <c:numCache>
                <c:formatCode>General</c:formatCode>
                <c:ptCount val="8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ser>
          <c:idx val="1"/>
          <c:order val="1"/>
          <c:tx>
            <c:v>Float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input'!$I$2:$I$10</c:f>
              <c:numCache>
                <c:formatCode>General</c:formatCode>
                <c:ptCount val="9"/>
                <c:pt idx="0">
                  <c:v>65.099999999999994</c:v>
                </c:pt>
                <c:pt idx="1">
                  <c:v>237.3</c:v>
                </c:pt>
                <c:pt idx="2">
                  <c:v>459.5</c:v>
                </c:pt>
                <c:pt idx="3">
                  <c:v>320</c:v>
                </c:pt>
                <c:pt idx="4">
                  <c:v>378.2</c:v>
                </c:pt>
                <c:pt idx="5">
                  <c:v>456.4</c:v>
                </c:pt>
                <c:pt idx="6">
                  <c:v>915</c:v>
                </c:pt>
                <c:pt idx="7">
                  <c:v>1280</c:v>
                </c:pt>
              </c:numCache>
            </c:numRef>
          </c:val>
        </c:ser>
        <c:marker val="1"/>
        <c:axId val="108576768"/>
        <c:axId val="108578304"/>
      </c:lineChart>
      <c:catAx>
        <c:axId val="108576768"/>
        <c:scaling>
          <c:orientation val="minMax"/>
        </c:scaling>
        <c:axPos val="b"/>
        <c:numFmt formatCode="General" sourceLinked="1"/>
        <c:tickLblPos val="nextTo"/>
        <c:crossAx val="108578304"/>
        <c:crosses val="autoZero"/>
        <c:auto val="1"/>
        <c:lblAlgn val="ctr"/>
        <c:lblOffset val="100"/>
      </c:catAx>
      <c:valAx>
        <c:axId val="108578304"/>
        <c:scaling>
          <c:orientation val="minMax"/>
        </c:scaling>
        <c:axPos val="l"/>
        <c:majorGridlines/>
        <c:numFmt formatCode="General" sourceLinked="1"/>
        <c:tickLblPos val="nextTo"/>
        <c:crossAx val="10857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Double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input'!$K$2:$K$11</c:f>
              <c:numCache>
                <c:formatCode>General</c:formatCode>
                <c:ptCount val="10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  <c:pt idx="9">
                  <c:v>2778</c:v>
                </c:pt>
              </c:numCache>
            </c:numRef>
          </c:val>
        </c:ser>
        <c:ser>
          <c:idx val="1"/>
          <c:order val="1"/>
          <c:tx>
            <c:v>Float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input'!$I$2:$I$11</c:f>
              <c:numCache>
                <c:formatCode>General</c:formatCode>
                <c:ptCount val="10"/>
                <c:pt idx="0">
                  <c:v>325.2</c:v>
                </c:pt>
                <c:pt idx="1">
                  <c:v>613.29999999999995</c:v>
                </c:pt>
                <c:pt idx="2">
                  <c:v>915.8</c:v>
                </c:pt>
                <c:pt idx="3">
                  <c:v>1711.4</c:v>
                </c:pt>
                <c:pt idx="4">
                  <c:v>1931.1</c:v>
                </c:pt>
                <c:pt idx="5">
                  <c:v>1332.1</c:v>
                </c:pt>
                <c:pt idx="6">
                  <c:v>1900.3</c:v>
                </c:pt>
                <c:pt idx="7">
                  <c:v>1966.4</c:v>
                </c:pt>
                <c:pt idx="8">
                  <c:v>2262.5</c:v>
                </c:pt>
                <c:pt idx="9">
                  <c:v>2214</c:v>
                </c:pt>
              </c:numCache>
            </c:numRef>
          </c:val>
        </c:ser>
        <c:marker val="1"/>
        <c:axId val="108930944"/>
        <c:axId val="108932480"/>
      </c:lineChart>
      <c:catAx>
        <c:axId val="108930944"/>
        <c:scaling>
          <c:orientation val="minMax"/>
        </c:scaling>
        <c:axPos val="b"/>
        <c:numFmt formatCode="General" sourceLinked="1"/>
        <c:tickLblPos val="nextTo"/>
        <c:crossAx val="108932480"/>
        <c:crosses val="autoZero"/>
        <c:auto val="1"/>
        <c:lblAlgn val="ctr"/>
        <c:lblOffset val="100"/>
      </c:catAx>
      <c:valAx>
        <c:axId val="108932480"/>
        <c:scaling>
          <c:orientation val="minMax"/>
        </c:scaling>
        <c:axPos val="l"/>
        <c:majorGridlines/>
        <c:numFmt formatCode="General" sourceLinked="1"/>
        <c:tickLblPos val="nextTo"/>
        <c:crossAx val="10893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input'!$S$2:$S$9</c:f>
              <c:numCache>
                <c:formatCode>General</c:formatCode>
                <c:ptCount val="8"/>
                <c:pt idx="0">
                  <c:v>6.8056835545212656E-3</c:v>
                </c:pt>
                <c:pt idx="1">
                  <c:v>2.866721077331157E-2</c:v>
                </c:pt>
                <c:pt idx="2">
                  <c:v>6.5147769238446951E-2</c:v>
                </c:pt>
                <c:pt idx="3">
                  <c:v>0.1538667088207398</c:v>
                </c:pt>
                <c:pt idx="4">
                  <c:v>0.30974225575853848</c:v>
                </c:pt>
                <c:pt idx="5">
                  <c:v>1.2407536708080913</c:v>
                </c:pt>
                <c:pt idx="6">
                  <c:v>3.4555212153934947</c:v>
                </c:pt>
                <c:pt idx="7">
                  <c:v>3.033203125</c:v>
                </c:pt>
              </c:numCache>
            </c:numRef>
          </c:val>
        </c:ser>
        <c:marker val="1"/>
        <c:axId val="113330816"/>
        <c:axId val="113361664"/>
      </c:lineChart>
      <c:catAx>
        <c:axId val="11333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113361664"/>
        <c:crosses val="autoZero"/>
        <c:auto val="1"/>
        <c:lblAlgn val="ctr"/>
        <c:lblOffset val="100"/>
      </c:catAx>
      <c:valAx>
        <c:axId val="11336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1133308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input'!$R$2:$R$11</c:f>
              <c:numCache>
                <c:formatCode>General</c:formatCode>
                <c:ptCount val="10"/>
                <c:pt idx="0">
                  <c:v>1.600482717520858E-2</c:v>
                </c:pt>
                <c:pt idx="1">
                  <c:v>5.8859611231101519E-2</c:v>
                </c:pt>
                <c:pt idx="2">
                  <c:v>7.6082089552238816E-2</c:v>
                </c:pt>
                <c:pt idx="3">
                  <c:v>0.2191639344262295</c:v>
                </c:pt>
                <c:pt idx="4">
                  <c:v>0.98539325842696635</c:v>
                </c:pt>
                <c:pt idx="5">
                  <c:v>2.6762114537444934</c:v>
                </c:pt>
                <c:pt idx="6">
                  <c:v>4.5935483870967744</c:v>
                </c:pt>
                <c:pt idx="7">
                  <c:v>5.5</c:v>
                </c:pt>
                <c:pt idx="8">
                  <c:v>5.8808777429467085</c:v>
                </c:pt>
                <c:pt idx="9">
                  <c:v>5.7941729323308273</c:v>
                </c:pt>
              </c:numCache>
            </c:numRef>
          </c:val>
        </c:ser>
        <c:marker val="1"/>
        <c:axId val="102768000"/>
        <c:axId val="115216768"/>
      </c:lineChart>
      <c:catAx>
        <c:axId val="10276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15216768"/>
        <c:crosses val="autoZero"/>
        <c:auto val="1"/>
        <c:lblAlgn val="ctr"/>
        <c:lblOffset val="100"/>
      </c:catAx>
      <c:valAx>
        <c:axId val="115216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10276800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input'!$R$2:$R$12</c:f>
              <c:numCache>
                <c:formatCode>General</c:formatCode>
                <c:ptCount val="11"/>
                <c:pt idx="0">
                  <c:v>2.4137931034482758E-2</c:v>
                </c:pt>
                <c:pt idx="1">
                  <c:v>6.8445475638051048E-2</c:v>
                </c:pt>
                <c:pt idx="2">
                  <c:v>0.10767790262172285</c:v>
                </c:pt>
                <c:pt idx="3">
                  <c:v>0.17790262172284646</c:v>
                </c:pt>
                <c:pt idx="4">
                  <c:v>0.38461538461538464</c:v>
                </c:pt>
                <c:pt idx="5">
                  <c:v>0.73619631901840488</c:v>
                </c:pt>
                <c:pt idx="6">
                  <c:v>1.6829268292682926</c:v>
                </c:pt>
                <c:pt idx="7">
                  <c:v>3.530075187969925</c:v>
                </c:pt>
                <c:pt idx="8">
                  <c:v>5.5607008760951189</c:v>
                </c:pt>
                <c:pt idx="9">
                  <c:v>6.1218026796589529</c:v>
                </c:pt>
                <c:pt idx="10">
                  <c:v>6.1881390593047039</c:v>
                </c:pt>
              </c:numCache>
            </c:numRef>
          </c:val>
        </c:ser>
        <c:marker val="1"/>
        <c:axId val="115009024"/>
        <c:axId val="115198592"/>
      </c:lineChart>
      <c:catAx>
        <c:axId val="11500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115198592"/>
        <c:crosses val="autoZero"/>
        <c:auto val="1"/>
        <c:lblAlgn val="ctr"/>
        <c:lblOffset val="100"/>
      </c:catAx>
      <c:valAx>
        <c:axId val="11519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11500902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input'!$R$2:$R$9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0.4777777777777778</c:v>
                </c:pt>
                <c:pt idx="2">
                  <c:v>1.1879844961240309</c:v>
                </c:pt>
                <c:pt idx="3">
                  <c:v>2.2628992628992628</c:v>
                </c:pt>
                <c:pt idx="4">
                  <c:v>4.8552380952380956</c:v>
                </c:pt>
                <c:pt idx="5">
                  <c:v>5.4539385847797064</c:v>
                </c:pt>
                <c:pt idx="6">
                  <c:v>8.3851397409679613</c:v>
                </c:pt>
                <c:pt idx="7">
                  <c:v>8.7546163315551908</c:v>
                </c:pt>
              </c:numCache>
            </c:numRef>
          </c:val>
        </c:ser>
        <c:marker val="1"/>
        <c:axId val="86207488"/>
        <c:axId val="95698944"/>
      </c:lineChart>
      <c:catAx>
        <c:axId val="8620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5698944"/>
        <c:crosses val="autoZero"/>
        <c:auto val="1"/>
        <c:lblAlgn val="ctr"/>
        <c:lblOffset val="100"/>
      </c:catAx>
      <c:valAx>
        <c:axId val="9569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620748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input'!$S$2:$S$11</c:f>
              <c:numCache>
                <c:formatCode>General</c:formatCode>
                <c:ptCount val="10"/>
                <c:pt idx="0">
                  <c:v>8.2599118942731281E-2</c:v>
                </c:pt>
                <c:pt idx="1">
                  <c:v>0.20375722543352601</c:v>
                </c:pt>
                <c:pt idx="2">
                  <c:v>0.39871086556169427</c:v>
                </c:pt>
                <c:pt idx="3">
                  <c:v>1.0400427122263749</c:v>
                </c:pt>
                <c:pt idx="4">
                  <c:v>1.8132807363576595</c:v>
                </c:pt>
                <c:pt idx="5">
                  <c:v>2.6361221779548472</c:v>
                </c:pt>
                <c:pt idx="6">
                  <c:v>4.1334488734835357</c:v>
                </c:pt>
                <c:pt idx="7">
                  <c:v>6.3408284023668635</c:v>
                </c:pt>
                <c:pt idx="8">
                  <c:v>8.3232323232323235</c:v>
                </c:pt>
                <c:pt idx="9">
                  <c:v>10.949203486624587</c:v>
                </c:pt>
              </c:numCache>
            </c:numRef>
          </c:val>
        </c:ser>
        <c:marker val="1"/>
        <c:axId val="82045184"/>
        <c:axId val="101395840"/>
      </c:lineChart>
      <c:catAx>
        <c:axId val="8204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101395840"/>
        <c:crosses val="autoZero"/>
        <c:auto val="1"/>
        <c:lblAlgn val="ctr"/>
        <c:lblOffset val="100"/>
      </c:catAx>
      <c:valAx>
        <c:axId val="10139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204518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input'!$C$2:$C$12</c:f>
              <c:numCache>
                <c:formatCode>General</c:formatCode>
                <c:ptCount val="11"/>
                <c:pt idx="0">
                  <c:v>2.17</c:v>
                </c:pt>
                <c:pt idx="1">
                  <c:v>129</c:v>
                </c:pt>
                <c:pt idx="2">
                  <c:v>613</c:v>
                </c:pt>
                <c:pt idx="3">
                  <c:v>921</c:v>
                </c:pt>
                <c:pt idx="4">
                  <c:v>2549</c:v>
                </c:pt>
                <c:pt idx="5">
                  <c:v>4085</c:v>
                </c:pt>
                <c:pt idx="6">
                  <c:v>12301</c:v>
                </c:pt>
                <c:pt idx="7">
                  <c:v>21335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input'!$J$2:$J$12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81034240"/>
        <c:axId val="81044608"/>
      </c:lineChart>
      <c:catAx>
        <c:axId val="810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1044608"/>
        <c:crosses val="autoZero"/>
        <c:auto val="1"/>
        <c:lblAlgn val="ctr"/>
        <c:lblOffset val="100"/>
      </c:catAx>
      <c:valAx>
        <c:axId val="8104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103424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input'!$C$2:$C$12</c:f>
              <c:numCache>
                <c:formatCode>General</c:formatCode>
                <c:ptCount val="11"/>
                <c:pt idx="0">
                  <c:v>30</c:v>
                </c:pt>
                <c:pt idx="1">
                  <c:v>141</c:v>
                </c:pt>
                <c:pt idx="2">
                  <c:v>433</c:v>
                </c:pt>
                <c:pt idx="3">
                  <c:v>1948</c:v>
                </c:pt>
                <c:pt idx="4">
                  <c:v>2758</c:v>
                </c:pt>
                <c:pt idx="5">
                  <c:v>3970</c:v>
                </c:pt>
                <c:pt idx="6">
                  <c:v>9540</c:v>
                </c:pt>
                <c:pt idx="7">
                  <c:v>16074</c:v>
                </c:pt>
                <c:pt idx="8">
                  <c:v>25544</c:v>
                </c:pt>
                <c:pt idx="9">
                  <c:v>36428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input'!$J$2:$J$12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  <c:pt idx="9">
                  <c:v>3327</c:v>
                </c:pt>
              </c:numCache>
            </c:numRef>
          </c:val>
        </c:ser>
        <c:marker val="1"/>
        <c:axId val="81872768"/>
        <c:axId val="81883136"/>
      </c:lineChart>
      <c:catAx>
        <c:axId val="8187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1883136"/>
        <c:crosses val="autoZero"/>
        <c:auto val="1"/>
        <c:lblAlgn val="ctr"/>
        <c:lblOffset val="100"/>
      </c:catAx>
      <c:valAx>
        <c:axId val="8188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187276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input'!$K$2:$K$12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81920768"/>
        <c:axId val="81922304"/>
      </c:lineChart>
      <c:catAx>
        <c:axId val="81920768"/>
        <c:scaling>
          <c:orientation val="minMax"/>
        </c:scaling>
        <c:axPos val="b"/>
        <c:numFmt formatCode="General" sourceLinked="1"/>
        <c:tickLblPos val="nextTo"/>
        <c:crossAx val="81922304"/>
        <c:crosses val="autoZero"/>
        <c:auto val="1"/>
        <c:lblAlgn val="ctr"/>
        <c:lblOffset val="100"/>
      </c:catAx>
      <c:valAx>
        <c:axId val="81922304"/>
        <c:scaling>
          <c:orientation val="minMax"/>
        </c:scaling>
        <c:axPos val="l"/>
        <c:majorGridlines/>
        <c:numFmt formatCode="General" sourceLinked="1"/>
        <c:tickLblPos val="nextTo"/>
        <c:crossAx val="8192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input'!$K$2:$K$12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81939072"/>
        <c:axId val="81957248"/>
      </c:lineChart>
      <c:catAx>
        <c:axId val="81939072"/>
        <c:scaling>
          <c:orientation val="minMax"/>
        </c:scaling>
        <c:axPos val="b"/>
        <c:numFmt formatCode="General" sourceLinked="1"/>
        <c:tickLblPos val="nextTo"/>
        <c:crossAx val="81957248"/>
        <c:crosses val="autoZero"/>
        <c:auto val="1"/>
        <c:lblAlgn val="ctr"/>
        <c:lblOffset val="100"/>
      </c:catAx>
      <c:valAx>
        <c:axId val="81957248"/>
        <c:scaling>
          <c:orientation val="minMax"/>
        </c:scaling>
        <c:axPos val="l"/>
        <c:majorGridlines/>
        <c:numFmt formatCode="General" sourceLinked="1"/>
        <c:tickLblPos val="nextTo"/>
        <c:crossAx val="8193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input'!$K$2:$K$12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marker val="1"/>
        <c:axId val="83034880"/>
        <c:axId val="83036416"/>
      </c:lineChart>
      <c:catAx>
        <c:axId val="83034880"/>
        <c:scaling>
          <c:orientation val="minMax"/>
        </c:scaling>
        <c:axPos val="b"/>
        <c:numFmt formatCode="General" sourceLinked="1"/>
        <c:tickLblPos val="nextTo"/>
        <c:crossAx val="83036416"/>
        <c:crosses val="autoZero"/>
        <c:auto val="1"/>
        <c:lblAlgn val="ctr"/>
        <c:lblOffset val="100"/>
      </c:catAx>
      <c:valAx>
        <c:axId val="83036416"/>
        <c:scaling>
          <c:orientation val="minMax"/>
        </c:scaling>
        <c:axPos val="l"/>
        <c:majorGridlines/>
        <c:numFmt formatCode="General" sourceLinked="1"/>
        <c:tickLblPos val="nextTo"/>
        <c:crossAx val="830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input'!$K$2:$K$12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83053184"/>
        <c:axId val="83087744"/>
      </c:lineChart>
      <c:catAx>
        <c:axId val="83053184"/>
        <c:scaling>
          <c:orientation val="minMax"/>
        </c:scaling>
        <c:axPos val="b"/>
        <c:numFmt formatCode="General" sourceLinked="1"/>
        <c:tickLblPos val="nextTo"/>
        <c:crossAx val="83087744"/>
        <c:crosses val="autoZero"/>
        <c:auto val="1"/>
        <c:lblAlgn val="ctr"/>
        <c:lblOffset val="100"/>
      </c:catAx>
      <c:valAx>
        <c:axId val="83087744"/>
        <c:scaling>
          <c:orientation val="minMax"/>
        </c:scaling>
        <c:axPos val="l"/>
        <c:majorGridlines/>
        <c:numFmt formatCode="General" sourceLinked="1"/>
        <c:tickLblPos val="nextTo"/>
        <c:crossAx val="8305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  <c:pt idx="9">
                  <c:v>29000</c:v>
                </c:pt>
              </c:numCache>
            </c:numRef>
          </c:cat>
          <c:val>
            <c:numRef>
              <c:f>'6 input'!$K$2:$K$12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  <c:pt idx="9">
                  <c:v>2778</c:v>
                </c:pt>
              </c:numCache>
            </c:numRef>
          </c:val>
        </c:ser>
        <c:marker val="1"/>
        <c:axId val="83100032"/>
        <c:axId val="83101568"/>
      </c:lineChart>
      <c:catAx>
        <c:axId val="83100032"/>
        <c:scaling>
          <c:orientation val="minMax"/>
        </c:scaling>
        <c:axPos val="b"/>
        <c:numFmt formatCode="General" sourceLinked="1"/>
        <c:tickLblPos val="nextTo"/>
        <c:crossAx val="83101568"/>
        <c:crosses val="autoZero"/>
        <c:auto val="1"/>
        <c:lblAlgn val="ctr"/>
        <c:lblOffset val="100"/>
      </c:catAx>
      <c:valAx>
        <c:axId val="83101568"/>
        <c:scaling>
          <c:orientation val="minMax"/>
        </c:scaling>
        <c:axPos val="l"/>
        <c:majorGridlines/>
        <c:numFmt formatCode="General" sourceLinked="1"/>
        <c:tickLblPos val="nextTo"/>
        <c:crossAx val="8310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324730</xdr:colOff>
      <xdr:row>4</xdr:row>
      <xdr:rowOff>48722</xdr:rowOff>
    </xdr:from>
    <xdr:to>
      <xdr:col>18</xdr:col>
      <xdr:colOff>543526</xdr:colOff>
      <xdr:row>24</xdr:row>
      <xdr:rowOff>36223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25881</xdr:colOff>
      <xdr:row>4</xdr:row>
      <xdr:rowOff>20521</xdr:rowOff>
    </xdr:from>
    <xdr:to>
      <xdr:col>28</xdr:col>
      <xdr:colOff>236297</xdr:colOff>
      <xdr:row>24</xdr:row>
      <xdr:rowOff>8022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303959</xdr:colOff>
      <xdr:row>4</xdr:row>
      <xdr:rowOff>20521</xdr:rowOff>
    </xdr:from>
    <xdr:to>
      <xdr:col>37</xdr:col>
      <xdr:colOff>514375</xdr:colOff>
      <xdr:row>24</xdr:row>
      <xdr:rowOff>8022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70502</xdr:colOff>
      <xdr:row>4</xdr:row>
      <xdr:rowOff>52739</xdr:rowOff>
    </xdr:from>
    <xdr:to>
      <xdr:col>47</xdr:col>
      <xdr:colOff>277425</xdr:colOff>
      <xdr:row>24</xdr:row>
      <xdr:rowOff>40240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75826</xdr:colOff>
      <xdr:row>36</xdr:row>
      <xdr:rowOff>65930</xdr:rowOff>
    </xdr:from>
    <xdr:to>
      <xdr:col>9</xdr:col>
      <xdr:colOff>222774</xdr:colOff>
      <xdr:row>54</xdr:row>
      <xdr:rowOff>19051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369739</xdr:colOff>
      <xdr:row>36</xdr:row>
      <xdr:rowOff>80217</xdr:rowOff>
    </xdr:from>
    <xdr:to>
      <xdr:col>18</xdr:col>
      <xdr:colOff>528430</xdr:colOff>
      <xdr:row>54</xdr:row>
      <xdr:rowOff>33338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45210</xdr:colOff>
      <xdr:row>36</xdr:row>
      <xdr:rowOff>70692</xdr:rowOff>
    </xdr:from>
    <xdr:to>
      <xdr:col>28</xdr:col>
      <xdr:colOff>192158</xdr:colOff>
      <xdr:row>54</xdr:row>
      <xdr:rowOff>23813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337765</xdr:colOff>
      <xdr:row>36</xdr:row>
      <xdr:rowOff>94505</xdr:rowOff>
    </xdr:from>
    <xdr:to>
      <xdr:col>37</xdr:col>
      <xdr:colOff>484713</xdr:colOff>
      <xdr:row>54</xdr:row>
      <xdr:rowOff>47626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99638</xdr:colOff>
      <xdr:row>36</xdr:row>
      <xdr:rowOff>118318</xdr:rowOff>
    </xdr:from>
    <xdr:to>
      <xdr:col>47</xdr:col>
      <xdr:colOff>246585</xdr:colOff>
      <xdr:row>54</xdr:row>
      <xdr:rowOff>76044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56030</xdr:colOff>
      <xdr:row>4</xdr:row>
      <xdr:rowOff>88265</xdr:rowOff>
    </xdr:from>
    <xdr:to>
      <xdr:col>9</xdr:col>
      <xdr:colOff>243428</xdr:colOff>
      <xdr:row>24</xdr:row>
      <xdr:rowOff>56006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50894</xdr:colOff>
      <xdr:row>79</xdr:row>
      <xdr:rowOff>11672</xdr:rowOff>
    </xdr:from>
    <xdr:to>
      <xdr:col>7</xdr:col>
      <xdr:colOff>355694</xdr:colOff>
      <xdr:row>93</xdr:row>
      <xdr:rowOff>87873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536482</xdr:colOff>
      <xdr:row>78</xdr:row>
      <xdr:rowOff>183496</xdr:rowOff>
    </xdr:from>
    <xdr:to>
      <xdr:col>15</xdr:col>
      <xdr:colOff>224959</xdr:colOff>
      <xdr:row>93</xdr:row>
      <xdr:rowOff>65462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424423</xdr:colOff>
      <xdr:row>78</xdr:row>
      <xdr:rowOff>127468</xdr:rowOff>
    </xdr:from>
    <xdr:to>
      <xdr:col>23</xdr:col>
      <xdr:colOff>112900</xdr:colOff>
      <xdr:row>93</xdr:row>
      <xdr:rowOff>9434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123451</xdr:colOff>
      <xdr:row>56</xdr:row>
      <xdr:rowOff>589845</xdr:rowOff>
    </xdr:from>
    <xdr:to>
      <xdr:col>9</xdr:col>
      <xdr:colOff>270399</xdr:colOff>
      <xdr:row>74</xdr:row>
      <xdr:rowOff>90529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417364</xdr:colOff>
      <xdr:row>56</xdr:row>
      <xdr:rowOff>604132</xdr:rowOff>
    </xdr:from>
    <xdr:to>
      <xdr:col>18</xdr:col>
      <xdr:colOff>576055</xdr:colOff>
      <xdr:row>74</xdr:row>
      <xdr:rowOff>104816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92835</xdr:colOff>
      <xdr:row>56</xdr:row>
      <xdr:rowOff>594607</xdr:rowOff>
    </xdr:from>
    <xdr:to>
      <xdr:col>28</xdr:col>
      <xdr:colOff>239783</xdr:colOff>
      <xdr:row>74</xdr:row>
      <xdr:rowOff>95291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385390</xdr:colOff>
      <xdr:row>56</xdr:row>
      <xdr:rowOff>618420</xdr:rowOff>
    </xdr:from>
    <xdr:to>
      <xdr:col>37</xdr:col>
      <xdr:colOff>532338</xdr:colOff>
      <xdr:row>74</xdr:row>
      <xdr:rowOff>119104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147263</xdr:colOff>
      <xdr:row>56</xdr:row>
      <xdr:rowOff>642233</xdr:rowOff>
    </xdr:from>
    <xdr:to>
      <xdr:col>47</xdr:col>
      <xdr:colOff>294210</xdr:colOff>
      <xdr:row>74</xdr:row>
      <xdr:rowOff>147522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109163</xdr:colOff>
      <xdr:row>96</xdr:row>
      <xdr:rowOff>99308</xdr:rowOff>
    </xdr:from>
    <xdr:to>
      <xdr:col>9</xdr:col>
      <xdr:colOff>256111</xdr:colOff>
      <xdr:row>114</xdr:row>
      <xdr:rowOff>52429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403076</xdr:colOff>
      <xdr:row>96</xdr:row>
      <xdr:rowOff>113595</xdr:rowOff>
    </xdr:from>
    <xdr:to>
      <xdr:col>18</xdr:col>
      <xdr:colOff>561767</xdr:colOff>
      <xdr:row>114</xdr:row>
      <xdr:rowOff>66716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78547</xdr:colOff>
      <xdr:row>96</xdr:row>
      <xdr:rowOff>104070</xdr:rowOff>
    </xdr:from>
    <xdr:to>
      <xdr:col>28</xdr:col>
      <xdr:colOff>225495</xdr:colOff>
      <xdr:row>114</xdr:row>
      <xdr:rowOff>57191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371102</xdr:colOff>
      <xdr:row>96</xdr:row>
      <xdr:rowOff>127883</xdr:rowOff>
    </xdr:from>
    <xdr:to>
      <xdr:col>37</xdr:col>
      <xdr:colOff>518050</xdr:colOff>
      <xdr:row>114</xdr:row>
      <xdr:rowOff>81004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132975</xdr:colOff>
      <xdr:row>96</xdr:row>
      <xdr:rowOff>151696</xdr:rowOff>
    </xdr:from>
    <xdr:to>
      <xdr:col>47</xdr:col>
      <xdr:colOff>279922</xdr:colOff>
      <xdr:row>114</xdr:row>
      <xdr:rowOff>109422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312406</xdr:colOff>
      <xdr:row>0</xdr:row>
      <xdr:rowOff>180991</xdr:rowOff>
    </xdr:from>
    <xdr:to>
      <xdr:col>9</xdr:col>
      <xdr:colOff>556853</xdr:colOff>
      <xdr:row>20</xdr:row>
      <xdr:rowOff>74026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208158</xdr:colOff>
      <xdr:row>0</xdr:row>
      <xdr:rowOff>131754</xdr:rowOff>
    </xdr:from>
    <xdr:to>
      <xdr:col>19</xdr:col>
      <xdr:colOff>487466</xdr:colOff>
      <xdr:row>20</xdr:row>
      <xdr:rowOff>44549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58814</xdr:colOff>
      <xdr:row>0</xdr:row>
      <xdr:rowOff>149072</xdr:rowOff>
    </xdr:from>
    <xdr:to>
      <xdr:col>29</xdr:col>
      <xdr:colOff>326278</xdr:colOff>
      <xdr:row>20</xdr:row>
      <xdr:rowOff>61867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544063</xdr:colOff>
      <xdr:row>0</xdr:row>
      <xdr:rowOff>113078</xdr:rowOff>
    </xdr:from>
    <xdr:to>
      <xdr:col>39</xdr:col>
      <xdr:colOff>205391</xdr:colOff>
      <xdr:row>20</xdr:row>
      <xdr:rowOff>25873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412409</xdr:colOff>
      <xdr:row>0</xdr:row>
      <xdr:rowOff>123393</xdr:rowOff>
    </xdr:from>
    <xdr:to>
      <xdr:col>49</xdr:col>
      <xdr:colOff>73708</xdr:colOff>
      <xdr:row>20</xdr:row>
      <xdr:rowOff>36188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A15" sqref="A15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8" width="11" customWidth="1"/>
    <col min="9" max="9" width="11.42578125" customWidth="1"/>
  </cols>
  <sheetData>
    <row r="1" spans="1:19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24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O1" t="s">
        <v>14</v>
      </c>
      <c r="Q1" t="s">
        <v>25</v>
      </c>
      <c r="S1" t="s">
        <v>15</v>
      </c>
    </row>
    <row r="2" spans="1:19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6.7640000000000002</v>
      </c>
      <c r="I2">
        <v>6.75</v>
      </c>
      <c r="J2">
        <v>6.9922440000000003</v>
      </c>
      <c r="K2">
        <v>6.9836460000000002</v>
      </c>
      <c r="L2">
        <f>J2-K2</f>
        <v>8.5980000000001056E-3</v>
      </c>
      <c r="M2">
        <v>1.9650000000000001</v>
      </c>
      <c r="O2">
        <f>(D2/C2)/B2</f>
        <v>3.0724927876460861E-2</v>
      </c>
      <c r="Q2">
        <v>8</v>
      </c>
      <c r="S2">
        <f>C2/J2</f>
        <v>6.8056835545212656E-3</v>
      </c>
    </row>
    <row r="3" spans="1:19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13.84</v>
      </c>
      <c r="I3">
        <v>13.81</v>
      </c>
      <c r="J3">
        <v>14.702999999999999</v>
      </c>
      <c r="K3">
        <v>14.678000000000001</v>
      </c>
      <c r="L3">
        <f t="shared" ref="L3:L9" si="1">J3-K3</f>
        <v>2.4999999999998579E-2</v>
      </c>
      <c r="M3">
        <v>3</v>
      </c>
      <c r="O3">
        <f t="shared" ref="O3:O9" si="2">(D3/C3)/B3</f>
        <v>6.193335960579323E-3</v>
      </c>
      <c r="Q3">
        <v>11</v>
      </c>
      <c r="S3">
        <f t="shared" ref="S3:S9" si="3">C3/J3</f>
        <v>2.866721077331157E-2</v>
      </c>
    </row>
    <row r="4" spans="1:19">
      <c r="A4">
        <f t="shared" ref="A4:A9" si="4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18.760000000000002</v>
      </c>
      <c r="I4">
        <v>18.68</v>
      </c>
      <c r="J4">
        <v>20.038</v>
      </c>
      <c r="K4">
        <v>19.95</v>
      </c>
      <c r="L4">
        <f t="shared" si="1"/>
        <v>8.8000000000000966E-2</v>
      </c>
      <c r="M4">
        <v>3.28</v>
      </c>
      <c r="O4">
        <f t="shared" si="2"/>
        <v>2.5769642718163782E-3</v>
      </c>
      <c r="Q4">
        <v>13</v>
      </c>
      <c r="S4">
        <f t="shared" si="3"/>
        <v>6.5147769238446951E-2</v>
      </c>
    </row>
    <row r="5" spans="1:19">
      <c r="A5">
        <f t="shared" si="4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29</v>
      </c>
      <c r="I5">
        <v>28.8</v>
      </c>
      <c r="J5">
        <v>31.63</v>
      </c>
      <c r="K5">
        <v>31.14</v>
      </c>
      <c r="L5">
        <f t="shared" si="1"/>
        <v>0.48999999999999844</v>
      </c>
      <c r="M5">
        <v>4.38</v>
      </c>
      <c r="O5">
        <f t="shared" si="2"/>
        <v>9.5412479787649208E-4</v>
      </c>
      <c r="Q5">
        <v>15</v>
      </c>
      <c r="S5">
        <f t="shared" si="3"/>
        <v>0.1538667088207398</v>
      </c>
    </row>
    <row r="6" spans="1:19">
      <c r="A6">
        <f t="shared" si="4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35</v>
      </c>
      <c r="I6">
        <v>33.700000000000003</v>
      </c>
      <c r="J6">
        <v>37.770000000000003</v>
      </c>
      <c r="K6">
        <v>36.322000000000003</v>
      </c>
      <c r="L6">
        <f t="shared" si="1"/>
        <v>1.4480000000000004</v>
      </c>
      <c r="M6">
        <v>5.08</v>
      </c>
      <c r="O6">
        <f t="shared" si="2"/>
        <v>4.5543674835168778E-4</v>
      </c>
      <c r="Q6">
        <v>15</v>
      </c>
      <c r="S6">
        <f t="shared" si="3"/>
        <v>0.30974225575853848</v>
      </c>
    </row>
    <row r="7" spans="1:19">
      <c r="A7">
        <f t="shared" si="4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90</v>
      </c>
      <c r="I7">
        <v>65.5</v>
      </c>
      <c r="J7">
        <v>97.39</v>
      </c>
      <c r="K7">
        <v>70.314999999999998</v>
      </c>
      <c r="L7">
        <f t="shared" si="1"/>
        <v>27.075000000000003</v>
      </c>
      <c r="M7">
        <v>7.133</v>
      </c>
      <c r="O7">
        <f t="shared" si="2"/>
        <v>9.875516790305741E-5</v>
      </c>
      <c r="Q7">
        <v>18</v>
      </c>
      <c r="S7">
        <f t="shared" si="3"/>
        <v>1.2407536708080913</v>
      </c>
    </row>
    <row r="8" spans="1:19">
      <c r="A8">
        <f t="shared" si="4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284</v>
      </c>
      <c r="I8">
        <v>116</v>
      </c>
      <c r="J8">
        <v>322.26600000000002</v>
      </c>
      <c r="K8">
        <v>137.63300000000001</v>
      </c>
      <c r="L8">
        <f t="shared" si="1"/>
        <v>184.63300000000001</v>
      </c>
      <c r="M8">
        <v>9.8510000000000009</v>
      </c>
      <c r="O8">
        <f t="shared" si="2"/>
        <v>4.0568645203683322E-5</v>
      </c>
      <c r="Q8">
        <v>19</v>
      </c>
      <c r="S8">
        <f t="shared" si="3"/>
        <v>3.4555212153934947</v>
      </c>
    </row>
    <row r="9" spans="1:19">
      <c r="A9">
        <f t="shared" si="4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565</v>
      </c>
      <c r="I9">
        <v>170.32</v>
      </c>
      <c r="J9">
        <v>1024</v>
      </c>
      <c r="K9">
        <v>224</v>
      </c>
      <c r="L9">
        <f t="shared" si="1"/>
        <v>800</v>
      </c>
      <c r="M9">
        <v>10.220000000000001</v>
      </c>
      <c r="O9">
        <f t="shared" si="2"/>
        <v>2.3439114267184328E-5</v>
      </c>
      <c r="Q9">
        <v>21</v>
      </c>
      <c r="S9">
        <f t="shared" si="3"/>
        <v>3.033203125</v>
      </c>
    </row>
    <row r="10" spans="1:19">
      <c r="R10" t="s">
        <v>16</v>
      </c>
      <c r="S10">
        <f>AVERAGE(S2:S9)</f>
        <v>1.036713454918393</v>
      </c>
    </row>
    <row r="15" spans="1:19">
      <c r="B15" t="s">
        <v>2</v>
      </c>
      <c r="C15" t="s">
        <v>4</v>
      </c>
    </row>
    <row r="16" spans="1:19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I13" sqref="I13"/>
    </sheetView>
  </sheetViews>
  <sheetFormatPr defaultRowHeight="15"/>
  <cols>
    <col min="2" max="2" width="11.28515625" customWidth="1"/>
  </cols>
  <sheetData>
    <row r="1" spans="1:18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21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P1" t="s">
        <v>22</v>
      </c>
      <c r="R1" t="s">
        <v>15</v>
      </c>
    </row>
    <row r="2" spans="1:18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15.87</v>
      </c>
      <c r="I2">
        <v>15.85</v>
      </c>
      <c r="J2">
        <v>16.78</v>
      </c>
      <c r="K2">
        <v>16.760000000000002</v>
      </c>
      <c r="L2">
        <f>J2-K2</f>
        <v>1.9999999999999574E-2</v>
      </c>
      <c r="M2">
        <v>2.4</v>
      </c>
      <c r="P2">
        <v>9</v>
      </c>
      <c r="R2">
        <f>C2/J2</f>
        <v>1.600482717520858E-2</v>
      </c>
    </row>
    <row r="3" spans="1:18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42.6</v>
      </c>
      <c r="I3">
        <v>42.5</v>
      </c>
      <c r="J3">
        <v>46.3</v>
      </c>
      <c r="K3">
        <v>46.2</v>
      </c>
      <c r="L3">
        <f t="shared" ref="L3:L11" si="1">J3-K3</f>
        <v>9.9999999999994316E-2</v>
      </c>
      <c r="M3">
        <v>3.5</v>
      </c>
      <c r="P3">
        <v>14</v>
      </c>
      <c r="R3">
        <f t="shared" ref="R3:R11" si="2">C3/J3</f>
        <v>5.8859611231101519E-2</v>
      </c>
    </row>
    <row r="4" spans="1:18">
      <c r="A4">
        <f t="shared" ref="A4:A10" si="3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49.5</v>
      </c>
      <c r="I4">
        <v>49.37</v>
      </c>
      <c r="J4">
        <v>53.6</v>
      </c>
      <c r="K4">
        <v>53.4</v>
      </c>
      <c r="L4">
        <f t="shared" si="1"/>
        <v>0.20000000000000284</v>
      </c>
      <c r="M4">
        <v>3.5</v>
      </c>
      <c r="P4">
        <v>16</v>
      </c>
      <c r="R4">
        <f t="shared" si="2"/>
        <v>7.6082089552238816E-2</v>
      </c>
    </row>
    <row r="5" spans="1:18">
      <c r="A5">
        <f t="shared" si="3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55</v>
      </c>
      <c r="I5">
        <v>54.6</v>
      </c>
      <c r="J5">
        <v>61</v>
      </c>
      <c r="K5">
        <v>60</v>
      </c>
      <c r="L5">
        <f t="shared" si="1"/>
        <v>1</v>
      </c>
      <c r="M5">
        <v>4.5</v>
      </c>
      <c r="P5">
        <v>14</v>
      </c>
      <c r="R5">
        <f t="shared" si="2"/>
        <v>0.2191639344262295</v>
      </c>
    </row>
    <row r="6" spans="1:18">
      <c r="A6">
        <f t="shared" si="3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163</v>
      </c>
      <c r="I6">
        <v>148.80000000000001</v>
      </c>
      <c r="J6">
        <v>178</v>
      </c>
      <c r="K6">
        <v>161</v>
      </c>
      <c r="L6">
        <f t="shared" si="1"/>
        <v>17</v>
      </c>
      <c r="M6">
        <v>8.52</v>
      </c>
      <c r="P6">
        <v>18</v>
      </c>
      <c r="R6">
        <f t="shared" si="2"/>
        <v>0.98539325842696635</v>
      </c>
    </row>
    <row r="7" spans="1:18">
      <c r="A7">
        <f t="shared" si="3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373</v>
      </c>
      <c r="I7">
        <v>306</v>
      </c>
      <c r="J7">
        <v>454</v>
      </c>
      <c r="K7">
        <v>346</v>
      </c>
      <c r="L7">
        <f t="shared" si="1"/>
        <v>108</v>
      </c>
      <c r="M7">
        <v>11.7</v>
      </c>
      <c r="P7">
        <v>23</v>
      </c>
      <c r="R7">
        <f t="shared" si="2"/>
        <v>2.6762114537444934</v>
      </c>
    </row>
    <row r="8" spans="1:18">
      <c r="A8">
        <f t="shared" si="3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476</v>
      </c>
      <c r="I8">
        <v>243.6</v>
      </c>
      <c r="J8">
        <v>465</v>
      </c>
      <c r="K8">
        <v>287</v>
      </c>
      <c r="L8">
        <f t="shared" si="1"/>
        <v>178</v>
      </c>
      <c r="M8">
        <v>10.1</v>
      </c>
      <c r="P8">
        <v>20</v>
      </c>
      <c r="R8">
        <f t="shared" si="2"/>
        <v>4.5935483870967744</v>
      </c>
    </row>
    <row r="9" spans="1:18">
      <c r="A9">
        <f t="shared" si="3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524</v>
      </c>
      <c r="I9">
        <v>259.60000000000002</v>
      </c>
      <c r="J9">
        <v>572</v>
      </c>
      <c r="K9">
        <v>309</v>
      </c>
      <c r="L9">
        <f t="shared" si="1"/>
        <v>263</v>
      </c>
      <c r="M9">
        <v>9.9499999999999993</v>
      </c>
      <c r="P9">
        <v>20</v>
      </c>
      <c r="R9">
        <f t="shared" si="2"/>
        <v>5.5</v>
      </c>
    </row>
    <row r="10" spans="1:18">
      <c r="A10">
        <f t="shared" si="3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887</v>
      </c>
      <c r="I10">
        <v>358.7</v>
      </c>
      <c r="J10">
        <v>957</v>
      </c>
      <c r="K10">
        <v>421</v>
      </c>
      <c r="L10">
        <f t="shared" si="1"/>
        <v>536</v>
      </c>
      <c r="M10">
        <v>10.7</v>
      </c>
      <c r="P10">
        <v>21</v>
      </c>
      <c r="R10">
        <f t="shared" si="2"/>
        <v>5.8808777429467085</v>
      </c>
    </row>
    <row r="11" spans="1:18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987</v>
      </c>
      <c r="I11">
        <v>373.46</v>
      </c>
      <c r="J11">
        <v>1064</v>
      </c>
      <c r="K11">
        <v>449</v>
      </c>
      <c r="L11">
        <f t="shared" si="1"/>
        <v>615</v>
      </c>
      <c r="M11">
        <v>11</v>
      </c>
      <c r="P11">
        <v>18</v>
      </c>
      <c r="R11">
        <f t="shared" si="2"/>
        <v>5.7941729323308273</v>
      </c>
    </row>
    <row r="12" spans="1:18">
      <c r="Q12" t="s">
        <v>16</v>
      </c>
      <c r="R12">
        <f>AVERAGE(R2:R11)</f>
        <v>2.5800314236930548</v>
      </c>
    </row>
    <row r="15" spans="1:18">
      <c r="B15" t="s">
        <v>2</v>
      </c>
      <c r="C15" t="s">
        <v>4</v>
      </c>
    </row>
    <row r="16" spans="1:18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J15" sqref="J15"/>
    </sheetView>
  </sheetViews>
  <sheetFormatPr defaultRowHeight="15"/>
  <sheetData>
    <row r="1" spans="1:18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24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P1" t="s">
        <v>13</v>
      </c>
      <c r="R1" t="s">
        <v>15</v>
      </c>
    </row>
    <row r="2" spans="1:18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32.47</v>
      </c>
      <c r="I2">
        <v>32.4</v>
      </c>
      <c r="J2">
        <v>34.799999999999997</v>
      </c>
      <c r="K2">
        <v>34.700000000000003</v>
      </c>
      <c r="L2">
        <f>J2-K2</f>
        <v>9.9999999999994316E-2</v>
      </c>
      <c r="M2">
        <v>2.6</v>
      </c>
      <c r="P2">
        <v>9</v>
      </c>
      <c r="R2">
        <f>C2/J2</f>
        <v>2.4137931034482758E-2</v>
      </c>
    </row>
    <row r="3" spans="1:18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78.2</v>
      </c>
      <c r="I3">
        <v>78.099999999999994</v>
      </c>
      <c r="J3">
        <v>86.2</v>
      </c>
      <c r="K3">
        <v>86.1</v>
      </c>
      <c r="L3">
        <f t="shared" ref="L3:L12" si="1">J3-K3</f>
        <v>0.10000000000000853</v>
      </c>
      <c r="M3">
        <v>3</v>
      </c>
      <c r="P3">
        <v>14</v>
      </c>
      <c r="R3">
        <f t="shared" ref="R3:R12" si="2">C3/J3</f>
        <v>6.8445475638051048E-2</v>
      </c>
    </row>
    <row r="4" spans="1:18">
      <c r="A4">
        <f t="shared" ref="A4:A10" si="3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97.5</v>
      </c>
      <c r="I4">
        <v>97.2</v>
      </c>
      <c r="J4">
        <v>106.8</v>
      </c>
      <c r="K4">
        <v>106.5</v>
      </c>
      <c r="L4">
        <f t="shared" si="1"/>
        <v>0.29999999999999716</v>
      </c>
      <c r="M4">
        <v>3.7</v>
      </c>
      <c r="P4">
        <v>15</v>
      </c>
      <c r="R4">
        <f t="shared" si="2"/>
        <v>0.10767790262172285</v>
      </c>
    </row>
    <row r="5" spans="1:18">
      <c r="A5">
        <f t="shared" si="3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98.2</v>
      </c>
      <c r="I5">
        <v>97.7</v>
      </c>
      <c r="J5">
        <v>106.8</v>
      </c>
      <c r="K5">
        <v>106.3</v>
      </c>
      <c r="L5">
        <f t="shared" si="1"/>
        <v>0.5</v>
      </c>
      <c r="M5">
        <v>4</v>
      </c>
      <c r="P5">
        <v>14</v>
      </c>
      <c r="R5">
        <f t="shared" si="2"/>
        <v>0.17790262172284646</v>
      </c>
    </row>
    <row r="6" spans="1:18">
      <c r="A6">
        <f t="shared" si="3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130</v>
      </c>
      <c r="I6">
        <v>127.5</v>
      </c>
      <c r="J6">
        <v>143</v>
      </c>
      <c r="K6">
        <v>140</v>
      </c>
      <c r="L6">
        <f t="shared" si="1"/>
        <v>3</v>
      </c>
      <c r="M6">
        <v>4.5999999999999996</v>
      </c>
      <c r="P6">
        <v>16</v>
      </c>
      <c r="R6">
        <f t="shared" si="2"/>
        <v>0.38461538461538464</v>
      </c>
    </row>
    <row r="7" spans="1:18">
      <c r="A7">
        <f t="shared" si="3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150</v>
      </c>
      <c r="I7">
        <v>141.6</v>
      </c>
      <c r="J7">
        <v>163</v>
      </c>
      <c r="K7">
        <v>154</v>
      </c>
      <c r="L7">
        <f t="shared" si="1"/>
        <v>9</v>
      </c>
      <c r="M7">
        <v>5</v>
      </c>
      <c r="P7">
        <v>16</v>
      </c>
      <c r="R7">
        <f t="shared" si="2"/>
        <v>0.73619631901840488</v>
      </c>
    </row>
    <row r="8" spans="1:18">
      <c r="A8">
        <f t="shared" si="3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184</v>
      </c>
      <c r="I8">
        <v>157</v>
      </c>
      <c r="J8">
        <v>205</v>
      </c>
      <c r="K8">
        <v>179</v>
      </c>
      <c r="L8">
        <f t="shared" si="1"/>
        <v>26</v>
      </c>
      <c r="M8">
        <v>5.7</v>
      </c>
      <c r="P8">
        <v>15</v>
      </c>
      <c r="R8">
        <f t="shared" si="2"/>
        <v>1.6829268292682926</v>
      </c>
    </row>
    <row r="9" spans="1:18">
      <c r="A9">
        <f t="shared" si="3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239</v>
      </c>
      <c r="I9">
        <v>174</v>
      </c>
      <c r="J9">
        <v>266</v>
      </c>
      <c r="K9">
        <v>200</v>
      </c>
      <c r="L9">
        <f t="shared" si="1"/>
        <v>66</v>
      </c>
      <c r="M9">
        <v>5.8</v>
      </c>
      <c r="P9">
        <v>15</v>
      </c>
      <c r="R9">
        <f t="shared" si="2"/>
        <v>3.530075187969925</v>
      </c>
    </row>
    <row r="10" spans="1:18">
      <c r="A10">
        <f t="shared" si="3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682</v>
      </c>
      <c r="I10">
        <v>493</v>
      </c>
      <c r="J10">
        <v>799</v>
      </c>
      <c r="K10">
        <v>587</v>
      </c>
      <c r="L10">
        <f t="shared" si="1"/>
        <v>212</v>
      </c>
      <c r="M10">
        <v>11</v>
      </c>
      <c r="P10">
        <v>20</v>
      </c>
      <c r="R10">
        <f t="shared" si="2"/>
        <v>5.5607008760951189</v>
      </c>
    </row>
    <row r="11" spans="1:18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686.8</v>
      </c>
      <c r="I11">
        <v>440.8</v>
      </c>
      <c r="J11">
        <v>821</v>
      </c>
      <c r="K11">
        <v>530</v>
      </c>
      <c r="L11">
        <f t="shared" si="1"/>
        <v>291</v>
      </c>
      <c r="M11">
        <v>10</v>
      </c>
      <c r="P11">
        <v>19</v>
      </c>
      <c r="R11">
        <f t="shared" si="2"/>
        <v>6.1218026796589529</v>
      </c>
    </row>
    <row r="12" spans="1:18">
      <c r="A12">
        <v>11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1160</v>
      </c>
      <c r="I12">
        <v>674</v>
      </c>
      <c r="J12">
        <v>1467</v>
      </c>
      <c r="K12">
        <v>802</v>
      </c>
      <c r="L12">
        <f t="shared" si="1"/>
        <v>665</v>
      </c>
      <c r="M12">
        <v>11</v>
      </c>
      <c r="P12">
        <v>20</v>
      </c>
      <c r="R12">
        <f t="shared" si="2"/>
        <v>6.1881390593047039</v>
      </c>
    </row>
    <row r="13" spans="1:18">
      <c r="Q13" t="s">
        <v>16</v>
      </c>
      <c r="R13">
        <f>AVERAGE(R2:R12)</f>
        <v>2.234783660631626</v>
      </c>
    </row>
    <row r="14" spans="1:18">
      <c r="B14" t="s">
        <v>2</v>
      </c>
      <c r="C14" t="s">
        <v>4</v>
      </c>
    </row>
    <row r="15" spans="1:18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I9" sqref="I9"/>
    </sheetView>
  </sheetViews>
  <sheetFormatPr defaultRowHeight="15"/>
  <sheetData>
    <row r="1" spans="1:18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19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O1" t="s">
        <v>20</v>
      </c>
      <c r="P1" t="s">
        <v>13</v>
      </c>
      <c r="R1" t="s">
        <v>15</v>
      </c>
    </row>
    <row r="2" spans="1:18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65.2</v>
      </c>
      <c r="I2">
        <v>65.099999999999994</v>
      </c>
      <c r="J2">
        <v>77.5</v>
      </c>
      <c r="K2">
        <v>77.400000000000006</v>
      </c>
      <c r="L2">
        <f>J2-K2</f>
        <v>9.9999999999994316E-2</v>
      </c>
      <c r="M2">
        <v>2.7</v>
      </c>
      <c r="O2">
        <v>9</v>
      </c>
      <c r="P2">
        <v>10</v>
      </c>
      <c r="R2">
        <f>C2/J2</f>
        <v>2.8000000000000001E-2</v>
      </c>
    </row>
    <row r="3" spans="1:18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240.6</v>
      </c>
      <c r="I3">
        <v>237.3</v>
      </c>
      <c r="J3">
        <v>270</v>
      </c>
      <c r="K3">
        <v>266</v>
      </c>
      <c r="L3">
        <f t="shared" ref="L3:L9" si="1">J3-K3</f>
        <v>4</v>
      </c>
      <c r="M3">
        <v>4.58</v>
      </c>
      <c r="O3">
        <v>15</v>
      </c>
      <c r="P3">
        <v>15</v>
      </c>
      <c r="R3">
        <f t="shared" ref="R3:R9" si="2">C3/J3</f>
        <v>0.4777777777777778</v>
      </c>
    </row>
    <row r="4" spans="1:18">
      <c r="A4">
        <f t="shared" ref="A4:A9" si="3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475</v>
      </c>
      <c r="I4">
        <v>459.5</v>
      </c>
      <c r="J4">
        <v>516</v>
      </c>
      <c r="K4">
        <v>500</v>
      </c>
      <c r="L4">
        <f t="shared" si="1"/>
        <v>16</v>
      </c>
      <c r="M4">
        <v>7.36</v>
      </c>
      <c r="O4">
        <v>17</v>
      </c>
      <c r="P4">
        <v>17</v>
      </c>
      <c r="R4">
        <f t="shared" si="2"/>
        <v>1.1879844961240309</v>
      </c>
    </row>
    <row r="5" spans="1:18">
      <c r="A5">
        <f t="shared" si="3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355.7</v>
      </c>
      <c r="I5">
        <v>320</v>
      </c>
      <c r="J5">
        <v>407</v>
      </c>
      <c r="K5">
        <v>371</v>
      </c>
      <c r="L5">
        <f t="shared" si="1"/>
        <v>36</v>
      </c>
      <c r="M5">
        <v>5.38</v>
      </c>
      <c r="O5">
        <v>16</v>
      </c>
      <c r="P5">
        <v>16</v>
      </c>
      <c r="R5">
        <f t="shared" si="2"/>
        <v>2.2628992628992628</v>
      </c>
    </row>
    <row r="6" spans="1:18">
      <c r="A6">
        <f t="shared" si="3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470</v>
      </c>
      <c r="I6">
        <v>378.2</v>
      </c>
      <c r="J6">
        <v>525</v>
      </c>
      <c r="K6">
        <v>433</v>
      </c>
      <c r="L6">
        <f t="shared" si="1"/>
        <v>92</v>
      </c>
      <c r="M6">
        <v>5.93</v>
      </c>
      <c r="O6">
        <v>16</v>
      </c>
      <c r="P6">
        <v>16</v>
      </c>
      <c r="R6">
        <f t="shared" si="2"/>
        <v>4.8552380952380956</v>
      </c>
    </row>
    <row r="7" spans="1:18">
      <c r="A7">
        <f t="shared" si="3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606</v>
      </c>
      <c r="I7">
        <v>456.4</v>
      </c>
      <c r="J7">
        <v>749</v>
      </c>
      <c r="K7">
        <v>538</v>
      </c>
      <c r="L7">
        <f t="shared" si="1"/>
        <v>211</v>
      </c>
      <c r="M7">
        <v>6.4</v>
      </c>
      <c r="O7">
        <v>17</v>
      </c>
      <c r="P7">
        <v>17</v>
      </c>
      <c r="R7">
        <f t="shared" si="2"/>
        <v>5.4539385847797064</v>
      </c>
    </row>
    <row r="8" spans="1:18">
      <c r="A8">
        <f t="shared" si="3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1239</v>
      </c>
      <c r="I8">
        <v>915</v>
      </c>
      <c r="J8">
        <v>1467</v>
      </c>
      <c r="K8">
        <v>1133</v>
      </c>
      <c r="L8">
        <f t="shared" si="1"/>
        <v>334</v>
      </c>
      <c r="M8">
        <v>10</v>
      </c>
      <c r="O8">
        <v>19</v>
      </c>
      <c r="P8">
        <v>19</v>
      </c>
      <c r="R8">
        <f t="shared" si="2"/>
        <v>8.3851397409679613</v>
      </c>
    </row>
    <row r="9" spans="1:18">
      <c r="A9">
        <f t="shared" si="3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1889</v>
      </c>
      <c r="I9">
        <v>1280</v>
      </c>
      <c r="J9">
        <v>2437</v>
      </c>
      <c r="K9">
        <v>1577</v>
      </c>
      <c r="L9">
        <f t="shared" si="1"/>
        <v>860</v>
      </c>
      <c r="M9">
        <v>11</v>
      </c>
      <c r="O9">
        <v>18</v>
      </c>
      <c r="P9">
        <v>18</v>
      </c>
      <c r="R9">
        <f t="shared" si="2"/>
        <v>8.7546163315551908</v>
      </c>
    </row>
    <row r="10" spans="1:18">
      <c r="Q10" t="s">
        <v>16</v>
      </c>
      <c r="R10">
        <f>AVERAGE(R2:R9)</f>
        <v>3.9256992861677533</v>
      </c>
    </row>
    <row r="15" spans="1:18">
      <c r="B15" t="s">
        <v>2</v>
      </c>
      <c r="C15" t="s">
        <v>4</v>
      </c>
    </row>
    <row r="16" spans="1:18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H11" sqref="H11"/>
    </sheetView>
  </sheetViews>
  <sheetFormatPr defaultRowHeight="15"/>
  <sheetData>
    <row r="1" spans="1:19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21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P1" t="s">
        <v>22</v>
      </c>
      <c r="Q1" t="s">
        <v>14</v>
      </c>
      <c r="S1" t="s">
        <v>15</v>
      </c>
    </row>
    <row r="2" spans="1:19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325.39999999999998</v>
      </c>
      <c r="I2">
        <v>325.2</v>
      </c>
      <c r="J2">
        <v>363.2</v>
      </c>
      <c r="K2">
        <v>363</v>
      </c>
      <c r="L2">
        <f>J2-K2</f>
        <v>0.19999999999998863</v>
      </c>
      <c r="M2">
        <v>3.5</v>
      </c>
      <c r="P2">
        <v>14</v>
      </c>
      <c r="Q2">
        <f>(D2/C2)</f>
        <v>0.96666666666666667</v>
      </c>
      <c r="S2">
        <f>C2/J2</f>
        <v>8.2599118942731281E-2</v>
      </c>
    </row>
    <row r="3" spans="1:19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614.1</v>
      </c>
      <c r="I3">
        <v>613.29999999999995</v>
      </c>
      <c r="J3">
        <v>692</v>
      </c>
      <c r="K3">
        <v>691</v>
      </c>
      <c r="L3">
        <f t="shared" ref="L3:L12" si="1">J3-K3</f>
        <v>1</v>
      </c>
      <c r="M3">
        <v>5</v>
      </c>
      <c r="P3">
        <v>17</v>
      </c>
      <c r="Q3">
        <f t="shared" ref="Q3:Q10" si="2">(D3/C3)</f>
        <v>0.99290780141843971</v>
      </c>
      <c r="S3">
        <f t="shared" ref="S3:S9" si="3">C3/J3</f>
        <v>0.20375722543352601</v>
      </c>
    </row>
    <row r="4" spans="1:19">
      <c r="A4">
        <f t="shared" ref="A4:A12" si="4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918.8</v>
      </c>
      <c r="I4">
        <v>915.8</v>
      </c>
      <c r="J4">
        <v>1086</v>
      </c>
      <c r="K4">
        <v>1082</v>
      </c>
      <c r="L4">
        <f t="shared" si="1"/>
        <v>4</v>
      </c>
      <c r="M4">
        <v>7</v>
      </c>
      <c r="P4">
        <v>17</v>
      </c>
      <c r="Q4">
        <f t="shared" si="2"/>
        <v>0.99538106235565815</v>
      </c>
      <c r="S4">
        <f t="shared" si="3"/>
        <v>0.39871086556169427</v>
      </c>
    </row>
    <row r="5" spans="1:19">
      <c r="A5">
        <f t="shared" si="4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1719</v>
      </c>
      <c r="I5">
        <v>1711.4</v>
      </c>
      <c r="J5">
        <v>1873</v>
      </c>
      <c r="K5">
        <v>1865</v>
      </c>
      <c r="L5">
        <f t="shared" si="1"/>
        <v>8</v>
      </c>
      <c r="M5">
        <v>9</v>
      </c>
      <c r="P5">
        <v>22</v>
      </c>
      <c r="Q5">
        <f t="shared" si="2"/>
        <v>0.99691991786447642</v>
      </c>
      <c r="S5">
        <f t="shared" si="3"/>
        <v>1.0400427122263749</v>
      </c>
    </row>
    <row r="6" spans="1:19">
      <c r="A6">
        <f t="shared" si="4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1404.4</v>
      </c>
      <c r="I6">
        <v>1931.1</v>
      </c>
      <c r="J6">
        <v>1521</v>
      </c>
      <c r="K6">
        <v>1506</v>
      </c>
      <c r="L6">
        <f t="shared" si="1"/>
        <v>15</v>
      </c>
      <c r="M6">
        <v>8</v>
      </c>
      <c r="P6">
        <v>21</v>
      </c>
      <c r="Q6">
        <f t="shared" si="2"/>
        <v>0.99564902102973174</v>
      </c>
      <c r="S6">
        <f t="shared" si="3"/>
        <v>1.8132807363576595</v>
      </c>
    </row>
    <row r="7" spans="1:19">
      <c r="A7">
        <f t="shared" si="4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1350.8</v>
      </c>
      <c r="I7">
        <v>1332.1</v>
      </c>
      <c r="J7">
        <v>1506</v>
      </c>
      <c r="K7">
        <v>1482</v>
      </c>
      <c r="L7">
        <f t="shared" si="1"/>
        <v>24</v>
      </c>
      <c r="M7">
        <v>9</v>
      </c>
      <c r="P7">
        <v>18</v>
      </c>
      <c r="Q7">
        <f t="shared" si="2"/>
        <v>0.99471032745591936</v>
      </c>
      <c r="S7">
        <f t="shared" si="3"/>
        <v>2.6361221779548472</v>
      </c>
    </row>
    <row r="8" spans="1:19">
      <c r="A8">
        <f t="shared" si="4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1969.3</v>
      </c>
      <c r="I8">
        <v>1900.3</v>
      </c>
      <c r="J8">
        <v>2308</v>
      </c>
      <c r="K8">
        <v>2200</v>
      </c>
      <c r="L8">
        <f t="shared" si="1"/>
        <v>108</v>
      </c>
      <c r="M8">
        <v>10</v>
      </c>
      <c r="P8">
        <v>21</v>
      </c>
      <c r="Q8">
        <f t="shared" si="2"/>
        <v>0.99412997903563938</v>
      </c>
      <c r="S8">
        <f t="shared" si="3"/>
        <v>4.1334488734835357</v>
      </c>
    </row>
    <row r="9" spans="1:19">
      <c r="A9">
        <f t="shared" si="4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2113.6</v>
      </c>
      <c r="I9">
        <v>1966.4</v>
      </c>
      <c r="J9">
        <v>2535</v>
      </c>
      <c r="K9">
        <v>2318</v>
      </c>
      <c r="L9">
        <f t="shared" si="1"/>
        <v>217</v>
      </c>
      <c r="M9">
        <v>10</v>
      </c>
      <c r="P9">
        <v>20</v>
      </c>
      <c r="Q9">
        <f t="shared" si="2"/>
        <v>0.9921612541993281</v>
      </c>
      <c r="S9">
        <f t="shared" si="3"/>
        <v>6.3408284023668635</v>
      </c>
    </row>
    <row r="10" spans="1:19">
      <c r="A10">
        <f t="shared" si="4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2508.4</v>
      </c>
      <c r="I10">
        <v>2262.5</v>
      </c>
      <c r="J10">
        <v>3069</v>
      </c>
      <c r="K10">
        <v>2705</v>
      </c>
      <c r="L10">
        <f t="shared" si="1"/>
        <v>364</v>
      </c>
      <c r="M10">
        <v>11</v>
      </c>
      <c r="P10">
        <v>20</v>
      </c>
      <c r="Q10">
        <f t="shared" si="2"/>
        <v>0.99138740995928598</v>
      </c>
      <c r="S10">
        <f>C10/J10</f>
        <v>8.3232323232323235</v>
      </c>
    </row>
    <row r="11" spans="1:19">
      <c r="A11">
        <f>A10+1</f>
        <v>10</v>
      </c>
      <c r="B11">
        <v>29000</v>
      </c>
      <c r="C11">
        <v>36428</v>
      </c>
      <c r="H11">
        <v>2613</v>
      </c>
      <c r="I11">
        <v>2214</v>
      </c>
      <c r="J11">
        <v>3327</v>
      </c>
      <c r="K11">
        <v>2778</v>
      </c>
      <c r="L11">
        <f t="shared" si="1"/>
        <v>549</v>
      </c>
      <c r="P11">
        <v>19</v>
      </c>
      <c r="S11">
        <f>C11/J11</f>
        <v>10.949203486624587</v>
      </c>
    </row>
    <row r="12" spans="1:19">
      <c r="A12">
        <f t="shared" si="4"/>
        <v>11</v>
      </c>
      <c r="L12">
        <f t="shared" si="1"/>
        <v>0</v>
      </c>
      <c r="R12" t="s">
        <v>16</v>
      </c>
      <c r="S12">
        <f>AVERAGE(S2:S11)</f>
        <v>3.592122592218415</v>
      </c>
    </row>
    <row r="15" spans="1:19">
      <c r="B15" t="s">
        <v>2</v>
      </c>
      <c r="C15" t="s">
        <v>4</v>
      </c>
    </row>
    <row r="16" spans="1:19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AN96"/>
  <sheetViews>
    <sheetView topLeftCell="A76" zoomScale="40" zoomScaleNormal="40" workbookViewId="0">
      <selection activeCell="G122" sqref="G122"/>
    </sheetView>
  </sheetViews>
  <sheetFormatPr defaultRowHeight="15"/>
  <cols>
    <col min="7" max="7" width="9.140625" customWidth="1"/>
  </cols>
  <sheetData>
    <row r="3" spans="2:40" ht="51">
      <c r="B3" s="2" t="s">
        <v>26</v>
      </c>
      <c r="AN3" s="1"/>
    </row>
    <row r="33" spans="2:2" ht="51">
      <c r="B33" s="2" t="s">
        <v>12</v>
      </c>
    </row>
    <row r="35" spans="2:2" ht="51">
      <c r="B35" s="2" t="s">
        <v>28</v>
      </c>
    </row>
    <row r="57" spans="2:2" ht="51">
      <c r="B57" s="2" t="s">
        <v>17</v>
      </c>
    </row>
    <row r="76" spans="1:1" ht="51">
      <c r="A76" s="2" t="s">
        <v>27</v>
      </c>
    </row>
    <row r="96" spans="1:1" ht="51">
      <c r="A96" s="2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40" zoomScaleNormal="40" workbookViewId="0">
      <selection activeCell="I35" sqref="I3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input</vt:lpstr>
      <vt:lpstr>3 input</vt:lpstr>
      <vt:lpstr>4 input</vt:lpstr>
      <vt:lpstr>5 input</vt:lpstr>
      <vt:lpstr>6 input</vt:lpstr>
      <vt:lpstr>Comparison</vt:lpstr>
      <vt:lpstr>Speedup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2010-06-21T11:46:25Z</dcterms:modified>
</cp:coreProperties>
</file>