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qpj\Desktop\MS from Prof. WU s\zlx ecust\同学\帅玉婷\binding sites\paper\0114\data_analysis\base_count_analysis\"/>
    </mc:Choice>
  </mc:AlternateContent>
  <bookViews>
    <workbookView xWindow="0" yWindow="0" windowWidth="28130" windowHeight="12540" firstSheet="1" activeTab="3"/>
  </bookViews>
  <sheets>
    <sheet name="BaseCount_RawData" sheetId="5" r:id="rId1"/>
    <sheet name="BaseFrequency_RawData" sheetId="1" r:id="rId2"/>
    <sheet name="BaseFrequency_ReverseComplement" sheetId="3" r:id="rId3"/>
    <sheet name="enrichment R value calculation" sheetId="4" r:id="rId4"/>
  </sheets>
  <calcPr calcId="162913"/>
</workbook>
</file>

<file path=xl/calcChain.xml><?xml version="1.0" encoding="utf-8"?>
<calcChain xmlns="http://schemas.openxmlformats.org/spreadsheetml/2006/main">
  <c r="AJ63" i="4" l="1"/>
  <c r="BC37" i="5" l="1"/>
  <c r="BB24" i="5"/>
  <c r="AN22" i="5"/>
  <c r="AH23" i="5"/>
  <c r="AE11" i="5"/>
  <c r="AE12" i="5"/>
  <c r="AE13" i="5"/>
  <c r="AE14" i="5"/>
  <c r="AE9" i="5"/>
  <c r="AE10" i="5"/>
  <c r="AE5" i="5"/>
  <c r="AA42" i="5"/>
  <c r="T42" i="5"/>
  <c r="M42" i="5"/>
  <c r="F42" i="5"/>
  <c r="AA41" i="5"/>
  <c r="T41" i="5"/>
  <c r="M41" i="5"/>
  <c r="F41" i="5"/>
  <c r="AA40" i="5"/>
  <c r="T40" i="5"/>
  <c r="M40" i="5"/>
  <c r="F40" i="5"/>
  <c r="AA39" i="5"/>
  <c r="T39" i="5"/>
  <c r="M39" i="5"/>
  <c r="F39" i="5"/>
  <c r="AA38" i="5"/>
  <c r="T38" i="5"/>
  <c r="M38" i="5"/>
  <c r="F38" i="5"/>
  <c r="AA37" i="5"/>
  <c r="T37" i="5"/>
  <c r="M37" i="5"/>
  <c r="F37" i="5"/>
  <c r="AA36" i="5"/>
  <c r="T36" i="5"/>
  <c r="M36" i="5"/>
  <c r="F36" i="5"/>
  <c r="AA35" i="5"/>
  <c r="T35" i="5"/>
  <c r="M35" i="5"/>
  <c r="F35" i="5"/>
  <c r="AA34" i="5"/>
  <c r="T34" i="5"/>
  <c r="M34" i="5"/>
  <c r="F34" i="5"/>
  <c r="AA33" i="5"/>
  <c r="T33" i="5"/>
  <c r="M33" i="5"/>
  <c r="F33" i="5"/>
  <c r="AA28" i="5"/>
  <c r="T28" i="5"/>
  <c r="M28" i="5"/>
  <c r="F28" i="5"/>
  <c r="AA27" i="5"/>
  <c r="T27" i="5"/>
  <c r="M27" i="5"/>
  <c r="F27" i="5"/>
  <c r="AA26" i="5"/>
  <c r="T26" i="5"/>
  <c r="M26" i="5"/>
  <c r="F26" i="5"/>
  <c r="AA25" i="5"/>
  <c r="T25" i="5"/>
  <c r="M25" i="5"/>
  <c r="F25" i="5"/>
  <c r="AA24" i="5"/>
  <c r="T24" i="5"/>
  <c r="M24" i="5"/>
  <c r="F24" i="5"/>
  <c r="AA23" i="5"/>
  <c r="T23" i="5"/>
  <c r="M23" i="5"/>
  <c r="F23" i="5"/>
  <c r="AA22" i="5"/>
  <c r="T22" i="5"/>
  <c r="M22" i="5"/>
  <c r="F22" i="5"/>
  <c r="AA21" i="5"/>
  <c r="T21" i="5"/>
  <c r="M21" i="5"/>
  <c r="F21" i="5"/>
  <c r="AA20" i="5"/>
  <c r="T20" i="5"/>
  <c r="M20" i="5"/>
  <c r="F20" i="5"/>
  <c r="AA19" i="5"/>
  <c r="T19" i="5"/>
  <c r="M19" i="5"/>
  <c r="F19" i="5"/>
  <c r="AA14" i="5"/>
  <c r="T14" i="5"/>
  <c r="M14" i="5"/>
  <c r="F14" i="5"/>
  <c r="AA13" i="5"/>
  <c r="T13" i="5"/>
  <c r="M13" i="5"/>
  <c r="F13" i="5"/>
  <c r="AA12" i="5"/>
  <c r="T12" i="5"/>
  <c r="M12" i="5"/>
  <c r="F12" i="5"/>
  <c r="AA11" i="5"/>
  <c r="T11" i="5"/>
  <c r="M11" i="5"/>
  <c r="F11" i="5"/>
  <c r="AA10" i="5"/>
  <c r="T10" i="5"/>
  <c r="M10" i="5"/>
  <c r="F10" i="5"/>
  <c r="AA9" i="5"/>
  <c r="T9" i="5"/>
  <c r="M9" i="5"/>
  <c r="F9" i="5"/>
  <c r="AA8" i="5"/>
  <c r="T8" i="5"/>
  <c r="M8" i="5"/>
  <c r="F8" i="5"/>
  <c r="AA7" i="5"/>
  <c r="T7" i="5"/>
  <c r="M7" i="5"/>
  <c r="F7" i="5"/>
  <c r="AA6" i="5"/>
  <c r="T6" i="5"/>
  <c r="M6" i="5"/>
  <c r="F6" i="5"/>
  <c r="AA5" i="5"/>
  <c r="T5" i="5"/>
  <c r="M5" i="5"/>
  <c r="F5" i="5"/>
  <c r="AH73" i="4" l="1"/>
  <c r="AN64" i="4"/>
  <c r="AK63" i="4"/>
  <c r="W55" i="4"/>
  <c r="X54" i="4"/>
  <c r="D54" i="4"/>
  <c r="AO64" i="4"/>
  <c r="AM64" i="4"/>
  <c r="AL64" i="4"/>
  <c r="AK64" i="4"/>
  <c r="AJ64" i="4"/>
  <c r="AI64" i="4"/>
  <c r="AH64" i="4"/>
  <c r="AG64" i="4"/>
  <c r="AF64" i="4"/>
  <c r="AO63" i="4"/>
  <c r="AN63" i="4"/>
  <c r="AM63" i="4"/>
  <c r="AL63" i="4"/>
  <c r="AI63" i="4"/>
  <c r="AH63" i="4"/>
  <c r="AG63" i="4"/>
  <c r="AF63" i="4"/>
  <c r="AA64" i="4"/>
  <c r="Z64" i="4"/>
  <c r="Y64" i="4"/>
  <c r="X64" i="4"/>
  <c r="W64" i="4"/>
  <c r="V64" i="4"/>
  <c r="U64" i="4"/>
  <c r="T64" i="4"/>
  <c r="S64" i="4"/>
  <c r="R64" i="4"/>
  <c r="AA63" i="4"/>
  <c r="Z63" i="4"/>
  <c r="Y63" i="4"/>
  <c r="X63" i="4"/>
  <c r="W63" i="4"/>
  <c r="V63" i="4"/>
  <c r="U63" i="4"/>
  <c r="T63" i="4"/>
  <c r="S63" i="4"/>
  <c r="R63" i="4"/>
  <c r="D63" i="4"/>
  <c r="M64" i="4"/>
  <c r="L64" i="4"/>
  <c r="K64" i="4"/>
  <c r="J64" i="4"/>
  <c r="I64" i="4"/>
  <c r="H64" i="4"/>
  <c r="G64" i="4"/>
  <c r="F64" i="4"/>
  <c r="E64" i="4"/>
  <c r="D64" i="4"/>
  <c r="M63" i="4"/>
  <c r="L63" i="4"/>
  <c r="K63" i="4"/>
  <c r="J63" i="4"/>
  <c r="I63" i="4"/>
  <c r="H63" i="4"/>
  <c r="G63" i="4"/>
  <c r="F63" i="4"/>
  <c r="E63" i="4"/>
  <c r="AM55" i="4"/>
  <c r="AI55" i="4"/>
  <c r="AO44" i="4"/>
  <c r="AO70" i="4" s="1"/>
  <c r="AN44" i="4"/>
  <c r="AN70" i="4" s="1"/>
  <c r="AM44" i="4"/>
  <c r="AM70" i="4" s="1"/>
  <c r="AL44" i="4"/>
  <c r="AL70" i="4" s="1"/>
  <c r="AK44" i="4"/>
  <c r="AK70" i="4" s="1"/>
  <c r="AJ44" i="4"/>
  <c r="AJ70" i="4" s="1"/>
  <c r="AI44" i="4"/>
  <c r="AI70" i="4" s="1"/>
  <c r="AH44" i="4"/>
  <c r="AH70" i="4" s="1"/>
  <c r="AG44" i="4"/>
  <c r="AG70" i="4" s="1"/>
  <c r="AF44" i="4"/>
  <c r="AF70" i="4" s="1"/>
  <c r="AA44" i="4"/>
  <c r="AA70" i="4" s="1"/>
  <c r="Z44" i="4"/>
  <c r="Z70" i="4" s="1"/>
  <c r="Y44" i="4"/>
  <c r="Y70" i="4" s="1"/>
  <c r="X44" i="4"/>
  <c r="X70" i="4" s="1"/>
  <c r="W44" i="4"/>
  <c r="W70" i="4" s="1"/>
  <c r="V44" i="4"/>
  <c r="V70" i="4" s="1"/>
  <c r="U44" i="4"/>
  <c r="U70" i="4" s="1"/>
  <c r="T44" i="4"/>
  <c r="T70" i="4" s="1"/>
  <c r="S44" i="4"/>
  <c r="S70" i="4" s="1"/>
  <c r="R44" i="4"/>
  <c r="R70" i="4" s="1"/>
  <c r="M44" i="4"/>
  <c r="M70" i="4" s="1"/>
  <c r="L44" i="4"/>
  <c r="L70" i="4" s="1"/>
  <c r="K44" i="4"/>
  <c r="K70" i="4" s="1"/>
  <c r="J44" i="4"/>
  <c r="J70" i="4" s="1"/>
  <c r="I44" i="4"/>
  <c r="I70" i="4" s="1"/>
  <c r="H44" i="4"/>
  <c r="H70" i="4" s="1"/>
  <c r="G44" i="4"/>
  <c r="G70" i="4" s="1"/>
  <c r="F44" i="4"/>
  <c r="F70" i="4" s="1"/>
  <c r="E44" i="4"/>
  <c r="E70" i="4" s="1"/>
  <c r="D44" i="4"/>
  <c r="D70" i="4" s="1"/>
  <c r="AO43" i="4"/>
  <c r="AO69" i="4" s="1"/>
  <c r="AN43" i="4"/>
  <c r="AN69" i="4" s="1"/>
  <c r="AM43" i="4"/>
  <c r="AM69" i="4" s="1"/>
  <c r="AL43" i="4"/>
  <c r="AL69" i="4" s="1"/>
  <c r="AK43" i="4"/>
  <c r="AK69" i="4" s="1"/>
  <c r="AJ43" i="4"/>
  <c r="AJ69" i="4" s="1"/>
  <c r="AI43" i="4"/>
  <c r="AI69" i="4" s="1"/>
  <c r="AH43" i="4"/>
  <c r="AH69" i="4" s="1"/>
  <c r="AG43" i="4"/>
  <c r="AG69" i="4" s="1"/>
  <c r="AF43" i="4"/>
  <c r="AF69" i="4" s="1"/>
  <c r="AA43" i="4"/>
  <c r="AA69" i="4" s="1"/>
  <c r="Z43" i="4"/>
  <c r="Z69" i="4" s="1"/>
  <c r="Y43" i="4"/>
  <c r="Y69" i="4" s="1"/>
  <c r="X43" i="4"/>
  <c r="X69" i="4" s="1"/>
  <c r="W43" i="4"/>
  <c r="W69" i="4" s="1"/>
  <c r="V43" i="4"/>
  <c r="V69" i="4" s="1"/>
  <c r="U43" i="4"/>
  <c r="U69" i="4" s="1"/>
  <c r="T43" i="4"/>
  <c r="T69" i="4" s="1"/>
  <c r="S43" i="4"/>
  <c r="S69" i="4" s="1"/>
  <c r="R43" i="4"/>
  <c r="R69" i="4" s="1"/>
  <c r="M43" i="4"/>
  <c r="M69" i="4" s="1"/>
  <c r="L43" i="4"/>
  <c r="L69" i="4" s="1"/>
  <c r="K43" i="4"/>
  <c r="K69" i="4" s="1"/>
  <c r="J43" i="4"/>
  <c r="J69" i="4" s="1"/>
  <c r="I43" i="4"/>
  <c r="I69" i="4" s="1"/>
  <c r="H43" i="4"/>
  <c r="H69" i="4" s="1"/>
  <c r="G43" i="4"/>
  <c r="G69" i="4" s="1"/>
  <c r="F43" i="4"/>
  <c r="F69" i="4" s="1"/>
  <c r="E43" i="4"/>
  <c r="E69" i="4" s="1"/>
  <c r="D43" i="4"/>
  <c r="D69" i="4" s="1"/>
  <c r="AO42" i="4"/>
  <c r="AO68" i="4" s="1"/>
  <c r="AN42" i="4"/>
  <c r="AN68" i="4" s="1"/>
  <c r="AM42" i="4"/>
  <c r="AM68" i="4" s="1"/>
  <c r="AL42" i="4"/>
  <c r="AL68" i="4" s="1"/>
  <c r="AK42" i="4"/>
  <c r="AK68" i="4" s="1"/>
  <c r="AJ42" i="4"/>
  <c r="AJ68" i="4" s="1"/>
  <c r="AI42" i="4"/>
  <c r="AI68" i="4" s="1"/>
  <c r="AH42" i="4"/>
  <c r="AH68" i="4" s="1"/>
  <c r="AG42" i="4"/>
  <c r="AG68" i="4" s="1"/>
  <c r="AF42" i="4"/>
  <c r="AF68" i="4" s="1"/>
  <c r="AA42" i="4"/>
  <c r="AA68" i="4" s="1"/>
  <c r="Z42" i="4"/>
  <c r="Z68" i="4" s="1"/>
  <c r="Y42" i="4"/>
  <c r="Y68" i="4" s="1"/>
  <c r="X42" i="4"/>
  <c r="X68" i="4" s="1"/>
  <c r="W42" i="4"/>
  <c r="W68" i="4" s="1"/>
  <c r="V42" i="4"/>
  <c r="V68" i="4" s="1"/>
  <c r="U42" i="4"/>
  <c r="U68" i="4" s="1"/>
  <c r="T42" i="4"/>
  <c r="T68" i="4" s="1"/>
  <c r="S42" i="4"/>
  <c r="S68" i="4" s="1"/>
  <c r="R42" i="4"/>
  <c r="R68" i="4" s="1"/>
  <c r="M42" i="4"/>
  <c r="M68" i="4" s="1"/>
  <c r="L42" i="4"/>
  <c r="L68" i="4" s="1"/>
  <c r="K42" i="4"/>
  <c r="K68" i="4" s="1"/>
  <c r="J42" i="4"/>
  <c r="J68" i="4" s="1"/>
  <c r="I42" i="4"/>
  <c r="I68" i="4" s="1"/>
  <c r="H42" i="4"/>
  <c r="H68" i="4" s="1"/>
  <c r="G42" i="4"/>
  <c r="G68" i="4" s="1"/>
  <c r="F42" i="4"/>
  <c r="F68" i="4" s="1"/>
  <c r="E42" i="4"/>
  <c r="E68" i="4" s="1"/>
  <c r="D42" i="4"/>
  <c r="D68" i="4" s="1"/>
  <c r="AO41" i="4"/>
  <c r="AO67" i="4" s="1"/>
  <c r="AN41" i="4"/>
  <c r="AN67" i="4" s="1"/>
  <c r="AM41" i="4"/>
  <c r="AM67" i="4" s="1"/>
  <c r="AL41" i="4"/>
  <c r="AL67" i="4" s="1"/>
  <c r="AK41" i="4"/>
  <c r="AK67" i="4" s="1"/>
  <c r="AJ41" i="4"/>
  <c r="AJ67" i="4" s="1"/>
  <c r="AI41" i="4"/>
  <c r="AI67" i="4" s="1"/>
  <c r="AH41" i="4"/>
  <c r="AH67" i="4" s="1"/>
  <c r="AH72" i="4" s="1"/>
  <c r="AG41" i="4"/>
  <c r="AG67" i="4" s="1"/>
  <c r="AF41" i="4"/>
  <c r="AF67" i="4" s="1"/>
  <c r="AA41" i="4"/>
  <c r="AA67" i="4" s="1"/>
  <c r="Z41" i="4"/>
  <c r="Z67" i="4" s="1"/>
  <c r="Y41" i="4"/>
  <c r="Y67" i="4" s="1"/>
  <c r="X41" i="4"/>
  <c r="X67" i="4" s="1"/>
  <c r="W41" i="4"/>
  <c r="W67" i="4" s="1"/>
  <c r="V41" i="4"/>
  <c r="V67" i="4" s="1"/>
  <c r="U41" i="4"/>
  <c r="U67" i="4" s="1"/>
  <c r="T41" i="4"/>
  <c r="T67" i="4" s="1"/>
  <c r="S41" i="4"/>
  <c r="S67" i="4" s="1"/>
  <c r="R41" i="4"/>
  <c r="R67" i="4" s="1"/>
  <c r="R72" i="4" s="1"/>
  <c r="M41" i="4"/>
  <c r="M67" i="4" s="1"/>
  <c r="L41" i="4"/>
  <c r="L67" i="4" s="1"/>
  <c r="K41" i="4"/>
  <c r="K67" i="4" s="1"/>
  <c r="J41" i="4"/>
  <c r="J67" i="4" s="1"/>
  <c r="I41" i="4"/>
  <c r="I67" i="4" s="1"/>
  <c r="H41" i="4"/>
  <c r="H67" i="4" s="1"/>
  <c r="G41" i="4"/>
  <c r="G67" i="4" s="1"/>
  <c r="F41" i="4"/>
  <c r="F67" i="4" s="1"/>
  <c r="E41" i="4"/>
  <c r="E67" i="4" s="1"/>
  <c r="D41" i="4"/>
  <c r="D67" i="4" s="1"/>
  <c r="D72" i="4" s="1"/>
  <c r="AO38" i="4"/>
  <c r="AO61" i="4" s="1"/>
  <c r="AN38" i="4"/>
  <c r="AN61" i="4" s="1"/>
  <c r="AM38" i="4"/>
  <c r="AM61" i="4" s="1"/>
  <c r="AL38" i="4"/>
  <c r="AL61" i="4" s="1"/>
  <c r="AK38" i="4"/>
  <c r="AK61" i="4" s="1"/>
  <c r="AJ38" i="4"/>
  <c r="AJ61" i="4" s="1"/>
  <c r="AI38" i="4"/>
  <c r="AI61" i="4" s="1"/>
  <c r="AH38" i="4"/>
  <c r="AH61" i="4" s="1"/>
  <c r="AG38" i="4"/>
  <c r="AG61" i="4" s="1"/>
  <c r="AF38" i="4"/>
  <c r="AF61" i="4" s="1"/>
  <c r="AA38" i="4"/>
  <c r="AA61" i="4" s="1"/>
  <c r="Z38" i="4"/>
  <c r="Z61" i="4" s="1"/>
  <c r="Y38" i="4"/>
  <c r="Y61" i="4" s="1"/>
  <c r="X38" i="4"/>
  <c r="X61" i="4" s="1"/>
  <c r="W38" i="4"/>
  <c r="W61" i="4" s="1"/>
  <c r="V38" i="4"/>
  <c r="V61" i="4" s="1"/>
  <c r="U38" i="4"/>
  <c r="U61" i="4" s="1"/>
  <c r="T38" i="4"/>
  <c r="T61" i="4" s="1"/>
  <c r="S38" i="4"/>
  <c r="S61" i="4" s="1"/>
  <c r="R38" i="4"/>
  <c r="R61" i="4" s="1"/>
  <c r="M38" i="4"/>
  <c r="M61" i="4" s="1"/>
  <c r="L38" i="4"/>
  <c r="L61" i="4" s="1"/>
  <c r="K38" i="4"/>
  <c r="K61" i="4" s="1"/>
  <c r="J38" i="4"/>
  <c r="J61" i="4" s="1"/>
  <c r="I38" i="4"/>
  <c r="I61" i="4" s="1"/>
  <c r="H38" i="4"/>
  <c r="H61" i="4" s="1"/>
  <c r="G38" i="4"/>
  <c r="G61" i="4" s="1"/>
  <c r="F38" i="4"/>
  <c r="F61" i="4" s="1"/>
  <c r="E38" i="4"/>
  <c r="E61" i="4" s="1"/>
  <c r="D38" i="4"/>
  <c r="D61" i="4" s="1"/>
  <c r="AO37" i="4"/>
  <c r="AO60" i="4" s="1"/>
  <c r="AN37" i="4"/>
  <c r="AN60" i="4" s="1"/>
  <c r="AM37" i="4"/>
  <c r="AM60" i="4" s="1"/>
  <c r="AL37" i="4"/>
  <c r="AL60" i="4" s="1"/>
  <c r="AK37" i="4"/>
  <c r="AK60" i="4" s="1"/>
  <c r="AJ37" i="4"/>
  <c r="AJ60" i="4" s="1"/>
  <c r="AI37" i="4"/>
  <c r="AI60" i="4" s="1"/>
  <c r="AH37" i="4"/>
  <c r="AH60" i="4" s="1"/>
  <c r="AG37" i="4"/>
  <c r="AG60" i="4" s="1"/>
  <c r="AF37" i="4"/>
  <c r="AF60" i="4" s="1"/>
  <c r="AA37" i="4"/>
  <c r="AA60" i="4" s="1"/>
  <c r="Z37" i="4"/>
  <c r="Z60" i="4" s="1"/>
  <c r="Y37" i="4"/>
  <c r="Y60" i="4" s="1"/>
  <c r="X37" i="4"/>
  <c r="X60" i="4" s="1"/>
  <c r="W37" i="4"/>
  <c r="W60" i="4" s="1"/>
  <c r="V37" i="4"/>
  <c r="V60" i="4" s="1"/>
  <c r="U37" i="4"/>
  <c r="U60" i="4" s="1"/>
  <c r="T37" i="4"/>
  <c r="T60" i="4" s="1"/>
  <c r="S37" i="4"/>
  <c r="S60" i="4" s="1"/>
  <c r="R37" i="4"/>
  <c r="R60" i="4" s="1"/>
  <c r="M37" i="4"/>
  <c r="M60" i="4" s="1"/>
  <c r="L37" i="4"/>
  <c r="L60" i="4" s="1"/>
  <c r="K37" i="4"/>
  <c r="K60" i="4" s="1"/>
  <c r="J37" i="4"/>
  <c r="J60" i="4" s="1"/>
  <c r="I37" i="4"/>
  <c r="I60" i="4" s="1"/>
  <c r="H37" i="4"/>
  <c r="H60" i="4" s="1"/>
  <c r="G37" i="4"/>
  <c r="G60" i="4" s="1"/>
  <c r="F37" i="4"/>
  <c r="F60" i="4" s="1"/>
  <c r="E37" i="4"/>
  <c r="E60" i="4" s="1"/>
  <c r="D37" i="4"/>
  <c r="D60" i="4" s="1"/>
  <c r="AO36" i="4"/>
  <c r="AO59" i="4" s="1"/>
  <c r="AN36" i="4"/>
  <c r="AN59" i="4" s="1"/>
  <c r="AM36" i="4"/>
  <c r="AM59" i="4" s="1"/>
  <c r="AL36" i="4"/>
  <c r="AL59" i="4" s="1"/>
  <c r="AK36" i="4"/>
  <c r="AK59" i="4" s="1"/>
  <c r="AJ36" i="4"/>
  <c r="AJ59" i="4" s="1"/>
  <c r="AI36" i="4"/>
  <c r="AI59" i="4" s="1"/>
  <c r="AH36" i="4"/>
  <c r="AH59" i="4" s="1"/>
  <c r="AG36" i="4"/>
  <c r="AG59" i="4" s="1"/>
  <c r="AF36" i="4"/>
  <c r="AF59" i="4" s="1"/>
  <c r="AA36" i="4"/>
  <c r="AA59" i="4" s="1"/>
  <c r="Z36" i="4"/>
  <c r="Z59" i="4" s="1"/>
  <c r="Y36" i="4"/>
  <c r="Y59" i="4" s="1"/>
  <c r="X36" i="4"/>
  <c r="X59" i="4" s="1"/>
  <c r="W36" i="4"/>
  <c r="W59" i="4" s="1"/>
  <c r="V36" i="4"/>
  <c r="V59" i="4" s="1"/>
  <c r="U36" i="4"/>
  <c r="U59" i="4" s="1"/>
  <c r="T36" i="4"/>
  <c r="T59" i="4" s="1"/>
  <c r="S36" i="4"/>
  <c r="S59" i="4" s="1"/>
  <c r="R36" i="4"/>
  <c r="R59" i="4" s="1"/>
  <c r="M36" i="4"/>
  <c r="M59" i="4" s="1"/>
  <c r="L36" i="4"/>
  <c r="L59" i="4" s="1"/>
  <c r="K36" i="4"/>
  <c r="K59" i="4" s="1"/>
  <c r="J36" i="4"/>
  <c r="J59" i="4" s="1"/>
  <c r="I36" i="4"/>
  <c r="I59" i="4" s="1"/>
  <c r="H36" i="4"/>
  <c r="H59" i="4" s="1"/>
  <c r="G36" i="4"/>
  <c r="G59" i="4" s="1"/>
  <c r="F36" i="4"/>
  <c r="F59" i="4" s="1"/>
  <c r="E36" i="4"/>
  <c r="E59" i="4" s="1"/>
  <c r="D36" i="4"/>
  <c r="D59" i="4" s="1"/>
  <c r="AO35" i="4"/>
  <c r="AO58" i="4" s="1"/>
  <c r="AN35" i="4"/>
  <c r="AN58" i="4" s="1"/>
  <c r="AM35" i="4"/>
  <c r="AM58" i="4" s="1"/>
  <c r="AL35" i="4"/>
  <c r="AL58" i="4" s="1"/>
  <c r="AK35" i="4"/>
  <c r="AK58" i="4" s="1"/>
  <c r="AJ35" i="4"/>
  <c r="AJ58" i="4" s="1"/>
  <c r="AI35" i="4"/>
  <c r="AI58" i="4" s="1"/>
  <c r="AH35" i="4"/>
  <c r="AH58" i="4" s="1"/>
  <c r="AG35" i="4"/>
  <c r="AG58" i="4" s="1"/>
  <c r="AF35" i="4"/>
  <c r="AF58" i="4" s="1"/>
  <c r="AA35" i="4"/>
  <c r="AA58" i="4" s="1"/>
  <c r="Z35" i="4"/>
  <c r="Z58" i="4" s="1"/>
  <c r="Y35" i="4"/>
  <c r="Y58" i="4" s="1"/>
  <c r="X35" i="4"/>
  <c r="X58" i="4" s="1"/>
  <c r="W35" i="4"/>
  <c r="W58" i="4" s="1"/>
  <c r="V35" i="4"/>
  <c r="V58" i="4" s="1"/>
  <c r="U35" i="4"/>
  <c r="U58" i="4" s="1"/>
  <c r="T35" i="4"/>
  <c r="T58" i="4" s="1"/>
  <c r="S35" i="4"/>
  <c r="S58" i="4" s="1"/>
  <c r="R35" i="4"/>
  <c r="R58" i="4" s="1"/>
  <c r="M35" i="4"/>
  <c r="M58" i="4" s="1"/>
  <c r="L35" i="4"/>
  <c r="L58" i="4" s="1"/>
  <c r="K35" i="4"/>
  <c r="K58" i="4" s="1"/>
  <c r="J35" i="4"/>
  <c r="J58" i="4" s="1"/>
  <c r="I35" i="4"/>
  <c r="I58" i="4" s="1"/>
  <c r="H35" i="4"/>
  <c r="H58" i="4" s="1"/>
  <c r="G35" i="4"/>
  <c r="G58" i="4" s="1"/>
  <c r="F35" i="4"/>
  <c r="F58" i="4" s="1"/>
  <c r="E35" i="4"/>
  <c r="E58" i="4" s="1"/>
  <c r="D35" i="4"/>
  <c r="D58" i="4" s="1"/>
  <c r="AO32" i="4"/>
  <c r="AO52" i="4" s="1"/>
  <c r="AN32" i="4"/>
  <c r="AN52" i="4" s="1"/>
  <c r="AM32" i="4"/>
  <c r="AM52" i="4" s="1"/>
  <c r="AL32" i="4"/>
  <c r="AL52" i="4" s="1"/>
  <c r="AK32" i="4"/>
  <c r="AK52" i="4" s="1"/>
  <c r="AJ32" i="4"/>
  <c r="AJ52" i="4" s="1"/>
  <c r="AI32" i="4"/>
  <c r="AI52" i="4" s="1"/>
  <c r="AH32" i="4"/>
  <c r="AH52" i="4" s="1"/>
  <c r="AG32" i="4"/>
  <c r="AG52" i="4" s="1"/>
  <c r="AF32" i="4"/>
  <c r="AF52" i="4" s="1"/>
  <c r="AA32" i="4"/>
  <c r="AA52" i="4" s="1"/>
  <c r="Z32" i="4"/>
  <c r="Z52" i="4" s="1"/>
  <c r="Y32" i="4"/>
  <c r="Y52" i="4" s="1"/>
  <c r="X32" i="4"/>
  <c r="X52" i="4" s="1"/>
  <c r="W32" i="4"/>
  <c r="W52" i="4" s="1"/>
  <c r="V32" i="4"/>
  <c r="V52" i="4" s="1"/>
  <c r="U32" i="4"/>
  <c r="U52" i="4" s="1"/>
  <c r="T32" i="4"/>
  <c r="T52" i="4" s="1"/>
  <c r="S32" i="4"/>
  <c r="S52" i="4" s="1"/>
  <c r="R32" i="4"/>
  <c r="R52" i="4" s="1"/>
  <c r="M32" i="4"/>
  <c r="M52" i="4" s="1"/>
  <c r="L32" i="4"/>
  <c r="L52" i="4" s="1"/>
  <c r="K32" i="4"/>
  <c r="K52" i="4" s="1"/>
  <c r="J32" i="4"/>
  <c r="J52" i="4" s="1"/>
  <c r="I32" i="4"/>
  <c r="I52" i="4" s="1"/>
  <c r="H32" i="4"/>
  <c r="H52" i="4" s="1"/>
  <c r="G32" i="4"/>
  <c r="G52" i="4" s="1"/>
  <c r="F32" i="4"/>
  <c r="F52" i="4" s="1"/>
  <c r="E32" i="4"/>
  <c r="E52" i="4" s="1"/>
  <c r="D32" i="4"/>
  <c r="D52" i="4" s="1"/>
  <c r="AO31" i="4"/>
  <c r="AO51" i="4" s="1"/>
  <c r="AN31" i="4"/>
  <c r="AN51" i="4" s="1"/>
  <c r="AM31" i="4"/>
  <c r="AM51" i="4" s="1"/>
  <c r="AL31" i="4"/>
  <c r="AL51" i="4" s="1"/>
  <c r="AK31" i="4"/>
  <c r="AK51" i="4" s="1"/>
  <c r="AJ31" i="4"/>
  <c r="AJ51" i="4" s="1"/>
  <c r="AI31" i="4"/>
  <c r="AI51" i="4" s="1"/>
  <c r="AH31" i="4"/>
  <c r="AH51" i="4" s="1"/>
  <c r="AG31" i="4"/>
  <c r="AG51" i="4" s="1"/>
  <c r="AF31" i="4"/>
  <c r="AF51" i="4" s="1"/>
  <c r="AA31" i="4"/>
  <c r="AA51" i="4" s="1"/>
  <c r="Z31" i="4"/>
  <c r="Z51" i="4" s="1"/>
  <c r="Y31" i="4"/>
  <c r="Y51" i="4" s="1"/>
  <c r="X31" i="4"/>
  <c r="X51" i="4" s="1"/>
  <c r="W31" i="4"/>
  <c r="W51" i="4" s="1"/>
  <c r="V31" i="4"/>
  <c r="V51" i="4" s="1"/>
  <c r="U31" i="4"/>
  <c r="U51" i="4" s="1"/>
  <c r="T31" i="4"/>
  <c r="T51" i="4" s="1"/>
  <c r="S31" i="4"/>
  <c r="S51" i="4" s="1"/>
  <c r="R31" i="4"/>
  <c r="R51" i="4" s="1"/>
  <c r="M31" i="4"/>
  <c r="M51" i="4" s="1"/>
  <c r="L31" i="4"/>
  <c r="L51" i="4" s="1"/>
  <c r="K31" i="4"/>
  <c r="K51" i="4" s="1"/>
  <c r="J31" i="4"/>
  <c r="J51" i="4" s="1"/>
  <c r="I31" i="4"/>
  <c r="I51" i="4" s="1"/>
  <c r="H31" i="4"/>
  <c r="H51" i="4" s="1"/>
  <c r="G31" i="4"/>
  <c r="G51" i="4" s="1"/>
  <c r="F31" i="4"/>
  <c r="F51" i="4" s="1"/>
  <c r="E31" i="4"/>
  <c r="E51" i="4" s="1"/>
  <c r="D31" i="4"/>
  <c r="D51" i="4" s="1"/>
  <c r="AO30" i="4"/>
  <c r="AO50" i="4" s="1"/>
  <c r="AN30" i="4"/>
  <c r="AN50" i="4" s="1"/>
  <c r="AN54" i="4" s="1"/>
  <c r="AM30" i="4"/>
  <c r="AM50" i="4" s="1"/>
  <c r="AL30" i="4"/>
  <c r="AL50" i="4" s="1"/>
  <c r="AK30" i="4"/>
  <c r="AK50" i="4" s="1"/>
  <c r="AJ30" i="4"/>
  <c r="AJ50" i="4" s="1"/>
  <c r="AJ54" i="4" s="1"/>
  <c r="AI30" i="4"/>
  <c r="AI50" i="4" s="1"/>
  <c r="AH30" i="4"/>
  <c r="AH50" i="4" s="1"/>
  <c r="AG30" i="4"/>
  <c r="AG50" i="4" s="1"/>
  <c r="AF30" i="4"/>
  <c r="AF50" i="4" s="1"/>
  <c r="AF54" i="4" s="1"/>
  <c r="AA30" i="4"/>
  <c r="AA50" i="4" s="1"/>
  <c r="Z30" i="4"/>
  <c r="Z50" i="4" s="1"/>
  <c r="Y30" i="4"/>
  <c r="Y50" i="4" s="1"/>
  <c r="X30" i="4"/>
  <c r="X50" i="4" s="1"/>
  <c r="X55" i="4" s="1"/>
  <c r="W30" i="4"/>
  <c r="W50" i="4" s="1"/>
  <c r="V30" i="4"/>
  <c r="V50" i="4" s="1"/>
  <c r="U30" i="4"/>
  <c r="U50" i="4" s="1"/>
  <c r="T30" i="4"/>
  <c r="T50" i="4" s="1"/>
  <c r="T55" i="4" s="1"/>
  <c r="S30" i="4"/>
  <c r="S50" i="4" s="1"/>
  <c r="R30" i="4"/>
  <c r="R50" i="4" s="1"/>
  <c r="M30" i="4"/>
  <c r="M50" i="4" s="1"/>
  <c r="L30" i="4"/>
  <c r="L50" i="4" s="1"/>
  <c r="L55" i="4" s="1"/>
  <c r="K30" i="4"/>
  <c r="K50" i="4" s="1"/>
  <c r="J30" i="4"/>
  <c r="J50" i="4" s="1"/>
  <c r="I30" i="4"/>
  <c r="I50" i="4" s="1"/>
  <c r="H30" i="4"/>
  <c r="H50" i="4" s="1"/>
  <c r="H55" i="4" s="1"/>
  <c r="G30" i="4"/>
  <c r="G50" i="4" s="1"/>
  <c r="F30" i="4"/>
  <c r="F50" i="4" s="1"/>
  <c r="E30" i="4"/>
  <c r="E50" i="4" s="1"/>
  <c r="D30" i="4"/>
  <c r="D50" i="4" s="1"/>
  <c r="AO29" i="4"/>
  <c r="AO49" i="4" s="1"/>
  <c r="AO55" i="4" s="1"/>
  <c r="AN29" i="4"/>
  <c r="AN49" i="4" s="1"/>
  <c r="AN55" i="4" s="1"/>
  <c r="AM29" i="4"/>
  <c r="AM49" i="4" s="1"/>
  <c r="AM54" i="4" s="1"/>
  <c r="AL29" i="4"/>
  <c r="AL49" i="4" s="1"/>
  <c r="AL55" i="4" s="1"/>
  <c r="AK29" i="4"/>
  <c r="AK49" i="4" s="1"/>
  <c r="AK55" i="4" s="1"/>
  <c r="AJ29" i="4"/>
  <c r="AJ49" i="4" s="1"/>
  <c r="AJ55" i="4" s="1"/>
  <c r="AI29" i="4"/>
  <c r="AI49" i="4" s="1"/>
  <c r="AI54" i="4" s="1"/>
  <c r="AH29" i="4"/>
  <c r="AH49" i="4" s="1"/>
  <c r="AH55" i="4" s="1"/>
  <c r="AG29" i="4"/>
  <c r="AG49" i="4" s="1"/>
  <c r="AG55" i="4" s="1"/>
  <c r="AF29" i="4"/>
  <c r="AF49" i="4" s="1"/>
  <c r="AF55" i="4" s="1"/>
  <c r="AA29" i="4"/>
  <c r="AA49" i="4" s="1"/>
  <c r="AA55" i="4" s="1"/>
  <c r="Z29" i="4"/>
  <c r="Z49" i="4" s="1"/>
  <c r="Z55" i="4" s="1"/>
  <c r="Y29" i="4"/>
  <c r="Y49" i="4" s="1"/>
  <c r="Y54" i="4" s="1"/>
  <c r="X29" i="4"/>
  <c r="X49" i="4" s="1"/>
  <c r="W29" i="4"/>
  <c r="W49" i="4" s="1"/>
  <c r="V29" i="4"/>
  <c r="V49" i="4" s="1"/>
  <c r="V55" i="4" s="1"/>
  <c r="U29" i="4"/>
  <c r="U49" i="4" s="1"/>
  <c r="U54" i="4" s="1"/>
  <c r="T29" i="4"/>
  <c r="T49" i="4" s="1"/>
  <c r="T54" i="4" s="1"/>
  <c r="S29" i="4"/>
  <c r="S49" i="4" s="1"/>
  <c r="S55" i="4" s="1"/>
  <c r="R29" i="4"/>
  <c r="R49" i="4" s="1"/>
  <c r="R54" i="4" s="1"/>
  <c r="M29" i="4"/>
  <c r="M49" i="4" s="1"/>
  <c r="M55" i="4" s="1"/>
  <c r="L29" i="4"/>
  <c r="L49" i="4" s="1"/>
  <c r="L54" i="4" s="1"/>
  <c r="K29" i="4"/>
  <c r="K49" i="4" s="1"/>
  <c r="K54" i="4" s="1"/>
  <c r="J29" i="4"/>
  <c r="J49" i="4" s="1"/>
  <c r="J55" i="4" s="1"/>
  <c r="I29" i="4"/>
  <c r="I49" i="4" s="1"/>
  <c r="I55" i="4" s="1"/>
  <c r="H29" i="4"/>
  <c r="H49" i="4" s="1"/>
  <c r="H54" i="4" s="1"/>
  <c r="G29" i="4"/>
  <c r="G49" i="4" s="1"/>
  <c r="G54" i="4" s="1"/>
  <c r="F29" i="4"/>
  <c r="F49" i="4" s="1"/>
  <c r="F54" i="4" s="1"/>
  <c r="E29" i="4"/>
  <c r="E49" i="4" s="1"/>
  <c r="E55" i="4" s="1"/>
  <c r="D29" i="4"/>
  <c r="D49" i="4" s="1"/>
  <c r="D55" i="4" s="1"/>
  <c r="AA42" i="1"/>
  <c r="T42" i="1"/>
  <c r="M42" i="1"/>
  <c r="F42" i="1"/>
  <c r="AA41" i="1"/>
  <c r="T41" i="1"/>
  <c r="M41" i="1"/>
  <c r="F41" i="1"/>
  <c r="AA40" i="1"/>
  <c r="T40" i="1"/>
  <c r="M40" i="1"/>
  <c r="F40" i="1"/>
  <c r="AA39" i="1"/>
  <c r="T39" i="1"/>
  <c r="M39" i="1"/>
  <c r="F39" i="1"/>
  <c r="AA38" i="1"/>
  <c r="T38" i="1"/>
  <c r="M38" i="1"/>
  <c r="F38" i="1"/>
  <c r="AA37" i="1"/>
  <c r="T37" i="1"/>
  <c r="M37" i="1"/>
  <c r="F37" i="1"/>
  <c r="AA36" i="1"/>
  <c r="T36" i="1"/>
  <c r="M36" i="1"/>
  <c r="F36" i="1"/>
  <c r="AA35" i="1"/>
  <c r="T35" i="1"/>
  <c r="M35" i="1"/>
  <c r="F35" i="1"/>
  <c r="AA34" i="1"/>
  <c r="T34" i="1"/>
  <c r="M34" i="1"/>
  <c r="F34" i="1"/>
  <c r="AA33" i="1"/>
  <c r="T33" i="1"/>
  <c r="M33" i="1"/>
  <c r="F33" i="1"/>
  <c r="AA28" i="1"/>
  <c r="T28" i="1"/>
  <c r="M28" i="1"/>
  <c r="F28" i="1"/>
  <c r="AA27" i="1"/>
  <c r="T27" i="1"/>
  <c r="M27" i="1"/>
  <c r="F27" i="1"/>
  <c r="AA26" i="1"/>
  <c r="T26" i="1"/>
  <c r="M26" i="1"/>
  <c r="F26" i="1"/>
  <c r="AA25" i="1"/>
  <c r="T25" i="1"/>
  <c r="M25" i="1"/>
  <c r="F25" i="1"/>
  <c r="AA24" i="1"/>
  <c r="T24" i="1"/>
  <c r="M24" i="1"/>
  <c r="F24" i="1"/>
  <c r="AA23" i="1"/>
  <c r="T23" i="1"/>
  <c r="M23" i="1"/>
  <c r="F23" i="1"/>
  <c r="AA22" i="1"/>
  <c r="T22" i="1"/>
  <c r="M22" i="1"/>
  <c r="F22" i="1"/>
  <c r="AA21" i="1"/>
  <c r="T21" i="1"/>
  <c r="M21" i="1"/>
  <c r="F21" i="1"/>
  <c r="AA20" i="1"/>
  <c r="T20" i="1"/>
  <c r="M20" i="1"/>
  <c r="F20" i="1"/>
  <c r="AA19" i="1"/>
  <c r="T19" i="1"/>
  <c r="M19" i="1"/>
  <c r="F19" i="1"/>
  <c r="AA14" i="1"/>
  <c r="T14" i="1"/>
  <c r="M14" i="1"/>
  <c r="F14" i="1"/>
  <c r="AA13" i="1"/>
  <c r="T13" i="1"/>
  <c r="M13" i="1"/>
  <c r="F13" i="1"/>
  <c r="AA12" i="1"/>
  <c r="T12" i="1"/>
  <c r="M12" i="1"/>
  <c r="F12" i="1"/>
  <c r="AA11" i="1"/>
  <c r="T11" i="1"/>
  <c r="M11" i="1"/>
  <c r="F11" i="1"/>
  <c r="AA10" i="1"/>
  <c r="T10" i="1"/>
  <c r="M10" i="1"/>
  <c r="F10" i="1"/>
  <c r="AA9" i="1"/>
  <c r="T9" i="1"/>
  <c r="M9" i="1"/>
  <c r="F9" i="1"/>
  <c r="AA8" i="1"/>
  <c r="T8" i="1"/>
  <c r="M8" i="1"/>
  <c r="F8" i="1"/>
  <c r="AA7" i="1"/>
  <c r="T7" i="1"/>
  <c r="M7" i="1"/>
  <c r="F7" i="1"/>
  <c r="AA6" i="1"/>
  <c r="T6" i="1"/>
  <c r="M6" i="1"/>
  <c r="F6" i="1"/>
  <c r="AA5" i="1"/>
  <c r="T5" i="1"/>
  <c r="M5" i="1"/>
  <c r="F5" i="1"/>
  <c r="AH42" i="5"/>
  <c r="AG42" i="5"/>
  <c r="AF42" i="5"/>
  <c r="AI42" i="5"/>
  <c r="BD41" i="5"/>
  <c r="BC41" i="5"/>
  <c r="BB41" i="5"/>
  <c r="AP41" i="5"/>
  <c r="AH41" i="5"/>
  <c r="AG41" i="5"/>
  <c r="AF41" i="5"/>
  <c r="BA41" i="5"/>
  <c r="AU41" i="5"/>
  <c r="AO41" i="5"/>
  <c r="AI41" i="5"/>
  <c r="BC40" i="5"/>
  <c r="AV40" i="5"/>
  <c r="AT40" i="5"/>
  <c r="AS40" i="5"/>
  <c r="AH40" i="5"/>
  <c r="AG40" i="5"/>
  <c r="AF40" i="5"/>
  <c r="BA40" i="5"/>
  <c r="AU40" i="5"/>
  <c r="AO40" i="5"/>
  <c r="AI40" i="5"/>
  <c r="BB39" i="5"/>
  <c r="AT39" i="5"/>
  <c r="AP39" i="5"/>
  <c r="AM39" i="5"/>
  <c r="AL39" i="5"/>
  <c r="AH39" i="5"/>
  <c r="AG39" i="5"/>
  <c r="AF39" i="5"/>
  <c r="BA39" i="5"/>
  <c r="AU39" i="5"/>
  <c r="AO39" i="5"/>
  <c r="AI39" i="5"/>
  <c r="AS38" i="5"/>
  <c r="AL38" i="5"/>
  <c r="AH38" i="5"/>
  <c r="AG38" i="5"/>
  <c r="AF38" i="5"/>
  <c r="BA38" i="5"/>
  <c r="AU38" i="5"/>
  <c r="AO38" i="5"/>
  <c r="AI38" i="5"/>
  <c r="BD37" i="5"/>
  <c r="BB37" i="5"/>
  <c r="AP37" i="5"/>
  <c r="AH37" i="5"/>
  <c r="AG37" i="5"/>
  <c r="AF37" i="5"/>
  <c r="BA37" i="5"/>
  <c r="AU37" i="5"/>
  <c r="AO37" i="5"/>
  <c r="AI37" i="5"/>
  <c r="BC36" i="5"/>
  <c r="AV36" i="5"/>
  <c r="AT36" i="5"/>
  <c r="AS36" i="5"/>
  <c r="AH36" i="5"/>
  <c r="AG36" i="5"/>
  <c r="AF36" i="5"/>
  <c r="BA36" i="5"/>
  <c r="AU36" i="5"/>
  <c r="AO36" i="5"/>
  <c r="AI36" i="5"/>
  <c r="BB35" i="5"/>
  <c r="AT35" i="5"/>
  <c r="AP35" i="5"/>
  <c r="AM35" i="5"/>
  <c r="AL35" i="5"/>
  <c r="AH35" i="5"/>
  <c r="AG35" i="5"/>
  <c r="AF35" i="5"/>
  <c r="BA35" i="5"/>
  <c r="AU35" i="5"/>
  <c r="AO35" i="5"/>
  <c r="AI35" i="5"/>
  <c r="AS34" i="5"/>
  <c r="AL34" i="5"/>
  <c r="AH34" i="5"/>
  <c r="AG34" i="5"/>
  <c r="AF34" i="5"/>
  <c r="BA34" i="5"/>
  <c r="AU34" i="5"/>
  <c r="AO34" i="5"/>
  <c r="AI34" i="5"/>
  <c r="BD33" i="5"/>
  <c r="BC33" i="5"/>
  <c r="BB33" i="5"/>
  <c r="AP33" i="5"/>
  <c r="AH33" i="5"/>
  <c r="AG33" i="5"/>
  <c r="AF33" i="5"/>
  <c r="BA33" i="5"/>
  <c r="AU33" i="5"/>
  <c r="AO33" i="5"/>
  <c r="AI33" i="5"/>
  <c r="BC28" i="5"/>
  <c r="AV28" i="5"/>
  <c r="AT28" i="5"/>
  <c r="AS28" i="5"/>
  <c r="AH28" i="5"/>
  <c r="AG28" i="5"/>
  <c r="AF28" i="5"/>
  <c r="BA28" i="5"/>
  <c r="AU28" i="5"/>
  <c r="AO28" i="5"/>
  <c r="AI28" i="5"/>
  <c r="BB27" i="5"/>
  <c r="AT27" i="5"/>
  <c r="AP27" i="5"/>
  <c r="AM27" i="5"/>
  <c r="AL27" i="5"/>
  <c r="AH27" i="5"/>
  <c r="AG27" i="5"/>
  <c r="AF27" i="5"/>
  <c r="BA27" i="5"/>
  <c r="AU27" i="5"/>
  <c r="AO27" i="5"/>
  <c r="AI27" i="5"/>
  <c r="AS26" i="5"/>
  <c r="AL26" i="5"/>
  <c r="AH26" i="5"/>
  <c r="AG26" i="5"/>
  <c r="AF26" i="5"/>
  <c r="AZ26" i="5"/>
  <c r="AU26" i="5"/>
  <c r="AO26" i="5"/>
  <c r="AI26" i="5"/>
  <c r="BD25" i="5"/>
  <c r="BC25" i="5"/>
  <c r="BB25" i="5"/>
  <c r="AP25" i="5"/>
  <c r="AH25" i="5"/>
  <c r="AG25" i="5"/>
  <c r="AF25" i="5"/>
  <c r="BA25" i="5"/>
  <c r="AO25" i="5"/>
  <c r="AI25" i="5"/>
  <c r="BC24" i="5"/>
  <c r="AV24" i="5"/>
  <c r="AT24" i="5"/>
  <c r="AS24" i="5"/>
  <c r="AN24" i="5"/>
  <c r="AH24" i="5"/>
  <c r="AG24" i="5"/>
  <c r="AF24" i="5"/>
  <c r="BA24" i="5"/>
  <c r="AU24" i="5"/>
  <c r="AI24" i="5"/>
  <c r="BB23" i="5"/>
  <c r="AT23" i="5"/>
  <c r="AP23" i="5"/>
  <c r="AM23" i="5"/>
  <c r="AL23" i="5"/>
  <c r="AG23" i="5"/>
  <c r="AF23" i="5"/>
  <c r="BA23" i="5"/>
  <c r="AU23" i="5"/>
  <c r="AO23" i="5"/>
  <c r="AI23" i="5"/>
  <c r="AZ22" i="5"/>
  <c r="AS22" i="5"/>
  <c r="AL22" i="5"/>
  <c r="AH22" i="5"/>
  <c r="AG22" i="5"/>
  <c r="AF22" i="5"/>
  <c r="AU22" i="5"/>
  <c r="AO22" i="5"/>
  <c r="AI22" i="5"/>
  <c r="BD21" i="5"/>
  <c r="BC21" i="5"/>
  <c r="BB21" i="5"/>
  <c r="AW21" i="5"/>
  <c r="AP21" i="5"/>
  <c r="AH21" i="5"/>
  <c r="AG21" i="5"/>
  <c r="AF21" i="5"/>
  <c r="BA21" i="5"/>
  <c r="AO21" i="5"/>
  <c r="AI21" i="5"/>
  <c r="BC20" i="5"/>
  <c r="AV20" i="5"/>
  <c r="AT20" i="5"/>
  <c r="AS20" i="5"/>
  <c r="AH20" i="5"/>
  <c r="AG20" i="5"/>
  <c r="AF20" i="5"/>
  <c r="BA20" i="5"/>
  <c r="AU20" i="5"/>
  <c r="AN20" i="5"/>
  <c r="AI20" i="5"/>
  <c r="BD19" i="5"/>
  <c r="BB19" i="5"/>
  <c r="AZ19" i="5"/>
  <c r="AM19" i="5"/>
  <c r="AG19" i="5"/>
  <c r="BA19" i="5"/>
  <c r="AO19" i="5"/>
  <c r="AF19" i="5"/>
  <c r="BC14" i="5"/>
  <c r="BB14" i="5"/>
  <c r="BA14" i="5"/>
  <c r="AG14" i="5"/>
  <c r="AF14" i="5"/>
  <c r="BD14" i="5"/>
  <c r="AT14" i="5"/>
  <c r="AN14" i="5"/>
  <c r="AH14" i="5"/>
  <c r="BC13" i="5"/>
  <c r="BB13" i="5"/>
  <c r="BA13" i="5"/>
  <c r="AW13" i="5"/>
  <c r="AU13" i="5"/>
  <c r="AS13" i="5"/>
  <c r="BD13" i="5"/>
  <c r="AT13" i="5"/>
  <c r="AN13" i="5"/>
  <c r="AH13" i="5"/>
  <c r="BC12" i="5"/>
  <c r="BB12" i="5"/>
  <c r="BA12" i="5"/>
  <c r="AW12" i="5"/>
  <c r="AS12" i="5"/>
  <c r="AP12" i="5"/>
  <c r="AO12" i="5"/>
  <c r="AL12" i="5"/>
  <c r="BD12" i="5"/>
  <c r="AT12" i="5"/>
  <c r="AN12" i="5"/>
  <c r="AH12" i="5"/>
  <c r="BC11" i="5"/>
  <c r="BB11" i="5"/>
  <c r="BA11" i="5"/>
  <c r="AP11" i="5"/>
  <c r="AO11" i="5"/>
  <c r="AI11" i="5"/>
  <c r="AG11" i="5"/>
  <c r="AF11" i="5"/>
  <c r="BD11" i="5"/>
  <c r="AT11" i="5"/>
  <c r="AN11" i="5"/>
  <c r="AH11" i="5"/>
  <c r="AV10" i="5"/>
  <c r="AU10" i="5"/>
  <c r="AO10" i="5"/>
  <c r="AN10" i="5"/>
  <c r="AM10" i="5"/>
  <c r="BA10" i="5"/>
  <c r="AT10" i="5"/>
  <c r="AP10" i="5"/>
  <c r="AF10" i="5"/>
  <c r="AU9" i="5"/>
  <c r="AT9" i="5"/>
  <c r="AO9" i="5"/>
  <c r="AN9" i="5"/>
  <c r="AM9" i="5"/>
  <c r="BB9" i="5"/>
  <c r="AV9" i="5"/>
  <c r="AP9" i="5"/>
  <c r="AF9" i="5"/>
  <c r="AU8" i="5"/>
  <c r="AT8" i="5"/>
  <c r="AO8" i="5"/>
  <c r="AN8" i="5"/>
  <c r="AM8" i="5"/>
  <c r="BB8" i="5"/>
  <c r="AV8" i="5"/>
  <c r="AP8" i="5"/>
  <c r="AF8" i="5"/>
  <c r="AU7" i="5"/>
  <c r="AT7" i="5"/>
  <c r="AO7" i="5"/>
  <c r="AN7" i="5"/>
  <c r="AM7" i="5"/>
  <c r="BB7" i="5"/>
  <c r="AV7" i="5"/>
  <c r="AP7" i="5"/>
  <c r="AF7" i="5"/>
  <c r="AU6" i="5"/>
  <c r="AT6" i="5"/>
  <c r="AO6" i="5"/>
  <c r="AN6" i="5"/>
  <c r="AM6" i="5"/>
  <c r="BB6" i="5"/>
  <c r="AV6" i="5"/>
  <c r="AP6" i="5"/>
  <c r="AF6" i="5"/>
  <c r="AU5" i="5"/>
  <c r="AT5" i="5"/>
  <c r="AO5" i="5"/>
  <c r="AN5" i="5"/>
  <c r="AM5" i="5"/>
  <c r="BB5" i="5"/>
  <c r="AV5" i="5"/>
  <c r="AP5" i="5"/>
  <c r="AF5" i="5"/>
  <c r="V54" i="4" l="1"/>
  <c r="M54" i="4"/>
  <c r="I54" i="4"/>
  <c r="E54" i="4"/>
  <c r="K55" i="4"/>
  <c r="G55" i="4"/>
  <c r="S54" i="4"/>
  <c r="W54" i="4"/>
  <c r="AA54" i="4"/>
  <c r="U55" i="4"/>
  <c r="Y55" i="4"/>
  <c r="AG54" i="4"/>
  <c r="AK54" i="4"/>
  <c r="AO54" i="4"/>
  <c r="J54" i="4"/>
  <c r="Z54" i="4"/>
  <c r="F55" i="4"/>
  <c r="R55" i="4"/>
  <c r="AH54" i="4"/>
  <c r="AL54" i="4"/>
  <c r="AG5" i="5"/>
  <c r="AS5" i="5"/>
  <c r="AW5" i="5"/>
  <c r="BC5" i="5"/>
  <c r="AG6" i="5"/>
  <c r="AS6" i="5"/>
  <c r="AW6" i="5"/>
  <c r="BC6" i="5"/>
  <c r="AG7" i="5"/>
  <c r="AS7" i="5"/>
  <c r="AW7" i="5"/>
  <c r="BC7" i="5"/>
  <c r="AG8" i="5"/>
  <c r="AS8" i="5"/>
  <c r="AW8" i="5"/>
  <c r="BC8" i="5"/>
  <c r="AG9" i="5"/>
  <c r="AS9" i="5"/>
  <c r="AW9" i="5"/>
  <c r="BC9" i="5"/>
  <c r="AG10" i="5"/>
  <c r="AS10" i="5"/>
  <c r="AM11" i="5"/>
  <c r="AU11" i="5"/>
  <c r="AG12" i="5"/>
  <c r="AV12" i="5"/>
  <c r="AI13" i="5"/>
  <c r="AP13" i="5"/>
  <c r="AL14" i="5"/>
  <c r="AS14" i="5"/>
  <c r="BA22" i="5"/>
  <c r="BD22" i="5"/>
  <c r="BC22" i="5"/>
  <c r="BB22" i="5"/>
  <c r="AO24" i="5"/>
  <c r="AM24" i="5"/>
  <c r="AL24" i="5"/>
  <c r="AP24" i="5"/>
  <c r="AH5" i="5"/>
  <c r="AZ5" i="5"/>
  <c r="BD5" i="5"/>
  <c r="AH6" i="5"/>
  <c r="AZ6" i="5"/>
  <c r="BD6" i="5"/>
  <c r="AH7" i="5"/>
  <c r="AZ7" i="5"/>
  <c r="BD7" i="5"/>
  <c r="AH8" i="5"/>
  <c r="AZ8" i="5"/>
  <c r="BD8" i="5"/>
  <c r="AH9" i="5"/>
  <c r="AZ9" i="5"/>
  <c r="BD9" i="5"/>
  <c r="BD10" i="5"/>
  <c r="AZ10" i="5"/>
  <c r="AH10" i="5"/>
  <c r="BB10" i="5"/>
  <c r="AV11" i="5"/>
  <c r="AI12" i="5"/>
  <c r="AL13" i="5"/>
  <c r="AM14" i="5"/>
  <c r="AU14" i="5"/>
  <c r="AU19" i="5"/>
  <c r="AS19" i="5"/>
  <c r="AW19" i="5"/>
  <c r="AV19" i="5"/>
  <c r="AT19" i="5"/>
  <c r="AU25" i="5"/>
  <c r="AV25" i="5"/>
  <c r="AT25" i="5"/>
  <c r="AS25" i="5"/>
  <c r="AI5" i="5"/>
  <c r="BA5" i="5"/>
  <c r="AE6" i="5"/>
  <c r="AI6" i="5"/>
  <c r="BA6" i="5"/>
  <c r="AE7" i="5"/>
  <c r="AI7" i="5"/>
  <c r="BA7" i="5"/>
  <c r="AE8" i="5"/>
  <c r="AI8" i="5"/>
  <c r="BA8" i="5"/>
  <c r="AI9" i="5"/>
  <c r="BA9" i="5"/>
  <c r="AI10" i="5"/>
  <c r="BC10" i="5"/>
  <c r="AW11" i="5"/>
  <c r="AF13" i="5"/>
  <c r="AM13" i="5"/>
  <c r="AO14" i="5"/>
  <c r="AV14" i="5"/>
  <c r="AO20" i="5"/>
  <c r="AM20" i="5"/>
  <c r="AL20" i="5"/>
  <c r="AP20" i="5"/>
  <c r="BA26" i="5"/>
  <c r="BD26" i="5"/>
  <c r="BC26" i="5"/>
  <c r="BB26" i="5"/>
  <c r="AL5" i="5"/>
  <c r="AL6" i="5"/>
  <c r="AL7" i="5"/>
  <c r="AL8" i="5"/>
  <c r="AL9" i="5"/>
  <c r="AL10" i="5"/>
  <c r="AW10" i="5"/>
  <c r="AL11" i="5"/>
  <c r="AS11" i="5"/>
  <c r="AF12" i="5"/>
  <c r="AM12" i="5"/>
  <c r="AU12" i="5"/>
  <c r="AG13" i="5"/>
  <c r="AO13" i="5"/>
  <c r="AV13" i="5"/>
  <c r="AI14" i="5"/>
  <c r="AP14" i="5"/>
  <c r="AW14" i="5"/>
  <c r="AU21" i="5"/>
  <c r="AV21" i="5"/>
  <c r="AT21" i="5"/>
  <c r="AS21" i="5"/>
  <c r="AW25" i="5"/>
  <c r="AN28" i="5"/>
  <c r="AW33" i="5"/>
  <c r="AZ34" i="5"/>
  <c r="AN36" i="5"/>
  <c r="AW37" i="5"/>
  <c r="AZ38" i="5"/>
  <c r="AN40" i="5"/>
  <c r="AW41" i="5"/>
  <c r="BB42" i="5"/>
  <c r="BA42" i="5"/>
  <c r="BD42" i="5"/>
  <c r="AZ42" i="5"/>
  <c r="BC42" i="5"/>
  <c r="D73" i="4"/>
  <c r="H73" i="4"/>
  <c r="H72" i="4"/>
  <c r="L73" i="4"/>
  <c r="L72" i="4"/>
  <c r="T73" i="4"/>
  <c r="T72" i="4"/>
  <c r="X73" i="4"/>
  <c r="X72" i="4"/>
  <c r="AF73" i="4"/>
  <c r="AF72" i="4"/>
  <c r="AJ73" i="4"/>
  <c r="AJ72" i="4"/>
  <c r="AN73" i="4"/>
  <c r="AN72" i="4"/>
  <c r="AZ11" i="5"/>
  <c r="AZ12" i="5"/>
  <c r="AZ13" i="5"/>
  <c r="AZ14" i="5"/>
  <c r="AH19" i="5"/>
  <c r="AN19" i="5"/>
  <c r="BC19" i="5"/>
  <c r="AW20" i="5"/>
  <c r="BD20" i="5"/>
  <c r="AL21" i="5"/>
  <c r="AZ21" i="5"/>
  <c r="AM22" i="5"/>
  <c r="AT22" i="5"/>
  <c r="AN23" i="5"/>
  <c r="AV23" i="5"/>
  <c r="BC23" i="5"/>
  <c r="AW24" i="5"/>
  <c r="BD24" i="5"/>
  <c r="AL25" i="5"/>
  <c r="AZ25" i="5"/>
  <c r="AM26" i="5"/>
  <c r="AT26" i="5"/>
  <c r="AN27" i="5"/>
  <c r="AV27" i="5"/>
  <c r="BC27" i="5"/>
  <c r="AP28" i="5"/>
  <c r="AW28" i="5"/>
  <c r="BD28" i="5"/>
  <c r="AL33" i="5"/>
  <c r="AS33" i="5"/>
  <c r="AZ33" i="5"/>
  <c r="AM34" i="5"/>
  <c r="AT34" i="5"/>
  <c r="BB34" i="5"/>
  <c r="AN35" i="5"/>
  <c r="AV35" i="5"/>
  <c r="BC35" i="5"/>
  <c r="AP36" i="5"/>
  <c r="AW36" i="5"/>
  <c r="BD36" i="5"/>
  <c r="AL37" i="5"/>
  <c r="AS37" i="5"/>
  <c r="AZ37" i="5"/>
  <c r="AM38" i="5"/>
  <c r="AT38" i="5"/>
  <c r="BB38" i="5"/>
  <c r="AN39" i="5"/>
  <c r="AV39" i="5"/>
  <c r="BC39" i="5"/>
  <c r="AP40" i="5"/>
  <c r="AW40" i="5"/>
  <c r="BD40" i="5"/>
  <c r="AL41" i="5"/>
  <c r="AS41" i="5"/>
  <c r="AZ41" i="5"/>
  <c r="AE19" i="5"/>
  <c r="AI19" i="5"/>
  <c r="AP19" i="5"/>
  <c r="AZ20" i="5"/>
  <c r="AM21" i="5"/>
  <c r="AV22" i="5"/>
  <c r="AW23" i="5"/>
  <c r="BD23" i="5"/>
  <c r="AZ24" i="5"/>
  <c r="AM25" i="5"/>
  <c r="AN26" i="5"/>
  <c r="AV26" i="5"/>
  <c r="AW27" i="5"/>
  <c r="BD27" i="5"/>
  <c r="AL28" i="5"/>
  <c r="AZ28" i="5"/>
  <c r="AM33" i="5"/>
  <c r="AT33" i="5"/>
  <c r="AN34" i="5"/>
  <c r="AV34" i="5"/>
  <c r="BC34" i="5"/>
  <c r="AW35" i="5"/>
  <c r="BD35" i="5"/>
  <c r="AL36" i="5"/>
  <c r="AZ36" i="5"/>
  <c r="AM37" i="5"/>
  <c r="AT37" i="5"/>
  <c r="AN38" i="5"/>
  <c r="AV38" i="5"/>
  <c r="BC38" i="5"/>
  <c r="AW39" i="5"/>
  <c r="BD39" i="5"/>
  <c r="AL40" i="5"/>
  <c r="AZ40" i="5"/>
  <c r="AM41" i="5"/>
  <c r="AT41" i="5"/>
  <c r="AP42" i="5"/>
  <c r="AL42" i="5"/>
  <c r="AO42" i="5"/>
  <c r="AN42" i="5"/>
  <c r="AM42" i="5"/>
  <c r="AL19" i="5"/>
  <c r="BB20" i="5"/>
  <c r="AN21" i="5"/>
  <c r="AP22" i="5"/>
  <c r="AW22" i="5"/>
  <c r="AS23" i="5"/>
  <c r="AZ23" i="5"/>
  <c r="AN25" i="5"/>
  <c r="AP26" i="5"/>
  <c r="AW26" i="5"/>
  <c r="AS27" i="5"/>
  <c r="AZ27" i="5"/>
  <c r="AM28" i="5"/>
  <c r="BB28" i="5"/>
  <c r="AN33" i="5"/>
  <c r="AV33" i="5"/>
  <c r="AP34" i="5"/>
  <c r="AW34" i="5"/>
  <c r="BD34" i="5"/>
  <c r="AS35" i="5"/>
  <c r="AZ35" i="5"/>
  <c r="AM36" i="5"/>
  <c r="BB36" i="5"/>
  <c r="AN37" i="5"/>
  <c r="AV37" i="5"/>
  <c r="AP38" i="5"/>
  <c r="AW38" i="5"/>
  <c r="BD38" i="5"/>
  <c r="AS39" i="5"/>
  <c r="AZ39" i="5"/>
  <c r="AM40" i="5"/>
  <c r="BB40" i="5"/>
  <c r="AN41" i="5"/>
  <c r="AV41" i="5"/>
  <c r="AV42" i="5"/>
  <c r="AU42" i="5"/>
  <c r="AT42" i="5"/>
  <c r="AW42" i="5"/>
  <c r="AS42" i="5"/>
  <c r="F72" i="4"/>
  <c r="J72" i="4"/>
  <c r="V72" i="4"/>
  <c r="Z72" i="4"/>
  <c r="AL72" i="4"/>
  <c r="V73" i="4"/>
  <c r="G72" i="4"/>
  <c r="G73" i="4"/>
  <c r="K72" i="4"/>
  <c r="K73" i="4"/>
  <c r="S72" i="4"/>
  <c r="S73" i="4"/>
  <c r="W72" i="4"/>
  <c r="W73" i="4"/>
  <c r="AA72" i="4"/>
  <c r="AA73" i="4"/>
  <c r="AI72" i="4"/>
  <c r="AI73" i="4"/>
  <c r="AM72" i="4"/>
  <c r="AM73" i="4"/>
  <c r="F73" i="4"/>
  <c r="Z73" i="4"/>
  <c r="AE20" i="5"/>
  <c r="AE21" i="5"/>
  <c r="AE22" i="5"/>
  <c r="AE23" i="5"/>
  <c r="AE24" i="5"/>
  <c r="AE25" i="5"/>
  <c r="AE26" i="5"/>
  <c r="AE27" i="5"/>
  <c r="AE28" i="5"/>
  <c r="AE33" i="5"/>
  <c r="AE34" i="5"/>
  <c r="AE35" i="5"/>
  <c r="AE36" i="5"/>
  <c r="AE37" i="5"/>
  <c r="AE38" i="5"/>
  <c r="AE39" i="5"/>
  <c r="AE40" i="5"/>
  <c r="AE41" i="5"/>
  <c r="AE42" i="5"/>
  <c r="J73" i="4"/>
  <c r="E73" i="4"/>
  <c r="E72" i="4"/>
  <c r="I73" i="4"/>
  <c r="I72" i="4"/>
  <c r="M73" i="4"/>
  <c r="M72" i="4"/>
  <c r="U73" i="4"/>
  <c r="U72" i="4"/>
  <c r="Y73" i="4"/>
  <c r="Y72" i="4"/>
  <c r="AG73" i="4"/>
  <c r="AG72" i="4"/>
  <c r="AK73" i="4"/>
  <c r="AK72" i="4"/>
  <c r="AO73" i="4"/>
  <c r="AO72" i="4"/>
  <c r="R73" i="4"/>
  <c r="AL73" i="4"/>
</calcChain>
</file>

<file path=xl/sharedStrings.xml><?xml version="1.0" encoding="utf-8"?>
<sst xmlns="http://schemas.openxmlformats.org/spreadsheetml/2006/main" count="1238" uniqueCount="32">
  <si>
    <t>raw_count</t>
  </si>
  <si>
    <t>The green highlighted are the core sequences</t>
  </si>
  <si>
    <t>raw_count_frequency</t>
  </si>
  <si>
    <t>control</t>
  </si>
  <si>
    <t>Mmo</t>
  </si>
  <si>
    <t>Spr</t>
  </si>
  <si>
    <t>Hga</t>
  </si>
  <si>
    <t>1PT</t>
  </si>
  <si>
    <t>A</t>
  </si>
  <si>
    <t>C</t>
  </si>
  <si>
    <t>G</t>
  </si>
  <si>
    <t>T</t>
  </si>
  <si>
    <t>total</t>
  </si>
  <si>
    <t>base1</t>
  </si>
  <si>
    <t>base2</t>
  </si>
  <si>
    <t>base3</t>
  </si>
  <si>
    <t>base4</t>
  </si>
  <si>
    <t>base5</t>
  </si>
  <si>
    <t>base6</t>
  </si>
  <si>
    <t>base7</t>
  </si>
  <si>
    <t>base8</t>
  </si>
  <si>
    <t>base9</t>
  </si>
  <si>
    <t>base10</t>
  </si>
  <si>
    <t>3PT</t>
  </si>
  <si>
    <t>5PT</t>
  </si>
  <si>
    <t>reverse_complemented_base_frequency</t>
  </si>
  <si>
    <t>NC</t>
  </si>
  <si>
    <t>The data in red is used for plotting</t>
  </si>
  <si>
    <t>enrichment R value calculation</t>
  </si>
  <si>
    <t>log2 of the R value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</si>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</sst>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5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/>
    <xf numFmtId="176" fontId="0" fillId="0" borderId="0" xfId="0" applyNumberFormat="1" applyAlignment="1">
      <alignment vertical="center"/>
    </xf>
    <xf numFmtId="176" fontId="0" fillId="0" borderId="0" xfId="0" applyNumberFormat="1"/>
    <xf numFmtId="176" fontId="0" fillId="2" borderId="0" xfId="0" applyNumberFormat="1" applyFill="1" applyAlignment="1">
      <alignment vertical="center"/>
    </xf>
    <xf numFmtId="176" fontId="0" fillId="2" borderId="0" xfId="0" applyNumberFormat="1" applyFill="1"/>
    <xf numFmtId="176" fontId="0" fillId="3" borderId="0" xfId="0" applyNumberFormat="1" applyFill="1" applyAlignment="1">
      <alignment vertical="center"/>
    </xf>
    <xf numFmtId="0" fontId="4" fillId="0" borderId="0" xfId="0" applyFont="1"/>
    <xf numFmtId="0" fontId="0" fillId="3" borderId="0" xfId="0" applyFill="1" applyAlignment="1">
      <alignment vertical="center"/>
    </xf>
    <xf numFmtId="0" fontId="0" fillId="3" borderId="0" xfId="0" applyFill="1"/>
    <xf numFmtId="176" fontId="0" fillId="3" borderId="0" xfId="0" applyNumberFormat="1" applyFill="1"/>
    <xf numFmtId="0" fontId="4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2"/>
  <sheetViews>
    <sheetView topLeftCell="I1" zoomScale="50" zoomScaleNormal="50" workbookViewId="0">
      <selection activeCell="BC38" sqref="BC38"/>
    </sheetView>
  </sheetViews>
  <sheetFormatPr defaultColWidth="4.33203125" defaultRowHeight="14" x14ac:dyDescent="0.3"/>
  <cols>
    <col min="1" max="1" width="7.08203125" customWidth="1"/>
    <col min="2" max="2" width="10.6640625" customWidth="1"/>
    <col min="3" max="3" width="11.08203125" customWidth="1"/>
    <col min="4" max="4" width="9.75" customWidth="1"/>
    <col min="5" max="5" width="10.58203125" customWidth="1"/>
    <col min="6" max="6" width="13.9140625" customWidth="1"/>
    <col min="7" max="7" width="4.4140625" customWidth="1"/>
    <col min="8" max="8" width="8.33203125" customWidth="1"/>
    <col min="9" max="9" width="9.58203125" customWidth="1"/>
    <col min="10" max="10" width="9.75" customWidth="1"/>
    <col min="11" max="11" width="9.1640625" customWidth="1"/>
    <col min="12" max="12" width="9.58203125" customWidth="1"/>
    <col min="13" max="13" width="11.5" customWidth="1"/>
    <col min="14" max="14" width="4.4140625" customWidth="1"/>
    <col min="15" max="15" width="10.4140625" customWidth="1"/>
    <col min="16" max="16" width="9" customWidth="1"/>
    <col min="17" max="17" width="8.75" customWidth="1"/>
    <col min="18" max="18" width="10.58203125" customWidth="1"/>
    <col min="19" max="19" width="9.83203125" customWidth="1"/>
    <col min="20" max="20" width="11.6640625" customWidth="1"/>
    <col min="21" max="21" width="4.4140625" customWidth="1"/>
    <col min="22" max="22" width="7.08203125" customWidth="1"/>
    <col min="23" max="23" width="8.1640625" customWidth="1"/>
    <col min="24" max="24" width="7.5" customWidth="1"/>
    <col min="25" max="25" width="10.1640625" customWidth="1"/>
    <col min="26" max="26" width="9.1640625" customWidth="1"/>
    <col min="27" max="27" width="12.75" customWidth="1"/>
    <col min="30" max="57" width="6.08203125" customWidth="1"/>
  </cols>
  <sheetData>
    <row r="1" spans="1:56" x14ac:dyDescent="0.3">
      <c r="A1" t="s">
        <v>0</v>
      </c>
      <c r="J1" t="s">
        <v>1</v>
      </c>
      <c r="AD1" t="s">
        <v>2</v>
      </c>
    </row>
    <row r="2" spans="1:56" x14ac:dyDescent="0.3">
      <c r="A2" t="s">
        <v>3</v>
      </c>
      <c r="H2" t="s">
        <v>4</v>
      </c>
      <c r="O2" t="s">
        <v>5</v>
      </c>
      <c r="V2" t="s">
        <v>6</v>
      </c>
      <c r="AD2" t="s">
        <v>3</v>
      </c>
      <c r="AK2" t="s">
        <v>4</v>
      </c>
      <c r="AR2" t="s">
        <v>5</v>
      </c>
      <c r="AY2" t="s">
        <v>6</v>
      </c>
    </row>
    <row r="3" spans="1:56" x14ac:dyDescent="0.3">
      <c r="A3" t="s">
        <v>7</v>
      </c>
      <c r="H3" t="s">
        <v>7</v>
      </c>
      <c r="O3" t="s">
        <v>7</v>
      </c>
      <c r="V3" t="s">
        <v>7</v>
      </c>
      <c r="AD3" t="s">
        <v>7</v>
      </c>
      <c r="AK3" t="s">
        <v>7</v>
      </c>
      <c r="AR3" t="s">
        <v>7</v>
      </c>
      <c r="AY3" t="s">
        <v>7</v>
      </c>
    </row>
    <row r="4" spans="1:56" x14ac:dyDescent="0.3">
      <c r="A4" s="3"/>
      <c r="B4" s="3" t="s">
        <v>8</v>
      </c>
      <c r="C4" s="3" t="s">
        <v>9</v>
      </c>
      <c r="D4" s="3" t="s">
        <v>10</v>
      </c>
      <c r="E4" s="3" t="s">
        <v>11</v>
      </c>
      <c r="F4" s="3" t="s">
        <v>12</v>
      </c>
      <c r="H4" s="3"/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O4" s="3"/>
      <c r="P4" s="3" t="s">
        <v>8</v>
      </c>
      <c r="Q4" s="3" t="s">
        <v>9</v>
      </c>
      <c r="R4" s="3" t="s">
        <v>10</v>
      </c>
      <c r="S4" s="3" t="s">
        <v>11</v>
      </c>
      <c r="T4" s="3" t="s">
        <v>12</v>
      </c>
      <c r="V4" s="3"/>
      <c r="W4" s="3" t="s">
        <v>8</v>
      </c>
      <c r="X4" s="3" t="s">
        <v>9</v>
      </c>
      <c r="Y4" s="3" t="s">
        <v>10</v>
      </c>
      <c r="Z4" s="3" t="s">
        <v>11</v>
      </c>
      <c r="AA4" s="3" t="s">
        <v>12</v>
      </c>
      <c r="AD4" s="3"/>
      <c r="AE4" s="3" t="s">
        <v>8</v>
      </c>
      <c r="AF4" s="3" t="s">
        <v>9</v>
      </c>
      <c r="AG4" s="3" t="s">
        <v>10</v>
      </c>
      <c r="AH4" s="3" t="s">
        <v>11</v>
      </c>
      <c r="AI4" s="3" t="s">
        <v>12</v>
      </c>
      <c r="AK4" s="3"/>
      <c r="AL4" s="3" t="s">
        <v>8</v>
      </c>
      <c r="AM4" s="3" t="s">
        <v>9</v>
      </c>
      <c r="AN4" s="3" t="s">
        <v>10</v>
      </c>
      <c r="AO4" s="3" t="s">
        <v>11</v>
      </c>
      <c r="AP4" s="3" t="s">
        <v>12</v>
      </c>
      <c r="AR4" s="3"/>
      <c r="AS4" s="3" t="s">
        <v>8</v>
      </c>
      <c r="AT4" s="3" t="s">
        <v>9</v>
      </c>
      <c r="AU4" s="3" t="s">
        <v>10</v>
      </c>
      <c r="AV4" s="3" t="s">
        <v>11</v>
      </c>
      <c r="AW4" s="3" t="s">
        <v>12</v>
      </c>
      <c r="AY4" s="3"/>
      <c r="AZ4" s="3" t="s">
        <v>8</v>
      </c>
      <c r="BA4" s="3" t="s">
        <v>9</v>
      </c>
      <c r="BB4" s="3" t="s">
        <v>10</v>
      </c>
      <c r="BC4" s="3" t="s">
        <v>11</v>
      </c>
      <c r="BD4" s="3" t="s">
        <v>12</v>
      </c>
    </row>
    <row r="5" spans="1:56" x14ac:dyDescent="0.3">
      <c r="A5" s="3" t="s">
        <v>13</v>
      </c>
      <c r="B5">
        <v>3822023</v>
      </c>
      <c r="C5">
        <v>3521751</v>
      </c>
      <c r="D5">
        <v>3239622</v>
      </c>
      <c r="E5">
        <v>2439118</v>
      </c>
      <c r="F5" s="9">
        <f>SUM(B5:E5)</f>
        <v>13022514</v>
      </c>
      <c r="G5" s="10"/>
      <c r="H5" s="9" t="s">
        <v>13</v>
      </c>
      <c r="I5" s="14">
        <v>3623682</v>
      </c>
      <c r="J5" s="14">
        <v>2293503</v>
      </c>
      <c r="K5" s="14">
        <v>2565704</v>
      </c>
      <c r="L5" s="14">
        <v>791922</v>
      </c>
      <c r="M5" s="9">
        <f t="shared" ref="M5:M14" si="0">SUM(I5:L5)</f>
        <v>9274811</v>
      </c>
      <c r="N5" s="10"/>
      <c r="O5" s="9" t="s">
        <v>13</v>
      </c>
      <c r="P5" s="14">
        <v>3816238</v>
      </c>
      <c r="Q5" s="14">
        <v>4493021</v>
      </c>
      <c r="R5" s="14">
        <v>3870133</v>
      </c>
      <c r="S5" s="14">
        <v>2603142</v>
      </c>
      <c r="T5" s="9">
        <f t="shared" ref="T5:T14" si="1">SUM(P5:S5)</f>
        <v>14782534</v>
      </c>
      <c r="U5" s="10"/>
      <c r="V5" s="9" t="s">
        <v>13</v>
      </c>
      <c r="W5" s="14">
        <v>4148424</v>
      </c>
      <c r="X5" s="14">
        <v>4582969</v>
      </c>
      <c r="Y5" s="14">
        <v>3535484</v>
      </c>
      <c r="Z5" s="14">
        <v>2659666</v>
      </c>
      <c r="AA5" s="9">
        <f t="shared" ref="AA5:AA14" si="2">SUM(W5:Z5)</f>
        <v>14926543</v>
      </c>
      <c r="AD5" s="3" t="s">
        <v>13</v>
      </c>
      <c r="AE5" s="9">
        <f>B5/$F5</f>
        <v>0.29349348366989664</v>
      </c>
      <c r="AF5" s="9">
        <f>C5/$F5</f>
        <v>0.27043557027467968</v>
      </c>
      <c r="AG5" s="9">
        <f>D5/$F5</f>
        <v>0.2487708594515621</v>
      </c>
      <c r="AH5" s="9">
        <f>E5/$F5</f>
        <v>0.18730008660386158</v>
      </c>
      <c r="AI5" s="9">
        <f>F5/$F5</f>
        <v>1</v>
      </c>
      <c r="AJ5" s="10"/>
      <c r="AK5" s="9" t="s">
        <v>13</v>
      </c>
      <c r="AL5" s="9">
        <f>I5/$M5</f>
        <v>0.39070143855222494</v>
      </c>
      <c r="AM5" s="9">
        <f>J5/$M5</f>
        <v>0.24728299045662494</v>
      </c>
      <c r="AN5" s="9">
        <f>K5/$M5</f>
        <v>0.2766314052113838</v>
      </c>
      <c r="AO5" s="9">
        <f>L5/$M5</f>
        <v>8.5384165779766291E-2</v>
      </c>
      <c r="AP5" s="9">
        <f>M5/$M5</f>
        <v>1</v>
      </c>
      <c r="AQ5" s="10"/>
      <c r="AR5" s="9" t="s">
        <v>13</v>
      </c>
      <c r="AS5" s="9">
        <f>P5/$T5</f>
        <v>0.25815858093071187</v>
      </c>
      <c r="AT5" s="9">
        <f>Q5/$T5</f>
        <v>0.3039411916793156</v>
      </c>
      <c r="AU5" s="9">
        <f>R5/$T5</f>
        <v>0.26180443758830524</v>
      </c>
      <c r="AV5" s="9">
        <f>S5/$T5</f>
        <v>0.17609578980166729</v>
      </c>
      <c r="AW5" s="9">
        <f>T5/$T5</f>
        <v>1</v>
      </c>
      <c r="AX5" s="10"/>
      <c r="AY5" s="9" t="s">
        <v>13</v>
      </c>
      <c r="AZ5" s="9">
        <f>W5/$AA5</f>
        <v>0.27792262414679675</v>
      </c>
      <c r="BA5" s="9">
        <f>X5/$AA5</f>
        <v>0.30703485730084989</v>
      </c>
      <c r="BB5" s="9">
        <f>Y5/$AA5</f>
        <v>0.23685886276547757</v>
      </c>
      <c r="BC5" s="9">
        <f>Z5/$AA5</f>
        <v>0.17818365578687576</v>
      </c>
      <c r="BD5" s="9">
        <f>AA5/$AA5</f>
        <v>1</v>
      </c>
    </row>
    <row r="6" spans="1:56" x14ac:dyDescent="0.3">
      <c r="A6" s="3" t="s">
        <v>14</v>
      </c>
      <c r="B6">
        <v>3731079</v>
      </c>
      <c r="C6">
        <v>4037702</v>
      </c>
      <c r="D6">
        <v>3044696</v>
      </c>
      <c r="E6">
        <v>2209037</v>
      </c>
      <c r="F6" s="9">
        <f t="shared" ref="F6:F14" si="3">SUM(B6:E6)</f>
        <v>13022514</v>
      </c>
      <c r="G6" s="10"/>
      <c r="H6" s="9" t="s">
        <v>14</v>
      </c>
      <c r="I6" s="14">
        <v>1520563</v>
      </c>
      <c r="J6" s="14">
        <v>4211361</v>
      </c>
      <c r="K6" s="14">
        <v>2460765</v>
      </c>
      <c r="L6" s="14">
        <v>1082122</v>
      </c>
      <c r="M6" s="9">
        <f t="shared" si="0"/>
        <v>9274811</v>
      </c>
      <c r="N6" s="10"/>
      <c r="O6" s="9" t="s">
        <v>14</v>
      </c>
      <c r="P6" s="14">
        <v>5945874</v>
      </c>
      <c r="Q6" s="14">
        <v>2991693</v>
      </c>
      <c r="R6" s="14">
        <v>4776926</v>
      </c>
      <c r="S6" s="14">
        <v>1068041</v>
      </c>
      <c r="T6" s="9">
        <f t="shared" si="1"/>
        <v>14782534</v>
      </c>
      <c r="U6" s="10"/>
      <c r="V6" s="9" t="s">
        <v>14</v>
      </c>
      <c r="W6" s="14">
        <v>4803600</v>
      </c>
      <c r="X6" s="14">
        <v>4945551</v>
      </c>
      <c r="Y6" s="14">
        <v>3276211</v>
      </c>
      <c r="Z6" s="14">
        <v>1901181</v>
      </c>
      <c r="AA6" s="9">
        <f t="shared" si="2"/>
        <v>14926543</v>
      </c>
      <c r="AD6" s="3" t="s">
        <v>14</v>
      </c>
      <c r="AE6" s="9">
        <f t="shared" ref="AE6:AE14" si="4">B6/$F6</f>
        <v>0.28650988587917819</v>
      </c>
      <c r="AF6" s="9">
        <f t="shared" ref="AF6:AF14" si="5">C6/$F6</f>
        <v>0.31005549312521374</v>
      </c>
      <c r="AG6" s="9">
        <f t="shared" ref="AG6:AG14" si="6">D6/$F6</f>
        <v>0.23380247469881776</v>
      </c>
      <c r="AH6" s="9">
        <f t="shared" ref="AH6:AH14" si="7">E6/$F6</f>
        <v>0.16963214629679033</v>
      </c>
      <c r="AI6" s="9">
        <f t="shared" ref="AI6:AI14" si="8">F6/$F6</f>
        <v>1</v>
      </c>
      <c r="AJ6" s="10"/>
      <c r="AK6" s="9" t="s">
        <v>14</v>
      </c>
      <c r="AL6" s="9">
        <f t="shared" ref="AL6:AL14" si="9">I6/$M6</f>
        <v>0.16394544320094501</v>
      </c>
      <c r="AM6" s="9">
        <f t="shared" ref="AM6:AM14" si="10">J6/$M6</f>
        <v>0.45406434697159864</v>
      </c>
      <c r="AN6" s="9">
        <f t="shared" ref="AN6:AN14" si="11">K6/$M6</f>
        <v>0.26531699675605247</v>
      </c>
      <c r="AO6" s="9">
        <f t="shared" ref="AO6:AO14" si="12">L6/$M6</f>
        <v>0.11667321307140383</v>
      </c>
      <c r="AP6" s="9">
        <f t="shared" ref="AP6:AP14" si="13">M6/$M6</f>
        <v>1</v>
      </c>
      <c r="AQ6" s="10"/>
      <c r="AR6" s="9" t="s">
        <v>14</v>
      </c>
      <c r="AS6" s="9">
        <f t="shared" ref="AS6:AS14" si="14">P6/$T6</f>
        <v>0.40222292064405196</v>
      </c>
      <c r="AT6" s="9">
        <f t="shared" ref="AT6:AT14" si="15">Q6/$T6</f>
        <v>0.20238025496846482</v>
      </c>
      <c r="AU6" s="9">
        <f t="shared" ref="AU6:AU14" si="16">R6/$T6</f>
        <v>0.32314662695854446</v>
      </c>
      <c r="AV6" s="9">
        <f t="shared" ref="AV6:AV14" si="17">S6/$T6</f>
        <v>7.2250197428938776E-2</v>
      </c>
      <c r="AW6" s="9">
        <f t="shared" ref="AW6:AW14" si="18">T6/$T6</f>
        <v>1</v>
      </c>
      <c r="AX6" s="10"/>
      <c r="AY6" s="9" t="s">
        <v>14</v>
      </c>
      <c r="AZ6" s="9">
        <f t="shared" ref="AZ6:AZ14" si="19">W6/$AA6</f>
        <v>0.32181597574200538</v>
      </c>
      <c r="BA6" s="9">
        <f t="shared" ref="BA6:BA14" si="20">X6/$AA6</f>
        <v>0.33132594734092147</v>
      </c>
      <c r="BB6" s="9">
        <f t="shared" ref="BB6:BB14" si="21">Y6/$AA6</f>
        <v>0.21948893323792387</v>
      </c>
      <c r="BC6" s="9">
        <f t="shared" ref="BC6:BC14" si="22">Z6/$AA6</f>
        <v>0.12736914367914928</v>
      </c>
      <c r="BD6" s="9">
        <f t="shared" ref="BD6:BD14" si="23">AA6/$AA6</f>
        <v>1</v>
      </c>
    </row>
    <row r="7" spans="1:56" x14ac:dyDescent="0.3">
      <c r="A7" s="15" t="s">
        <v>15</v>
      </c>
      <c r="B7" s="16">
        <v>3644549</v>
      </c>
      <c r="C7" s="16">
        <v>4207441</v>
      </c>
      <c r="D7" s="16">
        <v>3118227</v>
      </c>
      <c r="E7" s="16">
        <v>2052296</v>
      </c>
      <c r="F7" s="13">
        <f t="shared" si="3"/>
        <v>13022513</v>
      </c>
      <c r="G7" s="17"/>
      <c r="H7" s="13" t="s">
        <v>15</v>
      </c>
      <c r="I7" s="18">
        <v>294009</v>
      </c>
      <c r="J7" s="18">
        <v>3721822</v>
      </c>
      <c r="K7" s="18">
        <v>3735297</v>
      </c>
      <c r="L7" s="18">
        <v>1523683</v>
      </c>
      <c r="M7" s="13">
        <f t="shared" si="0"/>
        <v>9274811</v>
      </c>
      <c r="N7" s="17"/>
      <c r="O7" s="13" t="s">
        <v>15</v>
      </c>
      <c r="P7" s="18">
        <v>1483999</v>
      </c>
      <c r="Q7" s="18">
        <v>759251</v>
      </c>
      <c r="R7" s="18">
        <v>11084956</v>
      </c>
      <c r="S7" s="18">
        <v>1454328</v>
      </c>
      <c r="T7" s="13">
        <f t="shared" si="1"/>
        <v>14782534</v>
      </c>
      <c r="U7" s="17"/>
      <c r="V7" s="13" t="s">
        <v>15</v>
      </c>
      <c r="W7" s="18">
        <v>3724051</v>
      </c>
      <c r="X7" s="18">
        <v>4557989</v>
      </c>
      <c r="Y7" s="18">
        <v>4279228</v>
      </c>
      <c r="Z7" s="18">
        <v>2365275</v>
      </c>
      <c r="AA7" s="13">
        <f t="shared" si="2"/>
        <v>14926543</v>
      </c>
      <c r="AD7" s="4" t="s">
        <v>15</v>
      </c>
      <c r="AE7" s="13">
        <f t="shared" si="4"/>
        <v>0.27986526102911169</v>
      </c>
      <c r="AF7" s="13">
        <f t="shared" si="5"/>
        <v>0.32308979073393901</v>
      </c>
      <c r="AG7" s="13">
        <f t="shared" si="6"/>
        <v>0.23944894506920439</v>
      </c>
      <c r="AH7" s="13">
        <f t="shared" si="7"/>
        <v>0.15759600316774497</v>
      </c>
      <c r="AI7" s="13">
        <f t="shared" si="8"/>
        <v>1</v>
      </c>
      <c r="AJ7" s="12"/>
      <c r="AK7" s="11" t="s">
        <v>15</v>
      </c>
      <c r="AL7" s="13">
        <f t="shared" si="9"/>
        <v>3.1699729514703859E-2</v>
      </c>
      <c r="AM7" s="13">
        <f t="shared" si="10"/>
        <v>0.40128278624761193</v>
      </c>
      <c r="AN7" s="13">
        <f t="shared" si="11"/>
        <v>0.40273564604173606</v>
      </c>
      <c r="AO7" s="13">
        <f t="shared" si="12"/>
        <v>0.16428183819594813</v>
      </c>
      <c r="AP7" s="13">
        <f t="shared" si="13"/>
        <v>1</v>
      </c>
      <c r="AQ7" s="12"/>
      <c r="AR7" s="11" t="s">
        <v>15</v>
      </c>
      <c r="AS7" s="13">
        <f t="shared" si="14"/>
        <v>0.1003886749051279</v>
      </c>
      <c r="AT7" s="13">
        <f t="shared" si="15"/>
        <v>5.1361356584737096E-2</v>
      </c>
      <c r="AU7" s="13">
        <f t="shared" si="16"/>
        <v>0.74986845962945192</v>
      </c>
      <c r="AV7" s="13">
        <f t="shared" si="17"/>
        <v>9.8381508880683102E-2</v>
      </c>
      <c r="AW7" s="13">
        <f t="shared" si="18"/>
        <v>1</v>
      </c>
      <c r="AX7" s="12"/>
      <c r="AY7" s="11" t="s">
        <v>15</v>
      </c>
      <c r="AZ7" s="13">
        <f t="shared" si="19"/>
        <v>0.24949186157839762</v>
      </c>
      <c r="BA7" s="13">
        <f t="shared" si="20"/>
        <v>0.30536132847371289</v>
      </c>
      <c r="BB7" s="13">
        <f t="shared" si="21"/>
        <v>0.28668580527989634</v>
      </c>
      <c r="BC7" s="13">
        <f t="shared" si="22"/>
        <v>0.15846100466799312</v>
      </c>
      <c r="BD7" s="13">
        <f t="shared" si="23"/>
        <v>1</v>
      </c>
    </row>
    <row r="8" spans="1:56" x14ac:dyDescent="0.3">
      <c r="A8" s="15" t="s">
        <v>16</v>
      </c>
      <c r="B8" s="16">
        <v>4324058</v>
      </c>
      <c r="C8" s="16">
        <v>2546685</v>
      </c>
      <c r="D8" s="16">
        <v>3914577</v>
      </c>
      <c r="E8" s="16">
        <v>2237194</v>
      </c>
      <c r="F8" s="13">
        <f t="shared" si="3"/>
        <v>13022514</v>
      </c>
      <c r="G8" s="17"/>
      <c r="H8" s="13" t="s">
        <v>16</v>
      </c>
      <c r="I8" s="18">
        <v>1705849</v>
      </c>
      <c r="J8" s="18">
        <v>1195890</v>
      </c>
      <c r="K8" s="18">
        <v>2849603</v>
      </c>
      <c r="L8" s="18">
        <v>3523469</v>
      </c>
      <c r="M8" s="13">
        <f t="shared" si="0"/>
        <v>9274811</v>
      </c>
      <c r="N8" s="17"/>
      <c r="O8" s="13" t="s">
        <v>16</v>
      </c>
      <c r="P8" s="18">
        <v>1409543</v>
      </c>
      <c r="Q8" s="18">
        <v>465632</v>
      </c>
      <c r="R8" s="18">
        <v>10703030</v>
      </c>
      <c r="S8" s="18">
        <v>2204329</v>
      </c>
      <c r="T8" s="13">
        <f t="shared" si="1"/>
        <v>14782534</v>
      </c>
      <c r="U8" s="17"/>
      <c r="V8" s="13" t="s">
        <v>16</v>
      </c>
      <c r="W8" s="18">
        <v>5560341</v>
      </c>
      <c r="X8" s="18">
        <v>2196842</v>
      </c>
      <c r="Y8" s="18">
        <v>4954590</v>
      </c>
      <c r="Z8" s="18">
        <v>2214770</v>
      </c>
      <c r="AA8" s="13">
        <f t="shared" si="2"/>
        <v>14926543</v>
      </c>
      <c r="AD8" s="4" t="s">
        <v>16</v>
      </c>
      <c r="AE8" s="13">
        <f t="shared" si="4"/>
        <v>0.33204479565159228</v>
      </c>
      <c r="AF8" s="13">
        <f t="shared" si="5"/>
        <v>0.19556016603245732</v>
      </c>
      <c r="AG8" s="13">
        <f t="shared" si="6"/>
        <v>0.3006007135027845</v>
      </c>
      <c r="AH8" s="13">
        <f t="shared" si="7"/>
        <v>0.17179432481316587</v>
      </c>
      <c r="AI8" s="13">
        <f t="shared" si="8"/>
        <v>1</v>
      </c>
      <c r="AJ8" s="12"/>
      <c r="AK8" s="11" t="s">
        <v>16</v>
      </c>
      <c r="AL8" s="13">
        <f t="shared" si="9"/>
        <v>0.18392277750996758</v>
      </c>
      <c r="AM8" s="13">
        <f t="shared" si="10"/>
        <v>0.12893955467124882</v>
      </c>
      <c r="AN8" s="13">
        <f t="shared" si="11"/>
        <v>0.30724108555958712</v>
      </c>
      <c r="AO8" s="13">
        <f t="shared" si="12"/>
        <v>0.37989658225919642</v>
      </c>
      <c r="AP8" s="13">
        <f t="shared" si="13"/>
        <v>1</v>
      </c>
      <c r="AQ8" s="12"/>
      <c r="AR8" s="11" t="s">
        <v>16</v>
      </c>
      <c r="AS8" s="13">
        <f t="shared" si="14"/>
        <v>9.5351920042937161E-2</v>
      </c>
      <c r="AT8" s="13">
        <f t="shared" si="15"/>
        <v>3.1498794455673162E-2</v>
      </c>
      <c r="AU8" s="13">
        <f t="shared" si="16"/>
        <v>0.72403215849190672</v>
      </c>
      <c r="AV8" s="13">
        <f t="shared" si="17"/>
        <v>0.14911712700948296</v>
      </c>
      <c r="AW8" s="13">
        <f t="shared" si="18"/>
        <v>1</v>
      </c>
      <c r="AX8" s="12"/>
      <c r="AY8" s="11" t="s">
        <v>16</v>
      </c>
      <c r="AZ8" s="13">
        <f t="shared" si="19"/>
        <v>0.37251364900767714</v>
      </c>
      <c r="BA8" s="13">
        <f t="shared" si="20"/>
        <v>0.14717687812911537</v>
      </c>
      <c r="BB8" s="13">
        <f t="shared" si="21"/>
        <v>0.33193151287608924</v>
      </c>
      <c r="BC8" s="13">
        <f t="shared" si="22"/>
        <v>0.14837795998711825</v>
      </c>
      <c r="BD8" s="13">
        <f t="shared" si="23"/>
        <v>1</v>
      </c>
    </row>
    <row r="9" spans="1:56" x14ac:dyDescent="0.3">
      <c r="A9" s="15" t="s">
        <v>17</v>
      </c>
      <c r="B9" s="16">
        <v>4396301</v>
      </c>
      <c r="C9" s="16">
        <v>2541403</v>
      </c>
      <c r="D9" s="16">
        <v>3678500</v>
      </c>
      <c r="E9" s="16">
        <v>2406310</v>
      </c>
      <c r="F9" s="13">
        <f t="shared" si="3"/>
        <v>13022514</v>
      </c>
      <c r="G9" s="17"/>
      <c r="H9" s="13" t="s">
        <v>17</v>
      </c>
      <c r="I9" s="18">
        <v>7197868</v>
      </c>
      <c r="J9" s="18">
        <v>950481</v>
      </c>
      <c r="K9" s="18">
        <v>576302</v>
      </c>
      <c r="L9" s="18">
        <v>550160</v>
      </c>
      <c r="M9" s="13">
        <f t="shared" si="0"/>
        <v>9274811</v>
      </c>
      <c r="N9" s="17"/>
      <c r="O9" s="13" t="s">
        <v>17</v>
      </c>
      <c r="P9" s="18">
        <v>745452</v>
      </c>
      <c r="Q9" s="18">
        <v>9598807</v>
      </c>
      <c r="R9" s="18">
        <v>661767</v>
      </c>
      <c r="S9" s="18">
        <v>3776508</v>
      </c>
      <c r="T9" s="13">
        <f t="shared" si="1"/>
        <v>14782534</v>
      </c>
      <c r="U9" s="17"/>
      <c r="V9" s="13" t="s">
        <v>17</v>
      </c>
      <c r="W9" s="18">
        <v>4353288</v>
      </c>
      <c r="X9" s="18">
        <v>1875184</v>
      </c>
      <c r="Y9" s="18">
        <v>6303542</v>
      </c>
      <c r="Z9" s="18">
        <v>2394529</v>
      </c>
      <c r="AA9" s="13">
        <f t="shared" si="2"/>
        <v>14926543</v>
      </c>
      <c r="AD9" s="4" t="s">
        <v>17</v>
      </c>
      <c r="AE9" s="13">
        <f t="shared" si="4"/>
        <v>0.33759234200093774</v>
      </c>
      <c r="AF9" s="13">
        <f t="shared" si="5"/>
        <v>0.19515456078603563</v>
      </c>
      <c r="AG9" s="13">
        <f t="shared" si="6"/>
        <v>0.28247233982624248</v>
      </c>
      <c r="AH9" s="13">
        <f t="shared" si="7"/>
        <v>0.18478075738678415</v>
      </c>
      <c r="AI9" s="13">
        <f t="shared" si="8"/>
        <v>1</v>
      </c>
      <c r="AJ9" s="12"/>
      <c r="AK9" s="11" t="s">
        <v>17</v>
      </c>
      <c r="AL9" s="13">
        <f t="shared" si="9"/>
        <v>0.77606627240166948</v>
      </c>
      <c r="AM9" s="13">
        <f t="shared" si="10"/>
        <v>0.10247982411717069</v>
      </c>
      <c r="AN9" s="13">
        <f t="shared" si="11"/>
        <v>6.2136252695607491E-2</v>
      </c>
      <c r="AO9" s="13">
        <f t="shared" si="12"/>
        <v>5.9317650785552394E-2</v>
      </c>
      <c r="AP9" s="13">
        <f t="shared" si="13"/>
        <v>1</v>
      </c>
      <c r="AQ9" s="12"/>
      <c r="AR9" s="11" t="s">
        <v>17</v>
      </c>
      <c r="AS9" s="13">
        <f t="shared" si="14"/>
        <v>5.0427890103279992E-2</v>
      </c>
      <c r="AT9" s="13">
        <f t="shared" si="15"/>
        <v>0.649334342812944</v>
      </c>
      <c r="AU9" s="13">
        <f t="shared" si="16"/>
        <v>4.4766817380565468E-2</v>
      </c>
      <c r="AV9" s="13">
        <f t="shared" si="17"/>
        <v>0.25547094970321055</v>
      </c>
      <c r="AW9" s="13">
        <f t="shared" si="18"/>
        <v>1</v>
      </c>
      <c r="AX9" s="12"/>
      <c r="AY9" s="11" t="s">
        <v>17</v>
      </c>
      <c r="AZ9" s="13">
        <f t="shared" si="19"/>
        <v>0.2916474363822889</v>
      </c>
      <c r="BA9" s="13">
        <f t="shared" si="20"/>
        <v>0.12562748119239667</v>
      </c>
      <c r="BB9" s="13">
        <f t="shared" si="21"/>
        <v>0.42230421337345159</v>
      </c>
      <c r="BC9" s="13">
        <f t="shared" si="22"/>
        <v>0.16042086905186284</v>
      </c>
      <c r="BD9" s="13">
        <f t="shared" si="23"/>
        <v>1</v>
      </c>
    </row>
    <row r="10" spans="1:56" x14ac:dyDescent="0.3">
      <c r="A10" s="15" t="s">
        <v>18</v>
      </c>
      <c r="B10" s="16">
        <v>4340598</v>
      </c>
      <c r="C10" s="16">
        <v>2778136</v>
      </c>
      <c r="D10" s="16">
        <v>3520081</v>
      </c>
      <c r="E10" s="16">
        <v>2383699</v>
      </c>
      <c r="F10" s="13">
        <f t="shared" si="3"/>
        <v>13022514</v>
      </c>
      <c r="G10" s="17"/>
      <c r="H10" s="13" t="s">
        <v>18</v>
      </c>
      <c r="I10" s="18">
        <v>242286</v>
      </c>
      <c r="J10" s="18">
        <v>4443168</v>
      </c>
      <c r="K10" s="18">
        <v>2480347</v>
      </c>
      <c r="L10" s="18">
        <v>2109010</v>
      </c>
      <c r="M10" s="13">
        <f t="shared" si="0"/>
        <v>9274811</v>
      </c>
      <c r="N10" s="17"/>
      <c r="O10" s="13" t="s">
        <v>18</v>
      </c>
      <c r="P10" s="18">
        <v>584150</v>
      </c>
      <c r="Q10" s="18">
        <v>13176658</v>
      </c>
      <c r="R10" s="18">
        <v>484244</v>
      </c>
      <c r="S10" s="18">
        <v>537482</v>
      </c>
      <c r="T10" s="13">
        <f t="shared" si="1"/>
        <v>14782534</v>
      </c>
      <c r="U10" s="17"/>
      <c r="V10" s="13" t="s">
        <v>18</v>
      </c>
      <c r="W10" s="18">
        <v>4078609</v>
      </c>
      <c r="X10" s="18">
        <v>4646338</v>
      </c>
      <c r="Y10" s="18">
        <v>4244581</v>
      </c>
      <c r="Z10" s="18">
        <v>1957015</v>
      </c>
      <c r="AA10" s="13">
        <f t="shared" si="2"/>
        <v>14926543</v>
      </c>
      <c r="AD10" s="4" t="s">
        <v>18</v>
      </c>
      <c r="AE10" s="13">
        <f t="shared" si="4"/>
        <v>0.3333149037121404</v>
      </c>
      <c r="AF10" s="13">
        <f t="shared" si="5"/>
        <v>0.21333330876050507</v>
      </c>
      <c r="AG10" s="13">
        <f t="shared" si="6"/>
        <v>0.27030733082721203</v>
      </c>
      <c r="AH10" s="13">
        <f t="shared" si="7"/>
        <v>0.18304445670014255</v>
      </c>
      <c r="AI10" s="13">
        <f t="shared" si="8"/>
        <v>1</v>
      </c>
      <c r="AJ10" s="12"/>
      <c r="AK10" s="11" t="s">
        <v>18</v>
      </c>
      <c r="AL10" s="13">
        <f t="shared" si="9"/>
        <v>2.612301210234904E-2</v>
      </c>
      <c r="AM10" s="13">
        <f t="shared" si="10"/>
        <v>0.47905752473015351</v>
      </c>
      <c r="AN10" s="13">
        <f t="shared" si="11"/>
        <v>0.26742830662533179</v>
      </c>
      <c r="AO10" s="13">
        <f t="shared" si="12"/>
        <v>0.22739115654216566</v>
      </c>
      <c r="AP10" s="13">
        <f t="shared" si="13"/>
        <v>1</v>
      </c>
      <c r="AQ10" s="12"/>
      <c r="AR10" s="11" t="s">
        <v>18</v>
      </c>
      <c r="AS10" s="13">
        <f t="shared" si="14"/>
        <v>3.9516229084945786E-2</v>
      </c>
      <c r="AT10" s="13">
        <f t="shared" si="15"/>
        <v>0.8913666628468434</v>
      </c>
      <c r="AU10" s="13">
        <f t="shared" si="16"/>
        <v>3.2757847876419562E-2</v>
      </c>
      <c r="AV10" s="13">
        <f t="shared" si="17"/>
        <v>3.6359260191791205E-2</v>
      </c>
      <c r="AW10" s="13">
        <f t="shared" si="18"/>
        <v>1</v>
      </c>
      <c r="AX10" s="12"/>
      <c r="AY10" s="11" t="s">
        <v>18</v>
      </c>
      <c r="AZ10" s="13">
        <f t="shared" si="19"/>
        <v>0.27324538575341928</v>
      </c>
      <c r="BA10" s="13">
        <f t="shared" si="20"/>
        <v>0.31128024754291733</v>
      </c>
      <c r="BB10" s="13">
        <f t="shared" si="21"/>
        <v>0.28436463821529206</v>
      </c>
      <c r="BC10" s="13">
        <f t="shared" si="22"/>
        <v>0.13110972848837135</v>
      </c>
      <c r="BD10" s="13">
        <f t="shared" si="23"/>
        <v>1</v>
      </c>
    </row>
    <row r="11" spans="1:56" x14ac:dyDescent="0.3">
      <c r="A11" s="3" t="s">
        <v>19</v>
      </c>
      <c r="B11">
        <v>4444384</v>
      </c>
      <c r="C11">
        <v>3019337</v>
      </c>
      <c r="D11">
        <v>3359208</v>
      </c>
      <c r="E11">
        <v>2199585</v>
      </c>
      <c r="F11" s="9">
        <f t="shared" si="3"/>
        <v>13022514</v>
      </c>
      <c r="G11" s="10"/>
      <c r="H11" s="9" t="s">
        <v>19</v>
      </c>
      <c r="I11" s="14">
        <v>3714893</v>
      </c>
      <c r="J11" s="14">
        <v>1799389</v>
      </c>
      <c r="K11" s="14">
        <v>1891388</v>
      </c>
      <c r="L11" s="14">
        <v>1869141</v>
      </c>
      <c r="M11" s="9">
        <f t="shared" si="0"/>
        <v>9274811</v>
      </c>
      <c r="N11" s="10"/>
      <c r="O11" s="9" t="s">
        <v>19</v>
      </c>
      <c r="P11" s="14">
        <v>7306795</v>
      </c>
      <c r="Q11" s="14">
        <v>3991132</v>
      </c>
      <c r="R11" s="14">
        <v>1851897</v>
      </c>
      <c r="S11" s="14">
        <v>1632710</v>
      </c>
      <c r="T11" s="9">
        <f t="shared" si="1"/>
        <v>14782534</v>
      </c>
      <c r="U11" s="10"/>
      <c r="V11" s="9" t="s">
        <v>19</v>
      </c>
      <c r="W11" s="14">
        <v>6035943</v>
      </c>
      <c r="X11" s="14">
        <v>2613836</v>
      </c>
      <c r="Y11" s="14">
        <v>4571991</v>
      </c>
      <c r="Z11" s="14">
        <v>1704773</v>
      </c>
      <c r="AA11" s="9">
        <f t="shared" si="2"/>
        <v>14926543</v>
      </c>
      <c r="AD11" s="3" t="s">
        <v>19</v>
      </c>
      <c r="AE11" s="9">
        <f t="shared" si="4"/>
        <v>0.34128463981685869</v>
      </c>
      <c r="AF11" s="9">
        <f t="shared" si="5"/>
        <v>0.23185515484951677</v>
      </c>
      <c r="AG11" s="9">
        <f t="shared" si="6"/>
        <v>0.25795387895148358</v>
      </c>
      <c r="AH11" s="9">
        <f t="shared" si="7"/>
        <v>0.16890632638214095</v>
      </c>
      <c r="AI11" s="9">
        <f t="shared" si="8"/>
        <v>1</v>
      </c>
      <c r="AJ11" s="10"/>
      <c r="AK11" s="9" t="s">
        <v>19</v>
      </c>
      <c r="AL11" s="9">
        <f t="shared" si="9"/>
        <v>0.4005357090295425</v>
      </c>
      <c r="AM11" s="9">
        <f t="shared" si="10"/>
        <v>0.19400815822554227</v>
      </c>
      <c r="AN11" s="9">
        <f t="shared" si="11"/>
        <v>0.20392739000287985</v>
      </c>
      <c r="AO11" s="9">
        <f t="shared" si="12"/>
        <v>0.20152874274203539</v>
      </c>
      <c r="AP11" s="9">
        <f t="shared" si="13"/>
        <v>1</v>
      </c>
      <c r="AQ11" s="10"/>
      <c r="AR11" s="9" t="s">
        <v>19</v>
      </c>
      <c r="AS11" s="9">
        <f t="shared" si="14"/>
        <v>0.49428568877298035</v>
      </c>
      <c r="AT11" s="9">
        <f t="shared" si="15"/>
        <v>0.26998970541857031</v>
      </c>
      <c r="AU11" s="9">
        <f t="shared" si="16"/>
        <v>0.12527601830646898</v>
      </c>
      <c r="AV11" s="9">
        <f t="shared" si="17"/>
        <v>0.11044858750198037</v>
      </c>
      <c r="AW11" s="9">
        <f t="shared" si="18"/>
        <v>1</v>
      </c>
      <c r="AX11" s="10"/>
      <c r="AY11" s="9" t="s">
        <v>19</v>
      </c>
      <c r="AZ11" s="9">
        <f t="shared" si="19"/>
        <v>0.40437648556668482</v>
      </c>
      <c r="BA11" s="9">
        <f t="shared" si="20"/>
        <v>0.17511328644549512</v>
      </c>
      <c r="BB11" s="9">
        <f t="shared" si="21"/>
        <v>0.3062993889475949</v>
      </c>
      <c r="BC11" s="9">
        <f t="shared" si="22"/>
        <v>0.11421083904022519</v>
      </c>
      <c r="BD11" s="9">
        <f t="shared" si="23"/>
        <v>1</v>
      </c>
    </row>
    <row r="12" spans="1:56" x14ac:dyDescent="0.3">
      <c r="A12" s="3" t="s">
        <v>20</v>
      </c>
      <c r="B12">
        <v>3989770</v>
      </c>
      <c r="C12">
        <v>3012032</v>
      </c>
      <c r="D12">
        <v>3441727</v>
      </c>
      <c r="E12">
        <v>2578985</v>
      </c>
      <c r="F12" s="9">
        <f t="shared" si="3"/>
        <v>13022514</v>
      </c>
      <c r="G12" s="10"/>
      <c r="H12" s="9" t="s">
        <v>20</v>
      </c>
      <c r="I12" s="14">
        <v>2100455</v>
      </c>
      <c r="J12" s="14">
        <v>2709538</v>
      </c>
      <c r="K12" s="14">
        <v>2516949</v>
      </c>
      <c r="L12" s="14">
        <v>1947869</v>
      </c>
      <c r="M12" s="9">
        <f t="shared" si="0"/>
        <v>9274811</v>
      </c>
      <c r="N12" s="10"/>
      <c r="O12" s="9" t="s">
        <v>20</v>
      </c>
      <c r="P12" s="14">
        <v>3713210</v>
      </c>
      <c r="Q12" s="14">
        <v>4444659</v>
      </c>
      <c r="R12" s="14">
        <v>2968295</v>
      </c>
      <c r="S12" s="14">
        <v>3656370</v>
      </c>
      <c r="T12" s="9">
        <f t="shared" si="1"/>
        <v>14782534</v>
      </c>
      <c r="U12" s="10"/>
      <c r="V12" s="9" t="s">
        <v>20</v>
      </c>
      <c r="W12" s="14">
        <v>4185554</v>
      </c>
      <c r="X12" s="14">
        <v>3733136</v>
      </c>
      <c r="Y12" s="14">
        <v>4280789</v>
      </c>
      <c r="Z12" s="14">
        <v>2727064</v>
      </c>
      <c r="AA12" s="9">
        <f t="shared" si="2"/>
        <v>14926543</v>
      </c>
      <c r="AD12" s="3" t="s">
        <v>20</v>
      </c>
      <c r="AE12" s="9">
        <f t="shared" si="4"/>
        <v>0.30637479061262674</v>
      </c>
      <c r="AF12" s="9">
        <f t="shared" si="5"/>
        <v>0.2312942032544561</v>
      </c>
      <c r="AG12" s="9">
        <f t="shared" si="6"/>
        <v>0.26429052024824085</v>
      </c>
      <c r="AH12" s="9">
        <f t="shared" si="7"/>
        <v>0.19804048588467635</v>
      </c>
      <c r="AI12" s="9">
        <f t="shared" si="8"/>
        <v>1</v>
      </c>
      <c r="AJ12" s="10"/>
      <c r="AK12" s="9" t="s">
        <v>20</v>
      </c>
      <c r="AL12" s="9">
        <f t="shared" si="9"/>
        <v>0.2264687657786234</v>
      </c>
      <c r="AM12" s="9">
        <f t="shared" si="10"/>
        <v>0.29213943011884552</v>
      </c>
      <c r="AN12" s="9">
        <f t="shared" si="11"/>
        <v>0.27137469431991662</v>
      </c>
      <c r="AO12" s="9">
        <f t="shared" si="12"/>
        <v>0.21001710978261443</v>
      </c>
      <c r="AP12" s="9">
        <f t="shared" si="13"/>
        <v>1</v>
      </c>
      <c r="AQ12" s="10"/>
      <c r="AR12" s="9" t="s">
        <v>20</v>
      </c>
      <c r="AS12" s="9">
        <f t="shared" si="14"/>
        <v>0.25118900453738174</v>
      </c>
      <c r="AT12" s="9">
        <f t="shared" si="15"/>
        <v>0.30066962808947367</v>
      </c>
      <c r="AU12" s="9">
        <f t="shared" si="16"/>
        <v>0.20079744108824643</v>
      </c>
      <c r="AV12" s="9">
        <f t="shared" si="17"/>
        <v>0.2473439262848981</v>
      </c>
      <c r="AW12" s="9">
        <f t="shared" si="18"/>
        <v>1</v>
      </c>
      <c r="AX12" s="10"/>
      <c r="AY12" s="9" t="s">
        <v>20</v>
      </c>
      <c r="AZ12" s="9">
        <f t="shared" si="19"/>
        <v>0.28041013917288149</v>
      </c>
      <c r="BA12" s="9">
        <f t="shared" si="20"/>
        <v>0.25010050887201413</v>
      </c>
      <c r="BB12" s="9">
        <f t="shared" si="21"/>
        <v>0.28679038408290519</v>
      </c>
      <c r="BC12" s="9">
        <f t="shared" si="22"/>
        <v>0.18269896787219922</v>
      </c>
      <c r="BD12" s="9">
        <f t="shared" si="23"/>
        <v>1</v>
      </c>
    </row>
    <row r="13" spans="1:56" x14ac:dyDescent="0.3">
      <c r="A13" s="3" t="s">
        <v>21</v>
      </c>
      <c r="B13">
        <v>4295099</v>
      </c>
      <c r="C13">
        <v>2969516</v>
      </c>
      <c r="D13">
        <v>3523461</v>
      </c>
      <c r="E13">
        <v>2234438</v>
      </c>
      <c r="F13" s="9">
        <f t="shared" si="3"/>
        <v>13022514</v>
      </c>
      <c r="G13" s="10"/>
      <c r="H13" s="9" t="s">
        <v>21</v>
      </c>
      <c r="I13" s="14">
        <v>2671194</v>
      </c>
      <c r="J13" s="14">
        <v>2526839</v>
      </c>
      <c r="K13" s="14">
        <v>2225345</v>
      </c>
      <c r="L13" s="14">
        <v>1851433</v>
      </c>
      <c r="M13" s="9">
        <f t="shared" si="0"/>
        <v>9274811</v>
      </c>
      <c r="N13" s="10"/>
      <c r="O13" s="9" t="s">
        <v>21</v>
      </c>
      <c r="P13" s="14">
        <v>4486269</v>
      </c>
      <c r="Q13" s="14">
        <v>3844159</v>
      </c>
      <c r="R13" s="14">
        <v>3856084</v>
      </c>
      <c r="S13" s="14">
        <v>2596022</v>
      </c>
      <c r="T13" s="9">
        <f t="shared" si="1"/>
        <v>14782534</v>
      </c>
      <c r="U13" s="10"/>
      <c r="V13" s="9" t="s">
        <v>21</v>
      </c>
      <c r="W13" s="14">
        <v>4625660</v>
      </c>
      <c r="X13" s="14">
        <v>3805575</v>
      </c>
      <c r="Y13" s="14">
        <v>4190714</v>
      </c>
      <c r="Z13" s="14">
        <v>2304594</v>
      </c>
      <c r="AA13" s="9">
        <f t="shared" si="2"/>
        <v>14926543</v>
      </c>
      <c r="AD13" s="3" t="s">
        <v>21</v>
      </c>
      <c r="AE13" s="9">
        <f t="shared" si="4"/>
        <v>0.32982103148439695</v>
      </c>
      <c r="AF13" s="9">
        <f t="shared" si="5"/>
        <v>0.22802939586012347</v>
      </c>
      <c r="AG13" s="9">
        <f t="shared" si="6"/>
        <v>0.27056688132567952</v>
      </c>
      <c r="AH13" s="9">
        <f t="shared" si="7"/>
        <v>0.17158269132980006</v>
      </c>
      <c r="AI13" s="9">
        <f t="shared" si="8"/>
        <v>1</v>
      </c>
      <c r="AJ13" s="10"/>
      <c r="AK13" s="9" t="s">
        <v>21</v>
      </c>
      <c r="AL13" s="9">
        <f t="shared" si="9"/>
        <v>0.28800522188538397</v>
      </c>
      <c r="AM13" s="9">
        <f t="shared" si="10"/>
        <v>0.27244102332651304</v>
      </c>
      <c r="AN13" s="9">
        <f t="shared" si="11"/>
        <v>0.23993426928052766</v>
      </c>
      <c r="AO13" s="9">
        <f t="shared" si="12"/>
        <v>0.1996194855075753</v>
      </c>
      <c r="AP13" s="9">
        <f t="shared" si="13"/>
        <v>1</v>
      </c>
      <c r="AQ13" s="10"/>
      <c r="AR13" s="9" t="s">
        <v>21</v>
      </c>
      <c r="AS13" s="9">
        <f t="shared" si="14"/>
        <v>0.30348443643018175</v>
      </c>
      <c r="AT13" s="9">
        <f t="shared" si="15"/>
        <v>0.26004736400403339</v>
      </c>
      <c r="AU13" s="9">
        <f t="shared" si="16"/>
        <v>0.26085405925668764</v>
      </c>
      <c r="AV13" s="9">
        <f t="shared" si="17"/>
        <v>0.17561414030909722</v>
      </c>
      <c r="AW13" s="9">
        <f t="shared" si="18"/>
        <v>1</v>
      </c>
      <c r="AX13" s="10"/>
      <c r="AY13" s="9" t="s">
        <v>21</v>
      </c>
      <c r="AZ13" s="9">
        <f t="shared" si="19"/>
        <v>0.30989493012548186</v>
      </c>
      <c r="BA13" s="9">
        <f t="shared" si="20"/>
        <v>0.25495354148646476</v>
      </c>
      <c r="BB13" s="9">
        <f t="shared" si="21"/>
        <v>0.28075583207712596</v>
      </c>
      <c r="BC13" s="9">
        <f t="shared" si="22"/>
        <v>0.15439569631092745</v>
      </c>
      <c r="BD13" s="9">
        <f t="shared" si="23"/>
        <v>1</v>
      </c>
    </row>
    <row r="14" spans="1:56" x14ac:dyDescent="0.3">
      <c r="A14" s="3" t="s">
        <v>22</v>
      </c>
      <c r="B14">
        <v>5519431</v>
      </c>
      <c r="C14">
        <v>3101337</v>
      </c>
      <c r="D14">
        <v>2435822</v>
      </c>
      <c r="E14">
        <v>1965924</v>
      </c>
      <c r="F14" s="9">
        <f t="shared" si="3"/>
        <v>13022514</v>
      </c>
      <c r="G14" s="10"/>
      <c r="H14" s="9" t="s">
        <v>22</v>
      </c>
      <c r="I14" s="14">
        <v>3518640</v>
      </c>
      <c r="J14" s="14">
        <v>2294967</v>
      </c>
      <c r="K14" s="14">
        <v>1625589</v>
      </c>
      <c r="L14" s="14">
        <v>1835615</v>
      </c>
      <c r="M14" s="9">
        <f t="shared" si="0"/>
        <v>9274811</v>
      </c>
      <c r="N14" s="10"/>
      <c r="O14" s="9" t="s">
        <v>22</v>
      </c>
      <c r="P14" s="14">
        <v>5031573</v>
      </c>
      <c r="Q14" s="14">
        <v>4033403</v>
      </c>
      <c r="R14" s="14">
        <v>2634521</v>
      </c>
      <c r="S14" s="14">
        <v>3083037</v>
      </c>
      <c r="T14" s="9">
        <f t="shared" si="1"/>
        <v>14782534</v>
      </c>
      <c r="U14" s="10"/>
      <c r="V14" s="9" t="s">
        <v>22</v>
      </c>
      <c r="W14" s="14">
        <v>6196378</v>
      </c>
      <c r="X14" s="14">
        <v>3572518</v>
      </c>
      <c r="Y14" s="14">
        <v>2785438</v>
      </c>
      <c r="Z14" s="14">
        <v>2372209</v>
      </c>
      <c r="AA14" s="9">
        <f t="shared" si="2"/>
        <v>14926543</v>
      </c>
      <c r="AD14" s="3" t="s">
        <v>22</v>
      </c>
      <c r="AE14" s="9">
        <f t="shared" si="4"/>
        <v>0.42383759387780268</v>
      </c>
      <c r="AF14" s="9">
        <f t="shared" si="5"/>
        <v>0.2381519420904443</v>
      </c>
      <c r="AG14" s="9">
        <f t="shared" si="6"/>
        <v>0.18704698647281162</v>
      </c>
      <c r="AH14" s="9">
        <f t="shared" si="7"/>
        <v>0.15096347755894138</v>
      </c>
      <c r="AI14" s="9">
        <f t="shared" si="8"/>
        <v>1</v>
      </c>
      <c r="AJ14" s="10"/>
      <c r="AK14" s="9" t="s">
        <v>22</v>
      </c>
      <c r="AL14" s="9">
        <f t="shared" si="9"/>
        <v>0.37937592474930215</v>
      </c>
      <c r="AM14" s="9">
        <f t="shared" si="10"/>
        <v>0.24744083733889563</v>
      </c>
      <c r="AN14" s="9">
        <f t="shared" si="11"/>
        <v>0.17526923190132931</v>
      </c>
      <c r="AO14" s="9">
        <f t="shared" si="12"/>
        <v>0.19791400601047288</v>
      </c>
      <c r="AP14" s="9">
        <f t="shared" si="13"/>
        <v>1</v>
      </c>
      <c r="AQ14" s="10"/>
      <c r="AR14" s="9" t="s">
        <v>22</v>
      </c>
      <c r="AS14" s="9">
        <f t="shared" si="14"/>
        <v>0.34037283458979362</v>
      </c>
      <c r="AT14" s="9">
        <f t="shared" si="15"/>
        <v>0.27284922869110262</v>
      </c>
      <c r="AU14" s="9">
        <f t="shared" si="16"/>
        <v>0.1782184975864084</v>
      </c>
      <c r="AV14" s="9">
        <f t="shared" si="17"/>
        <v>0.2085594391326954</v>
      </c>
      <c r="AW14" s="9">
        <f t="shared" si="18"/>
        <v>1</v>
      </c>
      <c r="AX14" s="10"/>
      <c r="AY14" s="9" t="s">
        <v>22</v>
      </c>
      <c r="AZ14" s="9">
        <f t="shared" si="19"/>
        <v>0.41512478810398362</v>
      </c>
      <c r="BA14" s="9">
        <f t="shared" si="20"/>
        <v>0.2393399462956694</v>
      </c>
      <c r="BB14" s="9">
        <f t="shared" si="21"/>
        <v>0.18660971934358814</v>
      </c>
      <c r="BC14" s="9">
        <f t="shared" si="22"/>
        <v>0.15892554625675884</v>
      </c>
      <c r="BD14" s="9">
        <f t="shared" si="23"/>
        <v>1</v>
      </c>
    </row>
    <row r="15" spans="1:56" x14ac:dyDescent="0.3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</row>
    <row r="16" spans="1:56" x14ac:dyDescent="0.3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</row>
    <row r="17" spans="1:56" x14ac:dyDescent="0.3">
      <c r="A17" t="s">
        <v>23</v>
      </c>
      <c r="B17" s="10"/>
      <c r="C17" s="10"/>
      <c r="D17" s="10"/>
      <c r="E17" s="10"/>
      <c r="F17" s="10"/>
      <c r="G17" s="10"/>
      <c r="H17" s="10" t="s">
        <v>23</v>
      </c>
      <c r="I17" s="10"/>
      <c r="J17" s="10"/>
      <c r="K17" s="10"/>
      <c r="L17" s="10"/>
      <c r="M17" s="10"/>
      <c r="N17" s="10"/>
      <c r="O17" s="10" t="s">
        <v>23</v>
      </c>
      <c r="P17" s="10"/>
      <c r="Q17" s="10"/>
      <c r="R17" s="10"/>
      <c r="S17" s="10"/>
      <c r="T17" s="10"/>
      <c r="U17" s="10"/>
      <c r="V17" s="10" t="s">
        <v>23</v>
      </c>
      <c r="W17" s="10"/>
      <c r="X17" s="10"/>
      <c r="Y17" s="10"/>
      <c r="Z17" s="10"/>
      <c r="AA17" s="10"/>
      <c r="AD17" t="s">
        <v>23</v>
      </c>
      <c r="AE17" s="10"/>
      <c r="AF17" s="10"/>
      <c r="AG17" s="10"/>
      <c r="AH17" s="10"/>
      <c r="AI17" s="10"/>
      <c r="AJ17" s="10"/>
      <c r="AK17" s="10" t="s">
        <v>23</v>
      </c>
      <c r="AL17" s="10"/>
      <c r="AM17" s="10"/>
      <c r="AN17" s="10"/>
      <c r="AO17" s="10"/>
      <c r="AP17" s="10"/>
      <c r="AQ17" s="10"/>
      <c r="AR17" s="10" t="s">
        <v>23</v>
      </c>
      <c r="AS17" s="10"/>
      <c r="AT17" s="10"/>
      <c r="AU17" s="10"/>
      <c r="AV17" s="10"/>
      <c r="AW17" s="10"/>
      <c r="AX17" s="10"/>
      <c r="AY17" s="10" t="s">
        <v>23</v>
      </c>
      <c r="AZ17" s="10"/>
      <c r="BA17" s="10"/>
      <c r="BB17" s="10"/>
      <c r="BC17" s="10"/>
      <c r="BD17" s="10"/>
    </row>
    <row r="18" spans="1:56" x14ac:dyDescent="0.3">
      <c r="A18" s="3"/>
      <c r="B18" s="9" t="s">
        <v>8</v>
      </c>
      <c r="C18" s="9" t="s">
        <v>9</v>
      </c>
      <c r="D18" s="9" t="s">
        <v>10</v>
      </c>
      <c r="E18" s="9" t="s">
        <v>11</v>
      </c>
      <c r="F18" s="10"/>
      <c r="G18" s="10"/>
      <c r="H18" s="9"/>
      <c r="I18" s="9" t="s">
        <v>8</v>
      </c>
      <c r="J18" s="9" t="s">
        <v>9</v>
      </c>
      <c r="K18" s="9" t="s">
        <v>10</v>
      </c>
      <c r="L18" s="9" t="s">
        <v>11</v>
      </c>
      <c r="M18" s="10"/>
      <c r="N18" s="10"/>
      <c r="O18" s="9"/>
      <c r="P18" s="9" t="s">
        <v>8</v>
      </c>
      <c r="Q18" s="9" t="s">
        <v>9</v>
      </c>
      <c r="R18" s="9" t="s">
        <v>10</v>
      </c>
      <c r="S18" s="9" t="s">
        <v>11</v>
      </c>
      <c r="T18" s="10"/>
      <c r="U18" s="10"/>
      <c r="V18" s="9"/>
      <c r="W18" s="9" t="s">
        <v>8</v>
      </c>
      <c r="X18" s="9" t="s">
        <v>9</v>
      </c>
      <c r="Y18" s="9" t="s">
        <v>10</v>
      </c>
      <c r="Z18" s="9" t="s">
        <v>11</v>
      </c>
      <c r="AA18" s="10"/>
      <c r="AD18" s="3"/>
      <c r="AE18" s="9" t="s">
        <v>8</v>
      </c>
      <c r="AF18" s="9" t="s">
        <v>9</v>
      </c>
      <c r="AG18" s="9" t="s">
        <v>10</v>
      </c>
      <c r="AH18" s="9" t="s">
        <v>11</v>
      </c>
      <c r="AI18" s="10"/>
      <c r="AJ18" s="10"/>
      <c r="AK18" s="9"/>
      <c r="AL18" s="9" t="s">
        <v>8</v>
      </c>
      <c r="AM18" s="9" t="s">
        <v>9</v>
      </c>
      <c r="AN18" s="9" t="s">
        <v>10</v>
      </c>
      <c r="AO18" s="9" t="s">
        <v>11</v>
      </c>
      <c r="AP18" s="10"/>
      <c r="AQ18" s="10"/>
      <c r="AR18" s="9"/>
      <c r="AS18" s="9" t="s">
        <v>8</v>
      </c>
      <c r="AT18" s="9" t="s">
        <v>9</v>
      </c>
      <c r="AU18" s="9" t="s">
        <v>10</v>
      </c>
      <c r="AV18" s="9" t="s">
        <v>11</v>
      </c>
      <c r="AW18" s="10"/>
      <c r="AX18" s="10"/>
      <c r="AY18" s="9"/>
      <c r="AZ18" s="9" t="s">
        <v>8</v>
      </c>
      <c r="BA18" s="9" t="s">
        <v>9</v>
      </c>
      <c r="BB18" s="9" t="s">
        <v>10</v>
      </c>
      <c r="BC18" s="9" t="s">
        <v>11</v>
      </c>
      <c r="BD18" s="10"/>
    </row>
    <row r="19" spans="1:56" x14ac:dyDescent="0.3">
      <c r="A19" s="9" t="s">
        <v>13</v>
      </c>
      <c r="B19" s="14">
        <v>4583866</v>
      </c>
      <c r="C19" s="14">
        <v>3220340</v>
      </c>
      <c r="D19" s="14">
        <v>3262861</v>
      </c>
      <c r="E19" s="14">
        <v>3165687</v>
      </c>
      <c r="F19" s="9">
        <f t="shared" ref="F19:F28" si="24">SUM(B19:E19)</f>
        <v>14232754</v>
      </c>
      <c r="G19" s="10"/>
      <c r="H19" s="9" t="s">
        <v>13</v>
      </c>
      <c r="I19">
        <v>2834920</v>
      </c>
      <c r="J19">
        <v>1925423</v>
      </c>
      <c r="K19">
        <v>2318432</v>
      </c>
      <c r="L19">
        <v>1565367</v>
      </c>
      <c r="M19" s="9">
        <f t="shared" ref="M19:M28" si="25">SUM(I19:L19)</f>
        <v>8644142</v>
      </c>
      <c r="N19" s="10"/>
      <c r="O19" s="9" t="s">
        <v>13</v>
      </c>
      <c r="P19" s="14">
        <v>4555942</v>
      </c>
      <c r="Q19" s="14">
        <v>4099696</v>
      </c>
      <c r="R19" s="14">
        <v>4006560</v>
      </c>
      <c r="S19" s="14">
        <v>2740602</v>
      </c>
      <c r="T19" s="9">
        <f t="shared" ref="T19:T28" si="26">SUM(P19:S19)</f>
        <v>15402800</v>
      </c>
      <c r="U19" s="10"/>
      <c r="V19" s="9" t="s">
        <v>13</v>
      </c>
      <c r="W19" s="14">
        <v>5071437</v>
      </c>
      <c r="X19" s="14">
        <v>3907423</v>
      </c>
      <c r="Y19" s="14">
        <v>3753948</v>
      </c>
      <c r="Z19" s="14">
        <v>3508141</v>
      </c>
      <c r="AA19" s="9">
        <f t="shared" ref="AA19:AA28" si="27">SUM(W19:Z19)</f>
        <v>16240949</v>
      </c>
      <c r="AD19" s="3" t="s">
        <v>13</v>
      </c>
      <c r="AE19" s="9">
        <f t="shared" ref="AE19:AI19" si="28">B19/$F19</f>
        <v>0.32206458426809037</v>
      </c>
      <c r="AF19" s="9">
        <f t="shared" si="28"/>
        <v>0.22626260525545513</v>
      </c>
      <c r="AG19" s="9">
        <f t="shared" si="28"/>
        <v>0.22925015074384059</v>
      </c>
      <c r="AH19" s="9">
        <f t="shared" si="28"/>
        <v>0.22242265973261394</v>
      </c>
      <c r="AI19" s="9">
        <f t="shared" si="28"/>
        <v>1</v>
      </c>
      <c r="AJ19" s="10"/>
      <c r="AK19" s="9" t="s">
        <v>13</v>
      </c>
      <c r="AL19" s="9">
        <f t="shared" ref="AL19:AP19" si="29">I19/$M19</f>
        <v>0.32795851803452558</v>
      </c>
      <c r="AM19" s="9">
        <f t="shared" si="29"/>
        <v>0.22274310162882563</v>
      </c>
      <c r="AN19" s="9">
        <f t="shared" si="29"/>
        <v>0.26820845839876301</v>
      </c>
      <c r="AO19" s="9">
        <f t="shared" si="29"/>
        <v>0.18108992193788578</v>
      </c>
      <c r="AP19" s="9">
        <f t="shared" si="29"/>
        <v>1</v>
      </c>
      <c r="AQ19" s="10"/>
      <c r="AR19" s="9" t="s">
        <v>13</v>
      </c>
      <c r="AS19" s="9">
        <f t="shared" ref="AS19:AW19" si="30">P19/$T19</f>
        <v>0.29578661022671204</v>
      </c>
      <c r="AT19" s="9">
        <f t="shared" si="30"/>
        <v>0.26616563222271278</v>
      </c>
      <c r="AU19" s="9">
        <f t="shared" si="30"/>
        <v>0.26011893941361308</v>
      </c>
      <c r="AV19" s="9">
        <f t="shared" si="30"/>
        <v>0.1779288181369621</v>
      </c>
      <c r="AW19" s="9">
        <f t="shared" si="30"/>
        <v>1</v>
      </c>
      <c r="AX19" s="10"/>
      <c r="AY19" s="9" t="s">
        <v>13</v>
      </c>
      <c r="AZ19" s="9">
        <f t="shared" ref="AZ19:BD19" si="31">W19/$AA19</f>
        <v>0.31226235609754083</v>
      </c>
      <c r="BA19" s="9">
        <f t="shared" si="31"/>
        <v>0.2405908053771981</v>
      </c>
      <c r="BB19" s="9">
        <f t="shared" si="31"/>
        <v>0.23114092655546176</v>
      </c>
      <c r="BC19" s="9">
        <f t="shared" si="31"/>
        <v>0.21600591196979929</v>
      </c>
      <c r="BD19" s="9">
        <f t="shared" si="31"/>
        <v>1</v>
      </c>
    </row>
    <row r="20" spans="1:56" x14ac:dyDescent="0.3">
      <c r="A20" s="9" t="s">
        <v>14</v>
      </c>
      <c r="B20" s="14">
        <v>4552970</v>
      </c>
      <c r="C20" s="14">
        <v>3578795</v>
      </c>
      <c r="D20" s="14">
        <v>3034033</v>
      </c>
      <c r="E20" s="14">
        <v>3066956</v>
      </c>
      <c r="F20" s="9">
        <f t="shared" si="24"/>
        <v>14232754</v>
      </c>
      <c r="G20" s="10"/>
      <c r="H20" s="9" t="s">
        <v>14</v>
      </c>
      <c r="I20">
        <v>2053981</v>
      </c>
      <c r="J20">
        <v>2689503</v>
      </c>
      <c r="K20">
        <v>1945777</v>
      </c>
      <c r="L20">
        <v>1954880</v>
      </c>
      <c r="M20" s="9">
        <f t="shared" si="25"/>
        <v>8644141</v>
      </c>
      <c r="N20" s="10"/>
      <c r="O20" s="9" t="s">
        <v>14</v>
      </c>
      <c r="P20" s="14">
        <v>4515408</v>
      </c>
      <c r="Q20" s="14">
        <v>2803341</v>
      </c>
      <c r="R20" s="14">
        <v>5610283</v>
      </c>
      <c r="S20" s="14">
        <v>2473768</v>
      </c>
      <c r="T20" s="9">
        <f t="shared" si="26"/>
        <v>15402800</v>
      </c>
      <c r="U20" s="10"/>
      <c r="V20" s="9" t="s">
        <v>14</v>
      </c>
      <c r="W20" s="14">
        <v>5074610</v>
      </c>
      <c r="X20" s="14">
        <v>4438675</v>
      </c>
      <c r="Y20" s="14">
        <v>3432615</v>
      </c>
      <c r="Z20" s="14">
        <v>3295049</v>
      </c>
      <c r="AA20" s="9">
        <f t="shared" si="27"/>
        <v>16240949</v>
      </c>
      <c r="AD20" s="3" t="s">
        <v>14</v>
      </c>
      <c r="AE20" s="9">
        <f t="shared" ref="AE20:AI20" si="32">B20/$F20</f>
        <v>0.31989381675535178</v>
      </c>
      <c r="AF20" s="9">
        <f t="shared" si="32"/>
        <v>0.25144782239614344</v>
      </c>
      <c r="AG20" s="9">
        <f t="shared" si="32"/>
        <v>0.2131725876805009</v>
      </c>
      <c r="AH20" s="9">
        <f t="shared" si="32"/>
        <v>0.21548577316800388</v>
      </c>
      <c r="AI20" s="9">
        <f t="shared" si="32"/>
        <v>1</v>
      </c>
      <c r="AJ20" s="10"/>
      <c r="AK20" s="9" t="s">
        <v>14</v>
      </c>
      <c r="AL20" s="9">
        <f t="shared" ref="AL20:AP20" si="33">I20/$M20</f>
        <v>0.2376153975276433</v>
      </c>
      <c r="AM20" s="9">
        <f t="shared" si="33"/>
        <v>0.31113594745851553</v>
      </c>
      <c r="AN20" s="9">
        <f t="shared" si="33"/>
        <v>0.22509778588757401</v>
      </c>
      <c r="AO20" s="9">
        <f t="shared" si="33"/>
        <v>0.22615086912626714</v>
      </c>
      <c r="AP20" s="9">
        <f t="shared" si="33"/>
        <v>1</v>
      </c>
      <c r="AQ20" s="10"/>
      <c r="AR20" s="9" t="s">
        <v>14</v>
      </c>
      <c r="AS20" s="9">
        <f t="shared" ref="AS20:AW20" si="34">P20/$T20</f>
        <v>0.2931550107772613</v>
      </c>
      <c r="AT20" s="9">
        <f t="shared" si="34"/>
        <v>0.18200203859038616</v>
      </c>
      <c r="AU20" s="9">
        <f t="shared" si="34"/>
        <v>0.36423786584257406</v>
      </c>
      <c r="AV20" s="9">
        <f t="shared" si="34"/>
        <v>0.16060508478977847</v>
      </c>
      <c r="AW20" s="9">
        <f t="shared" si="34"/>
        <v>1</v>
      </c>
      <c r="AX20" s="10"/>
      <c r="AY20" s="9" t="s">
        <v>14</v>
      </c>
      <c r="AZ20" s="9">
        <f t="shared" ref="AZ20:BD20" si="35">W20/$AA20</f>
        <v>0.31245772645428538</v>
      </c>
      <c r="BA20" s="9">
        <f t="shared" si="35"/>
        <v>0.27330145547529272</v>
      </c>
      <c r="BB20" s="9">
        <f t="shared" si="35"/>
        <v>0.21135556795357216</v>
      </c>
      <c r="BC20" s="9">
        <f t="shared" si="35"/>
        <v>0.20288525011684969</v>
      </c>
      <c r="BD20" s="9">
        <f t="shared" si="35"/>
        <v>1</v>
      </c>
    </row>
    <row r="21" spans="1:56" x14ac:dyDescent="0.3">
      <c r="A21" s="13" t="s">
        <v>15</v>
      </c>
      <c r="B21" s="18">
        <v>4950977</v>
      </c>
      <c r="C21" s="18">
        <v>2871224</v>
      </c>
      <c r="D21" s="18">
        <v>3457022</v>
      </c>
      <c r="E21" s="18">
        <v>2953531</v>
      </c>
      <c r="F21" s="13">
        <f t="shared" si="24"/>
        <v>14232754</v>
      </c>
      <c r="G21" s="17"/>
      <c r="H21" s="13" t="s">
        <v>15</v>
      </c>
      <c r="I21" s="16">
        <v>2428462</v>
      </c>
      <c r="J21" s="16">
        <v>1881515</v>
      </c>
      <c r="K21" s="16">
        <v>2330692</v>
      </c>
      <c r="L21" s="16">
        <v>2003473</v>
      </c>
      <c r="M21" s="13">
        <f t="shared" si="25"/>
        <v>8644142</v>
      </c>
      <c r="N21" s="17"/>
      <c r="O21" s="13" t="s">
        <v>15</v>
      </c>
      <c r="P21" s="18">
        <v>4296715</v>
      </c>
      <c r="Q21" s="18">
        <v>1005501</v>
      </c>
      <c r="R21" s="18">
        <v>7618064</v>
      </c>
      <c r="S21" s="18">
        <v>2482520</v>
      </c>
      <c r="T21" s="13">
        <f t="shared" si="26"/>
        <v>15402800</v>
      </c>
      <c r="U21" s="17"/>
      <c r="V21" s="13" t="s">
        <v>15</v>
      </c>
      <c r="W21" s="18">
        <v>5614807</v>
      </c>
      <c r="X21" s="18">
        <v>3283573</v>
      </c>
      <c r="Y21" s="18">
        <v>4224110</v>
      </c>
      <c r="Z21" s="18">
        <v>3118459</v>
      </c>
      <c r="AA21" s="13">
        <f t="shared" si="27"/>
        <v>16240949</v>
      </c>
      <c r="AD21" s="4" t="s">
        <v>15</v>
      </c>
      <c r="AE21" s="13">
        <f t="shared" ref="AE21:AI21" si="36">B21/$F21</f>
        <v>0.34785797604595708</v>
      </c>
      <c r="AF21" s="13">
        <f t="shared" si="36"/>
        <v>0.20173355065365425</v>
      </c>
      <c r="AG21" s="13">
        <f t="shared" si="36"/>
        <v>0.24289199405821249</v>
      </c>
      <c r="AH21" s="13">
        <f t="shared" si="36"/>
        <v>0.20751647924217617</v>
      </c>
      <c r="AI21" s="13">
        <f t="shared" si="36"/>
        <v>1</v>
      </c>
      <c r="AJ21" s="12"/>
      <c r="AK21" s="11" t="s">
        <v>15</v>
      </c>
      <c r="AL21" s="13">
        <f t="shared" ref="AL21:AP21" si="37">I21/$M21</f>
        <v>0.28093730991462196</v>
      </c>
      <c r="AM21" s="13">
        <f t="shared" si="37"/>
        <v>0.21766359229175086</v>
      </c>
      <c r="AN21" s="13">
        <f t="shared" si="37"/>
        <v>0.26962675994910773</v>
      </c>
      <c r="AO21" s="13">
        <f t="shared" si="37"/>
        <v>0.23177233784451945</v>
      </c>
      <c r="AP21" s="13">
        <f t="shared" si="37"/>
        <v>1</v>
      </c>
      <c r="AQ21" s="12"/>
      <c r="AR21" s="11" t="s">
        <v>15</v>
      </c>
      <c r="AS21" s="13">
        <f t="shared" ref="AS21:AW21" si="38">P21/$T21</f>
        <v>0.27895674812371779</v>
      </c>
      <c r="AT21" s="13">
        <f t="shared" si="38"/>
        <v>6.5280403562988545E-2</v>
      </c>
      <c r="AU21" s="13">
        <f t="shared" si="38"/>
        <v>0.49458955514581765</v>
      </c>
      <c r="AV21" s="13">
        <f t="shared" si="38"/>
        <v>0.16117329316747606</v>
      </c>
      <c r="AW21" s="13">
        <f t="shared" si="38"/>
        <v>1</v>
      </c>
      <c r="AX21" s="12"/>
      <c r="AY21" s="11" t="s">
        <v>15</v>
      </c>
      <c r="AZ21" s="13">
        <f t="shared" ref="AZ21:BD21" si="39">W21/$AA21</f>
        <v>0.34571914486031574</v>
      </c>
      <c r="BA21" s="13">
        <f t="shared" si="39"/>
        <v>0.20217864116191733</v>
      </c>
      <c r="BB21" s="13">
        <f t="shared" si="39"/>
        <v>0.26009009695184682</v>
      </c>
      <c r="BC21" s="13">
        <f t="shared" si="39"/>
        <v>0.19201211702592011</v>
      </c>
      <c r="BD21" s="13">
        <f t="shared" si="39"/>
        <v>1</v>
      </c>
    </row>
    <row r="22" spans="1:56" x14ac:dyDescent="0.3">
      <c r="A22" s="13" t="s">
        <v>16</v>
      </c>
      <c r="B22" s="18">
        <v>5234508</v>
      </c>
      <c r="C22" s="18">
        <v>3068729</v>
      </c>
      <c r="D22" s="18">
        <v>3259542</v>
      </c>
      <c r="E22" s="18">
        <v>2669974</v>
      </c>
      <c r="F22" s="13">
        <f t="shared" si="24"/>
        <v>14232753</v>
      </c>
      <c r="G22" s="17"/>
      <c r="H22" s="13" t="s">
        <v>16</v>
      </c>
      <c r="I22" s="16">
        <v>3749442</v>
      </c>
      <c r="J22" s="16">
        <v>1387255</v>
      </c>
      <c r="K22" s="16">
        <v>2071042</v>
      </c>
      <c r="L22" s="16">
        <v>1436403</v>
      </c>
      <c r="M22" s="13">
        <f t="shared" si="25"/>
        <v>8644142</v>
      </c>
      <c r="N22" s="17"/>
      <c r="O22" s="13" t="s">
        <v>16</v>
      </c>
      <c r="P22" s="18">
        <v>2081113</v>
      </c>
      <c r="Q22" s="18">
        <v>4956758</v>
      </c>
      <c r="R22" s="18">
        <v>5807104</v>
      </c>
      <c r="S22" s="18">
        <v>2557825</v>
      </c>
      <c r="T22" s="13">
        <f t="shared" si="26"/>
        <v>15402800</v>
      </c>
      <c r="U22" s="17"/>
      <c r="V22" s="13" t="s">
        <v>16</v>
      </c>
      <c r="W22" s="18">
        <v>5857840</v>
      </c>
      <c r="X22" s="18">
        <v>3203283</v>
      </c>
      <c r="Y22" s="18">
        <v>4242414</v>
      </c>
      <c r="Z22" s="18">
        <v>2937412</v>
      </c>
      <c r="AA22" s="13">
        <f t="shared" si="27"/>
        <v>16240949</v>
      </c>
      <c r="AD22" s="4" t="s">
        <v>16</v>
      </c>
      <c r="AE22" s="13">
        <f t="shared" ref="AE22:AI22" si="40">B22/$F22</f>
        <v>0.36777902349601654</v>
      </c>
      <c r="AF22" s="13">
        <f t="shared" si="40"/>
        <v>0.21561036013201382</v>
      </c>
      <c r="AG22" s="13">
        <f t="shared" si="40"/>
        <v>0.22901697233135432</v>
      </c>
      <c r="AH22" s="13">
        <f t="shared" si="40"/>
        <v>0.18759364404061532</v>
      </c>
      <c r="AI22" s="13">
        <f t="shared" si="40"/>
        <v>1</v>
      </c>
      <c r="AJ22" s="12"/>
      <c r="AK22" s="11" t="s">
        <v>16</v>
      </c>
      <c r="AL22" s="13">
        <f t="shared" ref="AL22:AP22" si="41">I22/$M22</f>
        <v>0.43375525297941658</v>
      </c>
      <c r="AM22" s="13">
        <f t="shared" si="41"/>
        <v>0.16048498509163778</v>
      </c>
      <c r="AN22" s="13">
        <f>K22/$M22</f>
        <v>0.23958907662553439</v>
      </c>
      <c r="AO22" s="13">
        <f t="shared" si="41"/>
        <v>0.16617068530341125</v>
      </c>
      <c r="AP22" s="13">
        <f t="shared" si="41"/>
        <v>1</v>
      </c>
      <c r="AQ22" s="12"/>
      <c r="AR22" s="11" t="s">
        <v>16</v>
      </c>
      <c r="AS22" s="13">
        <f t="shared" ref="AS22:AW22" si="42">P22/$T22</f>
        <v>0.13511264185732463</v>
      </c>
      <c r="AT22" s="13">
        <f t="shared" si="42"/>
        <v>0.32180889188978629</v>
      </c>
      <c r="AU22" s="13">
        <f t="shared" si="42"/>
        <v>0.37701612693795933</v>
      </c>
      <c r="AV22" s="13">
        <f t="shared" si="42"/>
        <v>0.16606233931492975</v>
      </c>
      <c r="AW22" s="13">
        <f t="shared" si="42"/>
        <v>1</v>
      </c>
      <c r="AX22" s="12"/>
      <c r="AY22" s="11" t="s">
        <v>16</v>
      </c>
      <c r="AZ22" s="13">
        <f t="shared" ref="AZ22:BD22" si="43">W22/$AA22</f>
        <v>0.36068335661912365</v>
      </c>
      <c r="BA22" s="13">
        <f t="shared" si="43"/>
        <v>0.19723496453316861</v>
      </c>
      <c r="BB22" s="13">
        <f t="shared" si="43"/>
        <v>0.26121712468895752</v>
      </c>
      <c r="BC22" s="13">
        <f t="shared" si="43"/>
        <v>0.18086455415875022</v>
      </c>
      <c r="BD22" s="13">
        <f t="shared" si="43"/>
        <v>1</v>
      </c>
    </row>
    <row r="23" spans="1:56" x14ac:dyDescent="0.3">
      <c r="A23" s="13" t="s">
        <v>17</v>
      </c>
      <c r="B23" s="18">
        <v>5184595</v>
      </c>
      <c r="C23" s="18">
        <v>2775122</v>
      </c>
      <c r="D23" s="18">
        <v>3524710</v>
      </c>
      <c r="E23" s="18">
        <v>2748327</v>
      </c>
      <c r="F23" s="13">
        <f t="shared" si="24"/>
        <v>14232754</v>
      </c>
      <c r="G23" s="17"/>
      <c r="H23" s="13" t="s">
        <v>17</v>
      </c>
      <c r="I23" s="16">
        <v>3013287</v>
      </c>
      <c r="J23" s="16">
        <v>2264424</v>
      </c>
      <c r="K23" s="16">
        <v>1135638</v>
      </c>
      <c r="L23" s="16">
        <v>2230793</v>
      </c>
      <c r="M23" s="13">
        <f t="shared" si="25"/>
        <v>8644142</v>
      </c>
      <c r="N23" s="17"/>
      <c r="O23" s="13" t="s">
        <v>17</v>
      </c>
      <c r="P23" s="18">
        <v>762335</v>
      </c>
      <c r="Q23" s="18">
        <v>9720547</v>
      </c>
      <c r="R23" s="18">
        <v>3013955</v>
      </c>
      <c r="S23" s="18">
        <v>1905963</v>
      </c>
      <c r="T23" s="13">
        <f t="shared" si="26"/>
        <v>15402800</v>
      </c>
      <c r="U23" s="17"/>
      <c r="V23" s="13" t="s">
        <v>17</v>
      </c>
      <c r="W23" s="18">
        <v>5581024</v>
      </c>
      <c r="X23" s="18">
        <v>3079114</v>
      </c>
      <c r="Y23" s="18">
        <v>4582360</v>
      </c>
      <c r="Z23" s="18">
        <v>2998451</v>
      </c>
      <c r="AA23" s="13">
        <f t="shared" si="27"/>
        <v>16240949</v>
      </c>
      <c r="AD23" s="4" t="s">
        <v>17</v>
      </c>
      <c r="AE23" s="13">
        <f t="shared" ref="AE23:AI23" si="44">B23/$F23</f>
        <v>0.36427208676549877</v>
      </c>
      <c r="AF23" s="13">
        <f t="shared" si="44"/>
        <v>0.19498137886736466</v>
      </c>
      <c r="AG23" s="13">
        <f t="shared" si="44"/>
        <v>0.24764778482084351</v>
      </c>
      <c r="AH23" s="13">
        <f>E23/$F23</f>
        <v>0.193098749546293</v>
      </c>
      <c r="AI23" s="13">
        <f t="shared" si="44"/>
        <v>1</v>
      </c>
      <c r="AJ23" s="12"/>
      <c r="AK23" s="11" t="s">
        <v>17</v>
      </c>
      <c r="AL23" s="13">
        <f t="shared" ref="AL23:AP23" si="45">I23/$M23</f>
        <v>0.34859295462753853</v>
      </c>
      <c r="AM23" s="13">
        <f t="shared" si="45"/>
        <v>0.26196052771923461</v>
      </c>
      <c r="AN23" s="13">
        <f t="shared" si="45"/>
        <v>0.13137660163380011</v>
      </c>
      <c r="AO23" s="13">
        <f t="shared" si="45"/>
        <v>0.2580699160194268</v>
      </c>
      <c r="AP23" s="13">
        <f t="shared" si="45"/>
        <v>1</v>
      </c>
      <c r="AQ23" s="12"/>
      <c r="AR23" s="11" t="s">
        <v>17</v>
      </c>
      <c r="AS23" s="13">
        <f t="shared" ref="AS23:AW23" si="46">P23/$T23</f>
        <v>4.9493273950190875E-2</v>
      </c>
      <c r="AT23" s="13">
        <f t="shared" si="46"/>
        <v>0.63108960708442619</v>
      </c>
      <c r="AU23" s="13">
        <f t="shared" si="46"/>
        <v>0.19567578622068715</v>
      </c>
      <c r="AV23" s="13">
        <f t="shared" si="46"/>
        <v>0.12374133274469577</v>
      </c>
      <c r="AW23" s="13">
        <f t="shared" si="46"/>
        <v>1</v>
      </c>
      <c r="AX23" s="12"/>
      <c r="AY23" s="11" t="s">
        <v>17</v>
      </c>
      <c r="AZ23" s="13">
        <f t="shared" ref="AZ23:BD23" si="47">W23/$AA23</f>
        <v>0.34363903242353633</v>
      </c>
      <c r="BA23" s="13">
        <f t="shared" si="47"/>
        <v>0.18958953691683902</v>
      </c>
      <c r="BB23" s="13">
        <f t="shared" si="47"/>
        <v>0.28214853700975234</v>
      </c>
      <c r="BC23" s="13">
        <f t="shared" si="47"/>
        <v>0.1846228936498723</v>
      </c>
      <c r="BD23" s="13">
        <f t="shared" si="47"/>
        <v>1</v>
      </c>
    </row>
    <row r="24" spans="1:56" x14ac:dyDescent="0.3">
      <c r="A24" s="13" t="s">
        <v>18</v>
      </c>
      <c r="B24" s="18">
        <v>5104254</v>
      </c>
      <c r="C24" s="18">
        <v>3029862</v>
      </c>
      <c r="D24" s="18">
        <v>3246801</v>
      </c>
      <c r="E24" s="18">
        <v>2851837</v>
      </c>
      <c r="F24" s="13">
        <f t="shared" si="24"/>
        <v>14232754</v>
      </c>
      <c r="G24" s="17"/>
      <c r="H24" s="13" t="s">
        <v>18</v>
      </c>
      <c r="I24" s="16">
        <v>3919721</v>
      </c>
      <c r="J24" s="16">
        <v>1928705</v>
      </c>
      <c r="K24" s="16">
        <v>1540567</v>
      </c>
      <c r="L24" s="16">
        <v>1255149</v>
      </c>
      <c r="M24" s="13">
        <f t="shared" si="25"/>
        <v>8644142</v>
      </c>
      <c r="N24" s="17"/>
      <c r="O24" s="13" t="s">
        <v>18</v>
      </c>
      <c r="P24" s="18">
        <v>3757137</v>
      </c>
      <c r="Q24" s="18">
        <v>7700260</v>
      </c>
      <c r="R24" s="18">
        <v>1953835</v>
      </c>
      <c r="S24" s="18">
        <v>1991568</v>
      </c>
      <c r="T24" s="13">
        <f t="shared" si="26"/>
        <v>15402800</v>
      </c>
      <c r="U24" s="17"/>
      <c r="V24" s="13" t="s">
        <v>18</v>
      </c>
      <c r="W24" s="18">
        <v>5228182</v>
      </c>
      <c r="X24" s="18">
        <v>3758271</v>
      </c>
      <c r="Y24" s="18">
        <v>4090819</v>
      </c>
      <c r="Z24" s="18">
        <v>3163677</v>
      </c>
      <c r="AA24" s="13">
        <f t="shared" si="27"/>
        <v>16240949</v>
      </c>
      <c r="AD24" s="4" t="s">
        <v>18</v>
      </c>
      <c r="AE24" s="13">
        <f t="shared" ref="AE24:AI24" si="48">B24/$F24</f>
        <v>0.35862729026300882</v>
      </c>
      <c r="AF24" s="13">
        <f t="shared" si="48"/>
        <v>0.21287953125586237</v>
      </c>
      <c r="AG24" s="13">
        <f t="shared" si="48"/>
        <v>0.22812176757920499</v>
      </c>
      <c r="AH24" s="13">
        <f t="shared" si="48"/>
        <v>0.20037141090192384</v>
      </c>
      <c r="AI24" s="13">
        <f t="shared" si="48"/>
        <v>1</v>
      </c>
      <c r="AJ24" s="12"/>
      <c r="AK24" s="11" t="s">
        <v>18</v>
      </c>
      <c r="AL24" s="13">
        <f t="shared" ref="AL24:AP24" si="49">I24/$M24</f>
        <v>0.45345402701621512</v>
      </c>
      <c r="AM24" s="13">
        <f t="shared" si="49"/>
        <v>0.22312278072248234</v>
      </c>
      <c r="AN24" s="13">
        <f t="shared" si="49"/>
        <v>0.17822092695839564</v>
      </c>
      <c r="AO24" s="13">
        <f t="shared" si="49"/>
        <v>0.14520226530290686</v>
      </c>
      <c r="AP24" s="13">
        <f t="shared" si="49"/>
        <v>1</v>
      </c>
      <c r="AQ24" s="12"/>
      <c r="AR24" s="11" t="s">
        <v>18</v>
      </c>
      <c r="AS24" s="13">
        <f t="shared" ref="AS24:AW24" si="50">P24/$T24</f>
        <v>0.24392558495857897</v>
      </c>
      <c r="AT24" s="13">
        <f t="shared" si="50"/>
        <v>0.49992598748279532</v>
      </c>
      <c r="AU24" s="13">
        <f t="shared" si="50"/>
        <v>0.12684933908120602</v>
      </c>
      <c r="AV24" s="13">
        <f t="shared" si="50"/>
        <v>0.12929908847741969</v>
      </c>
      <c r="AW24" s="13">
        <f t="shared" si="50"/>
        <v>1</v>
      </c>
      <c r="AX24" s="12"/>
      <c r="AY24" s="11" t="s">
        <v>18</v>
      </c>
      <c r="AZ24" s="13">
        <f t="shared" ref="AZ24:BD24" si="51">W24/$AA24</f>
        <v>0.32191357783341357</v>
      </c>
      <c r="BA24" s="13">
        <f t="shared" si="51"/>
        <v>0.23140710558231542</v>
      </c>
      <c r="BB24" s="13">
        <f>Y24/$AA24</f>
        <v>0.25188300264966046</v>
      </c>
      <c r="BC24" s="13">
        <f t="shared" si="51"/>
        <v>0.19479631393461058</v>
      </c>
      <c r="BD24" s="13">
        <f t="shared" si="51"/>
        <v>1</v>
      </c>
    </row>
    <row r="25" spans="1:56" x14ac:dyDescent="0.3">
      <c r="A25" s="9" t="s">
        <v>19</v>
      </c>
      <c r="B25" s="14">
        <v>4689940</v>
      </c>
      <c r="C25" s="14">
        <v>3428354</v>
      </c>
      <c r="D25" s="14">
        <v>3243941</v>
      </c>
      <c r="E25" s="14">
        <v>2870519</v>
      </c>
      <c r="F25" s="9">
        <f t="shared" si="24"/>
        <v>14232754</v>
      </c>
      <c r="G25" s="10"/>
      <c r="H25" s="9" t="s">
        <v>19</v>
      </c>
      <c r="I25">
        <v>1676252</v>
      </c>
      <c r="J25">
        <v>2991958</v>
      </c>
      <c r="K25">
        <v>2033807</v>
      </c>
      <c r="L25">
        <v>1942125</v>
      </c>
      <c r="M25" s="9">
        <f t="shared" si="25"/>
        <v>8644142</v>
      </c>
      <c r="N25" s="10"/>
      <c r="O25" s="9" t="s">
        <v>19</v>
      </c>
      <c r="P25" s="14">
        <v>4285109</v>
      </c>
      <c r="Q25" s="14">
        <v>5689358</v>
      </c>
      <c r="R25" s="14">
        <v>3020785</v>
      </c>
      <c r="S25" s="14">
        <v>2407548</v>
      </c>
      <c r="T25" s="9">
        <f t="shared" si="26"/>
        <v>15402800</v>
      </c>
      <c r="U25" s="10"/>
      <c r="V25" s="9" t="s">
        <v>19</v>
      </c>
      <c r="W25" s="14">
        <v>4844749</v>
      </c>
      <c r="X25" s="14">
        <v>4417844</v>
      </c>
      <c r="Y25" s="14">
        <v>4016083</v>
      </c>
      <c r="Z25" s="14">
        <v>2962273</v>
      </c>
      <c r="AA25" s="9">
        <f t="shared" si="27"/>
        <v>16240949</v>
      </c>
      <c r="AD25" s="3" t="s">
        <v>19</v>
      </c>
      <c r="AE25" s="9">
        <f t="shared" ref="AE25:AI25" si="52">B25/$F25</f>
        <v>0.32951739347142511</v>
      </c>
      <c r="AF25" s="9">
        <f t="shared" si="52"/>
        <v>0.24087776687491402</v>
      </c>
      <c r="AG25" s="9">
        <f t="shared" si="52"/>
        <v>0.22792082263207808</v>
      </c>
      <c r="AH25" s="9">
        <f t="shared" si="52"/>
        <v>0.20168401702158276</v>
      </c>
      <c r="AI25" s="9">
        <f t="shared" si="52"/>
        <v>1</v>
      </c>
      <c r="AJ25" s="10"/>
      <c r="AK25" s="9" t="s">
        <v>19</v>
      </c>
      <c r="AL25" s="9">
        <f t="shared" ref="AL25:AP25" si="53">I25/$M25</f>
        <v>0.19391768436936829</v>
      </c>
      <c r="AM25" s="9">
        <f t="shared" si="53"/>
        <v>0.34612550325989555</v>
      </c>
      <c r="AN25" s="9">
        <f t="shared" si="53"/>
        <v>0.23528153517144906</v>
      </c>
      <c r="AO25" s="9">
        <f t="shared" si="53"/>
        <v>0.22467527719928709</v>
      </c>
      <c r="AP25" s="9">
        <f t="shared" si="53"/>
        <v>1</v>
      </c>
      <c r="AQ25" s="10"/>
      <c r="AR25" s="9" t="s">
        <v>19</v>
      </c>
      <c r="AS25" s="9">
        <f t="shared" ref="AS25:AW25" si="54">P25/$T25</f>
        <v>0.27820324875996572</v>
      </c>
      <c r="AT25" s="9">
        <f t="shared" si="54"/>
        <v>0.36937167268288884</v>
      </c>
      <c r="AU25" s="9">
        <f t="shared" si="54"/>
        <v>0.19611921209130809</v>
      </c>
      <c r="AV25" s="9">
        <f t="shared" si="54"/>
        <v>0.15630586646583738</v>
      </c>
      <c r="AW25" s="9">
        <f t="shared" si="54"/>
        <v>1</v>
      </c>
      <c r="AX25" s="10"/>
      <c r="AY25" s="9" t="s">
        <v>19</v>
      </c>
      <c r="AZ25" s="9">
        <f t="shared" ref="AZ25:BD25" si="55">W25/$AA25</f>
        <v>0.29830455104563164</v>
      </c>
      <c r="BA25" s="9">
        <f t="shared" si="55"/>
        <v>0.27201883338221183</v>
      </c>
      <c r="BB25" s="9">
        <f t="shared" si="55"/>
        <v>0.24728130111116045</v>
      </c>
      <c r="BC25" s="9">
        <f t="shared" si="55"/>
        <v>0.18239531446099608</v>
      </c>
      <c r="BD25" s="9">
        <f t="shared" si="55"/>
        <v>1</v>
      </c>
    </row>
    <row r="26" spans="1:56" x14ac:dyDescent="0.3">
      <c r="A26" s="9" t="s">
        <v>20</v>
      </c>
      <c r="B26" s="14">
        <v>4574252</v>
      </c>
      <c r="C26" s="14">
        <v>3197629</v>
      </c>
      <c r="D26" s="14">
        <v>3381420</v>
      </c>
      <c r="E26" s="14">
        <v>3079453</v>
      </c>
      <c r="F26" s="9">
        <f t="shared" si="24"/>
        <v>14232754</v>
      </c>
      <c r="G26" s="10"/>
      <c r="H26" s="9" t="s">
        <v>20</v>
      </c>
      <c r="I26">
        <v>2571973</v>
      </c>
      <c r="J26">
        <v>2084045</v>
      </c>
      <c r="K26">
        <v>1957422</v>
      </c>
      <c r="L26">
        <v>2030702</v>
      </c>
      <c r="M26" s="9">
        <f t="shared" si="25"/>
        <v>8644142</v>
      </c>
      <c r="N26" s="10"/>
      <c r="O26" s="9" t="s">
        <v>20</v>
      </c>
      <c r="P26" s="14">
        <v>3741483</v>
      </c>
      <c r="Q26" s="14">
        <v>4736798</v>
      </c>
      <c r="R26" s="14">
        <v>3609448</v>
      </c>
      <c r="S26" s="14">
        <v>3315071</v>
      </c>
      <c r="T26" s="9">
        <f t="shared" si="26"/>
        <v>15402800</v>
      </c>
      <c r="U26" s="10"/>
      <c r="V26" s="9" t="s">
        <v>20</v>
      </c>
      <c r="W26" s="14">
        <v>4788293</v>
      </c>
      <c r="X26" s="14">
        <v>3930728</v>
      </c>
      <c r="Y26" s="14">
        <v>4208182</v>
      </c>
      <c r="Z26" s="14">
        <v>3313746</v>
      </c>
      <c r="AA26" s="9">
        <f t="shared" si="27"/>
        <v>16240949</v>
      </c>
      <c r="AD26" s="3" t="s">
        <v>20</v>
      </c>
      <c r="AE26" s="9">
        <f t="shared" ref="AE26:AI26" si="56">B26/$F26</f>
        <v>0.32138910009967153</v>
      </c>
      <c r="AF26" s="9">
        <f t="shared" si="56"/>
        <v>0.22466691969804298</v>
      </c>
      <c r="AG26" s="9">
        <f t="shared" si="56"/>
        <v>0.23758016192790235</v>
      </c>
      <c r="AH26" s="9">
        <f t="shared" si="56"/>
        <v>0.21636381827438317</v>
      </c>
      <c r="AI26" s="9">
        <f t="shared" si="56"/>
        <v>1</v>
      </c>
      <c r="AJ26" s="10"/>
      <c r="AK26" s="9" t="s">
        <v>20</v>
      </c>
      <c r="AL26" s="9">
        <f t="shared" ref="AL26:AP26" si="57">I26/$M26</f>
        <v>0.29753942033807401</v>
      </c>
      <c r="AM26" s="9">
        <f t="shared" si="57"/>
        <v>0.2410933323399824</v>
      </c>
      <c r="AN26" s="9">
        <f t="shared" si="57"/>
        <v>0.22644491494933794</v>
      </c>
      <c r="AO26" s="9">
        <f t="shared" si="57"/>
        <v>0.23492233237260562</v>
      </c>
      <c r="AP26" s="9">
        <f t="shared" si="57"/>
        <v>1</v>
      </c>
      <c r="AQ26" s="10"/>
      <c r="AR26" s="9" t="s">
        <v>20</v>
      </c>
      <c r="AS26" s="9">
        <f t="shared" ref="AS26:AW26" si="58">P26/$T26</f>
        <v>0.24290927623548966</v>
      </c>
      <c r="AT26" s="9">
        <f t="shared" si="58"/>
        <v>0.30752837146492845</v>
      </c>
      <c r="AU26" s="9">
        <f t="shared" si="58"/>
        <v>0.23433713350819332</v>
      </c>
      <c r="AV26" s="9">
        <f t="shared" si="58"/>
        <v>0.21522521879138859</v>
      </c>
      <c r="AW26" s="9">
        <f t="shared" si="58"/>
        <v>1</v>
      </c>
      <c r="AX26" s="10"/>
      <c r="AY26" s="9" t="s">
        <v>20</v>
      </c>
      <c r="AZ26" s="9">
        <f t="shared" ref="AZ26:BD26" si="59">W26/$AA26</f>
        <v>0.29482839949808354</v>
      </c>
      <c r="BA26" s="9">
        <f t="shared" si="59"/>
        <v>0.24202575847014851</v>
      </c>
      <c r="BB26" s="9">
        <f t="shared" si="59"/>
        <v>0.25910936608445728</v>
      </c>
      <c r="BC26" s="9">
        <f t="shared" si="59"/>
        <v>0.20403647594731072</v>
      </c>
      <c r="BD26" s="9">
        <f t="shared" si="59"/>
        <v>1</v>
      </c>
    </row>
    <row r="27" spans="1:56" x14ac:dyDescent="0.3">
      <c r="A27" s="9" t="s">
        <v>21</v>
      </c>
      <c r="B27" s="14">
        <v>4460550</v>
      </c>
      <c r="C27" s="14">
        <v>3685952</v>
      </c>
      <c r="D27" s="14">
        <v>3314603</v>
      </c>
      <c r="E27" s="14">
        <v>2771649</v>
      </c>
      <c r="F27" s="9">
        <f t="shared" si="24"/>
        <v>14232754</v>
      </c>
      <c r="G27" s="10"/>
      <c r="H27" s="9" t="s">
        <v>21</v>
      </c>
      <c r="I27">
        <v>2343837</v>
      </c>
      <c r="J27">
        <v>2543051</v>
      </c>
      <c r="K27">
        <v>2022169</v>
      </c>
      <c r="L27">
        <v>1735085</v>
      </c>
      <c r="M27" s="9">
        <f t="shared" si="25"/>
        <v>8644142</v>
      </c>
      <c r="N27" s="10"/>
      <c r="O27" s="9" t="s">
        <v>21</v>
      </c>
      <c r="P27" s="14">
        <v>3551441</v>
      </c>
      <c r="Q27" s="14">
        <v>5244992</v>
      </c>
      <c r="R27" s="14">
        <v>3244798</v>
      </c>
      <c r="S27" s="14">
        <v>3361569</v>
      </c>
      <c r="T27" s="9">
        <f t="shared" si="26"/>
        <v>15402800</v>
      </c>
      <c r="U27" s="10"/>
      <c r="V27" s="9" t="s">
        <v>21</v>
      </c>
      <c r="W27" s="14">
        <v>4620433</v>
      </c>
      <c r="X27" s="14">
        <v>4629692</v>
      </c>
      <c r="Y27" s="14">
        <v>3828122</v>
      </c>
      <c r="Z27" s="14">
        <v>3162701</v>
      </c>
      <c r="AA27" s="9">
        <f t="shared" si="27"/>
        <v>16240948</v>
      </c>
      <c r="AD27" s="3" t="s">
        <v>21</v>
      </c>
      <c r="AE27" s="9">
        <f t="shared" ref="AE27:AI27" si="60">B27/$F27</f>
        <v>0.3134003440233703</v>
      </c>
      <c r="AF27" s="9">
        <f t="shared" si="60"/>
        <v>0.25897672368959657</v>
      </c>
      <c r="AG27" s="9">
        <f t="shared" si="60"/>
        <v>0.23288556803553268</v>
      </c>
      <c r="AH27" s="9">
        <f t="shared" si="60"/>
        <v>0.19473736425150046</v>
      </c>
      <c r="AI27" s="9">
        <f t="shared" si="60"/>
        <v>1</v>
      </c>
      <c r="AJ27" s="10"/>
      <c r="AK27" s="9" t="s">
        <v>21</v>
      </c>
      <c r="AL27" s="9">
        <f t="shared" ref="AL27:AP27" si="61">I27/$M27</f>
        <v>0.27114744297351895</v>
      </c>
      <c r="AM27" s="9">
        <f t="shared" si="61"/>
        <v>0.29419357062852508</v>
      </c>
      <c r="AN27" s="9">
        <f t="shared" si="61"/>
        <v>0.23393518986615444</v>
      </c>
      <c r="AO27" s="9">
        <f t="shared" si="61"/>
        <v>0.20072379653180153</v>
      </c>
      <c r="AP27" s="9">
        <f t="shared" si="61"/>
        <v>1</v>
      </c>
      <c r="AQ27" s="10"/>
      <c r="AR27" s="9" t="s">
        <v>21</v>
      </c>
      <c r="AS27" s="9">
        <f t="shared" ref="AS27:AW27" si="62">P27/$T27</f>
        <v>0.23057112992442932</v>
      </c>
      <c r="AT27" s="9">
        <f t="shared" si="62"/>
        <v>0.340521983016075</v>
      </c>
      <c r="AU27" s="9">
        <f t="shared" si="62"/>
        <v>0.21066286649180668</v>
      </c>
      <c r="AV27" s="9">
        <f t="shared" si="62"/>
        <v>0.21824402056768899</v>
      </c>
      <c r="AW27" s="9">
        <f t="shared" si="62"/>
        <v>1</v>
      </c>
      <c r="AX27" s="10"/>
      <c r="AY27" s="9" t="s">
        <v>21</v>
      </c>
      <c r="AZ27" s="9">
        <f t="shared" ref="AZ27:BD27" si="63">W27/$AA27</f>
        <v>0.28449281408942384</v>
      </c>
      <c r="BA27" s="9">
        <f t="shared" si="63"/>
        <v>0.28506291627803992</v>
      </c>
      <c r="BB27" s="9">
        <f t="shared" si="63"/>
        <v>0.23570803871793691</v>
      </c>
      <c r="BC27" s="9">
        <f t="shared" si="63"/>
        <v>0.19473623091459932</v>
      </c>
      <c r="BD27" s="9">
        <f t="shared" si="63"/>
        <v>1</v>
      </c>
    </row>
    <row r="28" spans="1:56" x14ac:dyDescent="0.3">
      <c r="A28" s="9" t="s">
        <v>22</v>
      </c>
      <c r="B28" s="14">
        <v>4713702</v>
      </c>
      <c r="C28" s="14">
        <v>3573339</v>
      </c>
      <c r="D28" s="14">
        <v>2950793</v>
      </c>
      <c r="E28" s="14">
        <v>2994920</v>
      </c>
      <c r="F28" s="9">
        <f t="shared" si="24"/>
        <v>14232754</v>
      </c>
      <c r="G28" s="10"/>
      <c r="H28" s="9" t="s">
        <v>22</v>
      </c>
      <c r="I28">
        <v>2610716</v>
      </c>
      <c r="J28">
        <v>2201023</v>
      </c>
      <c r="K28">
        <v>1801809</v>
      </c>
      <c r="L28">
        <v>2030594</v>
      </c>
      <c r="M28" s="9">
        <f t="shared" si="25"/>
        <v>8644142</v>
      </c>
      <c r="N28" s="10"/>
      <c r="O28" s="9" t="s">
        <v>22</v>
      </c>
      <c r="P28" s="14">
        <v>3493129</v>
      </c>
      <c r="Q28" s="14">
        <v>4551200</v>
      </c>
      <c r="R28" s="14">
        <v>2981166</v>
      </c>
      <c r="S28" s="14">
        <v>4377305</v>
      </c>
      <c r="T28" s="9">
        <f t="shared" si="26"/>
        <v>15402800</v>
      </c>
      <c r="U28" s="10"/>
      <c r="V28" s="9" t="s">
        <v>22</v>
      </c>
      <c r="W28" s="14">
        <v>4943956</v>
      </c>
      <c r="X28" s="14">
        <v>4278122</v>
      </c>
      <c r="Y28" s="14">
        <v>3454147</v>
      </c>
      <c r="Z28" s="14">
        <v>3564723</v>
      </c>
      <c r="AA28" s="9">
        <f t="shared" si="27"/>
        <v>16240948</v>
      </c>
      <c r="AD28" s="3" t="s">
        <v>22</v>
      </c>
      <c r="AE28" s="9">
        <f t="shared" ref="AE28:AI28" si="64">B28/$F28</f>
        <v>0.33118692278388284</v>
      </c>
      <c r="AF28" s="9">
        <f t="shared" si="64"/>
        <v>0.25106448126623981</v>
      </c>
      <c r="AG28" s="9">
        <f t="shared" si="64"/>
        <v>0.20732410607251414</v>
      </c>
      <c r="AH28" s="9">
        <f t="shared" si="64"/>
        <v>0.21042448987736315</v>
      </c>
      <c r="AI28" s="9">
        <f t="shared" si="64"/>
        <v>1</v>
      </c>
      <c r="AJ28" s="10"/>
      <c r="AK28" s="9" t="s">
        <v>22</v>
      </c>
      <c r="AL28" s="9">
        <f t="shared" ref="AL28:AP28" si="65">I28/$M28</f>
        <v>0.3020214151965574</v>
      </c>
      <c r="AM28" s="9">
        <f t="shared" si="65"/>
        <v>0.25462596519122432</v>
      </c>
      <c r="AN28" s="9">
        <f t="shared" si="65"/>
        <v>0.20844278125000723</v>
      </c>
      <c r="AO28" s="9">
        <f t="shared" si="65"/>
        <v>0.23490983836221108</v>
      </c>
      <c r="AP28" s="9">
        <f t="shared" si="65"/>
        <v>1</v>
      </c>
      <c r="AQ28" s="10"/>
      <c r="AR28" s="9" t="s">
        <v>22</v>
      </c>
      <c r="AS28" s="9">
        <f t="shared" ref="AS28:AW28" si="66">P28/$T28</f>
        <v>0.22678532474615004</v>
      </c>
      <c r="AT28" s="9">
        <f t="shared" si="66"/>
        <v>0.29547874412444491</v>
      </c>
      <c r="AU28" s="9">
        <f t="shared" si="66"/>
        <v>0.19354701742540317</v>
      </c>
      <c r="AV28" s="9">
        <f t="shared" si="66"/>
        <v>0.28418891370400184</v>
      </c>
      <c r="AW28" s="9">
        <f t="shared" si="66"/>
        <v>1</v>
      </c>
      <c r="AX28" s="10"/>
      <c r="AY28" s="9" t="s">
        <v>22</v>
      </c>
      <c r="AZ28" s="9">
        <f t="shared" ref="AZ28:BD28" si="67">W28/$AA28</f>
        <v>0.30441301825484574</v>
      </c>
      <c r="BA28" s="9">
        <f t="shared" si="67"/>
        <v>0.26341578090145967</v>
      </c>
      <c r="BB28" s="9">
        <f t="shared" si="67"/>
        <v>0.21268136564441928</v>
      </c>
      <c r="BC28" s="9">
        <f t="shared" si="67"/>
        <v>0.21948983519927531</v>
      </c>
      <c r="BD28" s="9">
        <f t="shared" si="67"/>
        <v>1</v>
      </c>
    </row>
    <row r="29" spans="1:56" x14ac:dyDescent="0.3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9"/>
      <c r="W29" s="9"/>
      <c r="X29" s="9"/>
      <c r="Y29" s="9"/>
      <c r="Z29" s="9"/>
      <c r="AA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9"/>
      <c r="AZ29" s="9"/>
      <c r="BA29" s="9"/>
      <c r="BB29" s="9"/>
      <c r="BC29" s="9"/>
      <c r="BD29" s="10"/>
    </row>
    <row r="30" spans="1:56" x14ac:dyDescent="0.3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</row>
    <row r="31" spans="1:56" x14ac:dyDescent="0.3">
      <c r="A31" t="s">
        <v>24</v>
      </c>
      <c r="B31" s="10"/>
      <c r="C31" s="10"/>
      <c r="D31" s="10"/>
      <c r="E31" s="10"/>
      <c r="F31" s="10"/>
      <c r="G31" s="10"/>
      <c r="H31" s="10" t="s">
        <v>24</v>
      </c>
      <c r="I31" s="10"/>
      <c r="J31" s="10"/>
      <c r="K31" s="10"/>
      <c r="L31" s="10"/>
      <c r="M31" s="10"/>
      <c r="N31" s="10"/>
      <c r="O31" s="10" t="s">
        <v>24</v>
      </c>
      <c r="P31" s="10"/>
      <c r="Q31" s="10"/>
      <c r="R31" s="10"/>
      <c r="S31" s="10"/>
      <c r="T31" s="10"/>
      <c r="U31" s="10"/>
      <c r="V31" s="10" t="s">
        <v>24</v>
      </c>
      <c r="W31" s="10"/>
      <c r="X31" s="10"/>
      <c r="Y31" s="10"/>
      <c r="Z31" s="10"/>
      <c r="AA31" s="10"/>
      <c r="AD31" t="s">
        <v>24</v>
      </c>
      <c r="AE31" s="10"/>
      <c r="AF31" s="10"/>
      <c r="AG31" s="10"/>
      <c r="AH31" s="10"/>
      <c r="AI31" s="10"/>
      <c r="AJ31" s="10"/>
      <c r="AK31" s="10" t="s">
        <v>24</v>
      </c>
      <c r="AL31" s="10"/>
      <c r="AM31" s="10"/>
      <c r="AN31" s="10"/>
      <c r="AO31" s="10"/>
      <c r="AP31" s="10"/>
      <c r="AQ31" s="10"/>
      <c r="AR31" s="10" t="s">
        <v>24</v>
      </c>
      <c r="AS31" s="10"/>
      <c r="AT31" s="10"/>
      <c r="AU31" s="10"/>
      <c r="AV31" s="10"/>
      <c r="AW31" s="10"/>
      <c r="AX31" s="10"/>
      <c r="AY31" s="10" t="s">
        <v>24</v>
      </c>
      <c r="AZ31" s="10"/>
      <c r="BA31" s="10"/>
      <c r="BB31" s="10"/>
      <c r="BC31" s="10"/>
      <c r="BD31" s="10"/>
    </row>
    <row r="32" spans="1:56" x14ac:dyDescent="0.3">
      <c r="A32" s="3"/>
      <c r="B32" s="9" t="s">
        <v>8</v>
      </c>
      <c r="C32" s="9" t="s">
        <v>9</v>
      </c>
      <c r="D32" s="9" t="s">
        <v>10</v>
      </c>
      <c r="E32" s="9" t="s">
        <v>11</v>
      </c>
      <c r="F32" s="10"/>
      <c r="G32" s="10"/>
      <c r="H32" s="9"/>
      <c r="I32" s="9" t="s">
        <v>8</v>
      </c>
      <c r="J32" s="9" t="s">
        <v>9</v>
      </c>
      <c r="K32" s="9" t="s">
        <v>10</v>
      </c>
      <c r="L32" s="9" t="s">
        <v>11</v>
      </c>
      <c r="M32" s="10"/>
      <c r="N32" s="10"/>
      <c r="O32" s="9"/>
      <c r="P32" s="9" t="s">
        <v>8</v>
      </c>
      <c r="Q32" s="9" t="s">
        <v>9</v>
      </c>
      <c r="R32" s="9" t="s">
        <v>10</v>
      </c>
      <c r="S32" s="9" t="s">
        <v>11</v>
      </c>
      <c r="T32" s="10"/>
      <c r="U32" s="10"/>
      <c r="V32" s="9"/>
      <c r="W32" s="9" t="s">
        <v>8</v>
      </c>
      <c r="X32" s="9" t="s">
        <v>9</v>
      </c>
      <c r="Y32" s="9" t="s">
        <v>10</v>
      </c>
      <c r="Z32" s="9" t="s">
        <v>11</v>
      </c>
      <c r="AA32" s="10"/>
      <c r="AD32" s="3"/>
      <c r="AE32" s="9" t="s">
        <v>8</v>
      </c>
      <c r="AF32" s="9" t="s">
        <v>9</v>
      </c>
      <c r="AG32" s="9" t="s">
        <v>10</v>
      </c>
      <c r="AH32" s="9" t="s">
        <v>11</v>
      </c>
      <c r="AI32" s="10"/>
      <c r="AJ32" s="10"/>
      <c r="AK32" s="9"/>
      <c r="AL32" s="9" t="s">
        <v>8</v>
      </c>
      <c r="AM32" s="9" t="s">
        <v>9</v>
      </c>
      <c r="AN32" s="9" t="s">
        <v>10</v>
      </c>
      <c r="AO32" s="9" t="s">
        <v>11</v>
      </c>
      <c r="AP32" s="10"/>
      <c r="AQ32" s="10"/>
      <c r="AR32" s="9"/>
      <c r="AS32" s="9" t="s">
        <v>8</v>
      </c>
      <c r="AT32" s="9" t="s">
        <v>9</v>
      </c>
      <c r="AU32" s="9" t="s">
        <v>10</v>
      </c>
      <c r="AV32" s="9" t="s">
        <v>11</v>
      </c>
      <c r="AW32" s="10"/>
      <c r="AX32" s="10"/>
      <c r="AY32" s="9"/>
      <c r="AZ32" s="9" t="s">
        <v>8</v>
      </c>
      <c r="BA32" s="9" t="s">
        <v>9</v>
      </c>
      <c r="BB32" s="9" t="s">
        <v>10</v>
      </c>
      <c r="BC32" s="9" t="s">
        <v>11</v>
      </c>
      <c r="BD32" s="10"/>
    </row>
    <row r="33" spans="1:56" x14ac:dyDescent="0.3">
      <c r="A33" s="3" t="s">
        <v>13</v>
      </c>
      <c r="B33" s="14">
        <v>9822165</v>
      </c>
      <c r="C33" s="14">
        <v>5581751</v>
      </c>
      <c r="D33" s="14">
        <v>5328468</v>
      </c>
      <c r="E33" s="14">
        <v>6384987</v>
      </c>
      <c r="F33" s="9">
        <f>SUM(B33:E33)</f>
        <v>27117371</v>
      </c>
      <c r="G33" s="10"/>
      <c r="H33" s="10" t="s">
        <v>13</v>
      </c>
      <c r="I33" s="14">
        <v>2493599</v>
      </c>
      <c r="J33" s="14">
        <v>1689519</v>
      </c>
      <c r="K33" s="14">
        <v>2296109</v>
      </c>
      <c r="L33" s="14">
        <v>1868062</v>
      </c>
      <c r="M33" s="9">
        <f t="shared" ref="M33:M42" si="68">SUM(I33:L33)</f>
        <v>8347289</v>
      </c>
      <c r="N33" s="10"/>
      <c r="O33" s="10" t="s">
        <v>13</v>
      </c>
      <c r="P33" s="14">
        <v>4739944</v>
      </c>
      <c r="Q33" s="14">
        <v>2912438</v>
      </c>
      <c r="R33" s="14">
        <v>3212389</v>
      </c>
      <c r="S33" s="14">
        <v>2623124</v>
      </c>
      <c r="T33" s="9">
        <f t="shared" ref="T33:T42" si="69">SUM(P33:S33)</f>
        <v>13487895</v>
      </c>
      <c r="U33" s="10"/>
      <c r="V33" s="10" t="s">
        <v>13</v>
      </c>
      <c r="W33" s="14">
        <v>5510943</v>
      </c>
      <c r="X33" s="14">
        <v>3366763</v>
      </c>
      <c r="Y33" s="14">
        <v>3196264</v>
      </c>
      <c r="Z33" s="14">
        <v>3500576</v>
      </c>
      <c r="AA33" s="9">
        <f t="shared" ref="AA33:AA42" si="70">SUM(W33:Z33)</f>
        <v>15574546</v>
      </c>
      <c r="AD33" s="3" t="s">
        <v>13</v>
      </c>
      <c r="AE33" s="9">
        <f t="shared" ref="AE33:AI33" si="71">B33/$F33</f>
        <v>0.36220933806599465</v>
      </c>
      <c r="AF33" s="9">
        <f t="shared" si="71"/>
        <v>0.20583673100168892</v>
      </c>
      <c r="AG33" s="9">
        <f t="shared" si="71"/>
        <v>0.1964964819045327</v>
      </c>
      <c r="AH33" s="9">
        <f t="shared" si="71"/>
        <v>0.23545744902778371</v>
      </c>
      <c r="AI33" s="9">
        <f t="shared" si="71"/>
        <v>1</v>
      </c>
      <c r="AJ33" s="10"/>
      <c r="AK33" s="9" t="s">
        <v>13</v>
      </c>
      <c r="AL33" s="9">
        <f t="shared" ref="AL33:AP33" si="72">I33/$M33</f>
        <v>0.29873160016383765</v>
      </c>
      <c r="AM33" s="9">
        <f t="shared" si="72"/>
        <v>0.20240331920938642</v>
      </c>
      <c r="AN33" s="9">
        <f t="shared" si="72"/>
        <v>0.2750724217167993</v>
      </c>
      <c r="AO33" s="9">
        <f t="shared" si="72"/>
        <v>0.22379265890997663</v>
      </c>
      <c r="AP33" s="9">
        <f t="shared" si="72"/>
        <v>1</v>
      </c>
      <c r="AQ33" s="10"/>
      <c r="AR33" s="9" t="s">
        <v>13</v>
      </c>
      <c r="AS33" s="9">
        <f t="shared" ref="AS33:AW33" si="73">P33/$T33</f>
        <v>0.35142207142033655</v>
      </c>
      <c r="AT33" s="9">
        <f t="shared" si="73"/>
        <v>0.21592976517091808</v>
      </c>
      <c r="AU33" s="9">
        <f t="shared" si="73"/>
        <v>0.23816829831489644</v>
      </c>
      <c r="AV33" s="9">
        <f t="shared" si="73"/>
        <v>0.19447986509384896</v>
      </c>
      <c r="AW33" s="9">
        <f t="shared" si="73"/>
        <v>1</v>
      </c>
      <c r="AX33" s="10"/>
      <c r="AY33" s="9" t="s">
        <v>13</v>
      </c>
      <c r="AZ33" s="9">
        <f t="shared" ref="AZ33:BD33" si="74">W33/$AA33</f>
        <v>0.35384293063823496</v>
      </c>
      <c r="BA33" s="9">
        <f t="shared" si="74"/>
        <v>0.21617085981190079</v>
      </c>
      <c r="BB33" s="9">
        <f t="shared" si="74"/>
        <v>0.20522357441430394</v>
      </c>
      <c r="BC33" s="9">
        <f>Z33/$AA33</f>
        <v>0.2247626351355603</v>
      </c>
      <c r="BD33" s="9">
        <f t="shared" si="74"/>
        <v>1</v>
      </c>
    </row>
    <row r="34" spans="1:56" x14ac:dyDescent="0.3">
      <c r="A34" s="3" t="s">
        <v>14</v>
      </c>
      <c r="B34" s="14">
        <v>9503913</v>
      </c>
      <c r="C34" s="14">
        <v>5240777</v>
      </c>
      <c r="D34" s="14">
        <v>6485758</v>
      </c>
      <c r="E34" s="14">
        <v>5886923</v>
      </c>
      <c r="F34" s="9">
        <f t="shared" ref="F34:F42" si="75">SUM(B34:E34)</f>
        <v>27117371</v>
      </c>
      <c r="G34" s="10"/>
      <c r="H34" s="10" t="s">
        <v>14</v>
      </c>
      <c r="I34" s="14">
        <v>2542907</v>
      </c>
      <c r="J34" s="14">
        <v>1688314</v>
      </c>
      <c r="K34" s="14">
        <v>2038334</v>
      </c>
      <c r="L34" s="14">
        <v>2077734</v>
      </c>
      <c r="M34" s="9">
        <f t="shared" si="68"/>
        <v>8347289</v>
      </c>
      <c r="N34" s="10"/>
      <c r="O34" s="10" t="s">
        <v>14</v>
      </c>
      <c r="P34" s="14">
        <v>4952536</v>
      </c>
      <c r="Q34" s="14">
        <v>2114585</v>
      </c>
      <c r="R34" s="14">
        <v>4411852</v>
      </c>
      <c r="S34" s="14">
        <v>2008922</v>
      </c>
      <c r="T34" s="9">
        <f t="shared" si="69"/>
        <v>13487895</v>
      </c>
      <c r="U34" s="10"/>
      <c r="V34" s="10" t="s">
        <v>14</v>
      </c>
      <c r="W34" s="14">
        <v>5414446</v>
      </c>
      <c r="X34" s="14">
        <v>3119294</v>
      </c>
      <c r="Y34" s="14">
        <v>3990520</v>
      </c>
      <c r="Z34" s="14">
        <v>3050286</v>
      </c>
      <c r="AA34" s="9">
        <f t="shared" si="70"/>
        <v>15574546</v>
      </c>
      <c r="AD34" s="3" t="s">
        <v>14</v>
      </c>
      <c r="AE34" s="9">
        <f t="shared" ref="AE34:AI34" si="76">B34/$F34</f>
        <v>0.35047324462242302</v>
      </c>
      <c r="AF34" s="9">
        <f t="shared" si="76"/>
        <v>0.19326272447281118</v>
      </c>
      <c r="AG34" s="9">
        <f t="shared" si="76"/>
        <v>0.23917355410301389</v>
      </c>
      <c r="AH34" s="9">
        <f t="shared" si="76"/>
        <v>0.21709047680175192</v>
      </c>
      <c r="AI34" s="9">
        <f t="shared" si="76"/>
        <v>1</v>
      </c>
      <c r="AJ34" s="10"/>
      <c r="AK34" s="9" t="s">
        <v>14</v>
      </c>
      <c r="AL34" s="9">
        <f t="shared" ref="AL34:AP34" si="77">I34/$M34</f>
        <v>0.30463866771594944</v>
      </c>
      <c r="AM34" s="9">
        <f t="shared" si="77"/>
        <v>0.20225896096325405</v>
      </c>
      <c r="AN34" s="9">
        <f t="shared" si="77"/>
        <v>0.24419113798503922</v>
      </c>
      <c r="AO34" s="9">
        <f t="shared" si="77"/>
        <v>0.24891123333575726</v>
      </c>
      <c r="AP34" s="9">
        <f t="shared" si="77"/>
        <v>1</v>
      </c>
      <c r="AQ34" s="10"/>
      <c r="AR34" s="9" t="s">
        <v>14</v>
      </c>
      <c r="AS34" s="9">
        <f t="shared" ref="AS34:AW34" si="78">P34/$T34</f>
        <v>0.36718375995661295</v>
      </c>
      <c r="AT34" s="9">
        <f t="shared" si="78"/>
        <v>0.15677650218955588</v>
      </c>
      <c r="AU34" s="9">
        <f t="shared" si="78"/>
        <v>0.32709714896208786</v>
      </c>
      <c r="AV34" s="9">
        <f t="shared" si="78"/>
        <v>0.1489425888917433</v>
      </c>
      <c r="AW34" s="9">
        <f t="shared" si="78"/>
        <v>1</v>
      </c>
      <c r="AX34" s="10"/>
      <c r="AY34" s="9" t="s">
        <v>14</v>
      </c>
      <c r="AZ34" s="9">
        <f t="shared" ref="AZ34:BD34" si="79">W34/$AA34</f>
        <v>0.34764711600582127</v>
      </c>
      <c r="BA34" s="9">
        <f t="shared" si="79"/>
        <v>0.20028153629646733</v>
      </c>
      <c r="BB34" s="9">
        <f t="shared" si="79"/>
        <v>0.25622063076509582</v>
      </c>
      <c r="BC34" s="9">
        <f t="shared" si="79"/>
        <v>0.19585071693261558</v>
      </c>
      <c r="BD34" s="9">
        <f t="shared" si="79"/>
        <v>1</v>
      </c>
    </row>
    <row r="35" spans="1:56" x14ac:dyDescent="0.3">
      <c r="A35" s="15" t="s">
        <v>15</v>
      </c>
      <c r="B35" s="18">
        <v>10844209</v>
      </c>
      <c r="C35" s="18">
        <v>5504978</v>
      </c>
      <c r="D35" s="18">
        <v>5912613</v>
      </c>
      <c r="E35" s="18">
        <v>4855571</v>
      </c>
      <c r="F35" s="13">
        <f t="shared" si="75"/>
        <v>27117371</v>
      </c>
      <c r="G35" s="17"/>
      <c r="H35" s="17" t="s">
        <v>15</v>
      </c>
      <c r="I35" s="18">
        <v>3793734</v>
      </c>
      <c r="J35" s="18">
        <v>1625655</v>
      </c>
      <c r="K35" s="18">
        <v>1666118</v>
      </c>
      <c r="L35" s="18">
        <v>1261782</v>
      </c>
      <c r="M35" s="13">
        <f t="shared" si="68"/>
        <v>8347289</v>
      </c>
      <c r="N35" s="17"/>
      <c r="O35" s="17" t="s">
        <v>15</v>
      </c>
      <c r="P35" s="18">
        <v>5561258</v>
      </c>
      <c r="Q35" s="18">
        <v>2073235</v>
      </c>
      <c r="R35" s="18">
        <v>4448857</v>
      </c>
      <c r="S35" s="18">
        <v>1404545</v>
      </c>
      <c r="T35" s="13">
        <f t="shared" si="69"/>
        <v>13487895</v>
      </c>
      <c r="U35" s="17"/>
      <c r="V35" s="17" t="s">
        <v>15</v>
      </c>
      <c r="W35" s="18">
        <v>6296525</v>
      </c>
      <c r="X35" s="18">
        <v>3061508</v>
      </c>
      <c r="Y35" s="18">
        <v>3745588</v>
      </c>
      <c r="Z35" s="18">
        <v>2470925</v>
      </c>
      <c r="AA35" s="13">
        <f t="shared" si="70"/>
        <v>15574546</v>
      </c>
      <c r="AD35" s="4" t="s">
        <v>15</v>
      </c>
      <c r="AE35" s="13">
        <f t="shared" ref="AE35:AI35" si="80">B35/$F35</f>
        <v>0.39989897988267376</v>
      </c>
      <c r="AF35" s="13">
        <f t="shared" si="80"/>
        <v>0.20300559372071872</v>
      </c>
      <c r="AG35" s="13">
        <f t="shared" si="80"/>
        <v>0.21803784002512633</v>
      </c>
      <c r="AH35" s="13">
        <f t="shared" si="80"/>
        <v>0.17905758637148123</v>
      </c>
      <c r="AI35" s="13">
        <f t="shared" si="80"/>
        <v>1</v>
      </c>
      <c r="AJ35" s="12"/>
      <c r="AK35" s="11" t="s">
        <v>15</v>
      </c>
      <c r="AL35" s="13">
        <f t="shared" ref="AL35:AP35" si="81">I35/$M35</f>
        <v>0.45448695977819864</v>
      </c>
      <c r="AM35" s="13">
        <f t="shared" si="81"/>
        <v>0.19475245196374535</v>
      </c>
      <c r="AN35" s="13">
        <f t="shared" si="81"/>
        <v>0.19959989404943329</v>
      </c>
      <c r="AO35" s="13">
        <f t="shared" si="81"/>
        <v>0.15116069420862271</v>
      </c>
      <c r="AP35" s="13">
        <f t="shared" si="81"/>
        <v>1</v>
      </c>
      <c r="AQ35" s="12"/>
      <c r="AR35" s="11" t="s">
        <v>15</v>
      </c>
      <c r="AS35" s="13">
        <f t="shared" ref="AS35:AW35" si="82">P35/$T35</f>
        <v>0.41231474592588391</v>
      </c>
      <c r="AT35" s="13">
        <f t="shared" si="82"/>
        <v>0.1537107903049364</v>
      </c>
      <c r="AU35" s="13">
        <f t="shared" si="82"/>
        <v>0.32984072014202365</v>
      </c>
      <c r="AV35" s="13">
        <f t="shared" si="82"/>
        <v>0.10413374362715605</v>
      </c>
      <c r="AW35" s="13">
        <f t="shared" si="82"/>
        <v>1</v>
      </c>
      <c r="AX35" s="12"/>
      <c r="AY35" s="11" t="s">
        <v>15</v>
      </c>
      <c r="AZ35" s="13">
        <f t="shared" ref="AZ35:BD35" si="83">W35/$AA35</f>
        <v>0.40428305261675046</v>
      </c>
      <c r="BA35" s="13">
        <f t="shared" si="83"/>
        <v>0.19657125157933977</v>
      </c>
      <c r="BB35" s="13">
        <f t="shared" si="83"/>
        <v>0.2404942012434905</v>
      </c>
      <c r="BC35" s="13">
        <f t="shared" si="83"/>
        <v>0.1586514945604193</v>
      </c>
      <c r="BD35" s="13">
        <f t="shared" si="83"/>
        <v>1</v>
      </c>
    </row>
    <row r="36" spans="1:56" x14ac:dyDescent="0.3">
      <c r="A36" s="15" t="s">
        <v>16</v>
      </c>
      <c r="B36" s="18">
        <v>11327203</v>
      </c>
      <c r="C36" s="18">
        <v>4209790</v>
      </c>
      <c r="D36" s="18">
        <v>6536014</v>
      </c>
      <c r="E36" s="18">
        <v>5044364</v>
      </c>
      <c r="F36" s="13">
        <f t="shared" si="75"/>
        <v>27117371</v>
      </c>
      <c r="G36" s="17"/>
      <c r="H36" s="17" t="s">
        <v>16</v>
      </c>
      <c r="I36" s="18">
        <v>2646219</v>
      </c>
      <c r="J36" s="18">
        <v>2195404</v>
      </c>
      <c r="K36" s="18">
        <v>1859002</v>
      </c>
      <c r="L36" s="18">
        <v>1646664</v>
      </c>
      <c r="M36" s="13">
        <f t="shared" si="68"/>
        <v>8347289</v>
      </c>
      <c r="N36" s="17"/>
      <c r="O36" s="17" t="s">
        <v>16</v>
      </c>
      <c r="P36" s="18">
        <v>4333572</v>
      </c>
      <c r="Q36" s="18">
        <v>2424706</v>
      </c>
      <c r="R36" s="18">
        <v>5335034</v>
      </c>
      <c r="S36" s="18">
        <v>1394583</v>
      </c>
      <c r="T36" s="13">
        <f t="shared" si="69"/>
        <v>13487895</v>
      </c>
      <c r="U36" s="17"/>
      <c r="V36" s="17" t="s">
        <v>16</v>
      </c>
      <c r="W36" s="18">
        <v>6590917</v>
      </c>
      <c r="X36" s="18">
        <v>2464437</v>
      </c>
      <c r="Y36" s="18">
        <v>3943092</v>
      </c>
      <c r="Z36" s="18">
        <v>2576100</v>
      </c>
      <c r="AA36" s="13">
        <f t="shared" si="70"/>
        <v>15574546</v>
      </c>
      <c r="AD36" s="4" t="s">
        <v>16</v>
      </c>
      <c r="AE36" s="13">
        <f t="shared" ref="AE36:AI36" si="84">B36/$F36</f>
        <v>0.41771021977019823</v>
      </c>
      <c r="AF36" s="13">
        <f t="shared" si="84"/>
        <v>0.15524329404941209</v>
      </c>
      <c r="AG36" s="13">
        <f t="shared" si="84"/>
        <v>0.24102683110394441</v>
      </c>
      <c r="AH36" s="13">
        <f t="shared" si="84"/>
        <v>0.18601965507644527</v>
      </c>
      <c r="AI36" s="13">
        <f t="shared" si="84"/>
        <v>1</v>
      </c>
      <c r="AJ36" s="12"/>
      <c r="AK36" s="11" t="s">
        <v>16</v>
      </c>
      <c r="AL36" s="13">
        <f t="shared" ref="AL36:AP36" si="85">I36/$M36</f>
        <v>0.31701538068227902</v>
      </c>
      <c r="AM36" s="13">
        <f t="shared" si="85"/>
        <v>0.26300802571948811</v>
      </c>
      <c r="AN36" s="13">
        <f t="shared" si="85"/>
        <v>0.22270727657806025</v>
      </c>
      <c r="AO36" s="13">
        <f t="shared" si="85"/>
        <v>0.19726931702017267</v>
      </c>
      <c r="AP36" s="13">
        <f t="shared" si="85"/>
        <v>1</v>
      </c>
      <c r="AQ36" s="12"/>
      <c r="AR36" s="11" t="s">
        <v>16</v>
      </c>
      <c r="AS36" s="13">
        <f t="shared" ref="AS36:AW36" si="86">P36/$T36</f>
        <v>0.32129342643904035</v>
      </c>
      <c r="AT36" s="13">
        <f t="shared" si="86"/>
        <v>0.17976904476198843</v>
      </c>
      <c r="AU36" s="13">
        <f t="shared" si="86"/>
        <v>0.39554237336515446</v>
      </c>
      <c r="AV36" s="13">
        <f t="shared" si="86"/>
        <v>0.10339515543381676</v>
      </c>
      <c r="AW36" s="13">
        <f t="shared" si="86"/>
        <v>1</v>
      </c>
      <c r="AX36" s="12"/>
      <c r="AY36" s="11" t="s">
        <v>16</v>
      </c>
      <c r="AZ36" s="13">
        <f t="shared" ref="AZ36:BD36" si="87">W36/$AA36</f>
        <v>0.42318517663372018</v>
      </c>
      <c r="BA36" s="13">
        <f t="shared" si="87"/>
        <v>0.15823491740947054</v>
      </c>
      <c r="BB36" s="13">
        <f t="shared" si="87"/>
        <v>0.25317540556238366</v>
      </c>
      <c r="BC36" s="13">
        <f t="shared" si="87"/>
        <v>0.16540450039442561</v>
      </c>
      <c r="BD36" s="13">
        <f t="shared" si="87"/>
        <v>1</v>
      </c>
    </row>
    <row r="37" spans="1:56" x14ac:dyDescent="0.3">
      <c r="A37" s="15" t="s">
        <v>17</v>
      </c>
      <c r="B37" s="18">
        <v>11250399</v>
      </c>
      <c r="C37" s="18">
        <v>4072522</v>
      </c>
      <c r="D37" s="18">
        <v>6245277</v>
      </c>
      <c r="E37" s="18">
        <v>5549173</v>
      </c>
      <c r="F37" s="13">
        <f t="shared" si="75"/>
        <v>27117371</v>
      </c>
      <c r="G37" s="17"/>
      <c r="H37" s="17" t="s">
        <v>17</v>
      </c>
      <c r="I37" s="18">
        <v>3580862</v>
      </c>
      <c r="J37" s="18">
        <v>1126451</v>
      </c>
      <c r="K37" s="18">
        <v>2025212</v>
      </c>
      <c r="L37" s="18">
        <v>1614764</v>
      </c>
      <c r="M37" s="13">
        <f t="shared" si="68"/>
        <v>8347289</v>
      </c>
      <c r="N37" s="17"/>
      <c r="O37" s="17" t="s">
        <v>17</v>
      </c>
      <c r="P37" s="18">
        <v>3704285</v>
      </c>
      <c r="Q37" s="18">
        <v>3428517</v>
      </c>
      <c r="R37" s="18">
        <v>4594611</v>
      </c>
      <c r="S37" s="18">
        <v>1760482</v>
      </c>
      <c r="T37" s="13">
        <f t="shared" si="69"/>
        <v>13487895</v>
      </c>
      <c r="U37" s="17"/>
      <c r="V37" s="17" t="s">
        <v>17</v>
      </c>
      <c r="W37" s="18">
        <v>6427497</v>
      </c>
      <c r="X37" s="18">
        <v>2336273</v>
      </c>
      <c r="Y37" s="18">
        <v>3881195</v>
      </c>
      <c r="Z37" s="18">
        <v>2929581</v>
      </c>
      <c r="AA37" s="13">
        <f t="shared" si="70"/>
        <v>15574546</v>
      </c>
      <c r="AD37" s="4" t="s">
        <v>17</v>
      </c>
      <c r="AE37" s="13">
        <f t="shared" ref="AE37:AI37" si="88">B37/$F37</f>
        <v>0.41487793931056222</v>
      </c>
      <c r="AF37" s="13">
        <f t="shared" si="88"/>
        <v>0.15018129891721435</v>
      </c>
      <c r="AG37" s="13">
        <f t="shared" si="88"/>
        <v>0.23030540091810522</v>
      </c>
      <c r="AH37" s="13">
        <f t="shared" si="88"/>
        <v>0.20463536085411821</v>
      </c>
      <c r="AI37" s="13">
        <f t="shared" si="88"/>
        <v>1</v>
      </c>
      <c r="AJ37" s="12"/>
      <c r="AK37" s="11" t="s">
        <v>17</v>
      </c>
      <c r="AL37" s="13">
        <f t="shared" ref="AL37:AP37" si="89">I37/$M37</f>
        <v>0.42898502735439015</v>
      </c>
      <c r="AM37" s="13">
        <f t="shared" si="89"/>
        <v>0.13494812507390125</v>
      </c>
      <c r="AN37" s="13">
        <f t="shared" si="89"/>
        <v>0.2426191305943762</v>
      </c>
      <c r="AO37" s="13">
        <f t="shared" si="89"/>
        <v>0.1934477169773324</v>
      </c>
      <c r="AP37" s="13">
        <f t="shared" si="89"/>
        <v>1</v>
      </c>
      <c r="AQ37" s="12"/>
      <c r="AR37" s="11" t="s">
        <v>17</v>
      </c>
      <c r="AS37" s="13">
        <f t="shared" ref="AS37:AW37" si="90">P37/$T37</f>
        <v>0.27463773998833768</v>
      </c>
      <c r="AT37" s="13">
        <f t="shared" si="90"/>
        <v>0.25419214784812605</v>
      </c>
      <c r="AU37" s="13">
        <f t="shared" si="90"/>
        <v>0.34064700236767859</v>
      </c>
      <c r="AV37" s="13">
        <f t="shared" si="90"/>
        <v>0.13052310979585768</v>
      </c>
      <c r="AW37" s="13">
        <f t="shared" si="90"/>
        <v>1</v>
      </c>
      <c r="AX37" s="12"/>
      <c r="AY37" s="11" t="s">
        <v>17</v>
      </c>
      <c r="AZ37" s="13">
        <f t="shared" ref="AZ37:BD37" si="91">W37/$AA37</f>
        <v>0.41269241491854725</v>
      </c>
      <c r="BA37" s="13">
        <f t="shared" si="91"/>
        <v>0.15000584928767746</v>
      </c>
      <c r="BB37" s="13">
        <f t="shared" si="91"/>
        <v>0.24920116451548571</v>
      </c>
      <c r="BC37" s="13">
        <f>Z37/$AA37</f>
        <v>0.18810057127828958</v>
      </c>
      <c r="BD37" s="13">
        <f t="shared" si="91"/>
        <v>1</v>
      </c>
    </row>
    <row r="38" spans="1:56" x14ac:dyDescent="0.3">
      <c r="A38" s="15" t="s">
        <v>18</v>
      </c>
      <c r="B38" s="18">
        <v>9734924</v>
      </c>
      <c r="C38" s="18">
        <v>4774556</v>
      </c>
      <c r="D38" s="18">
        <v>6798274</v>
      </c>
      <c r="E38" s="18">
        <v>5809614</v>
      </c>
      <c r="F38" s="13">
        <f t="shared" si="75"/>
        <v>27117368</v>
      </c>
      <c r="G38" s="17"/>
      <c r="H38" s="17" t="s">
        <v>18</v>
      </c>
      <c r="I38" s="18">
        <v>3328136</v>
      </c>
      <c r="J38" s="18">
        <v>1535500</v>
      </c>
      <c r="K38" s="18">
        <v>1332012</v>
      </c>
      <c r="L38" s="18">
        <v>2151641</v>
      </c>
      <c r="M38" s="13">
        <f t="shared" si="68"/>
        <v>8347289</v>
      </c>
      <c r="N38" s="17"/>
      <c r="O38" s="17" t="s">
        <v>18</v>
      </c>
      <c r="P38" s="18">
        <v>3877794</v>
      </c>
      <c r="Q38" s="18">
        <v>4685260</v>
      </c>
      <c r="R38" s="18">
        <v>3041726</v>
      </c>
      <c r="S38" s="18">
        <v>1883115</v>
      </c>
      <c r="T38" s="13">
        <f t="shared" si="69"/>
        <v>13487895</v>
      </c>
      <c r="U38" s="17"/>
      <c r="V38" s="17" t="s">
        <v>18</v>
      </c>
      <c r="W38" s="18">
        <v>5655835</v>
      </c>
      <c r="X38" s="18">
        <v>2783964</v>
      </c>
      <c r="Y38" s="18">
        <v>4175744</v>
      </c>
      <c r="Z38" s="18">
        <v>2959003</v>
      </c>
      <c r="AA38" s="13">
        <f t="shared" si="70"/>
        <v>15574546</v>
      </c>
      <c r="AD38" s="4" t="s">
        <v>18</v>
      </c>
      <c r="AE38" s="13">
        <f t="shared" ref="AE38:AI38" si="92">B38/$F38</f>
        <v>0.35899221487867111</v>
      </c>
      <c r="AF38" s="13">
        <f t="shared" si="92"/>
        <v>0.17607003747561342</v>
      </c>
      <c r="AG38" s="13">
        <f t="shared" si="92"/>
        <v>0.25069815035146481</v>
      </c>
      <c r="AH38" s="13">
        <f t="shared" si="92"/>
        <v>0.21423959729425068</v>
      </c>
      <c r="AI38" s="13">
        <f t="shared" si="92"/>
        <v>1</v>
      </c>
      <c r="AJ38" s="12"/>
      <c r="AK38" s="11" t="s">
        <v>18</v>
      </c>
      <c r="AL38" s="13">
        <f t="shared" ref="AL38:AP38" si="93">I38/$M38</f>
        <v>0.3987086106638934</v>
      </c>
      <c r="AM38" s="13">
        <f t="shared" si="93"/>
        <v>0.18395193936618223</v>
      </c>
      <c r="AN38" s="13">
        <f t="shared" si="93"/>
        <v>0.15957420427159044</v>
      </c>
      <c r="AO38" s="13">
        <f t="shared" si="93"/>
        <v>0.25776524569833392</v>
      </c>
      <c r="AP38" s="13">
        <f t="shared" si="93"/>
        <v>1</v>
      </c>
      <c r="AQ38" s="12"/>
      <c r="AR38" s="11" t="s">
        <v>18</v>
      </c>
      <c r="AS38" s="13">
        <f t="shared" ref="AS38:AW38" si="94">P38/$T38</f>
        <v>0.28750179327463626</v>
      </c>
      <c r="AT38" s="13">
        <f t="shared" si="94"/>
        <v>0.34736776939618819</v>
      </c>
      <c r="AU38" s="13">
        <f t="shared" si="94"/>
        <v>0.22551524904367953</v>
      </c>
      <c r="AV38" s="13">
        <f t="shared" si="94"/>
        <v>0.13961518828549599</v>
      </c>
      <c r="AW38" s="13">
        <f t="shared" si="94"/>
        <v>1</v>
      </c>
      <c r="AX38" s="12"/>
      <c r="AY38" s="11" t="s">
        <v>18</v>
      </c>
      <c r="AZ38" s="13">
        <f t="shared" ref="AZ38:BD38" si="95">W38/$AA38</f>
        <v>0.36314605896056296</v>
      </c>
      <c r="BA38" s="13">
        <f t="shared" si="95"/>
        <v>0.17875089264239227</v>
      </c>
      <c r="BB38" s="13">
        <f t="shared" si="95"/>
        <v>0.26811336908311806</v>
      </c>
      <c r="BC38" s="13">
        <f t="shared" si="95"/>
        <v>0.18998967931392671</v>
      </c>
      <c r="BD38" s="13">
        <f t="shared" si="95"/>
        <v>1</v>
      </c>
    </row>
    <row r="39" spans="1:56" x14ac:dyDescent="0.3">
      <c r="A39" s="3" t="s">
        <v>19</v>
      </c>
      <c r="B39" s="14">
        <v>9973932</v>
      </c>
      <c r="C39" s="14">
        <v>5833534</v>
      </c>
      <c r="D39" s="14">
        <v>6481136</v>
      </c>
      <c r="E39" s="14">
        <v>4828769</v>
      </c>
      <c r="F39" s="9">
        <f t="shared" si="75"/>
        <v>27117371</v>
      </c>
      <c r="G39" s="10"/>
      <c r="H39" s="10" t="s">
        <v>19</v>
      </c>
      <c r="I39" s="14">
        <v>3693648</v>
      </c>
      <c r="J39" s="14">
        <v>1883948</v>
      </c>
      <c r="K39" s="14">
        <v>1707616</v>
      </c>
      <c r="L39" s="14">
        <v>1062077</v>
      </c>
      <c r="M39" s="9">
        <f t="shared" si="68"/>
        <v>8347289</v>
      </c>
      <c r="N39" s="10"/>
      <c r="O39" s="10" t="s">
        <v>19</v>
      </c>
      <c r="P39" s="14">
        <v>4630191</v>
      </c>
      <c r="Q39" s="14">
        <v>5197152</v>
      </c>
      <c r="R39" s="14">
        <v>2135086</v>
      </c>
      <c r="S39" s="14">
        <v>1525466</v>
      </c>
      <c r="T39" s="9">
        <f t="shared" si="69"/>
        <v>13487895</v>
      </c>
      <c r="U39" s="10"/>
      <c r="V39" s="10" t="s">
        <v>19</v>
      </c>
      <c r="W39" s="14">
        <v>5562125</v>
      </c>
      <c r="X39" s="14">
        <v>3671251</v>
      </c>
      <c r="Y39" s="14">
        <v>3928281</v>
      </c>
      <c r="Z39" s="14">
        <v>2412889</v>
      </c>
      <c r="AA39" s="9">
        <f t="shared" si="70"/>
        <v>15574546</v>
      </c>
      <c r="AD39" s="3" t="s">
        <v>19</v>
      </c>
      <c r="AE39" s="9">
        <f t="shared" ref="AE39:AI39" si="96">B39/$F39</f>
        <v>0.36780600892321014</v>
      </c>
      <c r="AF39" s="9">
        <f t="shared" si="96"/>
        <v>0.21512166500211249</v>
      </c>
      <c r="AG39" s="9">
        <f t="shared" si="96"/>
        <v>0.23900310985161505</v>
      </c>
      <c r="AH39" s="9">
        <f t="shared" si="96"/>
        <v>0.17806921622306232</v>
      </c>
      <c r="AI39" s="9">
        <f t="shared" si="96"/>
        <v>1</v>
      </c>
      <c r="AJ39" s="10"/>
      <c r="AK39" s="9" t="s">
        <v>19</v>
      </c>
      <c r="AL39" s="9">
        <f t="shared" ref="AL39:AP39" si="97">I39/$M39</f>
        <v>0.44249671959363096</v>
      </c>
      <c r="AM39" s="9">
        <f t="shared" si="97"/>
        <v>0.2256957917714362</v>
      </c>
      <c r="AN39" s="9">
        <f t="shared" si="97"/>
        <v>0.20457132848760837</v>
      </c>
      <c r="AO39" s="9">
        <f t="shared" si="97"/>
        <v>0.12723616014732447</v>
      </c>
      <c r="AP39" s="9">
        <f t="shared" si="97"/>
        <v>1</v>
      </c>
      <c r="AQ39" s="10"/>
      <c r="AR39" s="9" t="s">
        <v>19</v>
      </c>
      <c r="AS39" s="9">
        <f t="shared" ref="AS39:AW39" si="98">P39/$T39</f>
        <v>0.34328492325896665</v>
      </c>
      <c r="AT39" s="9">
        <f t="shared" si="98"/>
        <v>0.38531972557615551</v>
      </c>
      <c r="AU39" s="9">
        <f t="shared" si="98"/>
        <v>0.1582964576755676</v>
      </c>
      <c r="AV39" s="9">
        <f t="shared" si="98"/>
        <v>0.11309889348931022</v>
      </c>
      <c r="AW39" s="9">
        <f t="shared" si="98"/>
        <v>1</v>
      </c>
      <c r="AX39" s="10"/>
      <c r="AY39" s="9" t="s">
        <v>19</v>
      </c>
      <c r="AZ39" s="9">
        <f t="shared" ref="AZ39:BD39" si="99">W39/$AA39</f>
        <v>0.35712919015424271</v>
      </c>
      <c r="BA39" s="9">
        <f t="shared" si="99"/>
        <v>0.23572122102307189</v>
      </c>
      <c r="BB39" s="9">
        <f t="shared" si="99"/>
        <v>0.25222443081165896</v>
      </c>
      <c r="BC39" s="9">
        <f t="shared" si="99"/>
        <v>0.15492515801102646</v>
      </c>
      <c r="BD39" s="9">
        <f t="shared" si="99"/>
        <v>1</v>
      </c>
    </row>
    <row r="40" spans="1:56" x14ac:dyDescent="0.3">
      <c r="A40" s="3" t="s">
        <v>20</v>
      </c>
      <c r="B40" s="14">
        <v>9076502</v>
      </c>
      <c r="C40" s="14">
        <v>6985497</v>
      </c>
      <c r="D40" s="14">
        <v>5504510</v>
      </c>
      <c r="E40" s="14">
        <v>5550862</v>
      </c>
      <c r="F40" s="9">
        <f t="shared" si="75"/>
        <v>27117371</v>
      </c>
      <c r="G40" s="10"/>
      <c r="H40" s="10" t="s">
        <v>20</v>
      </c>
      <c r="I40" s="14">
        <v>1591990</v>
      </c>
      <c r="J40" s="14">
        <v>3195280</v>
      </c>
      <c r="K40" s="14">
        <v>1541714</v>
      </c>
      <c r="L40" s="14">
        <v>2018305</v>
      </c>
      <c r="M40" s="9">
        <f t="shared" si="68"/>
        <v>8347289</v>
      </c>
      <c r="N40" s="10"/>
      <c r="O40" s="10" t="s">
        <v>20</v>
      </c>
      <c r="P40" s="14">
        <v>3097236</v>
      </c>
      <c r="Q40" s="14">
        <v>5848924</v>
      </c>
      <c r="R40" s="14">
        <v>2074813</v>
      </c>
      <c r="S40" s="14">
        <v>2466922</v>
      </c>
      <c r="T40" s="9">
        <f t="shared" si="69"/>
        <v>13487895</v>
      </c>
      <c r="U40" s="10"/>
      <c r="V40" s="10" t="s">
        <v>20</v>
      </c>
      <c r="W40" s="14">
        <v>4390738</v>
      </c>
      <c r="X40" s="14">
        <v>5027146</v>
      </c>
      <c r="Y40" s="14">
        <v>3187861</v>
      </c>
      <c r="Z40" s="14">
        <v>2968801</v>
      </c>
      <c r="AA40" s="9">
        <f t="shared" si="70"/>
        <v>15574546</v>
      </c>
      <c r="AD40" s="3" t="s">
        <v>20</v>
      </c>
      <c r="AE40" s="9">
        <f t="shared" ref="AE40:AI40" si="100">B40/$F40</f>
        <v>0.33471172408269223</v>
      </c>
      <c r="AF40" s="9">
        <f t="shared" si="100"/>
        <v>0.25760229485373048</v>
      </c>
      <c r="AG40" s="9">
        <f t="shared" si="100"/>
        <v>0.20298833541053815</v>
      </c>
      <c r="AH40" s="9">
        <f t="shared" si="100"/>
        <v>0.20469764565303916</v>
      </c>
      <c r="AI40" s="9">
        <f t="shared" si="100"/>
        <v>1</v>
      </c>
      <c r="AJ40" s="10"/>
      <c r="AK40" s="9" t="s">
        <v>20</v>
      </c>
      <c r="AL40" s="9">
        <f t="shared" ref="AL40:AP40" si="101">I40/$M40</f>
        <v>0.19071940602511786</v>
      </c>
      <c r="AM40" s="9">
        <f t="shared" si="101"/>
        <v>0.38279254498077159</v>
      </c>
      <c r="AN40" s="9">
        <f t="shared" si="101"/>
        <v>0.18469637267860259</v>
      </c>
      <c r="AO40" s="9">
        <f t="shared" si="101"/>
        <v>0.24179167631550794</v>
      </c>
      <c r="AP40" s="9">
        <f t="shared" si="101"/>
        <v>1</v>
      </c>
      <c r="AQ40" s="10"/>
      <c r="AR40" s="9" t="s">
        <v>20</v>
      </c>
      <c r="AS40" s="9">
        <f t="shared" ref="AS40:AW40" si="102">P40/$T40</f>
        <v>0.22963079116496682</v>
      </c>
      <c r="AT40" s="9">
        <f t="shared" si="102"/>
        <v>0.43364246237088888</v>
      </c>
      <c r="AU40" s="9">
        <f t="shared" si="102"/>
        <v>0.15382778409825995</v>
      </c>
      <c r="AV40" s="9">
        <f t="shared" si="102"/>
        <v>0.18289896236588438</v>
      </c>
      <c r="AW40" s="9">
        <f t="shared" si="102"/>
        <v>1</v>
      </c>
      <c r="AX40" s="10"/>
      <c r="AY40" s="9" t="s">
        <v>20</v>
      </c>
      <c r="AZ40" s="9">
        <f t="shared" ref="AZ40:BD40" si="103">W40/$AA40</f>
        <v>0.2819175595872907</v>
      </c>
      <c r="BA40" s="9">
        <f t="shared" si="103"/>
        <v>0.32277961746043832</v>
      </c>
      <c r="BB40" s="9">
        <f t="shared" si="103"/>
        <v>0.20468404022820311</v>
      </c>
      <c r="BC40" s="9">
        <f t="shared" si="103"/>
        <v>0.19061878272406785</v>
      </c>
      <c r="BD40" s="9">
        <f t="shared" si="103"/>
        <v>1</v>
      </c>
    </row>
    <row r="41" spans="1:56" x14ac:dyDescent="0.3">
      <c r="A41" s="3" t="s">
        <v>21</v>
      </c>
      <c r="B41" s="14">
        <v>9662866</v>
      </c>
      <c r="C41" s="14">
        <v>6062224</v>
      </c>
      <c r="D41" s="14">
        <v>6510492</v>
      </c>
      <c r="E41" s="14">
        <v>4881788</v>
      </c>
      <c r="F41" s="9">
        <f t="shared" si="75"/>
        <v>27117370</v>
      </c>
      <c r="G41" s="10"/>
      <c r="H41" s="10" t="s">
        <v>21</v>
      </c>
      <c r="I41" s="14">
        <v>2696041</v>
      </c>
      <c r="J41" s="14">
        <v>2126768</v>
      </c>
      <c r="K41" s="14">
        <v>1720278</v>
      </c>
      <c r="L41" s="14">
        <v>1804202</v>
      </c>
      <c r="M41" s="9">
        <f t="shared" si="68"/>
        <v>8347289</v>
      </c>
      <c r="N41" s="10"/>
      <c r="O41" s="10" t="s">
        <v>21</v>
      </c>
      <c r="P41" s="14">
        <v>4032854</v>
      </c>
      <c r="Q41" s="14">
        <v>3990450</v>
      </c>
      <c r="R41" s="14">
        <v>2938208</v>
      </c>
      <c r="S41" s="14">
        <v>2526383</v>
      </c>
      <c r="T41" s="9">
        <f t="shared" si="69"/>
        <v>13487895</v>
      </c>
      <c r="U41" s="10"/>
      <c r="V41" s="10" t="s">
        <v>21</v>
      </c>
      <c r="W41" s="14">
        <v>5062136</v>
      </c>
      <c r="X41" s="14">
        <v>4010274</v>
      </c>
      <c r="Y41" s="14">
        <v>3769370</v>
      </c>
      <c r="Z41" s="14">
        <v>2732765</v>
      </c>
      <c r="AA41" s="9">
        <f t="shared" si="70"/>
        <v>15574545</v>
      </c>
      <c r="AD41" s="3" t="s">
        <v>21</v>
      </c>
      <c r="AE41" s="9">
        <f t="shared" ref="AE41:AI41" si="104">B41/$F41</f>
        <v>0.35633492481018625</v>
      </c>
      <c r="AF41" s="9">
        <f t="shared" si="104"/>
        <v>0.22355501289394952</v>
      </c>
      <c r="AG41" s="9">
        <f t="shared" si="104"/>
        <v>0.24008567202497882</v>
      </c>
      <c r="AH41" s="9">
        <f t="shared" si="104"/>
        <v>0.1800243902708854</v>
      </c>
      <c r="AI41" s="9">
        <f t="shared" si="104"/>
        <v>1</v>
      </c>
      <c r="AJ41" s="10"/>
      <c r="AK41" s="9" t="s">
        <v>21</v>
      </c>
      <c r="AL41" s="9">
        <f t="shared" ref="AL41:AP41" si="105">I41/$M41</f>
        <v>0.32298402511282404</v>
      </c>
      <c r="AM41" s="9">
        <f t="shared" si="105"/>
        <v>0.25478547585928796</v>
      </c>
      <c r="AN41" s="9">
        <f t="shared" si="105"/>
        <v>0.20608822816605488</v>
      </c>
      <c r="AO41" s="9">
        <f t="shared" si="105"/>
        <v>0.2161422708618331</v>
      </c>
      <c r="AP41" s="9">
        <f t="shared" si="105"/>
        <v>1</v>
      </c>
      <c r="AQ41" s="10"/>
      <c r="AR41" s="9" t="s">
        <v>21</v>
      </c>
      <c r="AS41" s="9">
        <f t="shared" ref="AS41:AW41" si="106">P41/$T41</f>
        <v>0.2989980274905758</v>
      </c>
      <c r="AT41" s="9">
        <f t="shared" si="106"/>
        <v>0.29585417146263371</v>
      </c>
      <c r="AU41" s="9">
        <f t="shared" si="106"/>
        <v>0.21784036723298927</v>
      </c>
      <c r="AV41" s="9">
        <f t="shared" si="106"/>
        <v>0.18730743381380119</v>
      </c>
      <c r="AW41" s="9">
        <f t="shared" si="106"/>
        <v>1</v>
      </c>
      <c r="AX41" s="10"/>
      <c r="AY41" s="9" t="s">
        <v>21</v>
      </c>
      <c r="AZ41" s="9">
        <f t="shared" ref="AZ41:BD41" si="107">W41/$AA41</f>
        <v>0.32502625277335551</v>
      </c>
      <c r="BA41" s="9">
        <f t="shared" si="107"/>
        <v>0.25748899887605065</v>
      </c>
      <c r="BB41" s="9">
        <f t="shared" si="107"/>
        <v>0.24202119548275727</v>
      </c>
      <c r="BC41" s="9">
        <f t="shared" si="107"/>
        <v>0.17546355286783658</v>
      </c>
      <c r="BD41" s="9">
        <f t="shared" si="107"/>
        <v>1</v>
      </c>
    </row>
    <row r="42" spans="1:56" x14ac:dyDescent="0.3">
      <c r="A42" s="3" t="s">
        <v>22</v>
      </c>
      <c r="B42" s="14">
        <v>8805833</v>
      </c>
      <c r="C42" s="14">
        <v>6393046</v>
      </c>
      <c r="D42" s="14">
        <v>6455248</v>
      </c>
      <c r="E42" s="14">
        <v>5463244</v>
      </c>
      <c r="F42" s="9">
        <f t="shared" si="75"/>
        <v>27117371</v>
      </c>
      <c r="G42" s="10"/>
      <c r="H42" s="10" t="s">
        <v>22</v>
      </c>
      <c r="I42" s="14">
        <v>2242935</v>
      </c>
      <c r="J42" s="14">
        <v>2116182</v>
      </c>
      <c r="K42" s="14">
        <v>1892716</v>
      </c>
      <c r="L42" s="14">
        <v>2095456</v>
      </c>
      <c r="M42" s="9">
        <f t="shared" si="68"/>
        <v>8347289</v>
      </c>
      <c r="N42" s="10"/>
      <c r="O42" s="10" t="s">
        <v>22</v>
      </c>
      <c r="P42" s="14">
        <v>3559509</v>
      </c>
      <c r="Q42" s="14">
        <v>3587786</v>
      </c>
      <c r="R42" s="14">
        <v>3031838</v>
      </c>
      <c r="S42" s="14">
        <v>3308762</v>
      </c>
      <c r="T42" s="9">
        <f t="shared" si="69"/>
        <v>13487895</v>
      </c>
      <c r="U42" s="10"/>
      <c r="V42" s="10" t="s">
        <v>22</v>
      </c>
      <c r="W42" s="14">
        <v>4440528</v>
      </c>
      <c r="X42" s="14">
        <v>4037450</v>
      </c>
      <c r="Y42" s="14">
        <v>3712809</v>
      </c>
      <c r="Z42" s="14">
        <v>3383759</v>
      </c>
      <c r="AA42" s="9">
        <f t="shared" si="70"/>
        <v>15574546</v>
      </c>
      <c r="AD42" s="3" t="s">
        <v>22</v>
      </c>
      <c r="AE42" s="9">
        <f t="shared" ref="AE42:AI42" si="108">B42/$F42</f>
        <v>0.32473033613767355</v>
      </c>
      <c r="AF42" s="9">
        <f t="shared" si="108"/>
        <v>0.23575463860416263</v>
      </c>
      <c r="AG42" s="9">
        <f t="shared" si="108"/>
        <v>0.2380484450354719</v>
      </c>
      <c r="AH42" s="9">
        <f t="shared" si="108"/>
        <v>0.20146658022269195</v>
      </c>
      <c r="AI42" s="9">
        <f t="shared" si="108"/>
        <v>1</v>
      </c>
      <c r="AJ42" s="10"/>
      <c r="AK42" s="9" t="s">
        <v>22</v>
      </c>
      <c r="AL42" s="9">
        <f t="shared" ref="AL42:AP42" si="109">I42/$M42</f>
        <v>0.26870220978332005</v>
      </c>
      <c r="AM42" s="9">
        <f t="shared" si="109"/>
        <v>0.25351727968206206</v>
      </c>
      <c r="AN42" s="9">
        <f t="shared" si="109"/>
        <v>0.22674619268603255</v>
      </c>
      <c r="AO42" s="9">
        <f t="shared" si="109"/>
        <v>0.25103431784858532</v>
      </c>
      <c r="AP42" s="9">
        <f t="shared" si="109"/>
        <v>1</v>
      </c>
      <c r="AQ42" s="10"/>
      <c r="AR42" s="9" t="s">
        <v>22</v>
      </c>
      <c r="AS42" s="9">
        <f t="shared" ref="AS42:AW42" si="110">P42/$T42</f>
        <v>0.26390396722394416</v>
      </c>
      <c r="AT42" s="9">
        <f t="shared" si="110"/>
        <v>0.26600043965348186</v>
      </c>
      <c r="AU42" s="9">
        <f t="shared" si="110"/>
        <v>0.22478214725129458</v>
      </c>
      <c r="AV42" s="9">
        <f t="shared" si="110"/>
        <v>0.2453134458712794</v>
      </c>
      <c r="AW42" s="9">
        <f t="shared" si="110"/>
        <v>1</v>
      </c>
      <c r="AX42" s="10"/>
      <c r="AY42" s="9" t="s">
        <v>22</v>
      </c>
      <c r="AZ42" s="9">
        <f t="shared" ref="AZ42:BD42" si="111">W42/$AA42</f>
        <v>0.28511444250124529</v>
      </c>
      <c r="BA42" s="9">
        <f t="shared" si="111"/>
        <v>0.25923388071793552</v>
      </c>
      <c r="BB42" s="9">
        <f t="shared" si="111"/>
        <v>0.23838954920419511</v>
      </c>
      <c r="BC42" s="9">
        <f t="shared" si="111"/>
        <v>0.21726212757662405</v>
      </c>
      <c r="BD42" s="9">
        <f t="shared" si="111"/>
        <v>1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opLeftCell="A2" workbookViewId="0">
      <selection sqref="A1:AA42"/>
    </sheetView>
  </sheetViews>
  <sheetFormatPr defaultColWidth="5.5" defaultRowHeight="14" x14ac:dyDescent="0.3"/>
  <cols>
    <col min="1" max="1" width="5.5" customWidth="1"/>
  </cols>
  <sheetData>
    <row r="1" spans="1:27" x14ac:dyDescent="0.3">
      <c r="A1" t="s">
        <v>2</v>
      </c>
      <c r="J1" t="s">
        <v>1</v>
      </c>
    </row>
    <row r="2" spans="1:27" x14ac:dyDescent="0.3">
      <c r="A2" t="s">
        <v>3</v>
      </c>
      <c r="H2" t="s">
        <v>4</v>
      </c>
      <c r="O2" t="s">
        <v>5</v>
      </c>
      <c r="V2" t="s">
        <v>6</v>
      </c>
    </row>
    <row r="3" spans="1:27" x14ac:dyDescent="0.3">
      <c r="A3" t="s">
        <v>7</v>
      </c>
      <c r="H3" t="s">
        <v>7</v>
      </c>
      <c r="O3" t="s">
        <v>7</v>
      </c>
      <c r="V3" t="s">
        <v>7</v>
      </c>
    </row>
    <row r="4" spans="1:27" x14ac:dyDescent="0.3">
      <c r="A4" s="3"/>
      <c r="B4" s="3" t="s">
        <v>8</v>
      </c>
      <c r="C4" s="3" t="s">
        <v>9</v>
      </c>
      <c r="D4" s="3" t="s">
        <v>10</v>
      </c>
      <c r="E4" s="3" t="s">
        <v>11</v>
      </c>
      <c r="F4" s="3" t="s">
        <v>12</v>
      </c>
      <c r="H4" s="3"/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O4" s="3"/>
      <c r="P4" s="3" t="s">
        <v>8</v>
      </c>
      <c r="Q4" s="3" t="s">
        <v>9</v>
      </c>
      <c r="R4" s="3" t="s">
        <v>10</v>
      </c>
      <c r="S4" s="3" t="s">
        <v>11</v>
      </c>
      <c r="T4" s="3" t="s">
        <v>12</v>
      </c>
      <c r="V4" s="3"/>
      <c r="W4" s="3" t="s">
        <v>8</v>
      </c>
      <c r="X4" s="3" t="s">
        <v>9</v>
      </c>
      <c r="Y4" s="3" t="s">
        <v>10</v>
      </c>
      <c r="Z4" s="3" t="s">
        <v>11</v>
      </c>
      <c r="AA4" s="3" t="s">
        <v>12</v>
      </c>
    </row>
    <row r="5" spans="1:27" x14ac:dyDescent="0.3">
      <c r="A5" s="3" t="s">
        <v>13</v>
      </c>
      <c r="B5" s="9">
        <v>0.29349348366989703</v>
      </c>
      <c r="C5" s="9">
        <v>0.27043557027468001</v>
      </c>
      <c r="D5" s="9">
        <v>0.24877085945156199</v>
      </c>
      <c r="E5" s="9">
        <v>0.18730008660386199</v>
      </c>
      <c r="F5" s="9">
        <f t="shared" ref="F5:F14" si="0">SUM(B5:E5)</f>
        <v>1.0000000000000009</v>
      </c>
      <c r="G5" s="10"/>
      <c r="H5" s="9" t="s">
        <v>13</v>
      </c>
      <c r="I5" s="9">
        <v>0.390701438552225</v>
      </c>
      <c r="J5" s="9">
        <v>0.247282990456625</v>
      </c>
      <c r="K5" s="9">
        <v>0.27663140521138402</v>
      </c>
      <c r="L5" s="9">
        <v>8.5384165779766305E-2</v>
      </c>
      <c r="M5" s="9">
        <f t="shared" ref="M5:M14" si="1">SUM(I5:L5)</f>
        <v>1.0000000000000002</v>
      </c>
      <c r="N5" s="10"/>
      <c r="O5" s="9" t="s">
        <v>13</v>
      </c>
      <c r="P5" s="9">
        <v>0.25815858093071198</v>
      </c>
      <c r="Q5" s="9">
        <v>0.30394119167931599</v>
      </c>
      <c r="R5" s="9">
        <v>0.26180443758830502</v>
      </c>
      <c r="S5" s="9">
        <v>0.17609578980166701</v>
      </c>
      <c r="T5" s="9">
        <f t="shared" ref="T5:T14" si="2">SUM(P5:S5)</f>
        <v>1</v>
      </c>
      <c r="U5" s="10"/>
      <c r="V5" s="9" t="s">
        <v>13</v>
      </c>
      <c r="W5" s="9">
        <v>0.27792262414679703</v>
      </c>
      <c r="X5" s="9">
        <v>0.30703485730085001</v>
      </c>
      <c r="Y5" s="9">
        <v>0.23685886276547799</v>
      </c>
      <c r="Z5" s="9">
        <v>0.17818365578687601</v>
      </c>
      <c r="AA5" s="9">
        <f t="shared" ref="AA5:AA14" si="3">SUM(W5:Z5)</f>
        <v>1.0000000000000009</v>
      </c>
    </row>
    <row r="6" spans="1:27" x14ac:dyDescent="0.3">
      <c r="A6" s="3" t="s">
        <v>14</v>
      </c>
      <c r="B6" s="9">
        <v>0.28650988587917797</v>
      </c>
      <c r="C6" s="9">
        <v>0.31005549312521402</v>
      </c>
      <c r="D6" s="9">
        <v>0.23380247469881801</v>
      </c>
      <c r="E6" s="9">
        <v>0.16963214629678999</v>
      </c>
      <c r="F6" s="9">
        <f t="shared" si="0"/>
        <v>1</v>
      </c>
      <c r="G6" s="10"/>
      <c r="H6" s="9" t="s">
        <v>14</v>
      </c>
      <c r="I6" s="9">
        <v>0.16394544320094501</v>
      </c>
      <c r="J6" s="9">
        <v>0.45406434697159898</v>
      </c>
      <c r="K6" s="9">
        <v>0.26531699675605203</v>
      </c>
      <c r="L6" s="9">
        <v>0.11667321307140401</v>
      </c>
      <c r="M6" s="9">
        <f t="shared" si="1"/>
        <v>1</v>
      </c>
      <c r="N6" s="10"/>
      <c r="O6" s="9" t="s">
        <v>14</v>
      </c>
      <c r="P6" s="9">
        <v>0.40222292064405202</v>
      </c>
      <c r="Q6" s="9">
        <v>0.20238025496846501</v>
      </c>
      <c r="R6" s="9">
        <v>0.32314662695854401</v>
      </c>
      <c r="S6" s="9">
        <v>7.2250197428938803E-2</v>
      </c>
      <c r="T6" s="9">
        <f t="shared" si="2"/>
        <v>0.99999999999999978</v>
      </c>
      <c r="U6" s="10"/>
      <c r="V6" s="9" t="s">
        <v>14</v>
      </c>
      <c r="W6" s="9">
        <v>0.32181597574200499</v>
      </c>
      <c r="X6" s="9">
        <v>0.33132594734092102</v>
      </c>
      <c r="Y6" s="9">
        <v>0.21948893323792401</v>
      </c>
      <c r="Z6" s="9">
        <v>0.12736914367914901</v>
      </c>
      <c r="AA6" s="9">
        <f t="shared" si="3"/>
        <v>0.999999999999999</v>
      </c>
    </row>
    <row r="7" spans="1:27" x14ac:dyDescent="0.3">
      <c r="A7" s="4" t="s">
        <v>15</v>
      </c>
      <c r="B7" s="11">
        <v>0.279865239538234</v>
      </c>
      <c r="C7" s="11">
        <v>0.32308976592384497</v>
      </c>
      <c r="D7" s="11">
        <v>0.23944892668189899</v>
      </c>
      <c r="E7" s="11">
        <v>0.157595991065934</v>
      </c>
      <c r="F7" s="11">
        <f t="shared" si="0"/>
        <v>0.99999992320991193</v>
      </c>
      <c r="G7" s="12"/>
      <c r="H7" s="11" t="s">
        <v>15</v>
      </c>
      <c r="I7" s="11">
        <v>3.16997295147039E-2</v>
      </c>
      <c r="J7" s="11">
        <v>0.40128278624761199</v>
      </c>
      <c r="K7" s="11">
        <v>0.40273564604173601</v>
      </c>
      <c r="L7" s="11">
        <v>0.16428183819594799</v>
      </c>
      <c r="M7" s="11">
        <f t="shared" si="1"/>
        <v>0.99999999999999989</v>
      </c>
      <c r="N7" s="12"/>
      <c r="O7" s="11" t="s">
        <v>15</v>
      </c>
      <c r="P7" s="11">
        <v>0.100388674905128</v>
      </c>
      <c r="Q7" s="11">
        <v>5.1361356584737103E-2</v>
      </c>
      <c r="R7" s="11">
        <v>0.74986845962945203</v>
      </c>
      <c r="S7" s="11">
        <v>9.8381508880683102E-2</v>
      </c>
      <c r="T7" s="11">
        <f t="shared" si="2"/>
        <v>1.0000000000000002</v>
      </c>
      <c r="U7" s="12"/>
      <c r="V7" s="11" t="s">
        <v>15</v>
      </c>
      <c r="W7" s="11">
        <v>0.24949186157839801</v>
      </c>
      <c r="X7" s="11">
        <v>0.305361328473713</v>
      </c>
      <c r="Y7" s="11">
        <v>0.28668580527989601</v>
      </c>
      <c r="Z7" s="11">
        <v>0.15846100466799301</v>
      </c>
      <c r="AA7" s="11">
        <f t="shared" si="3"/>
        <v>1</v>
      </c>
    </row>
    <row r="8" spans="1:27" x14ac:dyDescent="0.3">
      <c r="A8" s="4" t="s">
        <v>16</v>
      </c>
      <c r="B8" s="11">
        <v>0.33204479565159201</v>
      </c>
      <c r="C8" s="11">
        <v>0.19556016603245699</v>
      </c>
      <c r="D8" s="11">
        <v>0.300600713502784</v>
      </c>
      <c r="E8" s="11">
        <v>0.17179432481316601</v>
      </c>
      <c r="F8" s="11">
        <f t="shared" si="0"/>
        <v>0.999999999999999</v>
      </c>
      <c r="G8" s="12"/>
      <c r="H8" s="11" t="s">
        <v>16</v>
      </c>
      <c r="I8" s="11">
        <v>0.18392277750996799</v>
      </c>
      <c r="J8" s="11">
        <v>0.12893955467124901</v>
      </c>
      <c r="K8" s="11">
        <v>0.30724108555958701</v>
      </c>
      <c r="L8" s="11">
        <v>0.37989658225919598</v>
      </c>
      <c r="M8" s="11">
        <f t="shared" si="1"/>
        <v>1</v>
      </c>
      <c r="N8" s="12"/>
      <c r="O8" s="11" t="s">
        <v>16</v>
      </c>
      <c r="P8" s="11">
        <v>9.5351920042937202E-2</v>
      </c>
      <c r="Q8" s="11">
        <v>3.1498794455673197E-2</v>
      </c>
      <c r="R8" s="11">
        <v>0.72403215849190705</v>
      </c>
      <c r="S8" s="11">
        <v>0.14911712700948301</v>
      </c>
      <c r="T8" s="11">
        <f t="shared" si="2"/>
        <v>1.0000000000000004</v>
      </c>
      <c r="U8" s="12"/>
      <c r="V8" s="11" t="s">
        <v>16</v>
      </c>
      <c r="W8" s="11">
        <v>0.37251364900767697</v>
      </c>
      <c r="X8" s="11">
        <v>0.14717687812911501</v>
      </c>
      <c r="Y8" s="11">
        <v>0.33193151287608902</v>
      </c>
      <c r="Z8" s="11">
        <v>0.148377959987118</v>
      </c>
      <c r="AA8" s="11">
        <f t="shared" si="3"/>
        <v>0.999999999999999</v>
      </c>
    </row>
    <row r="9" spans="1:27" x14ac:dyDescent="0.3">
      <c r="A9" s="4" t="s">
        <v>17</v>
      </c>
      <c r="B9" s="11">
        <v>0.33759234200093802</v>
      </c>
      <c r="C9" s="11">
        <v>0.19515456078603599</v>
      </c>
      <c r="D9" s="11">
        <v>0.28247233982624198</v>
      </c>
      <c r="E9" s="11">
        <v>0.18478075738678401</v>
      </c>
      <c r="F9" s="11">
        <f t="shared" si="0"/>
        <v>1</v>
      </c>
      <c r="G9" s="12"/>
      <c r="H9" s="11" t="s">
        <v>17</v>
      </c>
      <c r="I9" s="11">
        <v>0.77606627240166903</v>
      </c>
      <c r="J9" s="11">
        <v>0.10247982411717101</v>
      </c>
      <c r="K9" s="11">
        <v>6.2136252695607498E-2</v>
      </c>
      <c r="L9" s="11">
        <v>5.93176507855524E-2</v>
      </c>
      <c r="M9" s="11">
        <f t="shared" si="1"/>
        <v>1</v>
      </c>
      <c r="N9" s="12"/>
      <c r="O9" s="11" t="s">
        <v>17</v>
      </c>
      <c r="P9" s="11">
        <v>5.0427890103279999E-2</v>
      </c>
      <c r="Q9" s="11">
        <v>0.649334342812944</v>
      </c>
      <c r="R9" s="11">
        <v>4.4766817380565503E-2</v>
      </c>
      <c r="S9" s="11">
        <v>0.25547094970321099</v>
      </c>
      <c r="T9" s="11">
        <f t="shared" si="2"/>
        <v>1.0000000000000004</v>
      </c>
      <c r="U9" s="12"/>
      <c r="V9" s="11" t="s">
        <v>17</v>
      </c>
      <c r="W9" s="11">
        <v>0.29164743638228902</v>
      </c>
      <c r="X9" s="11">
        <v>0.125627481192397</v>
      </c>
      <c r="Y9" s="11">
        <v>0.42230421337345198</v>
      </c>
      <c r="Z9" s="11">
        <v>0.16042086905186301</v>
      </c>
      <c r="AA9" s="11">
        <f t="shared" si="3"/>
        <v>1.0000000000000009</v>
      </c>
    </row>
    <row r="10" spans="1:27" x14ac:dyDescent="0.3">
      <c r="A10" s="4" t="s">
        <v>18</v>
      </c>
      <c r="B10" s="11">
        <v>0.33331490371214001</v>
      </c>
      <c r="C10" s="11">
        <v>0.21333330876050499</v>
      </c>
      <c r="D10" s="11">
        <v>0.27030733082721198</v>
      </c>
      <c r="E10" s="11">
        <v>0.18304445670014299</v>
      </c>
      <c r="F10" s="11">
        <f t="shared" si="0"/>
        <v>1</v>
      </c>
      <c r="G10" s="12"/>
      <c r="H10" s="11" t="s">
        <v>18</v>
      </c>
      <c r="I10" s="11">
        <v>2.6123012102348998E-2</v>
      </c>
      <c r="J10" s="11">
        <v>0.47905752473015401</v>
      </c>
      <c r="K10" s="11">
        <v>0.26742830662533201</v>
      </c>
      <c r="L10" s="11">
        <v>0.22739115654216599</v>
      </c>
      <c r="M10" s="11">
        <f t="shared" si="1"/>
        <v>1.0000000000000009</v>
      </c>
      <c r="N10" s="12"/>
      <c r="O10" s="11" t="s">
        <v>18</v>
      </c>
      <c r="P10" s="11">
        <v>3.95162290849458E-2</v>
      </c>
      <c r="Q10" s="11">
        <v>0.89136666284684296</v>
      </c>
      <c r="R10" s="11">
        <v>3.2757847876419603E-2</v>
      </c>
      <c r="S10" s="11">
        <v>3.6359260191791198E-2</v>
      </c>
      <c r="T10" s="11">
        <f t="shared" si="2"/>
        <v>0.99999999999999956</v>
      </c>
      <c r="U10" s="12"/>
      <c r="V10" s="11" t="s">
        <v>18</v>
      </c>
      <c r="W10" s="11">
        <v>0.273245385753419</v>
      </c>
      <c r="X10" s="11">
        <v>0.311280247542917</v>
      </c>
      <c r="Y10" s="11">
        <v>0.28436463821529201</v>
      </c>
      <c r="Z10" s="11">
        <v>0.13110972848837099</v>
      </c>
      <c r="AA10" s="11">
        <f t="shared" si="3"/>
        <v>0.999999999999999</v>
      </c>
    </row>
    <row r="11" spans="1:27" x14ac:dyDescent="0.3">
      <c r="A11" s="3" t="s">
        <v>19</v>
      </c>
      <c r="B11" s="9">
        <v>0.34128463981685903</v>
      </c>
      <c r="C11" s="9">
        <v>0.23185515484951699</v>
      </c>
      <c r="D11" s="9">
        <v>0.25795387895148397</v>
      </c>
      <c r="E11" s="9">
        <v>0.16890632638214101</v>
      </c>
      <c r="F11" s="9">
        <f t="shared" si="0"/>
        <v>1.0000000000000011</v>
      </c>
      <c r="G11" s="10"/>
      <c r="H11" s="9" t="s">
        <v>19</v>
      </c>
      <c r="I11" s="9">
        <v>0.400535709029542</v>
      </c>
      <c r="J11" s="9">
        <v>0.19400815822554199</v>
      </c>
      <c r="K11" s="9">
        <v>0.20392739000287999</v>
      </c>
      <c r="L11" s="9">
        <v>0.201528742742035</v>
      </c>
      <c r="M11" s="9">
        <f t="shared" si="1"/>
        <v>0.999999999999999</v>
      </c>
      <c r="N11" s="10"/>
      <c r="O11" s="9" t="s">
        <v>19</v>
      </c>
      <c r="P11" s="9">
        <v>0.49428568877298001</v>
      </c>
      <c r="Q11" s="9">
        <v>0.26998970541856998</v>
      </c>
      <c r="R11" s="9">
        <v>0.12527601830646901</v>
      </c>
      <c r="S11" s="9">
        <v>0.11044858750198</v>
      </c>
      <c r="T11" s="9">
        <f t="shared" si="2"/>
        <v>0.99999999999999911</v>
      </c>
      <c r="U11" s="10"/>
      <c r="V11" s="9" t="s">
        <v>19</v>
      </c>
      <c r="W11" s="9">
        <v>0.40437648556668498</v>
      </c>
      <c r="X11" s="9">
        <v>0.17511328644549501</v>
      </c>
      <c r="Y11" s="9">
        <v>0.30629938894759501</v>
      </c>
      <c r="Z11" s="9">
        <v>0.114210839040225</v>
      </c>
      <c r="AA11" s="9">
        <f t="shared" si="3"/>
        <v>1</v>
      </c>
    </row>
    <row r="12" spans="1:27" x14ac:dyDescent="0.3">
      <c r="A12" s="3" t="s">
        <v>20</v>
      </c>
      <c r="B12" s="9">
        <v>0.30637479061262701</v>
      </c>
      <c r="C12" s="9">
        <v>0.23129420325445599</v>
      </c>
      <c r="D12" s="9">
        <v>0.26429052024824101</v>
      </c>
      <c r="E12" s="9">
        <v>0.19804048588467599</v>
      </c>
      <c r="F12" s="9">
        <f t="shared" si="0"/>
        <v>1</v>
      </c>
      <c r="G12" s="10"/>
      <c r="H12" s="9" t="s">
        <v>20</v>
      </c>
      <c r="I12" s="9">
        <v>0.22646876577862299</v>
      </c>
      <c r="J12" s="9">
        <v>0.29213943011884602</v>
      </c>
      <c r="K12" s="9">
        <v>0.27137469431991701</v>
      </c>
      <c r="L12" s="9">
        <v>0.21001710978261401</v>
      </c>
      <c r="M12" s="9">
        <f t="shared" si="1"/>
        <v>1</v>
      </c>
      <c r="N12" s="10"/>
      <c r="O12" s="9" t="s">
        <v>20</v>
      </c>
      <c r="P12" s="9">
        <v>0.25118900453738202</v>
      </c>
      <c r="Q12" s="9">
        <v>0.30066962808947401</v>
      </c>
      <c r="R12" s="9">
        <v>0.20079744108824599</v>
      </c>
      <c r="S12" s="9">
        <v>0.24734392628489801</v>
      </c>
      <c r="T12" s="9">
        <f t="shared" si="2"/>
        <v>1</v>
      </c>
      <c r="U12" s="10"/>
      <c r="V12" s="9" t="s">
        <v>20</v>
      </c>
      <c r="W12" s="9">
        <v>0.28041013917288099</v>
      </c>
      <c r="X12" s="9">
        <v>0.25010050887201402</v>
      </c>
      <c r="Y12" s="9">
        <v>0.28679038408290503</v>
      </c>
      <c r="Z12" s="9">
        <v>0.182698967872199</v>
      </c>
      <c r="AA12" s="9">
        <f t="shared" si="3"/>
        <v>0.999999999999999</v>
      </c>
    </row>
    <row r="13" spans="1:27" x14ac:dyDescent="0.3">
      <c r="A13" s="3" t="s">
        <v>21</v>
      </c>
      <c r="B13" s="9">
        <v>0.32982103148439701</v>
      </c>
      <c r="C13" s="9">
        <v>0.228029395860123</v>
      </c>
      <c r="D13" s="9">
        <v>0.27056688132568002</v>
      </c>
      <c r="E13" s="9">
        <v>0.1715826913298</v>
      </c>
      <c r="F13" s="9">
        <f t="shared" si="0"/>
        <v>1</v>
      </c>
      <c r="G13" s="10"/>
      <c r="H13" s="9" t="s">
        <v>21</v>
      </c>
      <c r="I13" s="9">
        <v>0.28800522188538402</v>
      </c>
      <c r="J13" s="9">
        <v>0.27244102332651299</v>
      </c>
      <c r="K13" s="9">
        <v>0.239934269280528</v>
      </c>
      <c r="L13" s="9">
        <v>0.199619485507575</v>
      </c>
      <c r="M13" s="9">
        <f t="shared" si="1"/>
        <v>1</v>
      </c>
      <c r="N13" s="10"/>
      <c r="O13" s="9" t="s">
        <v>21</v>
      </c>
      <c r="P13" s="9">
        <v>0.30348443643018203</v>
      </c>
      <c r="Q13" s="9">
        <v>0.260047364004033</v>
      </c>
      <c r="R13" s="9">
        <v>0.26085405925668798</v>
      </c>
      <c r="S13" s="9">
        <v>0.175614140309097</v>
      </c>
      <c r="T13" s="9">
        <f t="shared" si="2"/>
        <v>1</v>
      </c>
      <c r="U13" s="10"/>
      <c r="V13" s="9" t="s">
        <v>21</v>
      </c>
      <c r="W13" s="9">
        <v>0.30989493012548203</v>
      </c>
      <c r="X13" s="9">
        <v>0.25495354148646499</v>
      </c>
      <c r="Y13" s="9">
        <v>0.28075583207712601</v>
      </c>
      <c r="Z13" s="9">
        <v>0.15439569631092701</v>
      </c>
      <c r="AA13" s="9">
        <f t="shared" si="3"/>
        <v>1</v>
      </c>
    </row>
    <row r="14" spans="1:27" x14ac:dyDescent="0.3">
      <c r="A14" s="3" t="s">
        <v>22</v>
      </c>
      <c r="B14" s="9">
        <v>0.42383759387780301</v>
      </c>
      <c r="C14" s="9">
        <v>0.23815194209044399</v>
      </c>
      <c r="D14" s="9">
        <v>0.18704698647281201</v>
      </c>
      <c r="E14" s="9">
        <v>0.15096347755894099</v>
      </c>
      <c r="F14" s="9">
        <f t="shared" si="0"/>
        <v>1</v>
      </c>
      <c r="G14" s="10"/>
      <c r="H14" s="9" t="s">
        <v>22</v>
      </c>
      <c r="I14" s="9">
        <v>0.37937592474930198</v>
      </c>
      <c r="J14" s="9">
        <v>0.24744083733889599</v>
      </c>
      <c r="K14" s="9">
        <v>0.17526923190132901</v>
      </c>
      <c r="L14" s="9">
        <v>0.19791400601047299</v>
      </c>
      <c r="M14" s="9">
        <f t="shared" si="1"/>
        <v>1</v>
      </c>
      <c r="N14" s="10"/>
      <c r="O14" s="9" t="s">
        <v>22</v>
      </c>
      <c r="P14" s="9">
        <v>0.340372834589794</v>
      </c>
      <c r="Q14" s="9">
        <v>0.27284922869110301</v>
      </c>
      <c r="R14" s="9">
        <v>0.17821849758640801</v>
      </c>
      <c r="S14" s="9">
        <v>0.20855943913269501</v>
      </c>
      <c r="T14" s="9">
        <f t="shared" si="2"/>
        <v>1</v>
      </c>
      <c r="U14" s="10"/>
      <c r="V14" s="9" t="s">
        <v>22</v>
      </c>
      <c r="W14" s="9">
        <v>0.41512478810398401</v>
      </c>
      <c r="X14" s="9">
        <v>0.23933994629566899</v>
      </c>
      <c r="Y14" s="9">
        <v>0.186609719343588</v>
      </c>
      <c r="Z14" s="9">
        <v>0.158925546256759</v>
      </c>
      <c r="AA14" s="9">
        <f t="shared" si="3"/>
        <v>1</v>
      </c>
    </row>
    <row r="15" spans="1:27" x14ac:dyDescent="0.3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x14ac:dyDescent="0.3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x14ac:dyDescent="0.3">
      <c r="A17" t="s">
        <v>23</v>
      </c>
      <c r="B17" s="10"/>
      <c r="C17" s="10"/>
      <c r="D17" s="10"/>
      <c r="E17" s="10"/>
      <c r="F17" s="10"/>
      <c r="G17" s="10"/>
      <c r="H17" s="10" t="s">
        <v>23</v>
      </c>
      <c r="I17" s="10"/>
      <c r="J17" s="10"/>
      <c r="K17" s="10"/>
      <c r="L17" s="10"/>
      <c r="M17" s="10"/>
      <c r="N17" s="10"/>
      <c r="O17" s="10" t="s">
        <v>23</v>
      </c>
      <c r="P17" s="10"/>
      <c r="Q17" s="10"/>
      <c r="R17" s="10"/>
      <c r="S17" s="10"/>
      <c r="T17" s="10"/>
      <c r="U17" s="10"/>
      <c r="V17" s="10" t="s">
        <v>23</v>
      </c>
      <c r="W17" s="10"/>
      <c r="X17" s="10"/>
      <c r="Y17" s="10"/>
      <c r="Z17" s="10"/>
      <c r="AA17" s="10"/>
    </row>
    <row r="18" spans="1:27" x14ac:dyDescent="0.3">
      <c r="A18" s="3"/>
      <c r="B18" s="9" t="s">
        <v>8</v>
      </c>
      <c r="C18" s="9" t="s">
        <v>9</v>
      </c>
      <c r="D18" s="9" t="s">
        <v>10</v>
      </c>
      <c r="E18" s="9" t="s">
        <v>11</v>
      </c>
      <c r="F18" s="10"/>
      <c r="G18" s="10"/>
      <c r="H18" s="9"/>
      <c r="I18" s="9" t="s">
        <v>8</v>
      </c>
      <c r="J18" s="9" t="s">
        <v>9</v>
      </c>
      <c r="K18" s="9" t="s">
        <v>10</v>
      </c>
      <c r="L18" s="9" t="s">
        <v>11</v>
      </c>
      <c r="M18" s="10"/>
      <c r="N18" s="10"/>
      <c r="O18" s="9"/>
      <c r="P18" s="9" t="s">
        <v>8</v>
      </c>
      <c r="Q18" s="9" t="s">
        <v>9</v>
      </c>
      <c r="R18" s="9" t="s">
        <v>10</v>
      </c>
      <c r="S18" s="9" t="s">
        <v>11</v>
      </c>
      <c r="T18" s="10"/>
      <c r="U18" s="10"/>
      <c r="V18" s="9"/>
      <c r="W18" s="9" t="s">
        <v>8</v>
      </c>
      <c r="X18" s="9" t="s">
        <v>9</v>
      </c>
      <c r="Y18" s="9" t="s">
        <v>10</v>
      </c>
      <c r="Z18" s="9" t="s">
        <v>11</v>
      </c>
      <c r="AA18" s="10"/>
    </row>
    <row r="19" spans="1:27" x14ac:dyDescent="0.3">
      <c r="A19" s="9" t="s">
        <v>13</v>
      </c>
      <c r="B19" s="9">
        <v>0.32206458426808998</v>
      </c>
      <c r="C19" s="9">
        <v>0.226262605255455</v>
      </c>
      <c r="D19" s="9">
        <v>0.229250150743841</v>
      </c>
      <c r="E19" s="9">
        <v>0.22242265973261399</v>
      </c>
      <c r="F19" s="9">
        <f t="shared" ref="F19:F28" si="4">SUM(B19:E19)</f>
        <v>1</v>
      </c>
      <c r="G19" s="10"/>
      <c r="H19" s="9" t="s">
        <v>13</v>
      </c>
      <c r="I19" s="9">
        <v>0.32795851803452603</v>
      </c>
      <c r="J19" s="9">
        <v>0.22274310162882599</v>
      </c>
      <c r="K19" s="9">
        <v>0.26820845839876301</v>
      </c>
      <c r="L19" s="9">
        <v>0.18108992193788601</v>
      </c>
      <c r="M19" s="9">
        <f t="shared" ref="M19:M28" si="5">SUM(I19:L19)</f>
        <v>1.0000000000000011</v>
      </c>
      <c r="N19" s="10"/>
      <c r="O19" s="9" t="s">
        <v>13</v>
      </c>
      <c r="P19" s="9">
        <v>0.29578661022671199</v>
      </c>
      <c r="Q19" s="9">
        <v>0.266165632222713</v>
      </c>
      <c r="R19" s="9">
        <v>0.26011893941361303</v>
      </c>
      <c r="S19" s="9">
        <v>0.17792881813696201</v>
      </c>
      <c r="T19" s="9">
        <f t="shared" ref="T19:T28" si="6">SUM(P19:S19)</f>
        <v>1</v>
      </c>
      <c r="U19" s="10"/>
      <c r="V19" s="9" t="s">
        <v>13</v>
      </c>
      <c r="W19" s="9">
        <v>0.31226235609754099</v>
      </c>
      <c r="X19" s="9">
        <v>0.24059080537719801</v>
      </c>
      <c r="Y19" s="9">
        <v>0.23114092655546201</v>
      </c>
      <c r="Z19" s="9">
        <v>0.21600591196979901</v>
      </c>
      <c r="AA19" s="9">
        <f t="shared" ref="AA19:AA28" si="7">SUM(W19:Z19)</f>
        <v>1</v>
      </c>
    </row>
    <row r="20" spans="1:27" x14ac:dyDescent="0.3">
      <c r="A20" s="9" t="s">
        <v>14</v>
      </c>
      <c r="B20" s="9">
        <v>0.319893816755352</v>
      </c>
      <c r="C20" s="9">
        <v>0.25144782239614299</v>
      </c>
      <c r="D20" s="9">
        <v>0.21317258768050101</v>
      </c>
      <c r="E20" s="9">
        <v>0.21548577316800399</v>
      </c>
      <c r="F20" s="9">
        <f t="shared" si="4"/>
        <v>1</v>
      </c>
      <c r="G20" s="10"/>
      <c r="H20" s="9" t="s">
        <v>14</v>
      </c>
      <c r="I20" s="9">
        <v>0.23761537003903899</v>
      </c>
      <c r="J20" s="9">
        <v>0.31113591146466602</v>
      </c>
      <c r="K20" s="9">
        <v>0.225097759847073</v>
      </c>
      <c r="L20" s="9">
        <v>0.22615084296394</v>
      </c>
      <c r="M20" s="9">
        <f t="shared" si="5"/>
        <v>0.99999988431471798</v>
      </c>
      <c r="N20" s="10"/>
      <c r="O20" s="9" t="s">
        <v>14</v>
      </c>
      <c r="P20" s="9">
        <v>0.29315501077726103</v>
      </c>
      <c r="Q20" s="9">
        <v>0.18200203859038599</v>
      </c>
      <c r="R20" s="9">
        <v>0.364237865842574</v>
      </c>
      <c r="S20" s="9">
        <v>0.160605084789778</v>
      </c>
      <c r="T20" s="9">
        <f t="shared" si="6"/>
        <v>0.999999999999999</v>
      </c>
      <c r="U20" s="10"/>
      <c r="V20" s="9" t="s">
        <v>14</v>
      </c>
      <c r="W20" s="9">
        <v>0.31245772645428499</v>
      </c>
      <c r="X20" s="9">
        <v>0.273301455475293</v>
      </c>
      <c r="Y20" s="9">
        <v>0.21135556795357199</v>
      </c>
      <c r="Z20" s="9">
        <v>0.20288525011684999</v>
      </c>
      <c r="AA20" s="9">
        <f t="shared" si="7"/>
        <v>1</v>
      </c>
    </row>
    <row r="21" spans="1:27" x14ac:dyDescent="0.3">
      <c r="A21" s="11" t="s">
        <v>15</v>
      </c>
      <c r="B21" s="11">
        <v>0.34785797604595697</v>
      </c>
      <c r="C21" s="11">
        <v>0.201733550653654</v>
      </c>
      <c r="D21" s="11">
        <v>0.24289199405821199</v>
      </c>
      <c r="E21" s="11">
        <v>0.20751647924217601</v>
      </c>
      <c r="F21" s="11">
        <f t="shared" si="4"/>
        <v>0.99999999999999889</v>
      </c>
      <c r="G21" s="12"/>
      <c r="H21" s="11" t="s">
        <v>15</v>
      </c>
      <c r="I21" s="11">
        <v>0.28093730991462201</v>
      </c>
      <c r="J21" s="11">
        <v>0.217663592291751</v>
      </c>
      <c r="K21" s="11">
        <v>0.26962675994910801</v>
      </c>
      <c r="L21" s="11">
        <v>0.23177233784451901</v>
      </c>
      <c r="M21" s="11">
        <f t="shared" si="5"/>
        <v>1</v>
      </c>
      <c r="N21" s="12"/>
      <c r="O21" s="11" t="s">
        <v>15</v>
      </c>
      <c r="P21" s="11">
        <v>0.27895674812371801</v>
      </c>
      <c r="Q21" s="11">
        <v>6.5280403562988504E-2</v>
      </c>
      <c r="R21" s="11">
        <v>0.49458955514581798</v>
      </c>
      <c r="S21" s="11">
        <v>0.161173293167476</v>
      </c>
      <c r="T21" s="11">
        <f t="shared" si="6"/>
        <v>1.0000000000000007</v>
      </c>
      <c r="U21" s="12"/>
      <c r="V21" s="11" t="s">
        <v>15</v>
      </c>
      <c r="W21" s="11">
        <v>0.34571914486031602</v>
      </c>
      <c r="X21" s="11">
        <v>0.202178641161917</v>
      </c>
      <c r="Y21" s="11">
        <v>0.26009009695184698</v>
      </c>
      <c r="Z21" s="11">
        <v>0.19201211702592</v>
      </c>
      <c r="AA21" s="11">
        <f t="shared" si="7"/>
        <v>1</v>
      </c>
    </row>
    <row r="22" spans="1:27" x14ac:dyDescent="0.3">
      <c r="A22" s="11" t="s">
        <v>16</v>
      </c>
      <c r="B22" s="11">
        <v>0.367778997655689</v>
      </c>
      <c r="C22" s="11">
        <v>0.21561034498312801</v>
      </c>
      <c r="D22" s="11">
        <v>0.22901695624051399</v>
      </c>
      <c r="E22" s="11">
        <v>0.18759363086019801</v>
      </c>
      <c r="F22" s="11">
        <f t="shared" si="4"/>
        <v>0.999999929739529</v>
      </c>
      <c r="G22" s="12"/>
      <c r="H22" s="11" t="s">
        <v>16</v>
      </c>
      <c r="I22" s="11">
        <v>0.43375525297941703</v>
      </c>
      <c r="J22" s="11">
        <v>0.160484985091638</v>
      </c>
      <c r="K22" s="11">
        <v>0.239589076625534</v>
      </c>
      <c r="L22" s="11">
        <v>0.166170685303411</v>
      </c>
      <c r="M22" s="11">
        <f t="shared" si="5"/>
        <v>1</v>
      </c>
      <c r="N22" s="12"/>
      <c r="O22" s="11" t="s">
        <v>16</v>
      </c>
      <c r="P22" s="11">
        <v>0.13511264185732499</v>
      </c>
      <c r="Q22" s="11">
        <v>0.32180889188978601</v>
      </c>
      <c r="R22" s="11">
        <v>0.377016126937959</v>
      </c>
      <c r="S22" s="11">
        <v>0.16606233931493</v>
      </c>
      <c r="T22" s="11">
        <f t="shared" si="6"/>
        <v>0.99999999999999989</v>
      </c>
      <c r="U22" s="12"/>
      <c r="V22" s="11" t="s">
        <v>16</v>
      </c>
      <c r="W22" s="11">
        <v>0.36068335661912398</v>
      </c>
      <c r="X22" s="11">
        <v>0.19723496453316899</v>
      </c>
      <c r="Y22" s="11">
        <v>0.26121712468895802</v>
      </c>
      <c r="Z22" s="11">
        <v>0.18086455415875</v>
      </c>
      <c r="AA22" s="11">
        <f t="shared" si="7"/>
        <v>1.0000000000000009</v>
      </c>
    </row>
    <row r="23" spans="1:27" x14ac:dyDescent="0.3">
      <c r="A23" s="11" t="s">
        <v>17</v>
      </c>
      <c r="B23" s="11">
        <v>0.36427208676549899</v>
      </c>
      <c r="C23" s="11">
        <v>0.194981378867365</v>
      </c>
      <c r="D23" s="11">
        <v>0.24764778482084401</v>
      </c>
      <c r="E23" s="11">
        <v>0.193098749546293</v>
      </c>
      <c r="F23" s="11">
        <f t="shared" si="4"/>
        <v>1.0000000000000011</v>
      </c>
      <c r="G23" s="12"/>
      <c r="H23" s="11" t="s">
        <v>17</v>
      </c>
      <c r="I23" s="11">
        <v>0.34859295462753898</v>
      </c>
      <c r="J23" s="11">
        <v>0.261960527719235</v>
      </c>
      <c r="K23" s="11">
        <v>0.13137660163379999</v>
      </c>
      <c r="L23" s="11">
        <v>0.25806991601942703</v>
      </c>
      <c r="M23" s="11">
        <f t="shared" si="5"/>
        <v>1.0000000000000011</v>
      </c>
      <c r="N23" s="12"/>
      <c r="O23" s="11" t="s">
        <v>17</v>
      </c>
      <c r="P23" s="11">
        <v>4.9493273950190902E-2</v>
      </c>
      <c r="Q23" s="11">
        <v>0.63108960708442596</v>
      </c>
      <c r="R23" s="11">
        <v>0.19567578622068699</v>
      </c>
      <c r="S23" s="11">
        <v>0.12374133274469599</v>
      </c>
      <c r="T23" s="11">
        <f t="shared" si="6"/>
        <v>0.99999999999999989</v>
      </c>
      <c r="U23" s="12"/>
      <c r="V23" s="11" t="s">
        <v>17</v>
      </c>
      <c r="W23" s="11">
        <v>0.34363903242353599</v>
      </c>
      <c r="X23" s="11">
        <v>0.189589536916839</v>
      </c>
      <c r="Y23" s="11">
        <v>0.28214853700975201</v>
      </c>
      <c r="Z23" s="11">
        <v>0.184622893649872</v>
      </c>
      <c r="AA23" s="11">
        <f t="shared" si="7"/>
        <v>0.99999999999999889</v>
      </c>
    </row>
    <row r="24" spans="1:27" x14ac:dyDescent="0.3">
      <c r="A24" s="11" t="s">
        <v>18</v>
      </c>
      <c r="B24" s="11">
        <v>0.35862729026300899</v>
      </c>
      <c r="C24" s="11">
        <v>0.21287953125586201</v>
      </c>
      <c r="D24" s="11">
        <v>0.22812176757920499</v>
      </c>
      <c r="E24" s="11">
        <v>0.20037141090192401</v>
      </c>
      <c r="F24" s="11">
        <f t="shared" si="4"/>
        <v>1</v>
      </c>
      <c r="G24" s="12"/>
      <c r="H24" s="11" t="s">
        <v>18</v>
      </c>
      <c r="I24" s="11">
        <v>0.45345402701621501</v>
      </c>
      <c r="J24" s="11">
        <v>0.22312278072248201</v>
      </c>
      <c r="K24" s="11">
        <v>0.178220926958396</v>
      </c>
      <c r="L24" s="11">
        <v>0.145202265302907</v>
      </c>
      <c r="M24" s="11">
        <f t="shared" si="5"/>
        <v>1</v>
      </c>
      <c r="N24" s="12"/>
      <c r="O24" s="11" t="s">
        <v>18</v>
      </c>
      <c r="P24" s="11">
        <v>0.24392558495857899</v>
      </c>
      <c r="Q24" s="11">
        <v>0.49992598748279499</v>
      </c>
      <c r="R24" s="11">
        <v>0.12684933908120599</v>
      </c>
      <c r="S24" s="11">
        <v>0.12929908847742</v>
      </c>
      <c r="T24" s="11">
        <f t="shared" si="6"/>
        <v>1</v>
      </c>
      <c r="U24" s="12"/>
      <c r="V24" s="11" t="s">
        <v>18</v>
      </c>
      <c r="W24" s="11">
        <v>0.32191357783341401</v>
      </c>
      <c r="X24" s="11">
        <v>0.231407105582315</v>
      </c>
      <c r="Y24" s="11">
        <v>0.25188300264966001</v>
      </c>
      <c r="Z24" s="11">
        <v>0.194796313934611</v>
      </c>
      <c r="AA24" s="11">
        <f t="shared" si="7"/>
        <v>1</v>
      </c>
    </row>
    <row r="25" spans="1:27" x14ac:dyDescent="0.3">
      <c r="A25" s="9" t="s">
        <v>19</v>
      </c>
      <c r="B25" s="9">
        <v>0.329517393471425</v>
      </c>
      <c r="C25" s="9">
        <v>0.240877766874914</v>
      </c>
      <c r="D25" s="9">
        <v>0.227920822632078</v>
      </c>
      <c r="E25" s="9">
        <v>0.20168401702158301</v>
      </c>
      <c r="F25" s="9">
        <f t="shared" si="4"/>
        <v>1</v>
      </c>
      <c r="G25" s="10"/>
      <c r="H25" s="9" t="s">
        <v>19</v>
      </c>
      <c r="I25" s="9">
        <v>0.19391768436936799</v>
      </c>
      <c r="J25" s="9">
        <v>0.34612550325989599</v>
      </c>
      <c r="K25" s="9">
        <v>0.23528153517144901</v>
      </c>
      <c r="L25" s="9">
        <v>0.22467527719928701</v>
      </c>
      <c r="M25" s="9">
        <f t="shared" si="5"/>
        <v>1</v>
      </c>
      <c r="N25" s="10"/>
      <c r="O25" s="9" t="s">
        <v>19</v>
      </c>
      <c r="P25" s="9">
        <v>0.27820324875996599</v>
      </c>
      <c r="Q25" s="9">
        <v>0.36937167268288901</v>
      </c>
      <c r="R25" s="9">
        <v>0.196119212091308</v>
      </c>
      <c r="S25" s="9">
        <v>0.156305866465837</v>
      </c>
      <c r="T25" s="9">
        <f t="shared" si="6"/>
        <v>1</v>
      </c>
      <c r="U25" s="10"/>
      <c r="V25" s="9" t="s">
        <v>19</v>
      </c>
      <c r="W25" s="9">
        <v>0.29830455104563203</v>
      </c>
      <c r="X25" s="9">
        <v>0.272018833382212</v>
      </c>
      <c r="Y25" s="9">
        <v>0.24728130111116001</v>
      </c>
      <c r="Z25" s="9">
        <v>0.18239531446099599</v>
      </c>
      <c r="AA25" s="9">
        <f t="shared" si="7"/>
        <v>1</v>
      </c>
    </row>
    <row r="26" spans="1:27" x14ac:dyDescent="0.3">
      <c r="A26" s="9" t="s">
        <v>20</v>
      </c>
      <c r="B26" s="9">
        <v>0.32138910009967198</v>
      </c>
      <c r="C26" s="9">
        <v>0.224666919698043</v>
      </c>
      <c r="D26" s="9">
        <v>0.23758016192790199</v>
      </c>
      <c r="E26" s="9">
        <v>0.216363818274383</v>
      </c>
      <c r="F26" s="9">
        <f t="shared" si="4"/>
        <v>1</v>
      </c>
      <c r="G26" s="10"/>
      <c r="H26" s="9" t="s">
        <v>20</v>
      </c>
      <c r="I26" s="9">
        <v>0.29753942033807401</v>
      </c>
      <c r="J26" s="9">
        <v>0.24109333233998201</v>
      </c>
      <c r="K26" s="9">
        <v>0.22644491494933799</v>
      </c>
      <c r="L26" s="9">
        <v>0.23492233237260601</v>
      </c>
      <c r="M26" s="9">
        <f t="shared" si="5"/>
        <v>1</v>
      </c>
      <c r="N26" s="10"/>
      <c r="O26" s="9" t="s">
        <v>20</v>
      </c>
      <c r="P26" s="9">
        <v>0.24290927623549</v>
      </c>
      <c r="Q26" s="9">
        <v>0.30752837146492801</v>
      </c>
      <c r="R26" s="9">
        <v>0.23433713350819299</v>
      </c>
      <c r="S26" s="9">
        <v>0.21522521879138901</v>
      </c>
      <c r="T26" s="9">
        <f t="shared" si="6"/>
        <v>1</v>
      </c>
      <c r="U26" s="10"/>
      <c r="V26" s="9" t="s">
        <v>20</v>
      </c>
      <c r="W26" s="9">
        <v>0.29482839949808398</v>
      </c>
      <c r="X26" s="9">
        <v>0.24202575847014901</v>
      </c>
      <c r="Y26" s="9">
        <v>0.259109366084457</v>
      </c>
      <c r="Z26" s="9">
        <v>0.204036475947311</v>
      </c>
      <c r="AA26" s="9">
        <f t="shared" si="7"/>
        <v>1.0000000000000009</v>
      </c>
    </row>
    <row r="27" spans="1:27" x14ac:dyDescent="0.3">
      <c r="A27" s="9" t="s">
        <v>21</v>
      </c>
      <c r="B27" s="9">
        <v>0.31340034402337003</v>
      </c>
      <c r="C27" s="9">
        <v>0.25897672368959701</v>
      </c>
      <c r="D27" s="9">
        <v>0.23288556803553301</v>
      </c>
      <c r="E27" s="9">
        <v>0.19473736425150001</v>
      </c>
      <c r="F27" s="9">
        <f t="shared" si="4"/>
        <v>1</v>
      </c>
      <c r="G27" s="10"/>
      <c r="H27" s="9" t="s">
        <v>21</v>
      </c>
      <c r="I27" s="9">
        <v>0.271147442973519</v>
      </c>
      <c r="J27" s="9">
        <v>0.29419357062852503</v>
      </c>
      <c r="K27" s="9">
        <v>0.233935189866154</v>
      </c>
      <c r="L27" s="9">
        <v>0.200723796531802</v>
      </c>
      <c r="M27" s="9">
        <f t="shared" si="5"/>
        <v>1</v>
      </c>
      <c r="N27" s="10"/>
      <c r="O27" s="9" t="s">
        <v>21</v>
      </c>
      <c r="P27" s="9">
        <v>0.23057112992442899</v>
      </c>
      <c r="Q27" s="9">
        <v>0.340521983016075</v>
      </c>
      <c r="R27" s="9">
        <v>0.21066286649180699</v>
      </c>
      <c r="S27" s="9">
        <v>0.21824402056768899</v>
      </c>
      <c r="T27" s="9">
        <f t="shared" si="6"/>
        <v>1</v>
      </c>
      <c r="U27" s="10"/>
      <c r="V27" s="9" t="s">
        <v>21</v>
      </c>
      <c r="W27" s="9">
        <v>0.28449279657241699</v>
      </c>
      <c r="X27" s="9">
        <v>0.28506289872592999</v>
      </c>
      <c r="Y27" s="9">
        <v>0.23570802420474299</v>
      </c>
      <c r="Z27" s="9">
        <v>0.19473621892415299</v>
      </c>
      <c r="AA27" s="9">
        <f t="shared" si="7"/>
        <v>0.99999993842724288</v>
      </c>
    </row>
    <row r="28" spans="1:27" x14ac:dyDescent="0.3">
      <c r="A28" s="9" t="s">
        <v>22</v>
      </c>
      <c r="B28" s="9">
        <v>0.33118692278388301</v>
      </c>
      <c r="C28" s="9">
        <v>0.25106448126623998</v>
      </c>
      <c r="D28" s="9">
        <v>0.207324106072514</v>
      </c>
      <c r="E28" s="9">
        <v>0.21042448987736301</v>
      </c>
      <c r="F28" s="9">
        <f t="shared" si="4"/>
        <v>1</v>
      </c>
      <c r="G28" s="10"/>
      <c r="H28" s="9" t="s">
        <v>22</v>
      </c>
      <c r="I28" s="9">
        <v>0.30202141519655701</v>
      </c>
      <c r="J28" s="9">
        <v>0.25462596519122399</v>
      </c>
      <c r="K28" s="9">
        <v>0.20844278125000701</v>
      </c>
      <c r="L28" s="9">
        <v>0.23490983836221099</v>
      </c>
      <c r="M28" s="9">
        <f t="shared" si="5"/>
        <v>0.999999999999999</v>
      </c>
      <c r="N28" s="10"/>
      <c r="O28" s="9" t="s">
        <v>22</v>
      </c>
      <c r="P28" s="9">
        <v>0.22678532474615001</v>
      </c>
      <c r="Q28" s="9">
        <v>0.29547874412444503</v>
      </c>
      <c r="R28" s="9">
        <v>0.19354701742540301</v>
      </c>
      <c r="S28" s="9">
        <v>0.28418891370400201</v>
      </c>
      <c r="T28" s="9">
        <f t="shared" si="6"/>
        <v>1</v>
      </c>
      <c r="U28" s="10"/>
      <c r="V28" s="9" t="s">
        <v>22</v>
      </c>
      <c r="W28" s="9">
        <v>0.30441299951129702</v>
      </c>
      <c r="X28" s="9">
        <v>0.263415764682224</v>
      </c>
      <c r="Y28" s="9">
        <v>0.212681352549041</v>
      </c>
      <c r="Z28" s="9">
        <v>0.21948982168468101</v>
      </c>
      <c r="AA28" s="9">
        <f t="shared" si="7"/>
        <v>0.999999938427243</v>
      </c>
    </row>
    <row r="29" spans="1:27" x14ac:dyDescent="0.3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9"/>
      <c r="W29" s="9"/>
      <c r="X29" s="9"/>
      <c r="Y29" s="9"/>
      <c r="Z29" s="9"/>
      <c r="AA29" s="10"/>
    </row>
    <row r="30" spans="1:27" x14ac:dyDescent="0.3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x14ac:dyDescent="0.3">
      <c r="A31" t="s">
        <v>24</v>
      </c>
      <c r="B31" s="10"/>
      <c r="C31" s="10"/>
      <c r="D31" s="10"/>
      <c r="E31" s="10"/>
      <c r="F31" s="10"/>
      <c r="G31" s="10"/>
      <c r="H31" s="10" t="s">
        <v>24</v>
      </c>
      <c r="I31" s="10"/>
      <c r="J31" s="10"/>
      <c r="K31" s="10"/>
      <c r="L31" s="10"/>
      <c r="M31" s="10"/>
      <c r="N31" s="10"/>
      <c r="O31" s="10" t="s">
        <v>24</v>
      </c>
      <c r="P31" s="10"/>
      <c r="Q31" s="10"/>
      <c r="R31" s="10"/>
      <c r="S31" s="10"/>
      <c r="T31" s="10"/>
      <c r="U31" s="10"/>
      <c r="V31" s="10" t="s">
        <v>24</v>
      </c>
      <c r="W31" s="10"/>
      <c r="X31" s="10"/>
      <c r="Y31" s="10"/>
      <c r="Z31" s="10"/>
      <c r="AA31" s="10"/>
    </row>
    <row r="32" spans="1:27" x14ac:dyDescent="0.3">
      <c r="A32" s="3"/>
      <c r="B32" s="9" t="s">
        <v>8</v>
      </c>
      <c r="C32" s="9" t="s">
        <v>9</v>
      </c>
      <c r="D32" s="9" t="s">
        <v>10</v>
      </c>
      <c r="E32" s="9" t="s">
        <v>11</v>
      </c>
      <c r="F32" s="10"/>
      <c r="G32" s="10"/>
      <c r="H32" s="9"/>
      <c r="I32" s="9" t="s">
        <v>8</v>
      </c>
      <c r="J32" s="9" t="s">
        <v>9</v>
      </c>
      <c r="K32" s="9" t="s">
        <v>10</v>
      </c>
      <c r="L32" s="9" t="s">
        <v>11</v>
      </c>
      <c r="M32" s="10"/>
      <c r="N32" s="10"/>
      <c r="O32" s="9"/>
      <c r="P32" s="9" t="s">
        <v>8</v>
      </c>
      <c r="Q32" s="9" t="s">
        <v>9</v>
      </c>
      <c r="R32" s="9" t="s">
        <v>10</v>
      </c>
      <c r="S32" s="9" t="s">
        <v>11</v>
      </c>
      <c r="T32" s="10"/>
      <c r="U32" s="10"/>
      <c r="V32" s="9"/>
      <c r="W32" s="9" t="s">
        <v>8</v>
      </c>
      <c r="X32" s="9" t="s">
        <v>9</v>
      </c>
      <c r="Y32" s="9" t="s">
        <v>10</v>
      </c>
      <c r="Z32" s="9" t="s">
        <v>11</v>
      </c>
      <c r="AA32" s="10"/>
    </row>
    <row r="33" spans="1:27" x14ac:dyDescent="0.3">
      <c r="A33" s="3" t="s">
        <v>13</v>
      </c>
      <c r="B33" s="9">
        <v>0.36220933806599498</v>
      </c>
      <c r="C33" s="9">
        <v>0.20583673100168901</v>
      </c>
      <c r="D33" s="9">
        <v>0.196496481904533</v>
      </c>
      <c r="E33" s="9">
        <v>0.23545744902778401</v>
      </c>
      <c r="F33" s="9">
        <f t="shared" ref="F33:F42" si="8">SUM(B33:E33)</f>
        <v>1.0000000000000011</v>
      </c>
      <c r="G33" s="10"/>
      <c r="H33" s="10" t="s">
        <v>13</v>
      </c>
      <c r="I33" s="10">
        <v>0.29873160016383798</v>
      </c>
      <c r="J33" s="10">
        <v>0.20240331920938601</v>
      </c>
      <c r="K33" s="10">
        <v>0.27507242171679902</v>
      </c>
      <c r="L33" s="10">
        <v>0.22379265890997699</v>
      </c>
      <c r="M33" s="9">
        <f t="shared" ref="M33:M42" si="9">SUM(I33:L33)</f>
        <v>1</v>
      </c>
      <c r="N33" s="10"/>
      <c r="O33" s="10" t="s">
        <v>13</v>
      </c>
      <c r="P33" s="10">
        <v>0.35142207142033699</v>
      </c>
      <c r="Q33" s="10">
        <v>0.215929765170918</v>
      </c>
      <c r="R33" s="10">
        <v>0.238168298314896</v>
      </c>
      <c r="S33" s="10">
        <v>0.19447986509384901</v>
      </c>
      <c r="T33" s="9">
        <f t="shared" ref="T33:T42" si="10">SUM(P33:S33)</f>
        <v>1</v>
      </c>
      <c r="U33" s="10"/>
      <c r="V33" s="10" t="s">
        <v>13</v>
      </c>
      <c r="W33" s="10">
        <v>0.35384293063823502</v>
      </c>
      <c r="X33" s="10">
        <v>0.21617085981190101</v>
      </c>
      <c r="Y33" s="10">
        <v>0.205223574414304</v>
      </c>
      <c r="Z33" s="10">
        <v>0.22476263513556</v>
      </c>
      <c r="AA33" s="9">
        <f t="shared" ref="AA33:AA42" si="11">SUM(W33:Z33)</f>
        <v>1</v>
      </c>
    </row>
    <row r="34" spans="1:27" x14ac:dyDescent="0.3">
      <c r="A34" s="3" t="s">
        <v>14</v>
      </c>
      <c r="B34" s="9">
        <v>0.35047324462242302</v>
      </c>
      <c r="C34" s="9">
        <v>0.19326272447281101</v>
      </c>
      <c r="D34" s="9">
        <v>0.239173554103014</v>
      </c>
      <c r="E34" s="9">
        <v>0.217090476801752</v>
      </c>
      <c r="F34" s="9">
        <f t="shared" si="8"/>
        <v>1</v>
      </c>
      <c r="G34" s="10"/>
      <c r="H34" s="10" t="s">
        <v>14</v>
      </c>
      <c r="I34" s="10">
        <v>0.304638667715949</v>
      </c>
      <c r="J34" s="10">
        <v>0.20225896096325399</v>
      </c>
      <c r="K34" s="10">
        <v>0.244191137985039</v>
      </c>
      <c r="L34" s="10">
        <v>0.24891123333575699</v>
      </c>
      <c r="M34" s="9">
        <f t="shared" si="9"/>
        <v>0.99999999999999889</v>
      </c>
      <c r="N34" s="10"/>
      <c r="O34" s="10" t="s">
        <v>14</v>
      </c>
      <c r="P34" s="10">
        <v>0.36718375995661301</v>
      </c>
      <c r="Q34" s="10">
        <v>0.15677650218955599</v>
      </c>
      <c r="R34" s="10">
        <v>0.32709714896208802</v>
      </c>
      <c r="S34" s="10">
        <v>0.148942588891743</v>
      </c>
      <c r="T34" s="9">
        <f t="shared" si="10"/>
        <v>1</v>
      </c>
      <c r="U34" s="10"/>
      <c r="V34" s="10" t="s">
        <v>14</v>
      </c>
      <c r="W34" s="10">
        <v>0.34764711600582099</v>
      </c>
      <c r="X34" s="10">
        <v>0.200281536296467</v>
      </c>
      <c r="Y34" s="10">
        <v>0.25622063076509599</v>
      </c>
      <c r="Z34" s="10">
        <v>0.19585071693261599</v>
      </c>
      <c r="AA34" s="9">
        <f t="shared" si="11"/>
        <v>1</v>
      </c>
    </row>
    <row r="35" spans="1:27" x14ac:dyDescent="0.3">
      <c r="A35" s="4" t="s">
        <v>15</v>
      </c>
      <c r="B35" s="11">
        <v>0.39989897988267398</v>
      </c>
      <c r="C35" s="11">
        <v>0.203005593720719</v>
      </c>
      <c r="D35" s="11">
        <v>0.218037840025126</v>
      </c>
      <c r="E35" s="11">
        <v>0.179057586371481</v>
      </c>
      <c r="F35" s="11">
        <f t="shared" si="8"/>
        <v>1</v>
      </c>
      <c r="G35" s="12"/>
      <c r="H35" s="12" t="s">
        <v>15</v>
      </c>
      <c r="I35" s="12">
        <v>0.45448695977819897</v>
      </c>
      <c r="J35" s="12">
        <v>0.19475245196374499</v>
      </c>
      <c r="K35" s="12">
        <v>0.19959989404943301</v>
      </c>
      <c r="L35" s="12">
        <v>0.15116069420862299</v>
      </c>
      <c r="M35" s="11">
        <f t="shared" si="9"/>
        <v>1</v>
      </c>
      <c r="N35" s="12"/>
      <c r="O35" s="12" t="s">
        <v>15</v>
      </c>
      <c r="P35" s="12">
        <v>0.41231474592588402</v>
      </c>
      <c r="Q35" s="12">
        <v>0.15371079030493601</v>
      </c>
      <c r="R35" s="12">
        <v>0.32984072014202398</v>
      </c>
      <c r="S35" s="12">
        <v>0.10413374362715599</v>
      </c>
      <c r="T35" s="11">
        <f t="shared" si="10"/>
        <v>0.99999999999999989</v>
      </c>
      <c r="U35" s="12"/>
      <c r="V35" s="12" t="s">
        <v>15</v>
      </c>
      <c r="W35" s="12">
        <v>0.40428305261675002</v>
      </c>
      <c r="X35" s="12">
        <v>0.19657125157934</v>
      </c>
      <c r="Y35" s="12">
        <v>0.24049420124349</v>
      </c>
      <c r="Z35" s="12">
        <v>0.15865149456041899</v>
      </c>
      <c r="AA35" s="11">
        <f t="shared" si="11"/>
        <v>0.99999999999999889</v>
      </c>
    </row>
    <row r="36" spans="1:27" x14ac:dyDescent="0.3">
      <c r="A36" s="4" t="s">
        <v>16</v>
      </c>
      <c r="B36" s="11">
        <v>0.41771021977019801</v>
      </c>
      <c r="C36" s="11">
        <v>0.15524329404941201</v>
      </c>
      <c r="D36" s="11">
        <v>0.24102683110394399</v>
      </c>
      <c r="E36" s="11">
        <v>0.186019655076445</v>
      </c>
      <c r="F36" s="11">
        <f t="shared" si="8"/>
        <v>0.999999999999999</v>
      </c>
      <c r="G36" s="12"/>
      <c r="H36" s="12" t="s">
        <v>16</v>
      </c>
      <c r="I36" s="12">
        <v>0.31701538068227902</v>
      </c>
      <c r="J36" s="12">
        <v>0.263008025719488</v>
      </c>
      <c r="K36" s="12">
        <v>0.22270727657806</v>
      </c>
      <c r="L36" s="12">
        <v>0.197269317020173</v>
      </c>
      <c r="M36" s="11">
        <f t="shared" si="9"/>
        <v>1</v>
      </c>
      <c r="N36" s="12"/>
      <c r="O36" s="12" t="s">
        <v>16</v>
      </c>
      <c r="P36" s="12">
        <v>0.32129342643904002</v>
      </c>
      <c r="Q36" s="12">
        <v>0.17976904476198799</v>
      </c>
      <c r="R36" s="12">
        <v>0.39554237336515402</v>
      </c>
      <c r="S36" s="12">
        <v>0.103395155433817</v>
      </c>
      <c r="T36" s="11">
        <f t="shared" si="10"/>
        <v>0.99999999999999911</v>
      </c>
      <c r="U36" s="12"/>
      <c r="V36" s="12" t="s">
        <v>16</v>
      </c>
      <c r="W36" s="12">
        <v>0.42318517663372002</v>
      </c>
      <c r="X36" s="12">
        <v>0.15823491740947099</v>
      </c>
      <c r="Y36" s="12">
        <v>0.25317540556238399</v>
      </c>
      <c r="Z36" s="12">
        <v>0.165404500394426</v>
      </c>
      <c r="AA36" s="11">
        <f t="shared" si="11"/>
        <v>1.0000000000000011</v>
      </c>
    </row>
    <row r="37" spans="1:27" x14ac:dyDescent="0.3">
      <c r="A37" s="4" t="s">
        <v>17</v>
      </c>
      <c r="B37" s="11">
        <v>0.41487793931056199</v>
      </c>
      <c r="C37" s="11">
        <v>0.15018129891721399</v>
      </c>
      <c r="D37" s="11">
        <v>0.230305400918105</v>
      </c>
      <c r="E37" s="11">
        <v>0.20463536085411799</v>
      </c>
      <c r="F37" s="11">
        <f t="shared" si="8"/>
        <v>0.99999999999999889</v>
      </c>
      <c r="G37" s="12"/>
      <c r="H37" s="12" t="s">
        <v>17</v>
      </c>
      <c r="I37" s="12">
        <v>0.42898502735438998</v>
      </c>
      <c r="J37" s="12">
        <v>0.134948125073901</v>
      </c>
      <c r="K37" s="12">
        <v>0.24261913059437601</v>
      </c>
      <c r="L37" s="12">
        <v>0.19344771697733201</v>
      </c>
      <c r="M37" s="11">
        <f t="shared" si="9"/>
        <v>0.999999999999999</v>
      </c>
      <c r="N37" s="12"/>
      <c r="O37" s="12" t="s">
        <v>17</v>
      </c>
      <c r="P37" s="12">
        <v>0.27463773998833801</v>
      </c>
      <c r="Q37" s="12">
        <v>0.25419214784812599</v>
      </c>
      <c r="R37" s="12">
        <v>0.34064700236767897</v>
      </c>
      <c r="S37" s="12">
        <v>0.13052310979585799</v>
      </c>
      <c r="T37" s="11">
        <f t="shared" si="10"/>
        <v>1.0000000000000009</v>
      </c>
      <c r="U37" s="12"/>
      <c r="V37" s="12" t="s">
        <v>17</v>
      </c>
      <c r="W37" s="12">
        <v>0.41269241491854702</v>
      </c>
      <c r="X37" s="12">
        <v>0.15000584928767699</v>
      </c>
      <c r="Y37" s="12">
        <v>0.24920116451548599</v>
      </c>
      <c r="Z37" s="12">
        <v>0.18810057127829</v>
      </c>
      <c r="AA37" s="11">
        <f t="shared" si="11"/>
        <v>1</v>
      </c>
    </row>
    <row r="38" spans="1:27" x14ac:dyDescent="0.3">
      <c r="A38" s="4" t="s">
        <v>18</v>
      </c>
      <c r="B38" s="11">
        <v>0.35899217516329301</v>
      </c>
      <c r="C38" s="11">
        <v>0.17607001799695099</v>
      </c>
      <c r="D38" s="11">
        <v>0.25069812261668001</v>
      </c>
      <c r="E38" s="11">
        <v>0.21423957359288301</v>
      </c>
      <c r="F38" s="11">
        <f t="shared" si="8"/>
        <v>0.99999988936980699</v>
      </c>
      <c r="G38" s="12"/>
      <c r="H38" s="12" t="s">
        <v>18</v>
      </c>
      <c r="I38" s="12">
        <v>0.39870861066389301</v>
      </c>
      <c r="J38" s="12">
        <v>0.18395193936618201</v>
      </c>
      <c r="K38" s="12">
        <v>0.15957420427159</v>
      </c>
      <c r="L38" s="12">
        <v>0.25776524569833398</v>
      </c>
      <c r="M38" s="11">
        <f t="shared" si="9"/>
        <v>0.99999999999999889</v>
      </c>
      <c r="N38" s="12"/>
      <c r="O38" s="12" t="s">
        <v>18</v>
      </c>
      <c r="P38" s="12">
        <v>0.28750179327463599</v>
      </c>
      <c r="Q38" s="12">
        <v>0.34736776939618802</v>
      </c>
      <c r="R38" s="12">
        <v>0.22551524904368001</v>
      </c>
      <c r="S38" s="12">
        <v>0.13961518828549599</v>
      </c>
      <c r="T38" s="11">
        <f t="shared" si="10"/>
        <v>1</v>
      </c>
      <c r="U38" s="12"/>
      <c r="V38" s="12" t="s">
        <v>18</v>
      </c>
      <c r="W38" s="12">
        <v>0.36314605896056301</v>
      </c>
      <c r="X38" s="12">
        <v>0.178750892642392</v>
      </c>
      <c r="Y38" s="12">
        <v>0.268113369083118</v>
      </c>
      <c r="Z38" s="12">
        <v>0.18998967931392699</v>
      </c>
      <c r="AA38" s="11">
        <f t="shared" si="11"/>
        <v>1</v>
      </c>
    </row>
    <row r="39" spans="1:27" x14ac:dyDescent="0.3">
      <c r="A39" s="3" t="s">
        <v>19</v>
      </c>
      <c r="B39" s="9">
        <v>0.36780600892321003</v>
      </c>
      <c r="C39" s="9">
        <v>0.21512166500211199</v>
      </c>
      <c r="D39" s="9">
        <v>0.23900310985161499</v>
      </c>
      <c r="E39" s="9">
        <v>0.17806921622306199</v>
      </c>
      <c r="F39" s="9">
        <f t="shared" si="8"/>
        <v>0.99999999999999889</v>
      </c>
      <c r="G39" s="10"/>
      <c r="H39" s="10" t="s">
        <v>19</v>
      </c>
      <c r="I39" s="10">
        <v>0.44249671959363102</v>
      </c>
      <c r="J39" s="10">
        <v>0.22569579177143601</v>
      </c>
      <c r="K39" s="10">
        <v>0.20457132848760801</v>
      </c>
      <c r="L39" s="10">
        <v>0.127236160147324</v>
      </c>
      <c r="M39" s="9">
        <f t="shared" si="9"/>
        <v>0.99999999999999911</v>
      </c>
      <c r="N39" s="10"/>
      <c r="O39" s="10" t="s">
        <v>19</v>
      </c>
      <c r="P39" s="10">
        <v>0.34328492325896698</v>
      </c>
      <c r="Q39" s="10">
        <v>0.38531972557615601</v>
      </c>
      <c r="R39" s="10">
        <v>0.15829645767556799</v>
      </c>
      <c r="S39" s="10">
        <v>0.11309889348931</v>
      </c>
      <c r="T39" s="9">
        <f t="shared" si="10"/>
        <v>1.0000000000000009</v>
      </c>
      <c r="U39" s="10"/>
      <c r="V39" s="10" t="s">
        <v>19</v>
      </c>
      <c r="W39" s="10">
        <v>0.35712919015424299</v>
      </c>
      <c r="X39" s="10">
        <v>0.235721221023072</v>
      </c>
      <c r="Y39" s="10">
        <v>0.25222443081165902</v>
      </c>
      <c r="Z39" s="10">
        <v>0.15492515801102599</v>
      </c>
      <c r="AA39" s="9">
        <f t="shared" si="11"/>
        <v>1</v>
      </c>
    </row>
    <row r="40" spans="1:27" x14ac:dyDescent="0.3">
      <c r="A40" s="3" t="s">
        <v>20</v>
      </c>
      <c r="B40" s="9">
        <v>0.33471172408269201</v>
      </c>
      <c r="C40" s="9">
        <v>0.25760229485372999</v>
      </c>
      <c r="D40" s="9">
        <v>0.20298833541053801</v>
      </c>
      <c r="E40" s="9">
        <v>0.204697645653039</v>
      </c>
      <c r="F40" s="9">
        <f t="shared" si="8"/>
        <v>0.99999999999999889</v>
      </c>
      <c r="G40" s="10"/>
      <c r="H40" s="10" t="s">
        <v>20</v>
      </c>
      <c r="I40" s="10">
        <v>0.190719406025118</v>
      </c>
      <c r="J40" s="10">
        <v>0.38279254498077198</v>
      </c>
      <c r="K40" s="10">
        <v>0.184696372678603</v>
      </c>
      <c r="L40" s="10">
        <v>0.24179167631550799</v>
      </c>
      <c r="M40" s="9">
        <f t="shared" si="9"/>
        <v>1.0000000000000009</v>
      </c>
      <c r="N40" s="10"/>
      <c r="O40" s="10" t="s">
        <v>20</v>
      </c>
      <c r="P40" s="10">
        <v>0.22963079116496701</v>
      </c>
      <c r="Q40" s="10">
        <v>0.43364246237088899</v>
      </c>
      <c r="R40" s="10">
        <v>0.15382778409826001</v>
      </c>
      <c r="S40" s="10">
        <v>0.18289896236588399</v>
      </c>
      <c r="T40" s="9">
        <f t="shared" si="10"/>
        <v>1</v>
      </c>
      <c r="U40" s="10"/>
      <c r="V40" s="10" t="s">
        <v>20</v>
      </c>
      <c r="W40" s="10">
        <v>0.28191755958729098</v>
      </c>
      <c r="X40" s="10">
        <v>0.32277961746043798</v>
      </c>
      <c r="Y40" s="10">
        <v>0.204684040228203</v>
      </c>
      <c r="Z40" s="10">
        <v>0.19061878272406799</v>
      </c>
      <c r="AA40" s="9">
        <f t="shared" si="11"/>
        <v>0.99999999999999989</v>
      </c>
    </row>
    <row r="41" spans="1:27" x14ac:dyDescent="0.3">
      <c r="A41" s="3" t="s">
        <v>21</v>
      </c>
      <c r="B41" s="9">
        <v>0.35633491166971898</v>
      </c>
      <c r="C41" s="9">
        <v>0.223555004649971</v>
      </c>
      <c r="D41" s="9">
        <v>0.24008566317140401</v>
      </c>
      <c r="E41" s="9">
        <v>0.18002438363217399</v>
      </c>
      <c r="F41" s="9">
        <f t="shared" si="8"/>
        <v>0.999999963123268</v>
      </c>
      <c r="G41" s="10"/>
      <c r="H41" s="10" t="s">
        <v>21</v>
      </c>
      <c r="I41" s="10">
        <v>0.32298402511282398</v>
      </c>
      <c r="J41" s="10">
        <v>0.25478547585928801</v>
      </c>
      <c r="K41" s="10">
        <v>0.20608822816605499</v>
      </c>
      <c r="L41" s="10">
        <v>0.21614227086183299</v>
      </c>
      <c r="M41" s="9">
        <f t="shared" si="9"/>
        <v>1</v>
      </c>
      <c r="N41" s="10"/>
      <c r="O41" s="10" t="s">
        <v>21</v>
      </c>
      <c r="P41" s="10">
        <v>0.29899802749057602</v>
      </c>
      <c r="Q41" s="10">
        <v>0.29585417146263399</v>
      </c>
      <c r="R41" s="10">
        <v>0.217840367232989</v>
      </c>
      <c r="S41" s="10">
        <v>0.18730743381380099</v>
      </c>
      <c r="T41" s="9">
        <f t="shared" si="10"/>
        <v>1</v>
      </c>
      <c r="U41" s="10"/>
      <c r="V41" s="10" t="s">
        <v>21</v>
      </c>
      <c r="W41" s="10">
        <v>0.32502623190428798</v>
      </c>
      <c r="X41" s="10">
        <v>0.25748898234336998</v>
      </c>
      <c r="Y41" s="10">
        <v>0.242021179943223</v>
      </c>
      <c r="Z41" s="10">
        <v>0.17546354160179101</v>
      </c>
      <c r="AA41" s="9">
        <f t="shared" si="11"/>
        <v>0.99999993579267199</v>
      </c>
    </row>
    <row r="42" spans="1:27" x14ac:dyDescent="0.3">
      <c r="A42" s="3" t="s">
        <v>22</v>
      </c>
      <c r="B42" s="9">
        <v>0.32473033613767399</v>
      </c>
      <c r="C42" s="9">
        <v>0.23575463860416301</v>
      </c>
      <c r="D42" s="9">
        <v>0.23804844503547201</v>
      </c>
      <c r="E42" s="9">
        <v>0.20146658022269201</v>
      </c>
      <c r="F42" s="9">
        <f t="shared" si="8"/>
        <v>1.0000000000000011</v>
      </c>
      <c r="G42" s="10"/>
      <c r="H42" s="10" t="s">
        <v>22</v>
      </c>
      <c r="I42" s="10">
        <v>0.26870220978331999</v>
      </c>
      <c r="J42" s="10">
        <v>0.253517279682062</v>
      </c>
      <c r="K42" s="10">
        <v>0.22674619268603299</v>
      </c>
      <c r="L42" s="10">
        <v>0.25103431784858499</v>
      </c>
      <c r="M42" s="9">
        <f t="shared" si="9"/>
        <v>1</v>
      </c>
      <c r="N42" s="10"/>
      <c r="O42" s="10" t="s">
        <v>22</v>
      </c>
      <c r="P42" s="10">
        <v>0.26390396722394399</v>
      </c>
      <c r="Q42" s="10">
        <v>0.26600043965348202</v>
      </c>
      <c r="R42" s="10">
        <v>0.224782147251295</v>
      </c>
      <c r="S42" s="10">
        <v>0.24531344587127901</v>
      </c>
      <c r="T42" s="9">
        <f t="shared" si="10"/>
        <v>1</v>
      </c>
      <c r="U42" s="10"/>
      <c r="V42" s="10" t="s">
        <v>22</v>
      </c>
      <c r="W42" s="10">
        <v>0.28511444250124501</v>
      </c>
      <c r="X42" s="10">
        <v>0.25923388071793602</v>
      </c>
      <c r="Y42" s="10">
        <v>0.238389549204195</v>
      </c>
      <c r="Z42" s="10">
        <v>0.217262127576624</v>
      </c>
      <c r="AA42" s="9">
        <f t="shared" si="11"/>
        <v>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workbookViewId="0">
      <selection activeCell="A2" sqref="A2"/>
    </sheetView>
  </sheetViews>
  <sheetFormatPr defaultColWidth="4.75" defaultRowHeight="14" x14ac:dyDescent="0.3"/>
  <cols>
    <col min="1" max="1" width="4.75" customWidth="1"/>
  </cols>
  <sheetData>
    <row r="1" spans="1:41" x14ac:dyDescent="0.3">
      <c r="A1" t="s">
        <v>25</v>
      </c>
      <c r="J1" t="s">
        <v>1</v>
      </c>
    </row>
    <row r="2" spans="1:41" x14ac:dyDescent="0.3">
      <c r="A2" t="s">
        <v>26</v>
      </c>
      <c r="B2" t="s">
        <v>7</v>
      </c>
      <c r="D2" s="3" t="s">
        <v>13</v>
      </c>
      <c r="E2" s="3" t="s">
        <v>14</v>
      </c>
      <c r="F2" s="3" t="s">
        <v>15</v>
      </c>
      <c r="G2" s="3" t="s">
        <v>16</v>
      </c>
      <c r="H2" s="4" t="s">
        <v>17</v>
      </c>
      <c r="I2" s="4" t="s">
        <v>18</v>
      </c>
      <c r="J2" s="4" t="s">
        <v>19</v>
      </c>
      <c r="K2" s="4" t="s">
        <v>20</v>
      </c>
      <c r="L2" s="3" t="s">
        <v>21</v>
      </c>
      <c r="M2" s="3" t="s">
        <v>22</v>
      </c>
      <c r="P2" t="s">
        <v>23</v>
      </c>
      <c r="R2" s="3" t="s">
        <v>13</v>
      </c>
      <c r="S2" s="3" t="s">
        <v>14</v>
      </c>
      <c r="T2" s="3" t="s">
        <v>15</v>
      </c>
      <c r="U2" s="3" t="s">
        <v>16</v>
      </c>
      <c r="V2" s="4" t="s">
        <v>17</v>
      </c>
      <c r="W2" s="4" t="s">
        <v>18</v>
      </c>
      <c r="X2" s="4" t="s">
        <v>19</v>
      </c>
      <c r="Y2" s="4" t="s">
        <v>20</v>
      </c>
      <c r="Z2" s="3" t="s">
        <v>21</v>
      </c>
      <c r="AA2" s="3" t="s">
        <v>22</v>
      </c>
      <c r="AD2" t="s">
        <v>24</v>
      </c>
      <c r="AF2" s="3" t="s">
        <v>13</v>
      </c>
      <c r="AG2" s="3" t="s">
        <v>14</v>
      </c>
      <c r="AH2" s="3" t="s">
        <v>15</v>
      </c>
      <c r="AI2" s="3" t="s">
        <v>16</v>
      </c>
      <c r="AJ2" s="4" t="s">
        <v>17</v>
      </c>
      <c r="AK2" s="4" t="s">
        <v>18</v>
      </c>
      <c r="AL2" s="4" t="s">
        <v>19</v>
      </c>
      <c r="AM2" s="4" t="s">
        <v>20</v>
      </c>
      <c r="AN2" s="3" t="s">
        <v>21</v>
      </c>
      <c r="AO2" s="3" t="s">
        <v>22</v>
      </c>
    </row>
    <row r="3" spans="1:41" x14ac:dyDescent="0.3">
      <c r="C3" t="s">
        <v>8</v>
      </c>
      <c r="D3">
        <v>0.15096347755894099</v>
      </c>
      <c r="E3">
        <v>0.1715826913298</v>
      </c>
      <c r="F3">
        <v>0.19804048588467599</v>
      </c>
      <c r="G3">
        <v>0.16890632638214101</v>
      </c>
      <c r="H3" s="5">
        <v>0.18304445670014299</v>
      </c>
      <c r="I3" s="5">
        <v>0.18478075738678401</v>
      </c>
      <c r="J3" s="5">
        <v>0.17179432481316601</v>
      </c>
      <c r="K3" s="5">
        <v>0.157595991065934</v>
      </c>
      <c r="L3">
        <v>0.16963214629678999</v>
      </c>
      <c r="M3">
        <v>0.18730008660386199</v>
      </c>
      <c r="Q3" t="s">
        <v>8</v>
      </c>
      <c r="R3">
        <v>0.21042448987736301</v>
      </c>
      <c r="S3">
        <v>0.19473736425150001</v>
      </c>
      <c r="T3">
        <v>0.216363818274383</v>
      </c>
      <c r="U3">
        <v>0.20168401702158301</v>
      </c>
      <c r="V3" s="5">
        <v>0.20037141090192401</v>
      </c>
      <c r="W3" s="5">
        <v>0.193098749546293</v>
      </c>
      <c r="X3" s="5">
        <v>0.18759363086019801</v>
      </c>
      <c r="Y3" s="5">
        <v>0.20751647924217601</v>
      </c>
      <c r="Z3">
        <v>0.21548577316800399</v>
      </c>
      <c r="AA3">
        <v>0.22242265973261399</v>
      </c>
      <c r="AE3" t="s">
        <v>8</v>
      </c>
      <c r="AF3">
        <v>0.20146658022269201</v>
      </c>
      <c r="AG3">
        <v>0.18002438363217399</v>
      </c>
      <c r="AH3">
        <v>0.204697645653039</v>
      </c>
      <c r="AI3">
        <v>0.17806921622306199</v>
      </c>
      <c r="AJ3" s="5">
        <v>0.21423957359288301</v>
      </c>
      <c r="AK3" s="5">
        <v>0.20463536085411799</v>
      </c>
      <c r="AL3" s="5">
        <v>0.186019655076445</v>
      </c>
      <c r="AM3" s="5">
        <v>0.179057586371481</v>
      </c>
      <c r="AN3">
        <v>0.217090476801752</v>
      </c>
      <c r="AO3">
        <v>0.23545744902778401</v>
      </c>
    </row>
    <row r="4" spans="1:41" x14ac:dyDescent="0.3">
      <c r="C4" t="s">
        <v>9</v>
      </c>
      <c r="D4">
        <v>0.18704698647281201</v>
      </c>
      <c r="E4">
        <v>0.27056688132568002</v>
      </c>
      <c r="F4">
        <v>0.26429052024824101</v>
      </c>
      <c r="G4">
        <v>0.25795387895148397</v>
      </c>
      <c r="H4" s="5">
        <v>0.27030733082721198</v>
      </c>
      <c r="I4" s="5">
        <v>0.28247233982624198</v>
      </c>
      <c r="J4" s="5">
        <v>0.300600713502784</v>
      </c>
      <c r="K4" s="5">
        <v>0.23944892668189899</v>
      </c>
      <c r="L4">
        <v>0.23380247469881801</v>
      </c>
      <c r="M4">
        <v>0.24877085945156199</v>
      </c>
      <c r="Q4" t="s">
        <v>9</v>
      </c>
      <c r="R4">
        <v>0.207324106072514</v>
      </c>
      <c r="S4">
        <v>0.23288556803553301</v>
      </c>
      <c r="T4">
        <v>0.23758016192790199</v>
      </c>
      <c r="U4">
        <v>0.227920822632078</v>
      </c>
      <c r="V4" s="5">
        <v>0.22812176757920499</v>
      </c>
      <c r="W4" s="5">
        <v>0.24764778482084401</v>
      </c>
      <c r="X4" s="5">
        <v>0.22901695624051399</v>
      </c>
      <c r="Y4" s="5">
        <v>0.24289199405821199</v>
      </c>
      <c r="Z4">
        <v>0.21317258768050101</v>
      </c>
      <c r="AA4">
        <v>0.229250150743841</v>
      </c>
      <c r="AE4" t="s">
        <v>9</v>
      </c>
      <c r="AF4">
        <v>0.23804844503547201</v>
      </c>
      <c r="AG4">
        <v>0.24008566317140401</v>
      </c>
      <c r="AH4">
        <v>0.20298833541053801</v>
      </c>
      <c r="AI4">
        <v>0.23900310985161499</v>
      </c>
      <c r="AJ4" s="5">
        <v>0.25069812261668001</v>
      </c>
      <c r="AK4" s="5">
        <v>0.230305400918105</v>
      </c>
      <c r="AL4" s="5">
        <v>0.24102683110394399</v>
      </c>
      <c r="AM4" s="5">
        <v>0.218037840025126</v>
      </c>
      <c r="AN4">
        <v>0.239173554103014</v>
      </c>
      <c r="AO4">
        <v>0.196496481904533</v>
      </c>
    </row>
    <row r="5" spans="1:41" x14ac:dyDescent="0.3">
      <c r="C5" t="s">
        <v>10</v>
      </c>
      <c r="D5">
        <v>0.23815194209044399</v>
      </c>
      <c r="E5">
        <v>0.228029395860123</v>
      </c>
      <c r="F5">
        <v>0.23129420325445599</v>
      </c>
      <c r="G5">
        <v>0.23185515484951699</v>
      </c>
      <c r="H5" s="5">
        <v>0.21333330876050499</v>
      </c>
      <c r="I5" s="5">
        <v>0.19515456078603599</v>
      </c>
      <c r="J5" s="5">
        <v>0.19556016603245699</v>
      </c>
      <c r="K5" s="5">
        <v>0.32308976592384497</v>
      </c>
      <c r="L5">
        <v>0.31005549312521402</v>
      </c>
      <c r="M5">
        <v>0.27043557027468001</v>
      </c>
      <c r="Q5" t="s">
        <v>10</v>
      </c>
      <c r="R5">
        <v>0.25106448126623998</v>
      </c>
      <c r="S5">
        <v>0.25897672368959701</v>
      </c>
      <c r="T5">
        <v>0.224666919698043</v>
      </c>
      <c r="U5">
        <v>0.240877766874914</v>
      </c>
      <c r="V5" s="5">
        <v>0.21287953125586201</v>
      </c>
      <c r="W5" s="5">
        <v>0.194981378867365</v>
      </c>
      <c r="X5" s="5">
        <v>0.21561034498312801</v>
      </c>
      <c r="Y5" s="5">
        <v>0.201733550653654</v>
      </c>
      <c r="Z5">
        <v>0.25144782239614299</v>
      </c>
      <c r="AA5">
        <v>0.226262605255455</v>
      </c>
      <c r="AE5" t="s">
        <v>10</v>
      </c>
      <c r="AF5">
        <v>0.23575463860416301</v>
      </c>
      <c r="AG5">
        <v>0.223555004649971</v>
      </c>
      <c r="AH5">
        <v>0.25760229485372999</v>
      </c>
      <c r="AI5">
        <v>0.21512166500211199</v>
      </c>
      <c r="AJ5" s="5">
        <v>0.17607001799695099</v>
      </c>
      <c r="AK5" s="5">
        <v>0.15018129891721399</v>
      </c>
      <c r="AL5" s="5">
        <v>0.15524329404941201</v>
      </c>
      <c r="AM5" s="5">
        <v>0.203005593720719</v>
      </c>
      <c r="AN5">
        <v>0.19326272447281101</v>
      </c>
      <c r="AO5">
        <v>0.20583673100168901</v>
      </c>
    </row>
    <row r="6" spans="1:41" x14ac:dyDescent="0.3">
      <c r="C6" t="s">
        <v>11</v>
      </c>
      <c r="D6">
        <v>0.42383759387780301</v>
      </c>
      <c r="E6">
        <v>0.32982103148439701</v>
      </c>
      <c r="F6">
        <v>0.30637479061262701</v>
      </c>
      <c r="G6">
        <v>0.34128463981685903</v>
      </c>
      <c r="H6" s="5">
        <v>0.33331490371214001</v>
      </c>
      <c r="I6" s="5">
        <v>0.33759234200093802</v>
      </c>
      <c r="J6" s="5">
        <v>0.33204479565159201</v>
      </c>
      <c r="K6" s="5">
        <v>0.279865239538234</v>
      </c>
      <c r="L6">
        <v>0.28650988587917797</v>
      </c>
      <c r="M6">
        <v>0.29349348366989703</v>
      </c>
      <c r="Q6" t="s">
        <v>11</v>
      </c>
      <c r="R6">
        <v>0.33118692278388301</v>
      </c>
      <c r="S6">
        <v>0.31340034402337003</v>
      </c>
      <c r="T6">
        <v>0.32138910009967198</v>
      </c>
      <c r="U6">
        <v>0.329517393471425</v>
      </c>
      <c r="V6" s="5">
        <v>0.35862729026300899</v>
      </c>
      <c r="W6" s="5">
        <v>0.36427208676549899</v>
      </c>
      <c r="X6" s="5">
        <v>0.367778997655689</v>
      </c>
      <c r="Y6" s="5">
        <v>0.34785797604595697</v>
      </c>
      <c r="Z6">
        <v>0.319893816755352</v>
      </c>
      <c r="AA6">
        <v>0.32206458426808998</v>
      </c>
      <c r="AE6" t="s">
        <v>11</v>
      </c>
      <c r="AF6">
        <v>0.32473033613767399</v>
      </c>
      <c r="AG6">
        <v>0.35633491166971898</v>
      </c>
      <c r="AH6">
        <v>0.33471172408269201</v>
      </c>
      <c r="AI6">
        <v>0.36780600892321003</v>
      </c>
      <c r="AJ6" s="5">
        <v>0.35899217516329301</v>
      </c>
      <c r="AK6" s="5">
        <v>0.41487793931056199</v>
      </c>
      <c r="AL6" s="5">
        <v>0.41771021977019801</v>
      </c>
      <c r="AM6" s="5">
        <v>0.39989897988267398</v>
      </c>
      <c r="AN6">
        <v>0.35047324462242302</v>
      </c>
      <c r="AO6">
        <v>0.36220933806599498</v>
      </c>
    </row>
    <row r="7" spans="1:41" x14ac:dyDescent="0.3">
      <c r="H7" s="5"/>
      <c r="I7" s="5"/>
      <c r="J7" s="5"/>
      <c r="K7" s="5"/>
      <c r="V7" s="5"/>
      <c r="W7" s="5"/>
      <c r="X7" s="5"/>
      <c r="Y7" s="5"/>
      <c r="AJ7" s="5"/>
      <c r="AK7" s="5"/>
      <c r="AL7" s="5"/>
      <c r="AM7" s="5"/>
    </row>
    <row r="8" spans="1:41" x14ac:dyDescent="0.3">
      <c r="A8" t="s">
        <v>4</v>
      </c>
      <c r="B8" t="s">
        <v>7</v>
      </c>
      <c r="D8" s="3" t="s">
        <v>13</v>
      </c>
      <c r="E8" s="3" t="s">
        <v>14</v>
      </c>
      <c r="F8" s="3" t="s">
        <v>15</v>
      </c>
      <c r="G8" s="3" t="s">
        <v>16</v>
      </c>
      <c r="H8" s="4" t="s">
        <v>17</v>
      </c>
      <c r="I8" s="4" t="s">
        <v>18</v>
      </c>
      <c r="J8" s="4" t="s">
        <v>19</v>
      </c>
      <c r="K8" s="4" t="s">
        <v>20</v>
      </c>
      <c r="L8" s="3" t="s">
        <v>21</v>
      </c>
      <c r="M8" s="3" t="s">
        <v>22</v>
      </c>
      <c r="P8" t="s">
        <v>23</v>
      </c>
      <c r="R8" s="3" t="s">
        <v>13</v>
      </c>
      <c r="S8" s="3" t="s">
        <v>14</v>
      </c>
      <c r="T8" s="3" t="s">
        <v>15</v>
      </c>
      <c r="U8" s="3" t="s">
        <v>16</v>
      </c>
      <c r="V8" s="4" t="s">
        <v>17</v>
      </c>
      <c r="W8" s="4" t="s">
        <v>18</v>
      </c>
      <c r="X8" s="4" t="s">
        <v>19</v>
      </c>
      <c r="Y8" s="4" t="s">
        <v>20</v>
      </c>
      <c r="Z8" s="3" t="s">
        <v>21</v>
      </c>
      <c r="AA8" s="3" t="s">
        <v>22</v>
      </c>
      <c r="AD8" t="s">
        <v>24</v>
      </c>
      <c r="AF8" s="3" t="s">
        <v>13</v>
      </c>
      <c r="AG8" s="3" t="s">
        <v>14</v>
      </c>
      <c r="AH8" s="3" t="s">
        <v>15</v>
      </c>
      <c r="AI8" s="3" t="s">
        <v>16</v>
      </c>
      <c r="AJ8" s="4" t="s">
        <v>17</v>
      </c>
      <c r="AK8" s="4" t="s">
        <v>18</v>
      </c>
      <c r="AL8" s="4" t="s">
        <v>19</v>
      </c>
      <c r="AM8" s="4" t="s">
        <v>20</v>
      </c>
      <c r="AN8" s="3" t="s">
        <v>21</v>
      </c>
      <c r="AO8" s="3" t="s">
        <v>22</v>
      </c>
    </row>
    <row r="9" spans="1:41" x14ac:dyDescent="0.3">
      <c r="C9" t="s">
        <v>8</v>
      </c>
      <c r="D9">
        <v>0.19791400601047299</v>
      </c>
      <c r="E9">
        <v>0.199619485507575</v>
      </c>
      <c r="F9">
        <v>0.21001710978261401</v>
      </c>
      <c r="G9">
        <v>0.201528742742035</v>
      </c>
      <c r="H9" s="5">
        <v>0.22739115654216599</v>
      </c>
      <c r="I9" s="5">
        <v>5.93176507855524E-2</v>
      </c>
      <c r="J9" s="5">
        <v>0.37989658225919598</v>
      </c>
      <c r="K9" s="5">
        <v>0.16428183819594799</v>
      </c>
      <c r="L9">
        <v>0.11667321307140401</v>
      </c>
      <c r="M9">
        <v>8.5384165779766305E-2</v>
      </c>
      <c r="Q9" t="s">
        <v>8</v>
      </c>
      <c r="R9">
        <v>0.23490983836221099</v>
      </c>
      <c r="S9">
        <v>0.200723796531802</v>
      </c>
      <c r="T9">
        <v>0.23492233237260601</v>
      </c>
      <c r="U9">
        <v>0.22467527719928701</v>
      </c>
      <c r="V9" s="5">
        <v>0.145202265302907</v>
      </c>
      <c r="W9" s="5">
        <v>0.25806991601942703</v>
      </c>
      <c r="X9" s="5">
        <v>0.166170685303411</v>
      </c>
      <c r="Y9" s="5">
        <v>0.23177233784451901</v>
      </c>
      <c r="Z9">
        <v>0.22615084296394</v>
      </c>
      <c r="AA9">
        <v>0.18108992193788601</v>
      </c>
      <c r="AE9" t="s">
        <v>8</v>
      </c>
      <c r="AF9">
        <v>0.25103431784858499</v>
      </c>
      <c r="AG9">
        <v>0.21614227086183299</v>
      </c>
      <c r="AH9">
        <v>0.24179167631550799</v>
      </c>
      <c r="AI9">
        <v>0.127236160147324</v>
      </c>
      <c r="AJ9" s="5">
        <v>0.25776524569833398</v>
      </c>
      <c r="AK9" s="5">
        <v>0.19344771697733201</v>
      </c>
      <c r="AL9" s="5">
        <v>0.197269317020173</v>
      </c>
      <c r="AM9" s="5">
        <v>0.15116069420862299</v>
      </c>
      <c r="AN9">
        <v>0.24891123333575699</v>
      </c>
      <c r="AO9">
        <v>0.22379265890997699</v>
      </c>
    </row>
    <row r="10" spans="1:41" x14ac:dyDescent="0.3">
      <c r="C10" t="s">
        <v>9</v>
      </c>
      <c r="D10">
        <v>0.17526923190132901</v>
      </c>
      <c r="E10">
        <v>0.239934269280528</v>
      </c>
      <c r="F10">
        <v>0.27137469431991701</v>
      </c>
      <c r="G10">
        <v>0.20392739000287999</v>
      </c>
      <c r="H10" s="5">
        <v>0.26742830662533201</v>
      </c>
      <c r="I10" s="5">
        <v>6.2136252695607498E-2</v>
      </c>
      <c r="J10" s="5">
        <v>0.30724108555958701</v>
      </c>
      <c r="K10" s="5">
        <v>0.40273564604173601</v>
      </c>
      <c r="L10">
        <v>0.26531699675605203</v>
      </c>
      <c r="M10">
        <v>0.27663140521138402</v>
      </c>
      <c r="Q10" t="s">
        <v>9</v>
      </c>
      <c r="R10">
        <v>0.20844278125000701</v>
      </c>
      <c r="S10">
        <v>0.233935189866154</v>
      </c>
      <c r="T10">
        <v>0.22644491494933799</v>
      </c>
      <c r="U10">
        <v>0.23528153517144901</v>
      </c>
      <c r="V10" s="5">
        <v>0.178220926958396</v>
      </c>
      <c r="W10" s="5">
        <v>0.13137660163379999</v>
      </c>
      <c r="X10" s="5">
        <v>0.239589076625534</v>
      </c>
      <c r="Y10" s="5">
        <v>0.26962675994910801</v>
      </c>
      <c r="Z10">
        <v>0.225097759847073</v>
      </c>
      <c r="AA10">
        <v>0.26820845839876301</v>
      </c>
      <c r="AE10" t="s">
        <v>9</v>
      </c>
      <c r="AF10">
        <v>0.22674619268603299</v>
      </c>
      <c r="AG10">
        <v>0.20608822816605499</v>
      </c>
      <c r="AH10">
        <v>0.184696372678603</v>
      </c>
      <c r="AI10">
        <v>0.20457132848760801</v>
      </c>
      <c r="AJ10" s="5">
        <v>0.15957420427159</v>
      </c>
      <c r="AK10" s="5">
        <v>0.24261913059437601</v>
      </c>
      <c r="AL10" s="5">
        <v>0.22270727657806</v>
      </c>
      <c r="AM10" s="5">
        <v>0.19959989404943301</v>
      </c>
      <c r="AN10">
        <v>0.244191137985039</v>
      </c>
      <c r="AO10">
        <v>0.27507242171679902</v>
      </c>
    </row>
    <row r="11" spans="1:41" x14ac:dyDescent="0.3">
      <c r="C11" t="s">
        <v>10</v>
      </c>
      <c r="D11">
        <v>0.24744083733889599</v>
      </c>
      <c r="E11">
        <v>0.27244102332651299</v>
      </c>
      <c r="F11">
        <v>0.29213943011884602</v>
      </c>
      <c r="G11">
        <v>0.19400815822554199</v>
      </c>
      <c r="H11" s="5">
        <v>0.47905752473015401</v>
      </c>
      <c r="I11" s="5">
        <v>0.10247982411717101</v>
      </c>
      <c r="J11" s="5">
        <v>0.12893955467124901</v>
      </c>
      <c r="K11" s="5">
        <v>0.40128278624761199</v>
      </c>
      <c r="L11">
        <v>0.45406434697159898</v>
      </c>
      <c r="M11">
        <v>0.247282990456625</v>
      </c>
      <c r="Q11" t="s">
        <v>10</v>
      </c>
      <c r="R11">
        <v>0.25462596519122399</v>
      </c>
      <c r="S11">
        <v>0.29419357062852503</v>
      </c>
      <c r="T11">
        <v>0.24109333233998201</v>
      </c>
      <c r="U11">
        <v>0.34612550325989599</v>
      </c>
      <c r="V11" s="5">
        <v>0.22312278072248201</v>
      </c>
      <c r="W11" s="5">
        <v>0.261960527719235</v>
      </c>
      <c r="X11" s="5">
        <v>0.160484985091638</v>
      </c>
      <c r="Y11" s="5">
        <v>0.217663592291751</v>
      </c>
      <c r="Z11">
        <v>0.31113591146466602</v>
      </c>
      <c r="AA11">
        <v>0.22274310162882599</v>
      </c>
      <c r="AE11" t="s">
        <v>10</v>
      </c>
      <c r="AF11">
        <v>0.253517279682062</v>
      </c>
      <c r="AG11">
        <v>0.25478547585928801</v>
      </c>
      <c r="AH11">
        <v>0.38279254498077198</v>
      </c>
      <c r="AI11">
        <v>0.22569579177143601</v>
      </c>
      <c r="AJ11" s="5">
        <v>0.18395193936618201</v>
      </c>
      <c r="AK11" s="5">
        <v>0.134948125073901</v>
      </c>
      <c r="AL11" s="5">
        <v>0.263008025719488</v>
      </c>
      <c r="AM11" s="5">
        <v>0.19475245196374499</v>
      </c>
      <c r="AN11">
        <v>0.20225896096325399</v>
      </c>
      <c r="AO11">
        <v>0.20240331920938601</v>
      </c>
    </row>
    <row r="12" spans="1:41" x14ac:dyDescent="0.3">
      <c r="C12" t="s">
        <v>11</v>
      </c>
      <c r="D12">
        <v>0.37937592474930198</v>
      </c>
      <c r="E12">
        <v>0.28800522188538402</v>
      </c>
      <c r="F12">
        <v>0.22646876577862299</v>
      </c>
      <c r="G12">
        <v>0.400535709029542</v>
      </c>
      <c r="H12" s="5">
        <v>2.6123012102348998E-2</v>
      </c>
      <c r="I12" s="5">
        <v>0.77606627240166903</v>
      </c>
      <c r="J12" s="5">
        <v>0.18392277750996799</v>
      </c>
      <c r="K12" s="5">
        <v>3.16997295147039E-2</v>
      </c>
      <c r="L12">
        <v>0.16394544320094501</v>
      </c>
      <c r="M12">
        <v>0.390701438552225</v>
      </c>
      <c r="Q12" t="s">
        <v>11</v>
      </c>
      <c r="R12">
        <v>0.30202141519655701</v>
      </c>
      <c r="S12">
        <v>0.271147442973519</v>
      </c>
      <c r="T12">
        <v>0.29753942033807401</v>
      </c>
      <c r="U12">
        <v>0.19391768436936799</v>
      </c>
      <c r="V12" s="5">
        <v>0.45345402701621501</v>
      </c>
      <c r="W12" s="5">
        <v>0.34859295462753898</v>
      </c>
      <c r="X12" s="5">
        <v>0.43375525297941703</v>
      </c>
      <c r="Y12" s="5">
        <v>0.28093730991462201</v>
      </c>
      <c r="Z12">
        <v>0.23761537003903899</v>
      </c>
      <c r="AA12">
        <v>0.32795851803452603</v>
      </c>
      <c r="AE12" t="s">
        <v>11</v>
      </c>
      <c r="AF12">
        <v>0.26870220978331999</v>
      </c>
      <c r="AG12">
        <v>0.32298402511282398</v>
      </c>
      <c r="AH12">
        <v>0.190719406025118</v>
      </c>
      <c r="AI12">
        <v>0.44249671959363102</v>
      </c>
      <c r="AJ12" s="5">
        <v>0.39870861066389301</v>
      </c>
      <c r="AK12" s="5">
        <v>0.42898502735438998</v>
      </c>
      <c r="AL12" s="5">
        <v>0.31701538068227902</v>
      </c>
      <c r="AM12" s="5">
        <v>0.45448695977819897</v>
      </c>
      <c r="AN12">
        <v>0.304638667715949</v>
      </c>
      <c r="AO12">
        <v>0.29873160016383798</v>
      </c>
    </row>
    <row r="13" spans="1:41" x14ac:dyDescent="0.3">
      <c r="H13" s="5"/>
      <c r="I13" s="5"/>
      <c r="J13" s="5"/>
      <c r="K13" s="5"/>
      <c r="V13" s="5"/>
      <c r="W13" s="5"/>
      <c r="X13" s="5"/>
      <c r="Y13" s="5"/>
      <c r="AJ13" s="5"/>
      <c r="AK13" s="5"/>
      <c r="AL13" s="5"/>
      <c r="AM13" s="5"/>
    </row>
    <row r="14" spans="1:41" x14ac:dyDescent="0.3">
      <c r="A14" t="s">
        <v>5</v>
      </c>
      <c r="B14" t="s">
        <v>7</v>
      </c>
      <c r="D14" s="3" t="s">
        <v>13</v>
      </c>
      <c r="E14" s="3" t="s">
        <v>14</v>
      </c>
      <c r="F14" s="3" t="s">
        <v>15</v>
      </c>
      <c r="G14" s="3" t="s">
        <v>16</v>
      </c>
      <c r="H14" s="4" t="s">
        <v>17</v>
      </c>
      <c r="I14" s="4" t="s">
        <v>18</v>
      </c>
      <c r="J14" s="4" t="s">
        <v>19</v>
      </c>
      <c r="K14" s="4" t="s">
        <v>20</v>
      </c>
      <c r="L14" s="3" t="s">
        <v>21</v>
      </c>
      <c r="M14" s="3" t="s">
        <v>22</v>
      </c>
      <c r="P14" t="s">
        <v>23</v>
      </c>
      <c r="R14" s="3" t="s">
        <v>13</v>
      </c>
      <c r="S14" s="3" t="s">
        <v>14</v>
      </c>
      <c r="T14" s="3" t="s">
        <v>15</v>
      </c>
      <c r="U14" s="3" t="s">
        <v>16</v>
      </c>
      <c r="V14" s="4" t="s">
        <v>17</v>
      </c>
      <c r="W14" s="4" t="s">
        <v>18</v>
      </c>
      <c r="X14" s="4" t="s">
        <v>19</v>
      </c>
      <c r="Y14" s="4" t="s">
        <v>20</v>
      </c>
      <c r="Z14" s="3" t="s">
        <v>21</v>
      </c>
      <c r="AA14" s="3" t="s">
        <v>22</v>
      </c>
      <c r="AD14" t="s">
        <v>24</v>
      </c>
      <c r="AF14" s="3" t="s">
        <v>13</v>
      </c>
      <c r="AG14" s="3" t="s">
        <v>14</v>
      </c>
      <c r="AH14" s="3" t="s">
        <v>15</v>
      </c>
      <c r="AI14" s="3" t="s">
        <v>16</v>
      </c>
      <c r="AJ14" s="4" t="s">
        <v>17</v>
      </c>
      <c r="AK14" s="4" t="s">
        <v>18</v>
      </c>
      <c r="AL14" s="4" t="s">
        <v>19</v>
      </c>
      <c r="AM14" s="4" t="s">
        <v>20</v>
      </c>
      <c r="AN14" s="3" t="s">
        <v>21</v>
      </c>
      <c r="AO14" s="3" t="s">
        <v>22</v>
      </c>
    </row>
    <row r="15" spans="1:41" x14ac:dyDescent="0.3">
      <c r="C15" t="s">
        <v>8</v>
      </c>
      <c r="D15">
        <v>0.20855943913269501</v>
      </c>
      <c r="E15">
        <v>0.175614140309097</v>
      </c>
      <c r="F15">
        <v>0.24734392628489801</v>
      </c>
      <c r="G15">
        <v>0.11044858750198</v>
      </c>
      <c r="H15" s="5">
        <v>3.6359260191791198E-2</v>
      </c>
      <c r="I15" s="5">
        <v>0.25547094970321099</v>
      </c>
      <c r="J15" s="5">
        <v>0.14911712700948301</v>
      </c>
      <c r="K15" s="5">
        <v>9.8381508880683102E-2</v>
      </c>
      <c r="L15">
        <v>7.2250197428938803E-2</v>
      </c>
      <c r="M15">
        <v>0.17609578980166701</v>
      </c>
      <c r="Q15" t="s">
        <v>8</v>
      </c>
      <c r="R15">
        <v>0.28418891370400201</v>
      </c>
      <c r="S15">
        <v>0.21824402056768899</v>
      </c>
      <c r="T15">
        <v>0.21522521879138901</v>
      </c>
      <c r="U15">
        <v>0.156305866465837</v>
      </c>
      <c r="V15" s="5">
        <v>0.12929908847742</v>
      </c>
      <c r="W15" s="5">
        <v>0.12374133274469599</v>
      </c>
      <c r="X15" s="5">
        <v>0.16606233931493</v>
      </c>
      <c r="Y15" s="5">
        <v>0.161173293167476</v>
      </c>
      <c r="Z15">
        <v>0.160605084789778</v>
      </c>
      <c r="AA15">
        <v>0.17792881813696201</v>
      </c>
      <c r="AE15" t="s">
        <v>8</v>
      </c>
      <c r="AF15">
        <v>0.24531344587127901</v>
      </c>
      <c r="AG15">
        <v>0.18730743381380099</v>
      </c>
      <c r="AH15">
        <v>0.18289896236588399</v>
      </c>
      <c r="AI15">
        <v>0.11309889348931</v>
      </c>
      <c r="AJ15" s="5">
        <v>0.13961518828549599</v>
      </c>
      <c r="AK15" s="5">
        <v>0.13052310979585799</v>
      </c>
      <c r="AL15" s="5">
        <v>0.103395155433817</v>
      </c>
      <c r="AM15" s="5">
        <v>0.10413374362715599</v>
      </c>
      <c r="AN15">
        <v>0.148942588891743</v>
      </c>
      <c r="AO15">
        <v>0.19447986509384901</v>
      </c>
    </row>
    <row r="16" spans="1:41" x14ac:dyDescent="0.3">
      <c r="C16" t="s">
        <v>9</v>
      </c>
      <c r="D16">
        <v>0.17821849758640801</v>
      </c>
      <c r="E16">
        <v>0.26085405925668798</v>
      </c>
      <c r="F16">
        <v>0.20079744108824599</v>
      </c>
      <c r="G16">
        <v>0.12527601830646901</v>
      </c>
      <c r="H16" s="5">
        <v>3.2757847876419603E-2</v>
      </c>
      <c r="I16" s="5">
        <v>4.4766817380565503E-2</v>
      </c>
      <c r="J16" s="5">
        <v>0.72403215849190705</v>
      </c>
      <c r="K16" s="5">
        <v>0.74986845962945203</v>
      </c>
      <c r="L16">
        <v>0.32314662695854401</v>
      </c>
      <c r="M16">
        <v>0.26180443758830502</v>
      </c>
      <c r="N16" s="3"/>
      <c r="Q16" t="s">
        <v>9</v>
      </c>
      <c r="R16">
        <v>0.19354701742540301</v>
      </c>
      <c r="S16">
        <v>0.21066286649180699</v>
      </c>
      <c r="T16">
        <v>0.23433713350819299</v>
      </c>
      <c r="U16">
        <v>0.196119212091308</v>
      </c>
      <c r="V16" s="5">
        <v>0.12684933908120599</v>
      </c>
      <c r="W16" s="5">
        <v>0.19567578622068699</v>
      </c>
      <c r="X16" s="5">
        <v>0.377016126937959</v>
      </c>
      <c r="Y16" s="5">
        <v>0.49458955514581798</v>
      </c>
      <c r="Z16">
        <v>0.364237865842574</v>
      </c>
      <c r="AA16">
        <v>0.26011893941361303</v>
      </c>
      <c r="AE16" t="s">
        <v>9</v>
      </c>
      <c r="AF16">
        <v>0.224782147251295</v>
      </c>
      <c r="AG16">
        <v>0.217840367232989</v>
      </c>
      <c r="AH16">
        <v>0.15382778409826001</v>
      </c>
      <c r="AI16">
        <v>0.15829645767556799</v>
      </c>
      <c r="AJ16" s="5">
        <v>0.22551524904368001</v>
      </c>
      <c r="AK16" s="5">
        <v>0.34064700236767897</v>
      </c>
      <c r="AL16" s="5">
        <v>0.39554237336515402</v>
      </c>
      <c r="AM16" s="5">
        <v>0.32984072014202398</v>
      </c>
      <c r="AN16">
        <v>0.32709714896208802</v>
      </c>
      <c r="AO16">
        <v>0.238168298314896</v>
      </c>
    </row>
    <row r="17" spans="1:41" x14ac:dyDescent="0.3">
      <c r="C17" t="s">
        <v>10</v>
      </c>
      <c r="D17">
        <v>0.27284922869110301</v>
      </c>
      <c r="E17">
        <v>0.260047364004033</v>
      </c>
      <c r="F17">
        <v>0.30066962808947401</v>
      </c>
      <c r="G17">
        <v>0.26998970541856998</v>
      </c>
      <c r="H17" s="5">
        <v>0.89136666284684296</v>
      </c>
      <c r="I17" s="5">
        <v>0.649334342812944</v>
      </c>
      <c r="J17" s="5">
        <v>3.1498794455673197E-2</v>
      </c>
      <c r="K17" s="5">
        <v>5.1361356584737103E-2</v>
      </c>
      <c r="L17">
        <v>0.20238025496846501</v>
      </c>
      <c r="M17">
        <v>0.30394119167931599</v>
      </c>
      <c r="N17" s="3"/>
      <c r="Q17" t="s">
        <v>10</v>
      </c>
      <c r="R17">
        <v>0.29547874412444503</v>
      </c>
      <c r="S17">
        <v>0.340521983016075</v>
      </c>
      <c r="T17">
        <v>0.30752837146492801</v>
      </c>
      <c r="U17">
        <v>0.36937167268288901</v>
      </c>
      <c r="V17" s="5">
        <v>0.49992598748279499</v>
      </c>
      <c r="W17" s="5">
        <v>0.63108960708442596</v>
      </c>
      <c r="X17" s="5">
        <v>0.32180889188978601</v>
      </c>
      <c r="Y17" s="5">
        <v>6.5280403562988504E-2</v>
      </c>
      <c r="Z17">
        <v>0.18200203859038599</v>
      </c>
      <c r="AA17">
        <v>0.266165632222713</v>
      </c>
      <c r="AE17" t="s">
        <v>10</v>
      </c>
      <c r="AF17">
        <v>0.26600043965348202</v>
      </c>
      <c r="AG17">
        <v>0.29585417146263399</v>
      </c>
      <c r="AH17">
        <v>0.43364246237088899</v>
      </c>
      <c r="AI17">
        <v>0.38531972557615601</v>
      </c>
      <c r="AJ17" s="5">
        <v>0.34736776939618802</v>
      </c>
      <c r="AK17" s="5">
        <v>0.25419214784812599</v>
      </c>
      <c r="AL17" s="5">
        <v>0.17976904476198799</v>
      </c>
      <c r="AM17" s="5">
        <v>0.15371079030493601</v>
      </c>
      <c r="AN17">
        <v>0.15677650218955599</v>
      </c>
      <c r="AO17">
        <v>0.215929765170918</v>
      </c>
    </row>
    <row r="18" spans="1:41" x14ac:dyDescent="0.3">
      <c r="C18" t="s">
        <v>11</v>
      </c>
      <c r="D18">
        <v>0.340372834589794</v>
      </c>
      <c r="E18">
        <v>0.30348443643018203</v>
      </c>
      <c r="F18">
        <v>0.25118900453738202</v>
      </c>
      <c r="G18">
        <v>0.49428568877298001</v>
      </c>
      <c r="H18" s="5">
        <v>3.95162290849458E-2</v>
      </c>
      <c r="I18" s="5">
        <v>5.0427890103279999E-2</v>
      </c>
      <c r="J18" s="5">
        <v>9.5351920042937202E-2</v>
      </c>
      <c r="K18" s="5">
        <v>0.100388674905128</v>
      </c>
      <c r="L18">
        <v>0.40222292064405202</v>
      </c>
      <c r="M18">
        <v>0.25815858093071198</v>
      </c>
      <c r="N18" s="3"/>
      <c r="Q18" t="s">
        <v>11</v>
      </c>
      <c r="R18">
        <v>0.22678532474615001</v>
      </c>
      <c r="S18">
        <v>0.23057112992442899</v>
      </c>
      <c r="T18">
        <v>0.24290927623549</v>
      </c>
      <c r="U18">
        <v>0.27820324875996599</v>
      </c>
      <c r="V18" s="5">
        <v>0.24392558495857899</v>
      </c>
      <c r="W18" s="5">
        <v>4.9493273950190902E-2</v>
      </c>
      <c r="X18" s="5">
        <v>0.13511264185732499</v>
      </c>
      <c r="Y18" s="5">
        <v>0.27895674812371801</v>
      </c>
      <c r="Z18">
        <v>0.29315501077726103</v>
      </c>
      <c r="AA18">
        <v>0.29578661022671199</v>
      </c>
      <c r="AE18" t="s">
        <v>11</v>
      </c>
      <c r="AF18">
        <v>0.26390396722394399</v>
      </c>
      <c r="AG18">
        <v>0.29899802749057602</v>
      </c>
      <c r="AH18">
        <v>0.22963079116496701</v>
      </c>
      <c r="AI18">
        <v>0.34328492325896698</v>
      </c>
      <c r="AJ18" s="5">
        <v>0.28750179327463599</v>
      </c>
      <c r="AK18" s="5">
        <v>0.27463773998833801</v>
      </c>
      <c r="AL18" s="5">
        <v>0.32129342643904002</v>
      </c>
      <c r="AM18" s="5">
        <v>0.41231474592588402</v>
      </c>
      <c r="AN18">
        <v>0.36718375995661301</v>
      </c>
      <c r="AO18">
        <v>0.35142207142033699</v>
      </c>
    </row>
    <row r="19" spans="1:41" x14ac:dyDescent="0.3">
      <c r="H19" s="5"/>
      <c r="I19" s="5"/>
      <c r="J19" s="5"/>
      <c r="K19" s="5"/>
      <c r="N19" s="3"/>
      <c r="V19" s="5"/>
      <c r="W19" s="5"/>
      <c r="X19" s="5"/>
      <c r="Y19" s="5"/>
      <c r="AJ19" s="5"/>
      <c r="AK19" s="5"/>
      <c r="AL19" s="5"/>
      <c r="AM19" s="5"/>
    </row>
    <row r="20" spans="1:41" x14ac:dyDescent="0.3">
      <c r="A20" t="s">
        <v>6</v>
      </c>
      <c r="B20" t="s">
        <v>7</v>
      </c>
      <c r="D20" s="3" t="s">
        <v>13</v>
      </c>
      <c r="E20" s="3" t="s">
        <v>14</v>
      </c>
      <c r="F20" s="3" t="s">
        <v>15</v>
      </c>
      <c r="G20" s="3" t="s">
        <v>16</v>
      </c>
      <c r="H20" s="4" t="s">
        <v>17</v>
      </c>
      <c r="I20" s="4" t="s">
        <v>18</v>
      </c>
      <c r="J20" s="4" t="s">
        <v>19</v>
      </c>
      <c r="K20" s="4" t="s">
        <v>20</v>
      </c>
      <c r="L20" s="3" t="s">
        <v>21</v>
      </c>
      <c r="M20" s="3" t="s">
        <v>22</v>
      </c>
      <c r="N20" s="3"/>
      <c r="P20" t="s">
        <v>23</v>
      </c>
      <c r="R20" s="3" t="s">
        <v>13</v>
      </c>
      <c r="S20" s="3" t="s">
        <v>14</v>
      </c>
      <c r="T20" s="3" t="s">
        <v>15</v>
      </c>
      <c r="U20" s="3" t="s">
        <v>16</v>
      </c>
      <c r="V20" s="4" t="s">
        <v>17</v>
      </c>
      <c r="W20" s="4" t="s">
        <v>18</v>
      </c>
      <c r="X20" s="4" t="s">
        <v>19</v>
      </c>
      <c r="Y20" s="4" t="s">
        <v>20</v>
      </c>
      <c r="Z20" s="3" t="s">
        <v>21</v>
      </c>
      <c r="AA20" s="3" t="s">
        <v>22</v>
      </c>
      <c r="AD20" t="s">
        <v>24</v>
      </c>
      <c r="AF20" s="3" t="s">
        <v>13</v>
      </c>
      <c r="AG20" s="3" t="s">
        <v>14</v>
      </c>
      <c r="AH20" s="3" t="s">
        <v>15</v>
      </c>
      <c r="AI20" s="3" t="s">
        <v>16</v>
      </c>
      <c r="AJ20" s="4" t="s">
        <v>17</v>
      </c>
      <c r="AK20" s="4" t="s">
        <v>18</v>
      </c>
      <c r="AL20" s="4" t="s">
        <v>19</v>
      </c>
      <c r="AM20" s="4" t="s">
        <v>20</v>
      </c>
      <c r="AN20" s="3" t="s">
        <v>21</v>
      </c>
      <c r="AO20" s="3" t="s">
        <v>22</v>
      </c>
    </row>
    <row r="21" spans="1:41" x14ac:dyDescent="0.3">
      <c r="C21" t="s">
        <v>8</v>
      </c>
      <c r="D21">
        <v>0.158925546256759</v>
      </c>
      <c r="E21">
        <v>0.15439569631092701</v>
      </c>
      <c r="F21">
        <v>0.182698967872199</v>
      </c>
      <c r="G21">
        <v>0.114210839040225</v>
      </c>
      <c r="H21" s="5">
        <v>0.13110972848837099</v>
      </c>
      <c r="I21" s="5">
        <v>0.16042086905186301</v>
      </c>
      <c r="J21" s="5">
        <v>0.148377959987118</v>
      </c>
      <c r="K21" s="5">
        <v>0.15846100466799301</v>
      </c>
      <c r="L21">
        <v>0.12736914367914901</v>
      </c>
      <c r="M21">
        <v>0.17818365578687601</v>
      </c>
      <c r="N21" s="3"/>
      <c r="Q21" t="s">
        <v>8</v>
      </c>
      <c r="R21">
        <v>0.21948982168468101</v>
      </c>
      <c r="S21">
        <v>0.19473621892415299</v>
      </c>
      <c r="T21">
        <v>0.204036475947311</v>
      </c>
      <c r="U21">
        <v>0.18239531446099599</v>
      </c>
      <c r="V21" s="5">
        <v>0.194796313934611</v>
      </c>
      <c r="W21" s="5">
        <v>0.184622893649872</v>
      </c>
      <c r="X21" s="5">
        <v>0.18086455415875</v>
      </c>
      <c r="Y21" s="5">
        <v>0.19201211702592</v>
      </c>
      <c r="Z21">
        <v>0.20288525011684999</v>
      </c>
      <c r="AA21">
        <v>0.21600591196979901</v>
      </c>
      <c r="AE21" t="s">
        <v>8</v>
      </c>
      <c r="AF21">
        <v>0.217262127576624</v>
      </c>
      <c r="AG21">
        <v>0.17546354160179101</v>
      </c>
      <c r="AH21">
        <v>0.19061878272406799</v>
      </c>
      <c r="AI21">
        <v>0.15492515801102599</v>
      </c>
      <c r="AJ21" s="5">
        <v>0.18998967931392699</v>
      </c>
      <c r="AK21" s="5">
        <v>0.18810057127829</v>
      </c>
      <c r="AL21" s="5">
        <v>0.165404500394426</v>
      </c>
      <c r="AM21" s="5">
        <v>0.15865149456041899</v>
      </c>
      <c r="AN21">
        <v>0.19585071693261599</v>
      </c>
      <c r="AO21">
        <v>0.22476263513556</v>
      </c>
    </row>
    <row r="22" spans="1:41" x14ac:dyDescent="0.3">
      <c r="C22" t="s">
        <v>9</v>
      </c>
      <c r="D22">
        <v>0.186609719343588</v>
      </c>
      <c r="E22">
        <v>0.28075583207712601</v>
      </c>
      <c r="F22">
        <v>0.28679038408290503</v>
      </c>
      <c r="G22">
        <v>0.30629938894759501</v>
      </c>
      <c r="H22" s="5">
        <v>0.28436463821529201</v>
      </c>
      <c r="I22" s="5">
        <v>0.42230421337345198</v>
      </c>
      <c r="J22" s="5">
        <v>0.33193151287608902</v>
      </c>
      <c r="K22" s="5">
        <v>0.28668580527989601</v>
      </c>
      <c r="L22">
        <v>0.21948893323792401</v>
      </c>
      <c r="M22">
        <v>0.23685886276547799</v>
      </c>
      <c r="N22" s="3"/>
      <c r="Q22" t="s">
        <v>9</v>
      </c>
      <c r="R22">
        <v>0.212681352549041</v>
      </c>
      <c r="S22">
        <v>0.23570802420474299</v>
      </c>
      <c r="T22">
        <v>0.259109366084457</v>
      </c>
      <c r="U22">
        <v>0.24728130111116001</v>
      </c>
      <c r="V22" s="5">
        <v>0.25188300264966001</v>
      </c>
      <c r="W22" s="5">
        <v>0.28214853700975201</v>
      </c>
      <c r="X22" s="5">
        <v>0.26121712468895802</v>
      </c>
      <c r="Y22" s="5">
        <v>0.26009009695184698</v>
      </c>
      <c r="Z22">
        <v>0.21135556795357199</v>
      </c>
      <c r="AA22">
        <v>0.23114092655546201</v>
      </c>
      <c r="AE22" t="s">
        <v>9</v>
      </c>
      <c r="AF22">
        <v>0.238389549204195</v>
      </c>
      <c r="AG22">
        <v>0.242021179943223</v>
      </c>
      <c r="AH22">
        <v>0.204684040228203</v>
      </c>
      <c r="AI22">
        <v>0.25222443081165902</v>
      </c>
      <c r="AJ22" s="5">
        <v>0.268113369083118</v>
      </c>
      <c r="AK22" s="5">
        <v>0.24920116451548599</v>
      </c>
      <c r="AL22" s="5">
        <v>0.25317540556238399</v>
      </c>
      <c r="AM22" s="5">
        <v>0.24049420124349</v>
      </c>
      <c r="AN22">
        <v>0.25622063076509599</v>
      </c>
      <c r="AO22">
        <v>0.205223574414304</v>
      </c>
    </row>
    <row r="23" spans="1:41" x14ac:dyDescent="0.3">
      <c r="C23" t="s">
        <v>10</v>
      </c>
      <c r="D23">
        <v>0.23933994629566899</v>
      </c>
      <c r="E23">
        <v>0.25495354148646499</v>
      </c>
      <c r="F23">
        <v>0.25010050887201402</v>
      </c>
      <c r="G23">
        <v>0.17511328644549501</v>
      </c>
      <c r="H23" s="5">
        <v>0.311280247542917</v>
      </c>
      <c r="I23" s="5">
        <v>0.125627481192397</v>
      </c>
      <c r="J23" s="5">
        <v>0.14717687812911501</v>
      </c>
      <c r="K23" s="5">
        <v>0.305361328473713</v>
      </c>
      <c r="L23">
        <v>0.33132594734092102</v>
      </c>
      <c r="M23">
        <v>0.30703485730085001</v>
      </c>
      <c r="N23" s="3"/>
      <c r="Q23" t="s">
        <v>10</v>
      </c>
      <c r="R23">
        <v>0.263415764682224</v>
      </c>
      <c r="S23">
        <v>0.28506289872592999</v>
      </c>
      <c r="T23">
        <v>0.24202575847014901</v>
      </c>
      <c r="U23">
        <v>0.272018833382212</v>
      </c>
      <c r="V23" s="5">
        <v>0.231407105582315</v>
      </c>
      <c r="W23" s="5">
        <v>0.189589536916839</v>
      </c>
      <c r="X23" s="5">
        <v>0.19723496453316899</v>
      </c>
      <c r="Y23" s="5">
        <v>0.202178641161917</v>
      </c>
      <c r="Z23">
        <v>0.273301455475293</v>
      </c>
      <c r="AA23">
        <v>0.24059080537719801</v>
      </c>
      <c r="AE23" t="s">
        <v>10</v>
      </c>
      <c r="AF23">
        <v>0.25923388071793602</v>
      </c>
      <c r="AG23">
        <v>0.25748898234336998</v>
      </c>
      <c r="AH23">
        <v>0.32277961746043798</v>
      </c>
      <c r="AI23">
        <v>0.235721221023072</v>
      </c>
      <c r="AJ23" s="5">
        <v>0.178750892642392</v>
      </c>
      <c r="AK23" s="5">
        <v>0.15000584928767699</v>
      </c>
      <c r="AL23" s="5">
        <v>0.15823491740947099</v>
      </c>
      <c r="AM23" s="5">
        <v>0.19657125157934</v>
      </c>
      <c r="AN23">
        <v>0.200281536296467</v>
      </c>
      <c r="AO23">
        <v>0.21617085981190101</v>
      </c>
    </row>
    <row r="24" spans="1:41" x14ac:dyDescent="0.3">
      <c r="C24" t="s">
        <v>11</v>
      </c>
      <c r="D24">
        <v>0.41512478810398401</v>
      </c>
      <c r="E24">
        <v>0.30989493012548203</v>
      </c>
      <c r="F24">
        <v>0.28041013917288099</v>
      </c>
      <c r="G24">
        <v>0.40437648556668498</v>
      </c>
      <c r="H24" s="5">
        <v>0.273245385753419</v>
      </c>
      <c r="I24" s="5">
        <v>0.29164743638228902</v>
      </c>
      <c r="J24" s="5">
        <v>0.37251364900767697</v>
      </c>
      <c r="K24" s="5">
        <v>0.24949186157839801</v>
      </c>
      <c r="L24">
        <v>0.32181597574200499</v>
      </c>
      <c r="M24">
        <v>0.27792262414679703</v>
      </c>
      <c r="N24" s="3"/>
      <c r="Q24" t="s">
        <v>11</v>
      </c>
      <c r="R24">
        <v>0.30441299951129702</v>
      </c>
      <c r="S24">
        <v>0.28449279657241699</v>
      </c>
      <c r="T24">
        <v>0.29482839949808398</v>
      </c>
      <c r="U24">
        <v>0.29830455104563203</v>
      </c>
      <c r="V24" s="5">
        <v>0.32191357783341401</v>
      </c>
      <c r="W24" s="5">
        <v>0.34363903242353599</v>
      </c>
      <c r="X24" s="5">
        <v>0.36068335661912398</v>
      </c>
      <c r="Y24" s="5">
        <v>0.34571914486031602</v>
      </c>
      <c r="Z24">
        <v>0.31245772645428499</v>
      </c>
      <c r="AA24">
        <v>0.31226235609754099</v>
      </c>
      <c r="AE24" t="s">
        <v>11</v>
      </c>
      <c r="AF24">
        <v>0.28511444250124501</v>
      </c>
      <c r="AG24">
        <v>0.32502623190428798</v>
      </c>
      <c r="AH24">
        <v>0.28191755958729098</v>
      </c>
      <c r="AI24">
        <v>0.35712919015424299</v>
      </c>
      <c r="AJ24" s="5">
        <v>0.36314605896056301</v>
      </c>
      <c r="AK24" s="5">
        <v>0.41269241491854702</v>
      </c>
      <c r="AL24" s="5">
        <v>0.42318517663372002</v>
      </c>
      <c r="AM24" s="5">
        <v>0.40428305261675002</v>
      </c>
      <c r="AN24">
        <v>0.34764711600582099</v>
      </c>
      <c r="AO24">
        <v>0.35384293063823502</v>
      </c>
    </row>
    <row r="25" spans="1:41" x14ac:dyDescent="0.3">
      <c r="N25" s="3"/>
    </row>
    <row r="28" spans="1:41" x14ac:dyDescent="0.3">
      <c r="D28" s="3"/>
      <c r="E28" s="3"/>
      <c r="F28" s="3"/>
      <c r="G28" s="3"/>
      <c r="H28" s="3"/>
      <c r="I28" s="3"/>
      <c r="J28" s="3"/>
      <c r="K28" s="3"/>
      <c r="L28" s="3"/>
      <c r="M28" s="3"/>
      <c r="R28" s="3"/>
      <c r="S28" s="3"/>
      <c r="T28" s="3"/>
      <c r="U28" s="3"/>
      <c r="V28" s="3"/>
      <c r="W28" s="3"/>
      <c r="X28" s="3"/>
      <c r="Y28" s="3"/>
      <c r="Z28" s="3"/>
      <c r="AA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34" spans="4:41" x14ac:dyDescent="0.3">
      <c r="D34" s="3"/>
      <c r="E34" s="3"/>
      <c r="F34" s="3"/>
      <c r="G34" s="3"/>
      <c r="H34" s="3"/>
      <c r="I34" s="3"/>
      <c r="J34" s="3"/>
      <c r="K34" s="3"/>
      <c r="L34" s="3"/>
      <c r="M34" s="3"/>
      <c r="R34" s="3"/>
      <c r="S34" s="3"/>
      <c r="T34" s="3"/>
      <c r="U34" s="3"/>
      <c r="V34" s="3"/>
      <c r="W34" s="3"/>
      <c r="X34" s="3"/>
      <c r="Y34" s="3"/>
      <c r="Z34" s="3"/>
      <c r="AA34" s="3"/>
      <c r="AF34" s="3"/>
      <c r="AG34" s="3"/>
      <c r="AH34" s="3"/>
      <c r="AI34" s="3"/>
      <c r="AJ34" s="3"/>
      <c r="AK34" s="3"/>
      <c r="AL34" s="3"/>
      <c r="AM34" s="3"/>
      <c r="AN34" s="3"/>
      <c r="AO34" s="3"/>
    </row>
    <row r="40" spans="4:41" x14ac:dyDescent="0.3">
      <c r="D40" s="3"/>
      <c r="E40" s="3"/>
      <c r="F40" s="3"/>
      <c r="G40" s="3"/>
      <c r="H40" s="3"/>
      <c r="I40" s="3"/>
      <c r="J40" s="3"/>
      <c r="K40" s="3"/>
      <c r="L40" s="3"/>
      <c r="M40" s="3"/>
      <c r="R40" s="3"/>
      <c r="S40" s="3"/>
      <c r="T40" s="3"/>
      <c r="U40" s="3"/>
      <c r="V40" s="3"/>
      <c r="W40" s="3"/>
      <c r="X40" s="3"/>
      <c r="Y40" s="3"/>
      <c r="Z40" s="3"/>
      <c r="AA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8" spans="4:41" x14ac:dyDescent="0.3">
      <c r="D48" s="3"/>
      <c r="E48" s="3"/>
      <c r="F48" s="3"/>
      <c r="G48" s="3"/>
      <c r="H48" s="3"/>
      <c r="I48" s="3"/>
      <c r="J48" s="3"/>
      <c r="K48" s="3"/>
      <c r="L48" s="3"/>
      <c r="M48" s="3"/>
      <c r="R48" s="3"/>
      <c r="S48" s="3"/>
      <c r="T48" s="3"/>
      <c r="U48" s="3"/>
      <c r="V48" s="3"/>
      <c r="W48" s="3"/>
      <c r="X48" s="3"/>
      <c r="Y48" s="3"/>
      <c r="Z48" s="3"/>
      <c r="AA48" s="3"/>
      <c r="AF48" s="3"/>
      <c r="AG48" s="3"/>
      <c r="AH48" s="3"/>
      <c r="AI48" s="3"/>
      <c r="AJ48" s="3"/>
      <c r="AK48" s="3"/>
      <c r="AL48" s="3"/>
      <c r="AM48" s="3"/>
      <c r="AN48" s="3"/>
      <c r="AO48" s="3"/>
    </row>
    <row r="54" spans="4:41" x14ac:dyDescent="0.3">
      <c r="D54" s="3"/>
      <c r="E54" s="3"/>
      <c r="F54" s="3"/>
      <c r="G54" s="3"/>
      <c r="H54" s="3"/>
      <c r="I54" s="3"/>
      <c r="J54" s="3"/>
      <c r="K54" s="3"/>
      <c r="L54" s="3"/>
      <c r="M54" s="3"/>
      <c r="R54" s="3"/>
      <c r="S54" s="3"/>
      <c r="T54" s="3"/>
      <c r="U54" s="3"/>
      <c r="V54" s="3"/>
      <c r="W54" s="3"/>
      <c r="X54" s="3"/>
      <c r="Y54" s="3"/>
      <c r="Z54" s="3"/>
      <c r="AA54" s="3"/>
      <c r="AF54" s="3"/>
      <c r="AG54" s="3"/>
      <c r="AH54" s="3"/>
      <c r="AI54" s="3"/>
      <c r="AJ54" s="3"/>
      <c r="AK54" s="3"/>
      <c r="AL54" s="3"/>
      <c r="AM54" s="3"/>
      <c r="AN54" s="3"/>
      <c r="AO54" s="3"/>
    </row>
    <row r="60" spans="4:41" x14ac:dyDescent="0.3">
      <c r="D60" s="3"/>
      <c r="E60" s="3"/>
      <c r="F60" s="3"/>
      <c r="G60" s="3"/>
      <c r="H60" s="3"/>
      <c r="I60" s="3"/>
      <c r="J60" s="3"/>
      <c r="K60" s="3"/>
      <c r="L60" s="3"/>
      <c r="M60" s="3"/>
      <c r="R60" s="3"/>
      <c r="S60" s="3"/>
      <c r="T60" s="3"/>
      <c r="U60" s="3"/>
      <c r="V60" s="3"/>
      <c r="W60" s="3"/>
      <c r="X60" s="3"/>
      <c r="Y60" s="3"/>
      <c r="Z60" s="3"/>
      <c r="AA60" s="3"/>
      <c r="AF60" s="3"/>
      <c r="AG60" s="3"/>
      <c r="AH60" s="3"/>
      <c r="AI60" s="3"/>
      <c r="AJ60" s="3"/>
      <c r="AK60" s="3"/>
      <c r="AL60" s="3"/>
      <c r="AM60" s="3"/>
      <c r="AN60" s="3"/>
      <c r="AO60" s="3"/>
    </row>
  </sheetData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3"/>
  <sheetViews>
    <sheetView tabSelected="1" topLeftCell="I43" workbookViewId="0">
      <selection activeCell="AJ63" sqref="AJ63"/>
    </sheetView>
  </sheetViews>
  <sheetFormatPr defaultColWidth="5.25" defaultRowHeight="14" x14ac:dyDescent="0.3"/>
  <cols>
    <col min="1" max="1" width="5.25" customWidth="1"/>
  </cols>
  <sheetData>
    <row r="1" spans="1:41" s="1" customFormat="1" x14ac:dyDescent="0.3">
      <c r="A1" s="1" t="s">
        <v>25</v>
      </c>
      <c r="J1" s="1" t="s">
        <v>1</v>
      </c>
      <c r="S1" s="1" t="s">
        <v>27</v>
      </c>
    </row>
    <row r="2" spans="1:41" x14ac:dyDescent="0.3">
      <c r="A2" t="s">
        <v>26</v>
      </c>
      <c r="B2" t="s">
        <v>7</v>
      </c>
      <c r="D2" s="3" t="s">
        <v>13</v>
      </c>
      <c r="E2" s="3" t="s">
        <v>14</v>
      </c>
      <c r="F2" s="3" t="s">
        <v>15</v>
      </c>
      <c r="G2" s="3" t="s">
        <v>16</v>
      </c>
      <c r="H2" s="4" t="s">
        <v>17</v>
      </c>
      <c r="I2" s="4" t="s">
        <v>18</v>
      </c>
      <c r="J2" s="4" t="s">
        <v>19</v>
      </c>
      <c r="K2" s="4" t="s">
        <v>20</v>
      </c>
      <c r="L2" s="3" t="s">
        <v>21</v>
      </c>
      <c r="M2" s="3" t="s">
        <v>22</v>
      </c>
      <c r="P2" t="s">
        <v>23</v>
      </c>
      <c r="R2" s="3" t="s">
        <v>13</v>
      </c>
      <c r="S2" s="3" t="s">
        <v>14</v>
      </c>
      <c r="T2" s="3" t="s">
        <v>15</v>
      </c>
      <c r="U2" s="3" t="s">
        <v>16</v>
      </c>
      <c r="V2" s="4" t="s">
        <v>17</v>
      </c>
      <c r="W2" s="4" t="s">
        <v>18</v>
      </c>
      <c r="X2" s="4" t="s">
        <v>19</v>
      </c>
      <c r="Y2" s="4" t="s">
        <v>20</v>
      </c>
      <c r="Z2" s="3" t="s">
        <v>21</v>
      </c>
      <c r="AA2" s="3" t="s">
        <v>22</v>
      </c>
      <c r="AD2" t="s">
        <v>24</v>
      </c>
      <c r="AF2" s="3" t="s">
        <v>13</v>
      </c>
      <c r="AG2" s="3" t="s">
        <v>14</v>
      </c>
      <c r="AH2" s="3" t="s">
        <v>15</v>
      </c>
      <c r="AI2" s="3" t="s">
        <v>16</v>
      </c>
      <c r="AJ2" s="4" t="s">
        <v>17</v>
      </c>
      <c r="AK2" s="4" t="s">
        <v>18</v>
      </c>
      <c r="AL2" s="4" t="s">
        <v>19</v>
      </c>
      <c r="AM2" s="4" t="s">
        <v>20</v>
      </c>
      <c r="AN2" s="3" t="s">
        <v>21</v>
      </c>
      <c r="AO2" s="3" t="s">
        <v>22</v>
      </c>
    </row>
    <row r="3" spans="1:41" x14ac:dyDescent="0.3">
      <c r="C3" t="s">
        <v>8</v>
      </c>
      <c r="D3">
        <v>0.15096347755894099</v>
      </c>
      <c r="E3">
        <v>0.1715826913298</v>
      </c>
      <c r="F3">
        <v>0.19804048588467599</v>
      </c>
      <c r="G3">
        <v>0.16890632638214101</v>
      </c>
      <c r="H3" s="5">
        <v>0.18304445670014299</v>
      </c>
      <c r="I3" s="5">
        <v>0.18478075738678401</v>
      </c>
      <c r="J3" s="5">
        <v>0.17179432481316601</v>
      </c>
      <c r="K3" s="5">
        <v>0.157595991065934</v>
      </c>
      <c r="L3">
        <v>0.16963214629678999</v>
      </c>
      <c r="M3">
        <v>0.18730008660386199</v>
      </c>
      <c r="Q3" t="s">
        <v>8</v>
      </c>
      <c r="R3">
        <v>0.21042448987736301</v>
      </c>
      <c r="S3">
        <v>0.19473736425150001</v>
      </c>
      <c r="T3">
        <v>0.216363818274383</v>
      </c>
      <c r="U3">
        <v>0.20168401702158301</v>
      </c>
      <c r="V3" s="5">
        <v>0.20037141090192401</v>
      </c>
      <c r="W3" s="5">
        <v>0.193098749546293</v>
      </c>
      <c r="X3" s="5">
        <v>0.18759363086019801</v>
      </c>
      <c r="Y3" s="5">
        <v>0.20751647924217601</v>
      </c>
      <c r="Z3">
        <v>0.21548577316800399</v>
      </c>
      <c r="AA3">
        <v>0.22242265973261399</v>
      </c>
      <c r="AE3" t="s">
        <v>8</v>
      </c>
      <c r="AF3">
        <v>0.20146658022269201</v>
      </c>
      <c r="AG3">
        <v>0.18002438363217399</v>
      </c>
      <c r="AH3">
        <v>0.204697645653039</v>
      </c>
      <c r="AI3">
        <v>0.17806921622306199</v>
      </c>
      <c r="AJ3" s="5">
        <v>0.21423957359288301</v>
      </c>
      <c r="AK3" s="5">
        <v>0.20463536085411799</v>
      </c>
      <c r="AL3" s="5">
        <v>0.186019655076445</v>
      </c>
      <c r="AM3" s="5">
        <v>0.179057586371481</v>
      </c>
      <c r="AN3">
        <v>0.217090476801752</v>
      </c>
      <c r="AO3">
        <v>0.23545744902778401</v>
      </c>
    </row>
    <row r="4" spans="1:41" x14ac:dyDescent="0.3">
      <c r="C4" t="s">
        <v>9</v>
      </c>
      <c r="D4">
        <v>0.18704698647281201</v>
      </c>
      <c r="E4">
        <v>0.27056688132568002</v>
      </c>
      <c r="F4">
        <v>0.26429052024824101</v>
      </c>
      <c r="G4">
        <v>0.25795387895148397</v>
      </c>
      <c r="H4" s="5">
        <v>0.27030733082721198</v>
      </c>
      <c r="I4" s="5">
        <v>0.28247233982624198</v>
      </c>
      <c r="J4" s="5">
        <v>0.300600713502784</v>
      </c>
      <c r="K4" s="5">
        <v>0.23944892668189899</v>
      </c>
      <c r="L4">
        <v>0.23380247469881801</v>
      </c>
      <c r="M4">
        <v>0.24877085945156199</v>
      </c>
      <c r="Q4" t="s">
        <v>9</v>
      </c>
      <c r="R4">
        <v>0.207324106072514</v>
      </c>
      <c r="S4">
        <v>0.23288556803553301</v>
      </c>
      <c r="T4">
        <v>0.23758016192790199</v>
      </c>
      <c r="U4">
        <v>0.227920822632078</v>
      </c>
      <c r="V4" s="5">
        <v>0.22812176757920499</v>
      </c>
      <c r="W4" s="5">
        <v>0.24764778482084401</v>
      </c>
      <c r="X4" s="5">
        <v>0.22901695624051399</v>
      </c>
      <c r="Y4" s="5">
        <v>0.24289199405821199</v>
      </c>
      <c r="Z4">
        <v>0.21317258768050101</v>
      </c>
      <c r="AA4">
        <v>0.229250150743841</v>
      </c>
      <c r="AE4" t="s">
        <v>9</v>
      </c>
      <c r="AF4">
        <v>0.23804844503547201</v>
      </c>
      <c r="AG4">
        <v>0.24008566317140401</v>
      </c>
      <c r="AH4">
        <v>0.20298833541053801</v>
      </c>
      <c r="AI4">
        <v>0.23900310985161499</v>
      </c>
      <c r="AJ4" s="5">
        <v>0.25069812261668001</v>
      </c>
      <c r="AK4" s="5">
        <v>0.230305400918105</v>
      </c>
      <c r="AL4" s="5">
        <v>0.24102683110394399</v>
      </c>
      <c r="AM4" s="5">
        <v>0.218037840025126</v>
      </c>
      <c r="AN4">
        <v>0.239173554103014</v>
      </c>
      <c r="AO4">
        <v>0.196496481904533</v>
      </c>
    </row>
    <row r="5" spans="1:41" x14ac:dyDescent="0.3">
      <c r="C5" t="s">
        <v>10</v>
      </c>
      <c r="D5">
        <v>0.23815194209044399</v>
      </c>
      <c r="E5">
        <v>0.228029395860123</v>
      </c>
      <c r="F5">
        <v>0.23129420325445599</v>
      </c>
      <c r="G5">
        <v>0.23185515484951699</v>
      </c>
      <c r="H5" s="5">
        <v>0.21333330876050499</v>
      </c>
      <c r="I5" s="5">
        <v>0.19515456078603599</v>
      </c>
      <c r="J5" s="5">
        <v>0.19556016603245699</v>
      </c>
      <c r="K5" s="5">
        <v>0.32308976592384497</v>
      </c>
      <c r="L5">
        <v>0.31005549312521402</v>
      </c>
      <c r="M5">
        <v>0.27043557027468001</v>
      </c>
      <c r="Q5" t="s">
        <v>10</v>
      </c>
      <c r="R5">
        <v>0.25106448126623998</v>
      </c>
      <c r="S5">
        <v>0.25897672368959701</v>
      </c>
      <c r="T5">
        <v>0.224666919698043</v>
      </c>
      <c r="U5">
        <v>0.240877766874914</v>
      </c>
      <c r="V5" s="5">
        <v>0.21287953125586201</v>
      </c>
      <c r="W5" s="5">
        <v>0.194981378867365</v>
      </c>
      <c r="X5" s="5">
        <v>0.21561034498312801</v>
      </c>
      <c r="Y5" s="5">
        <v>0.201733550653654</v>
      </c>
      <c r="Z5">
        <v>0.25144782239614299</v>
      </c>
      <c r="AA5">
        <v>0.226262605255455</v>
      </c>
      <c r="AE5" t="s">
        <v>10</v>
      </c>
      <c r="AF5">
        <v>0.23575463860416301</v>
      </c>
      <c r="AG5">
        <v>0.223555004649971</v>
      </c>
      <c r="AH5">
        <v>0.25760229485372999</v>
      </c>
      <c r="AI5">
        <v>0.21512166500211199</v>
      </c>
      <c r="AJ5" s="5">
        <v>0.17607001799695099</v>
      </c>
      <c r="AK5" s="5">
        <v>0.15018129891721399</v>
      </c>
      <c r="AL5" s="5">
        <v>0.15524329404941201</v>
      </c>
      <c r="AM5" s="5">
        <v>0.203005593720719</v>
      </c>
      <c r="AN5">
        <v>0.19326272447281101</v>
      </c>
      <c r="AO5">
        <v>0.20583673100168901</v>
      </c>
    </row>
    <row r="6" spans="1:41" x14ac:dyDescent="0.3">
      <c r="C6" t="s">
        <v>11</v>
      </c>
      <c r="D6">
        <v>0.42383759387780301</v>
      </c>
      <c r="E6">
        <v>0.32982103148439701</v>
      </c>
      <c r="F6">
        <v>0.30637479061262701</v>
      </c>
      <c r="G6">
        <v>0.34128463981685903</v>
      </c>
      <c r="H6" s="5">
        <v>0.33331490371214001</v>
      </c>
      <c r="I6" s="5">
        <v>0.33759234200093802</v>
      </c>
      <c r="J6" s="5">
        <v>0.33204479565159201</v>
      </c>
      <c r="K6" s="5">
        <v>0.279865239538234</v>
      </c>
      <c r="L6">
        <v>0.28650988587917797</v>
      </c>
      <c r="M6">
        <v>0.29349348366989703</v>
      </c>
      <c r="Q6" t="s">
        <v>11</v>
      </c>
      <c r="R6">
        <v>0.33118692278388301</v>
      </c>
      <c r="S6">
        <v>0.31340034402337003</v>
      </c>
      <c r="T6">
        <v>0.32138910009967198</v>
      </c>
      <c r="U6">
        <v>0.329517393471425</v>
      </c>
      <c r="V6" s="5">
        <v>0.35862729026300899</v>
      </c>
      <c r="W6" s="5">
        <v>0.36427208676549899</v>
      </c>
      <c r="X6" s="5">
        <v>0.367778997655689</v>
      </c>
      <c r="Y6" s="5">
        <v>0.34785797604595697</v>
      </c>
      <c r="Z6">
        <v>0.319893816755352</v>
      </c>
      <c r="AA6">
        <v>0.32206458426808998</v>
      </c>
      <c r="AE6" t="s">
        <v>11</v>
      </c>
      <c r="AF6">
        <v>0.32473033613767399</v>
      </c>
      <c r="AG6">
        <v>0.35633491166971898</v>
      </c>
      <c r="AH6">
        <v>0.33471172408269201</v>
      </c>
      <c r="AI6">
        <v>0.36780600892321003</v>
      </c>
      <c r="AJ6" s="5">
        <v>0.35899217516329301</v>
      </c>
      <c r="AK6" s="5">
        <v>0.41487793931056199</v>
      </c>
      <c r="AL6" s="5">
        <v>0.41771021977019801</v>
      </c>
      <c r="AM6" s="5">
        <v>0.39989897988267398</v>
      </c>
      <c r="AN6">
        <v>0.35047324462242302</v>
      </c>
      <c r="AO6">
        <v>0.36220933806599498</v>
      </c>
    </row>
    <row r="7" spans="1:41" x14ac:dyDescent="0.3">
      <c r="H7" s="5"/>
      <c r="I7" s="5"/>
      <c r="J7" s="5"/>
      <c r="K7" s="5"/>
      <c r="V7" s="5"/>
      <c r="W7" s="5"/>
      <c r="X7" s="5"/>
      <c r="Y7" s="5"/>
      <c r="AJ7" s="5"/>
      <c r="AK7" s="5"/>
      <c r="AL7" s="5"/>
      <c r="AM7" s="5"/>
    </row>
    <row r="8" spans="1:41" x14ac:dyDescent="0.3">
      <c r="A8" t="s">
        <v>4</v>
      </c>
      <c r="B8" t="s">
        <v>7</v>
      </c>
      <c r="D8" s="3" t="s">
        <v>13</v>
      </c>
      <c r="E8" s="3" t="s">
        <v>14</v>
      </c>
      <c r="F8" s="3" t="s">
        <v>15</v>
      </c>
      <c r="G8" s="3" t="s">
        <v>16</v>
      </c>
      <c r="H8" s="4" t="s">
        <v>17</v>
      </c>
      <c r="I8" s="4" t="s">
        <v>18</v>
      </c>
      <c r="J8" s="4" t="s">
        <v>19</v>
      </c>
      <c r="K8" s="4" t="s">
        <v>20</v>
      </c>
      <c r="L8" s="3" t="s">
        <v>21</v>
      </c>
      <c r="M8" s="3" t="s">
        <v>22</v>
      </c>
      <c r="P8" t="s">
        <v>23</v>
      </c>
      <c r="R8" s="3" t="s">
        <v>13</v>
      </c>
      <c r="S8" s="3" t="s">
        <v>14</v>
      </c>
      <c r="T8" s="3" t="s">
        <v>15</v>
      </c>
      <c r="U8" s="3" t="s">
        <v>16</v>
      </c>
      <c r="V8" s="4" t="s">
        <v>17</v>
      </c>
      <c r="W8" s="4" t="s">
        <v>18</v>
      </c>
      <c r="X8" s="4" t="s">
        <v>19</v>
      </c>
      <c r="Y8" s="4" t="s">
        <v>20</v>
      </c>
      <c r="Z8" s="3" t="s">
        <v>21</v>
      </c>
      <c r="AA8" s="3" t="s">
        <v>22</v>
      </c>
      <c r="AD8" t="s">
        <v>24</v>
      </c>
      <c r="AF8" s="3" t="s">
        <v>13</v>
      </c>
      <c r="AG8" s="3" t="s">
        <v>14</v>
      </c>
      <c r="AH8" s="3" t="s">
        <v>15</v>
      </c>
      <c r="AI8" s="3" t="s">
        <v>16</v>
      </c>
      <c r="AJ8" s="4" t="s">
        <v>17</v>
      </c>
      <c r="AK8" s="4" t="s">
        <v>18</v>
      </c>
      <c r="AL8" s="4" t="s">
        <v>19</v>
      </c>
      <c r="AM8" s="4" t="s">
        <v>20</v>
      </c>
      <c r="AN8" s="3" t="s">
        <v>21</v>
      </c>
      <c r="AO8" s="3" t="s">
        <v>22</v>
      </c>
    </row>
    <row r="9" spans="1:41" x14ac:dyDescent="0.3">
      <c r="C9" t="s">
        <v>8</v>
      </c>
      <c r="D9">
        <v>0.19791400601047299</v>
      </c>
      <c r="E9">
        <v>0.199619485507575</v>
      </c>
      <c r="F9">
        <v>0.21001710978261401</v>
      </c>
      <c r="G9">
        <v>0.201528742742035</v>
      </c>
      <c r="H9" s="5">
        <v>0.22739115654216599</v>
      </c>
      <c r="I9" s="5">
        <v>5.93176507855524E-2</v>
      </c>
      <c r="J9" s="5">
        <v>0.37989658225919598</v>
      </c>
      <c r="K9" s="5">
        <v>0.16428183819594799</v>
      </c>
      <c r="L9">
        <v>0.11667321307140401</v>
      </c>
      <c r="M9">
        <v>8.5384165779766305E-2</v>
      </c>
      <c r="Q9" t="s">
        <v>8</v>
      </c>
      <c r="R9">
        <v>0.23490983836221099</v>
      </c>
      <c r="S9">
        <v>0.200723796531802</v>
      </c>
      <c r="T9">
        <v>0.23492233237260601</v>
      </c>
      <c r="U9">
        <v>0.22467527719928701</v>
      </c>
      <c r="V9" s="5">
        <v>0.145202265302907</v>
      </c>
      <c r="W9" s="5">
        <v>0.25806991601942703</v>
      </c>
      <c r="X9" s="5">
        <v>0.166170685303411</v>
      </c>
      <c r="Y9" s="5">
        <v>0.23177233784451901</v>
      </c>
      <c r="Z9">
        <v>0.22615084296394</v>
      </c>
      <c r="AA9">
        <v>0.18108992193788601</v>
      </c>
      <c r="AE9" t="s">
        <v>8</v>
      </c>
      <c r="AF9">
        <v>0.25103431784858499</v>
      </c>
      <c r="AG9">
        <v>0.21614227086183299</v>
      </c>
      <c r="AH9">
        <v>0.24179167631550799</v>
      </c>
      <c r="AI9">
        <v>0.127236160147324</v>
      </c>
      <c r="AJ9" s="5">
        <v>0.25776524569833398</v>
      </c>
      <c r="AK9" s="5">
        <v>0.19344771697733201</v>
      </c>
      <c r="AL9" s="5">
        <v>0.197269317020173</v>
      </c>
      <c r="AM9" s="5">
        <v>0.15116069420862299</v>
      </c>
      <c r="AN9">
        <v>0.24891123333575699</v>
      </c>
      <c r="AO9">
        <v>0.22379265890997699</v>
      </c>
    </row>
    <row r="10" spans="1:41" x14ac:dyDescent="0.3">
      <c r="C10" t="s">
        <v>9</v>
      </c>
      <c r="D10">
        <v>0.17526923190132901</v>
      </c>
      <c r="E10">
        <v>0.239934269280528</v>
      </c>
      <c r="F10">
        <v>0.27137469431991701</v>
      </c>
      <c r="G10">
        <v>0.20392739000287999</v>
      </c>
      <c r="H10" s="5">
        <v>0.26742830662533201</v>
      </c>
      <c r="I10" s="5">
        <v>6.2136252695607498E-2</v>
      </c>
      <c r="J10" s="5">
        <v>0.30724108555958701</v>
      </c>
      <c r="K10" s="5">
        <v>0.40273564604173601</v>
      </c>
      <c r="L10">
        <v>0.26531699675605203</v>
      </c>
      <c r="M10">
        <v>0.27663140521138402</v>
      </c>
      <c r="Q10" t="s">
        <v>9</v>
      </c>
      <c r="R10">
        <v>0.20844278125000701</v>
      </c>
      <c r="S10">
        <v>0.233935189866154</v>
      </c>
      <c r="T10">
        <v>0.22644491494933799</v>
      </c>
      <c r="U10">
        <v>0.23528153517144901</v>
      </c>
      <c r="V10" s="5">
        <v>0.178220926958396</v>
      </c>
      <c r="W10" s="5">
        <v>0.13137660163379999</v>
      </c>
      <c r="X10" s="5">
        <v>0.239589076625534</v>
      </c>
      <c r="Y10" s="5">
        <v>0.26962675994910801</v>
      </c>
      <c r="Z10">
        <v>0.225097759847073</v>
      </c>
      <c r="AA10">
        <v>0.26820845839876301</v>
      </c>
      <c r="AE10" t="s">
        <v>9</v>
      </c>
      <c r="AF10">
        <v>0.22674619268603299</v>
      </c>
      <c r="AG10">
        <v>0.20608822816605499</v>
      </c>
      <c r="AH10">
        <v>0.184696372678603</v>
      </c>
      <c r="AI10">
        <v>0.20457132848760801</v>
      </c>
      <c r="AJ10" s="5">
        <v>0.15957420427159</v>
      </c>
      <c r="AK10" s="5">
        <v>0.24261913059437601</v>
      </c>
      <c r="AL10" s="5">
        <v>0.22270727657806</v>
      </c>
      <c r="AM10" s="5">
        <v>0.19959989404943301</v>
      </c>
      <c r="AN10">
        <v>0.244191137985039</v>
      </c>
      <c r="AO10">
        <v>0.27507242171679902</v>
      </c>
    </row>
    <row r="11" spans="1:41" x14ac:dyDescent="0.3">
      <c r="C11" t="s">
        <v>10</v>
      </c>
      <c r="D11">
        <v>0.24744083733889599</v>
      </c>
      <c r="E11">
        <v>0.27244102332651299</v>
      </c>
      <c r="F11">
        <v>0.29213943011884602</v>
      </c>
      <c r="G11">
        <v>0.19400815822554199</v>
      </c>
      <c r="H11" s="5">
        <v>0.47905752473015401</v>
      </c>
      <c r="I11" s="5">
        <v>0.10247982411717101</v>
      </c>
      <c r="J11" s="5">
        <v>0.12893955467124901</v>
      </c>
      <c r="K11" s="5">
        <v>0.40128278624761199</v>
      </c>
      <c r="L11">
        <v>0.45406434697159898</v>
      </c>
      <c r="M11">
        <v>0.247282990456625</v>
      </c>
      <c r="Q11" t="s">
        <v>10</v>
      </c>
      <c r="R11">
        <v>0.25462596519122399</v>
      </c>
      <c r="S11">
        <v>0.29419357062852503</v>
      </c>
      <c r="T11">
        <v>0.24109333233998201</v>
      </c>
      <c r="U11">
        <v>0.34612550325989599</v>
      </c>
      <c r="V11" s="5">
        <v>0.22312278072248201</v>
      </c>
      <c r="W11" s="5">
        <v>0.261960527719235</v>
      </c>
      <c r="X11" s="5">
        <v>0.160484985091638</v>
      </c>
      <c r="Y11" s="5">
        <v>0.217663592291751</v>
      </c>
      <c r="Z11">
        <v>0.31113591146466602</v>
      </c>
      <c r="AA11">
        <v>0.22274310162882599</v>
      </c>
      <c r="AE11" t="s">
        <v>10</v>
      </c>
      <c r="AF11">
        <v>0.253517279682062</v>
      </c>
      <c r="AG11">
        <v>0.25478547585928801</v>
      </c>
      <c r="AH11">
        <v>0.38279254498077198</v>
      </c>
      <c r="AI11">
        <v>0.22569579177143601</v>
      </c>
      <c r="AJ11" s="5">
        <v>0.18395193936618201</v>
      </c>
      <c r="AK11" s="5">
        <v>0.134948125073901</v>
      </c>
      <c r="AL11" s="5">
        <v>0.263008025719488</v>
      </c>
      <c r="AM11" s="5">
        <v>0.19475245196374499</v>
      </c>
      <c r="AN11">
        <v>0.20225896096325399</v>
      </c>
      <c r="AO11">
        <v>0.20240331920938601</v>
      </c>
    </row>
    <row r="12" spans="1:41" x14ac:dyDescent="0.3">
      <c r="C12" t="s">
        <v>11</v>
      </c>
      <c r="D12">
        <v>0.37937592474930198</v>
      </c>
      <c r="E12">
        <v>0.28800522188538402</v>
      </c>
      <c r="F12">
        <v>0.22646876577862299</v>
      </c>
      <c r="G12">
        <v>0.400535709029542</v>
      </c>
      <c r="H12" s="5">
        <v>2.6123012102348998E-2</v>
      </c>
      <c r="I12" s="5">
        <v>0.77606627240166903</v>
      </c>
      <c r="J12" s="5">
        <v>0.18392277750996799</v>
      </c>
      <c r="K12" s="5">
        <v>3.16997295147039E-2</v>
      </c>
      <c r="L12">
        <v>0.16394544320094501</v>
      </c>
      <c r="M12">
        <v>0.390701438552225</v>
      </c>
      <c r="Q12" t="s">
        <v>11</v>
      </c>
      <c r="R12">
        <v>0.30202141519655701</v>
      </c>
      <c r="S12">
        <v>0.271147442973519</v>
      </c>
      <c r="T12">
        <v>0.29753942033807401</v>
      </c>
      <c r="U12">
        <v>0.19391768436936799</v>
      </c>
      <c r="V12" s="5">
        <v>0.45345402701621501</v>
      </c>
      <c r="W12" s="5">
        <v>0.34859295462753898</v>
      </c>
      <c r="X12" s="5">
        <v>0.43375525297941703</v>
      </c>
      <c r="Y12" s="5">
        <v>0.28093730991462201</v>
      </c>
      <c r="Z12">
        <v>0.23761537003903899</v>
      </c>
      <c r="AA12">
        <v>0.32795851803452603</v>
      </c>
      <c r="AE12" t="s">
        <v>11</v>
      </c>
      <c r="AF12">
        <v>0.26870220978331999</v>
      </c>
      <c r="AG12">
        <v>0.32298402511282398</v>
      </c>
      <c r="AH12">
        <v>0.190719406025118</v>
      </c>
      <c r="AI12">
        <v>0.44249671959363102</v>
      </c>
      <c r="AJ12" s="5">
        <v>0.39870861066389301</v>
      </c>
      <c r="AK12" s="5">
        <v>0.42898502735438998</v>
      </c>
      <c r="AL12" s="5">
        <v>0.31701538068227902</v>
      </c>
      <c r="AM12" s="5">
        <v>0.45448695977819897</v>
      </c>
      <c r="AN12">
        <v>0.304638667715949</v>
      </c>
      <c r="AO12">
        <v>0.29873160016383798</v>
      </c>
    </row>
    <row r="13" spans="1:41" x14ac:dyDescent="0.3">
      <c r="H13" s="5"/>
      <c r="I13" s="5"/>
      <c r="J13" s="5"/>
      <c r="K13" s="5"/>
      <c r="V13" s="5"/>
      <c r="W13" s="5"/>
      <c r="X13" s="5"/>
      <c r="Y13" s="5"/>
      <c r="AJ13" s="5"/>
      <c r="AK13" s="5"/>
      <c r="AL13" s="5"/>
      <c r="AM13" s="5"/>
    </row>
    <row r="14" spans="1:41" x14ac:dyDescent="0.3">
      <c r="A14" t="s">
        <v>5</v>
      </c>
      <c r="B14" t="s">
        <v>7</v>
      </c>
      <c r="D14" s="3" t="s">
        <v>13</v>
      </c>
      <c r="E14" s="3" t="s">
        <v>14</v>
      </c>
      <c r="F14" s="3" t="s">
        <v>15</v>
      </c>
      <c r="G14" s="3" t="s">
        <v>16</v>
      </c>
      <c r="H14" s="4" t="s">
        <v>17</v>
      </c>
      <c r="I14" s="4" t="s">
        <v>18</v>
      </c>
      <c r="J14" s="4" t="s">
        <v>19</v>
      </c>
      <c r="K14" s="4" t="s">
        <v>20</v>
      </c>
      <c r="L14" s="3" t="s">
        <v>21</v>
      </c>
      <c r="M14" s="3" t="s">
        <v>22</v>
      </c>
      <c r="P14" t="s">
        <v>23</v>
      </c>
      <c r="R14" s="3" t="s">
        <v>13</v>
      </c>
      <c r="S14" s="3" t="s">
        <v>14</v>
      </c>
      <c r="T14" s="3" t="s">
        <v>15</v>
      </c>
      <c r="U14" s="3" t="s">
        <v>16</v>
      </c>
      <c r="V14" s="4" t="s">
        <v>17</v>
      </c>
      <c r="W14" s="4" t="s">
        <v>18</v>
      </c>
      <c r="X14" s="4" t="s">
        <v>19</v>
      </c>
      <c r="Y14" s="4" t="s">
        <v>20</v>
      </c>
      <c r="Z14" s="3" t="s">
        <v>21</v>
      </c>
      <c r="AA14" s="3" t="s">
        <v>22</v>
      </c>
      <c r="AD14" t="s">
        <v>24</v>
      </c>
      <c r="AF14" s="3" t="s">
        <v>13</v>
      </c>
      <c r="AG14" s="3" t="s">
        <v>14</v>
      </c>
      <c r="AH14" s="3" t="s">
        <v>15</v>
      </c>
      <c r="AI14" s="3" t="s">
        <v>16</v>
      </c>
      <c r="AJ14" s="4" t="s">
        <v>17</v>
      </c>
      <c r="AK14" s="4" t="s">
        <v>18</v>
      </c>
      <c r="AL14" s="4" t="s">
        <v>19</v>
      </c>
      <c r="AM14" s="4" t="s">
        <v>20</v>
      </c>
      <c r="AN14" s="3" t="s">
        <v>21</v>
      </c>
      <c r="AO14" s="3" t="s">
        <v>22</v>
      </c>
    </row>
    <row r="15" spans="1:41" x14ac:dyDescent="0.3">
      <c r="C15" t="s">
        <v>8</v>
      </c>
      <c r="D15">
        <v>0.20855943913269501</v>
      </c>
      <c r="E15">
        <v>0.175614140309097</v>
      </c>
      <c r="F15">
        <v>0.24734392628489801</v>
      </c>
      <c r="G15">
        <v>0.11044858750198</v>
      </c>
      <c r="H15" s="5">
        <v>3.6359260191791198E-2</v>
      </c>
      <c r="I15" s="5">
        <v>0.25547094970321099</v>
      </c>
      <c r="J15" s="5">
        <v>0.14911712700948301</v>
      </c>
      <c r="K15" s="5">
        <v>9.8381508880683102E-2</v>
      </c>
      <c r="L15">
        <v>7.2250197428938803E-2</v>
      </c>
      <c r="M15">
        <v>0.17609578980166701</v>
      </c>
      <c r="Q15" t="s">
        <v>8</v>
      </c>
      <c r="R15">
        <v>0.28418891370400201</v>
      </c>
      <c r="S15">
        <v>0.21824402056768899</v>
      </c>
      <c r="T15">
        <v>0.21522521879138901</v>
      </c>
      <c r="U15">
        <v>0.156305866465837</v>
      </c>
      <c r="V15" s="5">
        <v>0.12929908847742</v>
      </c>
      <c r="W15" s="5">
        <v>0.12374133274469599</v>
      </c>
      <c r="X15" s="5">
        <v>0.16606233931493</v>
      </c>
      <c r="Y15" s="5">
        <v>0.161173293167476</v>
      </c>
      <c r="Z15">
        <v>0.160605084789778</v>
      </c>
      <c r="AA15">
        <v>0.17792881813696201</v>
      </c>
      <c r="AE15" t="s">
        <v>8</v>
      </c>
      <c r="AF15">
        <v>0.24531344587127901</v>
      </c>
      <c r="AG15">
        <v>0.18730743381380099</v>
      </c>
      <c r="AH15">
        <v>0.18289896236588399</v>
      </c>
      <c r="AI15">
        <v>0.11309889348931</v>
      </c>
      <c r="AJ15" s="5">
        <v>0.13961518828549599</v>
      </c>
      <c r="AK15" s="5">
        <v>0.13052310979585799</v>
      </c>
      <c r="AL15" s="5">
        <v>0.103395155433817</v>
      </c>
      <c r="AM15" s="5">
        <v>0.10413374362715599</v>
      </c>
      <c r="AN15">
        <v>0.148942588891743</v>
      </c>
      <c r="AO15">
        <v>0.19447986509384901</v>
      </c>
    </row>
    <row r="16" spans="1:41" x14ac:dyDescent="0.3">
      <c r="C16" t="s">
        <v>9</v>
      </c>
      <c r="D16">
        <v>0.17821849758640801</v>
      </c>
      <c r="E16">
        <v>0.26085405925668798</v>
      </c>
      <c r="F16">
        <v>0.20079744108824599</v>
      </c>
      <c r="G16">
        <v>0.12527601830646901</v>
      </c>
      <c r="H16" s="5">
        <v>3.2757847876419603E-2</v>
      </c>
      <c r="I16" s="5">
        <v>4.4766817380565503E-2</v>
      </c>
      <c r="J16" s="5">
        <v>0.72403215849190705</v>
      </c>
      <c r="K16" s="5">
        <v>0.74986845962945203</v>
      </c>
      <c r="L16">
        <v>0.32314662695854401</v>
      </c>
      <c r="M16">
        <v>0.26180443758830502</v>
      </c>
      <c r="N16" s="3"/>
      <c r="Q16" t="s">
        <v>9</v>
      </c>
      <c r="R16">
        <v>0.19354701742540301</v>
      </c>
      <c r="S16">
        <v>0.21066286649180699</v>
      </c>
      <c r="T16">
        <v>0.23433713350819299</v>
      </c>
      <c r="U16">
        <v>0.196119212091308</v>
      </c>
      <c r="V16" s="5">
        <v>0.12684933908120599</v>
      </c>
      <c r="W16" s="5">
        <v>0.19567578622068699</v>
      </c>
      <c r="X16" s="5">
        <v>0.377016126937959</v>
      </c>
      <c r="Y16" s="5">
        <v>0.49458955514581798</v>
      </c>
      <c r="Z16">
        <v>0.364237865842574</v>
      </c>
      <c r="AA16">
        <v>0.26011893941361303</v>
      </c>
      <c r="AE16" t="s">
        <v>9</v>
      </c>
      <c r="AF16">
        <v>0.224782147251295</v>
      </c>
      <c r="AG16">
        <v>0.217840367232989</v>
      </c>
      <c r="AH16">
        <v>0.15382778409826001</v>
      </c>
      <c r="AI16">
        <v>0.15829645767556799</v>
      </c>
      <c r="AJ16" s="5">
        <v>0.22551524904368001</v>
      </c>
      <c r="AK16" s="5">
        <v>0.34064700236767897</v>
      </c>
      <c r="AL16" s="5">
        <v>0.39554237336515402</v>
      </c>
      <c r="AM16" s="5">
        <v>0.32984072014202398</v>
      </c>
      <c r="AN16">
        <v>0.32709714896208802</v>
      </c>
      <c r="AO16">
        <v>0.238168298314896</v>
      </c>
    </row>
    <row r="17" spans="1:41" x14ac:dyDescent="0.3">
      <c r="C17" t="s">
        <v>10</v>
      </c>
      <c r="D17">
        <v>0.27284922869110301</v>
      </c>
      <c r="E17">
        <v>0.260047364004033</v>
      </c>
      <c r="F17">
        <v>0.30066962808947401</v>
      </c>
      <c r="G17">
        <v>0.26998970541856998</v>
      </c>
      <c r="H17" s="5">
        <v>0.89136666284684296</v>
      </c>
      <c r="I17" s="5">
        <v>0.649334342812944</v>
      </c>
      <c r="J17" s="5">
        <v>3.1498794455673197E-2</v>
      </c>
      <c r="K17" s="5">
        <v>5.1361356584737103E-2</v>
      </c>
      <c r="L17">
        <v>0.20238025496846501</v>
      </c>
      <c r="M17">
        <v>0.30394119167931599</v>
      </c>
      <c r="N17" s="3"/>
      <c r="Q17" t="s">
        <v>10</v>
      </c>
      <c r="R17">
        <v>0.29547874412444503</v>
      </c>
      <c r="S17">
        <v>0.340521983016075</v>
      </c>
      <c r="T17">
        <v>0.30752837146492801</v>
      </c>
      <c r="U17">
        <v>0.36937167268288901</v>
      </c>
      <c r="V17" s="5">
        <v>0.49992598748279499</v>
      </c>
      <c r="W17" s="5">
        <v>0.63108960708442596</v>
      </c>
      <c r="X17" s="5">
        <v>0.32180889188978601</v>
      </c>
      <c r="Y17" s="5">
        <v>6.5280403562988504E-2</v>
      </c>
      <c r="Z17">
        <v>0.18200203859038599</v>
      </c>
      <c r="AA17">
        <v>0.266165632222713</v>
      </c>
      <c r="AE17" t="s">
        <v>10</v>
      </c>
      <c r="AF17">
        <v>0.26600043965348202</v>
      </c>
      <c r="AG17">
        <v>0.29585417146263399</v>
      </c>
      <c r="AH17">
        <v>0.43364246237088899</v>
      </c>
      <c r="AI17">
        <v>0.38531972557615601</v>
      </c>
      <c r="AJ17" s="5">
        <v>0.34736776939618802</v>
      </c>
      <c r="AK17" s="5">
        <v>0.25419214784812599</v>
      </c>
      <c r="AL17" s="5">
        <v>0.17976904476198799</v>
      </c>
      <c r="AM17" s="5">
        <v>0.15371079030493601</v>
      </c>
      <c r="AN17">
        <v>0.15677650218955599</v>
      </c>
      <c r="AO17">
        <v>0.215929765170918</v>
      </c>
    </row>
    <row r="18" spans="1:41" x14ac:dyDescent="0.3">
      <c r="C18" t="s">
        <v>11</v>
      </c>
      <c r="D18">
        <v>0.340372834589794</v>
      </c>
      <c r="E18">
        <v>0.30348443643018203</v>
      </c>
      <c r="F18">
        <v>0.25118900453738202</v>
      </c>
      <c r="G18">
        <v>0.49428568877298001</v>
      </c>
      <c r="H18" s="5">
        <v>3.95162290849458E-2</v>
      </c>
      <c r="I18" s="5">
        <v>5.0427890103279999E-2</v>
      </c>
      <c r="J18" s="5">
        <v>9.5351920042937202E-2</v>
      </c>
      <c r="K18" s="5">
        <v>0.100388674905128</v>
      </c>
      <c r="L18">
        <v>0.40222292064405202</v>
      </c>
      <c r="M18">
        <v>0.25815858093071198</v>
      </c>
      <c r="N18" s="3"/>
      <c r="Q18" t="s">
        <v>11</v>
      </c>
      <c r="R18">
        <v>0.22678532474615001</v>
      </c>
      <c r="S18">
        <v>0.23057112992442899</v>
      </c>
      <c r="T18">
        <v>0.24290927623549</v>
      </c>
      <c r="U18">
        <v>0.27820324875996599</v>
      </c>
      <c r="V18" s="5">
        <v>0.24392558495857899</v>
      </c>
      <c r="W18" s="5">
        <v>4.9493273950190902E-2</v>
      </c>
      <c r="X18" s="5">
        <v>0.13511264185732499</v>
      </c>
      <c r="Y18" s="5">
        <v>0.27895674812371801</v>
      </c>
      <c r="Z18">
        <v>0.29315501077726103</v>
      </c>
      <c r="AA18">
        <v>0.29578661022671199</v>
      </c>
      <c r="AE18" t="s">
        <v>11</v>
      </c>
      <c r="AF18">
        <v>0.26390396722394399</v>
      </c>
      <c r="AG18">
        <v>0.29899802749057602</v>
      </c>
      <c r="AH18">
        <v>0.22963079116496701</v>
      </c>
      <c r="AI18">
        <v>0.34328492325896698</v>
      </c>
      <c r="AJ18" s="5">
        <v>0.28750179327463599</v>
      </c>
      <c r="AK18" s="5">
        <v>0.27463773998833801</v>
      </c>
      <c r="AL18" s="5">
        <v>0.32129342643904002</v>
      </c>
      <c r="AM18" s="5">
        <v>0.41231474592588402</v>
      </c>
      <c r="AN18">
        <v>0.36718375995661301</v>
      </c>
      <c r="AO18">
        <v>0.35142207142033699</v>
      </c>
    </row>
    <row r="19" spans="1:41" x14ac:dyDescent="0.3">
      <c r="H19" s="5"/>
      <c r="I19" s="5"/>
      <c r="J19" s="5"/>
      <c r="K19" s="5"/>
      <c r="N19" s="3"/>
      <c r="V19" s="5"/>
      <c r="W19" s="5"/>
      <c r="X19" s="5"/>
      <c r="Y19" s="5"/>
      <c r="AJ19" s="5"/>
      <c r="AK19" s="5"/>
      <c r="AL19" s="5"/>
      <c r="AM19" s="5"/>
    </row>
    <row r="20" spans="1:41" x14ac:dyDescent="0.3">
      <c r="A20" t="s">
        <v>6</v>
      </c>
      <c r="B20" t="s">
        <v>7</v>
      </c>
      <c r="D20" s="3" t="s">
        <v>13</v>
      </c>
      <c r="E20" s="3" t="s">
        <v>14</v>
      </c>
      <c r="F20" s="3" t="s">
        <v>15</v>
      </c>
      <c r="G20" s="3" t="s">
        <v>16</v>
      </c>
      <c r="H20" s="4" t="s">
        <v>17</v>
      </c>
      <c r="I20" s="4" t="s">
        <v>18</v>
      </c>
      <c r="J20" s="4" t="s">
        <v>19</v>
      </c>
      <c r="K20" s="4" t="s">
        <v>20</v>
      </c>
      <c r="L20" s="3" t="s">
        <v>21</v>
      </c>
      <c r="M20" s="3" t="s">
        <v>22</v>
      </c>
      <c r="N20" s="3"/>
      <c r="P20" t="s">
        <v>23</v>
      </c>
      <c r="R20" s="3" t="s">
        <v>13</v>
      </c>
      <c r="S20" s="3" t="s">
        <v>14</v>
      </c>
      <c r="T20" s="3" t="s">
        <v>15</v>
      </c>
      <c r="U20" s="3" t="s">
        <v>16</v>
      </c>
      <c r="V20" s="4" t="s">
        <v>17</v>
      </c>
      <c r="W20" s="4" t="s">
        <v>18</v>
      </c>
      <c r="X20" s="4" t="s">
        <v>19</v>
      </c>
      <c r="Y20" s="4" t="s">
        <v>20</v>
      </c>
      <c r="Z20" s="3" t="s">
        <v>21</v>
      </c>
      <c r="AA20" s="3" t="s">
        <v>22</v>
      </c>
      <c r="AD20" t="s">
        <v>24</v>
      </c>
      <c r="AF20" s="3" t="s">
        <v>13</v>
      </c>
      <c r="AG20" s="3" t="s">
        <v>14</v>
      </c>
      <c r="AH20" s="3" t="s">
        <v>15</v>
      </c>
      <c r="AI20" s="3" t="s">
        <v>16</v>
      </c>
      <c r="AJ20" s="4" t="s">
        <v>17</v>
      </c>
      <c r="AK20" s="4" t="s">
        <v>18</v>
      </c>
      <c r="AL20" s="4" t="s">
        <v>19</v>
      </c>
      <c r="AM20" s="4" t="s">
        <v>20</v>
      </c>
      <c r="AN20" s="3" t="s">
        <v>21</v>
      </c>
      <c r="AO20" s="3" t="s">
        <v>22</v>
      </c>
    </row>
    <row r="21" spans="1:41" x14ac:dyDescent="0.3">
      <c r="C21" t="s">
        <v>8</v>
      </c>
      <c r="D21">
        <v>0.158925546256759</v>
      </c>
      <c r="E21">
        <v>0.15439569631092701</v>
      </c>
      <c r="F21">
        <v>0.182698967872199</v>
      </c>
      <c r="G21">
        <v>0.114210839040225</v>
      </c>
      <c r="H21" s="5">
        <v>0.13110972848837099</v>
      </c>
      <c r="I21" s="5">
        <v>0.16042086905186301</v>
      </c>
      <c r="J21" s="5">
        <v>0.148377959987118</v>
      </c>
      <c r="K21" s="5">
        <v>0.15846100466799301</v>
      </c>
      <c r="L21">
        <v>0.12736914367914901</v>
      </c>
      <c r="M21">
        <v>0.17818365578687601</v>
      </c>
      <c r="N21" s="3"/>
      <c r="Q21" t="s">
        <v>8</v>
      </c>
      <c r="R21">
        <v>0.21948982168468101</v>
      </c>
      <c r="S21">
        <v>0.19473621892415299</v>
      </c>
      <c r="T21">
        <v>0.204036475947311</v>
      </c>
      <c r="U21">
        <v>0.18239531446099599</v>
      </c>
      <c r="V21" s="5">
        <v>0.194796313934611</v>
      </c>
      <c r="W21" s="5">
        <v>0.184622893649872</v>
      </c>
      <c r="X21" s="5">
        <v>0.18086455415875</v>
      </c>
      <c r="Y21" s="5">
        <v>0.19201211702592</v>
      </c>
      <c r="Z21">
        <v>0.20288525011684999</v>
      </c>
      <c r="AA21">
        <v>0.21600591196979901</v>
      </c>
      <c r="AE21" t="s">
        <v>8</v>
      </c>
      <c r="AF21">
        <v>0.217262127576624</v>
      </c>
      <c r="AG21">
        <v>0.17546354160179101</v>
      </c>
      <c r="AH21">
        <v>0.19061878272406799</v>
      </c>
      <c r="AI21">
        <v>0.15492515801102599</v>
      </c>
      <c r="AJ21" s="5">
        <v>0.18998967931392699</v>
      </c>
      <c r="AK21" s="5">
        <v>0.18810057127829</v>
      </c>
      <c r="AL21" s="5">
        <v>0.165404500394426</v>
      </c>
      <c r="AM21" s="5">
        <v>0.15865149456041899</v>
      </c>
      <c r="AN21">
        <v>0.19585071693261599</v>
      </c>
      <c r="AO21">
        <v>0.22476263513556</v>
      </c>
    </row>
    <row r="22" spans="1:41" x14ac:dyDescent="0.3">
      <c r="C22" t="s">
        <v>9</v>
      </c>
      <c r="D22">
        <v>0.186609719343588</v>
      </c>
      <c r="E22">
        <v>0.28075583207712601</v>
      </c>
      <c r="F22">
        <v>0.28679038408290503</v>
      </c>
      <c r="G22">
        <v>0.30629938894759501</v>
      </c>
      <c r="H22" s="5">
        <v>0.28436463821529201</v>
      </c>
      <c r="I22" s="5">
        <v>0.42230421337345198</v>
      </c>
      <c r="J22" s="5">
        <v>0.33193151287608902</v>
      </c>
      <c r="K22" s="5">
        <v>0.28668580527989601</v>
      </c>
      <c r="L22">
        <v>0.21948893323792401</v>
      </c>
      <c r="M22">
        <v>0.23685886276547799</v>
      </c>
      <c r="N22" s="3"/>
      <c r="Q22" t="s">
        <v>9</v>
      </c>
      <c r="R22">
        <v>0.212681352549041</v>
      </c>
      <c r="S22">
        <v>0.23570802420474299</v>
      </c>
      <c r="T22">
        <v>0.259109366084457</v>
      </c>
      <c r="U22">
        <v>0.24728130111116001</v>
      </c>
      <c r="V22" s="5">
        <v>0.25188300264966001</v>
      </c>
      <c r="W22" s="5">
        <v>0.28214853700975201</v>
      </c>
      <c r="X22" s="5">
        <v>0.26121712468895802</v>
      </c>
      <c r="Y22" s="5">
        <v>0.26009009695184698</v>
      </c>
      <c r="Z22">
        <v>0.21135556795357199</v>
      </c>
      <c r="AA22">
        <v>0.23114092655546201</v>
      </c>
      <c r="AE22" t="s">
        <v>9</v>
      </c>
      <c r="AF22">
        <v>0.238389549204195</v>
      </c>
      <c r="AG22">
        <v>0.242021179943223</v>
      </c>
      <c r="AH22">
        <v>0.204684040228203</v>
      </c>
      <c r="AI22">
        <v>0.25222443081165902</v>
      </c>
      <c r="AJ22" s="5">
        <v>0.268113369083118</v>
      </c>
      <c r="AK22" s="5">
        <v>0.24920116451548599</v>
      </c>
      <c r="AL22" s="5">
        <v>0.25317540556238399</v>
      </c>
      <c r="AM22" s="5">
        <v>0.24049420124349</v>
      </c>
      <c r="AN22">
        <v>0.25622063076509599</v>
      </c>
      <c r="AO22">
        <v>0.205223574414304</v>
      </c>
    </row>
    <row r="23" spans="1:41" x14ac:dyDescent="0.3">
      <c r="C23" t="s">
        <v>10</v>
      </c>
      <c r="D23">
        <v>0.23933994629566899</v>
      </c>
      <c r="E23">
        <v>0.25495354148646499</v>
      </c>
      <c r="F23">
        <v>0.25010050887201402</v>
      </c>
      <c r="G23">
        <v>0.17511328644549501</v>
      </c>
      <c r="H23" s="5">
        <v>0.311280247542917</v>
      </c>
      <c r="I23" s="5">
        <v>0.125627481192397</v>
      </c>
      <c r="J23" s="5">
        <v>0.14717687812911501</v>
      </c>
      <c r="K23" s="5">
        <v>0.305361328473713</v>
      </c>
      <c r="L23">
        <v>0.33132594734092102</v>
      </c>
      <c r="M23">
        <v>0.30703485730085001</v>
      </c>
      <c r="N23" s="3"/>
      <c r="Q23" t="s">
        <v>10</v>
      </c>
      <c r="R23">
        <v>0.263415764682224</v>
      </c>
      <c r="S23">
        <v>0.28506289872592999</v>
      </c>
      <c r="T23">
        <v>0.24202575847014901</v>
      </c>
      <c r="U23">
        <v>0.272018833382212</v>
      </c>
      <c r="V23" s="5">
        <v>0.231407105582315</v>
      </c>
      <c r="W23" s="5">
        <v>0.189589536916839</v>
      </c>
      <c r="X23" s="5">
        <v>0.19723496453316899</v>
      </c>
      <c r="Y23" s="5">
        <v>0.202178641161917</v>
      </c>
      <c r="Z23">
        <v>0.273301455475293</v>
      </c>
      <c r="AA23">
        <v>0.24059080537719801</v>
      </c>
      <c r="AE23" t="s">
        <v>10</v>
      </c>
      <c r="AF23">
        <v>0.25923388071793602</v>
      </c>
      <c r="AG23">
        <v>0.25748898234336998</v>
      </c>
      <c r="AH23">
        <v>0.32277961746043798</v>
      </c>
      <c r="AI23">
        <v>0.235721221023072</v>
      </c>
      <c r="AJ23" s="5">
        <v>0.178750892642392</v>
      </c>
      <c r="AK23" s="5">
        <v>0.15000584928767699</v>
      </c>
      <c r="AL23" s="5">
        <v>0.15823491740947099</v>
      </c>
      <c r="AM23" s="5">
        <v>0.19657125157934</v>
      </c>
      <c r="AN23">
        <v>0.200281536296467</v>
      </c>
      <c r="AO23">
        <v>0.21617085981190101</v>
      </c>
    </row>
    <row r="24" spans="1:41" x14ac:dyDescent="0.3">
      <c r="C24" t="s">
        <v>11</v>
      </c>
      <c r="D24">
        <v>0.41512478810398401</v>
      </c>
      <c r="E24">
        <v>0.30989493012548203</v>
      </c>
      <c r="F24">
        <v>0.28041013917288099</v>
      </c>
      <c r="G24">
        <v>0.40437648556668498</v>
      </c>
      <c r="H24" s="5">
        <v>0.273245385753419</v>
      </c>
      <c r="I24" s="5">
        <v>0.29164743638228902</v>
      </c>
      <c r="J24" s="5">
        <v>0.37251364900767697</v>
      </c>
      <c r="K24" s="5">
        <v>0.24949186157839801</v>
      </c>
      <c r="L24">
        <v>0.32181597574200499</v>
      </c>
      <c r="M24">
        <v>0.27792262414679703</v>
      </c>
      <c r="N24" s="3"/>
      <c r="Q24" t="s">
        <v>11</v>
      </c>
      <c r="R24">
        <v>0.30441299951129702</v>
      </c>
      <c r="S24">
        <v>0.28449279657241699</v>
      </c>
      <c r="T24">
        <v>0.29482839949808398</v>
      </c>
      <c r="U24">
        <v>0.29830455104563203</v>
      </c>
      <c r="V24" s="5">
        <v>0.32191357783341401</v>
      </c>
      <c r="W24" s="5">
        <v>0.34363903242353599</v>
      </c>
      <c r="X24" s="5">
        <v>0.36068335661912398</v>
      </c>
      <c r="Y24" s="5">
        <v>0.34571914486031602</v>
      </c>
      <c r="Z24">
        <v>0.31245772645428499</v>
      </c>
      <c r="AA24">
        <v>0.31226235609754099</v>
      </c>
      <c r="AE24" t="s">
        <v>11</v>
      </c>
      <c r="AF24">
        <v>0.28511444250124501</v>
      </c>
      <c r="AG24">
        <v>0.32502623190428798</v>
      </c>
      <c r="AH24">
        <v>0.28191755958729098</v>
      </c>
      <c r="AI24">
        <v>0.35712919015424299</v>
      </c>
      <c r="AJ24" s="5">
        <v>0.36314605896056301</v>
      </c>
      <c r="AK24" s="5">
        <v>0.41269241491854702</v>
      </c>
      <c r="AL24" s="5">
        <v>0.42318517663372002</v>
      </c>
      <c r="AM24" s="5">
        <v>0.40428305261675002</v>
      </c>
      <c r="AN24">
        <v>0.34764711600582099</v>
      </c>
      <c r="AO24">
        <v>0.35384293063823502</v>
      </c>
    </row>
    <row r="25" spans="1:41" x14ac:dyDescent="0.3">
      <c r="H25" s="5"/>
      <c r="I25" s="5"/>
      <c r="J25" s="5"/>
      <c r="K25" s="5"/>
      <c r="N25" s="3"/>
      <c r="V25" s="5"/>
      <c r="W25" s="5"/>
      <c r="X25" s="5"/>
      <c r="Y25" s="5"/>
      <c r="AJ25" s="5"/>
      <c r="AK25" s="5"/>
      <c r="AL25" s="5"/>
      <c r="AM25" s="5"/>
    </row>
    <row r="26" spans="1:41" x14ac:dyDescent="0.3">
      <c r="H26" s="5"/>
      <c r="I26" s="5"/>
      <c r="J26" s="5"/>
      <c r="K26" s="5"/>
      <c r="N26" s="3"/>
      <c r="V26" s="5"/>
      <c r="W26" s="5"/>
      <c r="X26" s="5"/>
      <c r="Y26" s="5"/>
      <c r="AJ26" s="5"/>
      <c r="AK26" s="5"/>
      <c r="AL26" s="5"/>
      <c r="AM26" s="5"/>
    </row>
    <row r="27" spans="1:41" x14ac:dyDescent="0.3">
      <c r="A27" t="s">
        <v>28</v>
      </c>
      <c r="H27" s="5"/>
      <c r="I27" s="5"/>
      <c r="J27" s="5"/>
      <c r="K27" s="5"/>
      <c r="V27" s="5"/>
      <c r="W27" s="5"/>
      <c r="X27" s="5"/>
      <c r="Y27" s="5"/>
      <c r="AJ27" s="5"/>
      <c r="AK27" s="5"/>
      <c r="AL27" s="5"/>
      <c r="AM27" s="5"/>
    </row>
    <row r="28" spans="1:41" x14ac:dyDescent="0.3">
      <c r="A28" t="s">
        <v>4</v>
      </c>
      <c r="B28" t="s">
        <v>7</v>
      </c>
      <c r="D28" s="3" t="s">
        <v>13</v>
      </c>
      <c r="E28" s="3" t="s">
        <v>14</v>
      </c>
      <c r="F28" s="3" t="s">
        <v>15</v>
      </c>
      <c r="G28" s="3" t="s">
        <v>16</v>
      </c>
      <c r="H28" s="4" t="s">
        <v>17</v>
      </c>
      <c r="I28" s="4" t="s">
        <v>18</v>
      </c>
      <c r="J28" s="4" t="s">
        <v>19</v>
      </c>
      <c r="K28" s="4" t="s">
        <v>20</v>
      </c>
      <c r="L28" s="3" t="s">
        <v>21</v>
      </c>
      <c r="M28" s="3" t="s">
        <v>22</v>
      </c>
      <c r="P28" t="s">
        <v>23</v>
      </c>
      <c r="R28" s="3" t="s">
        <v>13</v>
      </c>
      <c r="S28" s="3" t="s">
        <v>14</v>
      </c>
      <c r="T28" s="3" t="s">
        <v>15</v>
      </c>
      <c r="U28" s="3" t="s">
        <v>16</v>
      </c>
      <c r="V28" s="4" t="s">
        <v>17</v>
      </c>
      <c r="W28" s="4" t="s">
        <v>18</v>
      </c>
      <c r="X28" s="4" t="s">
        <v>19</v>
      </c>
      <c r="Y28" s="4" t="s">
        <v>20</v>
      </c>
      <c r="Z28" s="3" t="s">
        <v>21</v>
      </c>
      <c r="AA28" s="3" t="s">
        <v>22</v>
      </c>
      <c r="AD28" t="s">
        <v>24</v>
      </c>
      <c r="AF28" s="3" t="s">
        <v>13</v>
      </c>
      <c r="AG28" s="3" t="s">
        <v>14</v>
      </c>
      <c r="AH28" s="3" t="s">
        <v>15</v>
      </c>
      <c r="AI28" s="3" t="s">
        <v>16</v>
      </c>
      <c r="AJ28" s="4" t="s">
        <v>17</v>
      </c>
      <c r="AK28" s="4" t="s">
        <v>18</v>
      </c>
      <c r="AL28" s="4" t="s">
        <v>19</v>
      </c>
      <c r="AM28" s="4" t="s">
        <v>20</v>
      </c>
      <c r="AN28" s="3" t="s">
        <v>21</v>
      </c>
      <c r="AO28" s="3" t="s">
        <v>22</v>
      </c>
    </row>
    <row r="29" spans="1:41" x14ac:dyDescent="0.3">
      <c r="C29" t="s">
        <v>8</v>
      </c>
      <c r="D29">
        <f t="shared" ref="D29:M29" si="0">(D9/(1-D9))/(D3/(1-D3))</f>
        <v>1.3877462983580489</v>
      </c>
      <c r="E29">
        <f t="shared" si="0"/>
        <v>1.2041542243595671</v>
      </c>
      <c r="F29">
        <f t="shared" si="0"/>
        <v>1.0765530931475895</v>
      </c>
      <c r="G29">
        <f t="shared" si="0"/>
        <v>1.2418861057221708</v>
      </c>
      <c r="H29" s="5">
        <f t="shared" si="0"/>
        <v>1.3135776132535766</v>
      </c>
      <c r="I29" s="5">
        <f t="shared" si="0"/>
        <v>0.27820096189161225</v>
      </c>
      <c r="J29" s="5">
        <f t="shared" si="0"/>
        <v>2.9534569891752276</v>
      </c>
      <c r="K29" s="5">
        <f t="shared" si="0"/>
        <v>1.0507634857959671</v>
      </c>
      <c r="L29">
        <f t="shared" si="0"/>
        <v>0.64656490564550873</v>
      </c>
      <c r="M29">
        <f t="shared" si="0"/>
        <v>0.40507072671950017</v>
      </c>
      <c r="Q29" t="s">
        <v>8</v>
      </c>
      <c r="R29">
        <f t="shared" ref="R29:AA29" si="1">(R9/(1-R9))/(R3/(1-R3))</f>
        <v>1.1520888545598966</v>
      </c>
      <c r="S29">
        <f t="shared" si="1"/>
        <v>1.03846111791839</v>
      </c>
      <c r="T29">
        <f t="shared" si="1"/>
        <v>1.1121122423317047</v>
      </c>
      <c r="U29">
        <f t="shared" si="1"/>
        <v>1.1470305767372286</v>
      </c>
      <c r="V29" s="5">
        <f t="shared" si="1"/>
        <v>0.67789524258395828</v>
      </c>
      <c r="W29" s="5">
        <f t="shared" si="1"/>
        <v>1.4535009710111177</v>
      </c>
      <c r="X29" s="5">
        <f t="shared" si="1"/>
        <v>0.8630430942577646</v>
      </c>
      <c r="Y29" s="5">
        <f t="shared" si="1"/>
        <v>1.1521507581357804</v>
      </c>
      <c r="Z29">
        <f t="shared" si="1"/>
        <v>1.0639571032956401</v>
      </c>
      <c r="AA29">
        <f t="shared" si="1"/>
        <v>0.77307678528224977</v>
      </c>
      <c r="AE29" t="s">
        <v>8</v>
      </c>
      <c r="AF29">
        <f t="shared" ref="AF29:AO29" si="2">(AF9/(1-AF9))/(AF3/(1-AF3))</f>
        <v>1.3284990848470417</v>
      </c>
      <c r="AG29">
        <f t="shared" si="2"/>
        <v>1.2559491903097566</v>
      </c>
      <c r="AH29">
        <f t="shared" si="2"/>
        <v>1.2390026031364525</v>
      </c>
      <c r="AI29">
        <f t="shared" si="2"/>
        <v>0.67291499947017663</v>
      </c>
      <c r="AJ29" s="5">
        <f t="shared" si="2"/>
        <v>1.2737187228347424</v>
      </c>
      <c r="AK29" s="5">
        <f t="shared" si="2"/>
        <v>0.93221627569219379</v>
      </c>
      <c r="AL29" s="5">
        <f t="shared" si="2"/>
        <v>1.0753374252803067</v>
      </c>
      <c r="AM29" s="5">
        <f t="shared" si="2"/>
        <v>0.81645708870244571</v>
      </c>
      <c r="AN29">
        <f t="shared" si="2"/>
        <v>1.1951544512708858</v>
      </c>
      <c r="AO29">
        <f t="shared" si="2"/>
        <v>0.93617559883792401</v>
      </c>
    </row>
    <row r="30" spans="1:41" x14ac:dyDescent="0.3">
      <c r="C30" t="s">
        <v>9</v>
      </c>
      <c r="D30">
        <f t="shared" ref="D30:M30" si="3">(D10/(1-D10))/(D4/(1-D4))</f>
        <v>0.92365166200694093</v>
      </c>
      <c r="E30">
        <f t="shared" si="3"/>
        <v>0.85104391712050365</v>
      </c>
      <c r="F30">
        <f t="shared" si="3"/>
        <v>1.0367877636593499</v>
      </c>
      <c r="G30">
        <f t="shared" si="3"/>
        <v>0.73690536012564567</v>
      </c>
      <c r="H30" s="5">
        <f t="shared" si="3"/>
        <v>0.98546090554052124</v>
      </c>
      <c r="I30" s="5">
        <f t="shared" si="3"/>
        <v>0.16829376627902512</v>
      </c>
      <c r="J30" s="5">
        <f t="shared" si="3"/>
        <v>1.0318874861704459</v>
      </c>
      <c r="K30" s="5">
        <f t="shared" si="3"/>
        <v>2.1417509273841553</v>
      </c>
      <c r="L30">
        <f t="shared" si="3"/>
        <v>1.1834685500637181</v>
      </c>
      <c r="M30">
        <f t="shared" si="3"/>
        <v>1.1548212120700954</v>
      </c>
      <c r="Q30" t="s">
        <v>9</v>
      </c>
      <c r="R30">
        <f t="shared" ref="R30:AA30" si="4">(R10/(1-R10))/(R4/(1-R4))</f>
        <v>1.0068166639755167</v>
      </c>
      <c r="S30">
        <f t="shared" si="4"/>
        <v>1.0058833510888516</v>
      </c>
      <c r="T30">
        <f t="shared" si="4"/>
        <v>0.93941035126210692</v>
      </c>
      <c r="U30">
        <f t="shared" si="4"/>
        <v>1.0422312831250051</v>
      </c>
      <c r="V30" s="5">
        <f t="shared" si="4"/>
        <v>0.73381348144698066</v>
      </c>
      <c r="W30" s="5">
        <f t="shared" si="4"/>
        <v>0.45948702905545158</v>
      </c>
      <c r="X30" s="5">
        <f t="shared" si="4"/>
        <v>1.0607080264296773</v>
      </c>
      <c r="Y30" s="5">
        <f t="shared" si="4"/>
        <v>1.150701762775733</v>
      </c>
      <c r="Z30">
        <f t="shared" si="4"/>
        <v>1.0721915529575443</v>
      </c>
      <c r="AA30">
        <f t="shared" si="4"/>
        <v>1.2322218430728189</v>
      </c>
      <c r="AE30" t="s">
        <v>9</v>
      </c>
      <c r="AF30">
        <f t="shared" ref="AF30:AO30" si="5">(AF10/(1-AF10))/(AF4/(1-AF4))</f>
        <v>0.93859869752241687</v>
      </c>
      <c r="AG30">
        <f t="shared" si="5"/>
        <v>0.82163580261512825</v>
      </c>
      <c r="AH30">
        <f t="shared" si="5"/>
        <v>0.88947262616637468</v>
      </c>
      <c r="AI30">
        <f t="shared" si="5"/>
        <v>0.81888488381377678</v>
      </c>
      <c r="AJ30" s="5">
        <f t="shared" si="5"/>
        <v>0.56750416401068771</v>
      </c>
      <c r="AK30" s="5">
        <f t="shared" si="5"/>
        <v>1.0705945479166572</v>
      </c>
      <c r="AL30" s="5">
        <f t="shared" si="5"/>
        <v>0.90221664912223065</v>
      </c>
      <c r="AM30" s="5">
        <f t="shared" si="5"/>
        <v>0.89434902005819161</v>
      </c>
      <c r="AN30">
        <f t="shared" si="5"/>
        <v>1.0277568069336918</v>
      </c>
      <c r="AO30">
        <f t="shared" si="5"/>
        <v>1.551620227632952</v>
      </c>
    </row>
    <row r="31" spans="1:41" x14ac:dyDescent="0.3">
      <c r="C31" t="s">
        <v>10</v>
      </c>
      <c r="D31">
        <f t="shared" ref="D31:M31" si="6">(D11/(1-D11))/(D5/(1-D5))</f>
        <v>1.0518285775986513</v>
      </c>
      <c r="E31">
        <f t="shared" si="6"/>
        <v>1.2676933903699992</v>
      </c>
      <c r="F31">
        <f t="shared" si="6"/>
        <v>1.3716328062705332</v>
      </c>
      <c r="G31">
        <f t="shared" si="6"/>
        <v>0.79747249174913593</v>
      </c>
      <c r="H31" s="5">
        <f t="shared" si="6"/>
        <v>3.3910171755242238</v>
      </c>
      <c r="I31" s="5">
        <f t="shared" si="6"/>
        <v>0.4708991791456375</v>
      </c>
      <c r="J31" s="5">
        <f t="shared" si="6"/>
        <v>0.60890710740308807</v>
      </c>
      <c r="K31" s="5">
        <f t="shared" si="6"/>
        <v>1.4042248814184164</v>
      </c>
      <c r="L31">
        <f t="shared" si="6"/>
        <v>1.850762436839172</v>
      </c>
      <c r="M31">
        <f t="shared" si="6"/>
        <v>0.88626245591360997</v>
      </c>
      <c r="Q31" t="s">
        <v>10</v>
      </c>
      <c r="R31">
        <f t="shared" ref="R31:AA31" si="7">(R11/(1-R11))/(R5/(1-R5))</f>
        <v>1.0190314313263917</v>
      </c>
      <c r="S31">
        <f t="shared" si="7"/>
        <v>1.1926655769495531</v>
      </c>
      <c r="T31">
        <f t="shared" si="7"/>
        <v>1.0963419048736858</v>
      </c>
      <c r="U31">
        <f t="shared" si="7"/>
        <v>1.6682233525773014</v>
      </c>
      <c r="V31" s="5">
        <f t="shared" si="7"/>
        <v>1.0619371842550751</v>
      </c>
      <c r="W31" s="5">
        <f t="shared" si="7"/>
        <v>1.4654434225531956</v>
      </c>
      <c r="X31" s="5">
        <f t="shared" si="7"/>
        <v>0.69545366645649531</v>
      </c>
      <c r="Y31" s="5">
        <f t="shared" si="7"/>
        <v>1.1009358017252753</v>
      </c>
      <c r="Z31">
        <f t="shared" si="7"/>
        <v>1.3445928414724002</v>
      </c>
      <c r="AA31">
        <f t="shared" si="7"/>
        <v>0.9799873754213011</v>
      </c>
      <c r="AE31" t="s">
        <v>10</v>
      </c>
      <c r="AF31">
        <f t="shared" ref="AF31:AO31" si="8">(AF11/(1-AF11))/(AF5/(1-AF5))</f>
        <v>1.100931687582267</v>
      </c>
      <c r="AG31">
        <f t="shared" si="8"/>
        <v>1.1874618202069513</v>
      </c>
      <c r="AH31">
        <f t="shared" si="8"/>
        <v>1.7873894951536895</v>
      </c>
      <c r="AI31">
        <f t="shared" si="8"/>
        <v>1.0634817283781466</v>
      </c>
      <c r="AJ31" s="5">
        <f t="shared" si="8"/>
        <v>1.0548568609275113</v>
      </c>
      <c r="AK31" s="5">
        <f t="shared" si="8"/>
        <v>0.88274472478499699</v>
      </c>
      <c r="AL31" s="5">
        <f t="shared" si="8"/>
        <v>1.9418918609287117</v>
      </c>
      <c r="AM31" s="5">
        <f t="shared" si="8"/>
        <v>0.9495127298799656</v>
      </c>
      <c r="AN31">
        <f t="shared" si="8"/>
        <v>1.0583513396826016</v>
      </c>
      <c r="AO31">
        <f t="shared" si="8"/>
        <v>0.97908683902168769</v>
      </c>
    </row>
    <row r="32" spans="1:41" x14ac:dyDescent="0.3">
      <c r="C32" t="s">
        <v>11</v>
      </c>
      <c r="D32">
        <f t="shared" ref="D32:M32" si="9">(D12/(1-D12))/(D6/(1-D6))</f>
        <v>0.83097238317657129</v>
      </c>
      <c r="E32">
        <f t="shared" si="9"/>
        <v>0.82193221538030825</v>
      </c>
      <c r="F32">
        <f t="shared" si="9"/>
        <v>0.66283021902938799</v>
      </c>
      <c r="G32">
        <f t="shared" si="9"/>
        <v>1.2896117189339467</v>
      </c>
      <c r="H32" s="5">
        <f t="shared" si="9"/>
        <v>5.3651906789610668E-2</v>
      </c>
      <c r="I32" s="5">
        <f t="shared" si="9"/>
        <v>6.8000492523406253</v>
      </c>
      <c r="J32" s="5">
        <f t="shared" si="9"/>
        <v>0.45337223578611302</v>
      </c>
      <c r="K32" s="5">
        <f t="shared" si="9"/>
        <v>8.4238440331128997E-2</v>
      </c>
      <c r="L32">
        <f t="shared" si="9"/>
        <v>0.48832963426546577</v>
      </c>
      <c r="M32">
        <f t="shared" si="9"/>
        <v>1.5435921673366941</v>
      </c>
      <c r="Q32" t="s">
        <v>11</v>
      </c>
      <c r="R32">
        <f t="shared" ref="R32:AA32" si="10">(R12/(1-R12))/(R6/(1-R6))</f>
        <v>0.8738305350619161</v>
      </c>
      <c r="S32">
        <f t="shared" si="10"/>
        <v>0.81502314893684025</v>
      </c>
      <c r="T32">
        <f t="shared" si="10"/>
        <v>0.89435974261765594</v>
      </c>
      <c r="U32">
        <f t="shared" si="10"/>
        <v>0.4894938000863136</v>
      </c>
      <c r="V32" s="5">
        <f t="shared" si="10"/>
        <v>1.4837943276646237</v>
      </c>
      <c r="W32" s="5">
        <f t="shared" si="10"/>
        <v>0.93392401055390173</v>
      </c>
      <c r="X32" s="5">
        <f t="shared" si="10"/>
        <v>1.316808300144803</v>
      </c>
      <c r="Y32" s="5">
        <f t="shared" si="10"/>
        <v>0.73245826792267588</v>
      </c>
      <c r="Z32">
        <f t="shared" si="10"/>
        <v>0.66263027547249798</v>
      </c>
      <c r="AA32">
        <f t="shared" si="10"/>
        <v>1.027231163634877</v>
      </c>
      <c r="AE32" t="s">
        <v>11</v>
      </c>
      <c r="AF32">
        <f t="shared" ref="AF32:AO32" si="11">(AF12/(1-AF12))/(AF6/(1-AF6))</f>
        <v>0.76406684451450713</v>
      </c>
      <c r="AG32">
        <f t="shared" si="11"/>
        <v>0.8617547899976622</v>
      </c>
      <c r="AH32">
        <f t="shared" si="11"/>
        <v>0.46841921763838973</v>
      </c>
      <c r="AI32">
        <f t="shared" si="11"/>
        <v>1.3642506575378532</v>
      </c>
      <c r="AJ32" s="5">
        <f t="shared" si="11"/>
        <v>1.1839925748158551</v>
      </c>
      <c r="AK32" s="5">
        <f t="shared" si="11"/>
        <v>1.0595483234199752</v>
      </c>
      <c r="AL32" s="5">
        <f t="shared" si="11"/>
        <v>0.64704349712775711</v>
      </c>
      <c r="AM32" s="5">
        <f t="shared" si="11"/>
        <v>1.2502312757099694</v>
      </c>
      <c r="AN32">
        <f t="shared" si="11"/>
        <v>0.8119264072867679</v>
      </c>
      <c r="AO32">
        <f t="shared" si="11"/>
        <v>0.75009351286633086</v>
      </c>
    </row>
    <row r="33" spans="1:41" x14ac:dyDescent="0.3">
      <c r="H33" s="5"/>
      <c r="I33" s="5"/>
      <c r="J33" s="5"/>
      <c r="K33" s="5"/>
      <c r="V33" s="5"/>
      <c r="W33" s="5"/>
      <c r="X33" s="5"/>
      <c r="Y33" s="5"/>
      <c r="AJ33" s="5"/>
      <c r="AK33" s="5"/>
      <c r="AL33" s="5"/>
      <c r="AM33" s="5"/>
    </row>
    <row r="34" spans="1:41" x14ac:dyDescent="0.3">
      <c r="A34" t="s">
        <v>5</v>
      </c>
      <c r="B34" t="s">
        <v>7</v>
      </c>
      <c r="D34" s="3" t="s">
        <v>13</v>
      </c>
      <c r="E34" s="3" t="s">
        <v>14</v>
      </c>
      <c r="F34" s="3" t="s">
        <v>15</v>
      </c>
      <c r="G34" s="3" t="s">
        <v>16</v>
      </c>
      <c r="H34" s="4" t="s">
        <v>17</v>
      </c>
      <c r="I34" s="4" t="s">
        <v>18</v>
      </c>
      <c r="J34" s="4" t="s">
        <v>19</v>
      </c>
      <c r="K34" s="4" t="s">
        <v>20</v>
      </c>
      <c r="L34" s="3" t="s">
        <v>21</v>
      </c>
      <c r="M34" s="3" t="s">
        <v>22</v>
      </c>
      <c r="P34" t="s">
        <v>23</v>
      </c>
      <c r="R34" s="3" t="s">
        <v>13</v>
      </c>
      <c r="S34" s="3" t="s">
        <v>14</v>
      </c>
      <c r="T34" s="3" t="s">
        <v>15</v>
      </c>
      <c r="U34" s="3" t="s">
        <v>16</v>
      </c>
      <c r="V34" s="4" t="s">
        <v>17</v>
      </c>
      <c r="W34" s="4" t="s">
        <v>18</v>
      </c>
      <c r="X34" s="4" t="s">
        <v>19</v>
      </c>
      <c r="Y34" s="4" t="s">
        <v>20</v>
      </c>
      <c r="Z34" s="3" t="s">
        <v>21</v>
      </c>
      <c r="AA34" s="3" t="s">
        <v>22</v>
      </c>
      <c r="AD34" t="s">
        <v>24</v>
      </c>
      <c r="AF34" s="3" t="s">
        <v>13</v>
      </c>
      <c r="AG34" s="3" t="s">
        <v>14</v>
      </c>
      <c r="AH34" s="3" t="s">
        <v>15</v>
      </c>
      <c r="AI34" s="3" t="s">
        <v>16</v>
      </c>
      <c r="AJ34" s="4" t="s">
        <v>17</v>
      </c>
      <c r="AK34" s="4" t="s">
        <v>18</v>
      </c>
      <c r="AL34" s="4" t="s">
        <v>19</v>
      </c>
      <c r="AM34" s="4" t="s">
        <v>20</v>
      </c>
      <c r="AN34" s="3" t="s">
        <v>21</v>
      </c>
      <c r="AO34" s="3" t="s">
        <v>22</v>
      </c>
    </row>
    <row r="35" spans="1:41" x14ac:dyDescent="0.3">
      <c r="C35" t="s">
        <v>8</v>
      </c>
      <c r="D35">
        <f t="shared" ref="D35:M35" si="12">(D15/(1-D15))/(D3/(1-D3))</f>
        <v>1.4820608229926417</v>
      </c>
      <c r="E35">
        <f t="shared" si="12"/>
        <v>1.028500807075073</v>
      </c>
      <c r="F35">
        <f t="shared" si="12"/>
        <v>1.3307704252939148</v>
      </c>
      <c r="G35">
        <f t="shared" si="12"/>
        <v>0.61093242056525399</v>
      </c>
      <c r="H35" s="5">
        <f t="shared" si="12"/>
        <v>0.16839986083463651</v>
      </c>
      <c r="I35" s="5">
        <f t="shared" si="12"/>
        <v>1.5138315563554143</v>
      </c>
      <c r="J35" s="5">
        <f t="shared" si="12"/>
        <v>0.84486464162083164</v>
      </c>
      <c r="K35" s="5">
        <f t="shared" si="12"/>
        <v>0.58326501591142044</v>
      </c>
      <c r="L35">
        <f t="shared" si="12"/>
        <v>0.38121548932226468</v>
      </c>
      <c r="M35">
        <f t="shared" si="12"/>
        <v>0.92739443581771352</v>
      </c>
      <c r="Q35" t="s">
        <v>8</v>
      </c>
      <c r="R35">
        <f t="shared" ref="R35:AA35" si="13">(R15/(1-R15))/(R3/(1-R3))</f>
        <v>1.4897249731948914</v>
      </c>
      <c r="S35">
        <f t="shared" si="13"/>
        <v>1.1544081993322528</v>
      </c>
      <c r="T35">
        <f t="shared" si="13"/>
        <v>0.99329434343863554</v>
      </c>
      <c r="U35">
        <f t="shared" si="13"/>
        <v>0.73332010246969292</v>
      </c>
      <c r="V35" s="5">
        <f t="shared" si="13"/>
        <v>0.59262370718709501</v>
      </c>
      <c r="W35" s="5">
        <f t="shared" si="13"/>
        <v>0.59009697675102757</v>
      </c>
      <c r="X35" s="5">
        <f t="shared" si="13"/>
        <v>0.86236832184292844</v>
      </c>
      <c r="Y35" s="5">
        <f t="shared" si="13"/>
        <v>0.73376751348607538</v>
      </c>
      <c r="Z35">
        <f t="shared" si="13"/>
        <v>0.69658670019738955</v>
      </c>
      <c r="AA35">
        <f t="shared" si="13"/>
        <v>0.75666115041859905</v>
      </c>
      <c r="AE35" t="s">
        <v>8</v>
      </c>
      <c r="AF35">
        <f t="shared" ref="AF35:AO35" si="14">(AF15/(1-AF15))/(AF3/(1-AF3))</f>
        <v>1.288382516069605</v>
      </c>
      <c r="AG35">
        <f t="shared" si="14"/>
        <v>1.0497800905737771</v>
      </c>
      <c r="AH35">
        <f t="shared" si="14"/>
        <v>0.86967082325526224</v>
      </c>
      <c r="AI35">
        <f t="shared" si="14"/>
        <v>0.58861260544767857</v>
      </c>
      <c r="AJ35" s="5">
        <f t="shared" si="14"/>
        <v>0.59515541355465928</v>
      </c>
      <c r="AK35" s="5">
        <f t="shared" si="14"/>
        <v>0.58346521103092219</v>
      </c>
      <c r="AL35" s="5">
        <f t="shared" si="14"/>
        <v>0.5046080711171641</v>
      </c>
      <c r="AM35" s="5">
        <f t="shared" si="14"/>
        <v>0.53292767114150241</v>
      </c>
      <c r="AN35">
        <f t="shared" si="14"/>
        <v>0.63114746721884074</v>
      </c>
      <c r="AO35">
        <f t="shared" si="14"/>
        <v>0.78394838679681322</v>
      </c>
    </row>
    <row r="36" spans="1:41" x14ac:dyDescent="0.3">
      <c r="C36" t="s">
        <v>9</v>
      </c>
      <c r="D36">
        <f t="shared" ref="D36:M36" si="15">(D16/(1-D16))/(D4/(1-D4))</f>
        <v>0.94256464660889827</v>
      </c>
      <c r="E36">
        <f t="shared" si="15"/>
        <v>0.95143307569508351</v>
      </c>
      <c r="F36">
        <f t="shared" si="15"/>
        <v>0.69940071895849076</v>
      </c>
      <c r="G36">
        <f t="shared" si="15"/>
        <v>0.41198911745619515</v>
      </c>
      <c r="H36" s="5">
        <f t="shared" si="15"/>
        <v>9.1424439434457508E-2</v>
      </c>
      <c r="I36" s="5">
        <f t="shared" si="15"/>
        <v>0.11904455603741156</v>
      </c>
      <c r="J36" s="5">
        <f t="shared" si="15"/>
        <v>6.1042815603496194</v>
      </c>
      <c r="K36" s="5">
        <f t="shared" si="15"/>
        <v>9.5220864115298376</v>
      </c>
      <c r="L36">
        <f t="shared" si="15"/>
        <v>1.5645760243836286</v>
      </c>
      <c r="M36">
        <f t="shared" si="15"/>
        <v>1.0709729281133586</v>
      </c>
      <c r="Q36" t="s">
        <v>9</v>
      </c>
      <c r="R36">
        <f t="shared" ref="R36:AA36" si="16">(R16/(1-R16))/(R4/(1-R4))</f>
        <v>0.91759973680122509</v>
      </c>
      <c r="S36">
        <f t="shared" si="16"/>
        <v>0.87910961981864377</v>
      </c>
      <c r="T36">
        <f t="shared" si="16"/>
        <v>0.98217198480431089</v>
      </c>
      <c r="U36">
        <f t="shared" si="16"/>
        <v>0.82643048039832656</v>
      </c>
      <c r="V36" s="5">
        <f t="shared" si="16"/>
        <v>0.49156515200620171</v>
      </c>
      <c r="W36" s="5">
        <f t="shared" si="16"/>
        <v>0.73908212829975262</v>
      </c>
      <c r="X36" s="5">
        <f t="shared" si="16"/>
        <v>2.0373249866081582</v>
      </c>
      <c r="Y36" s="5">
        <f t="shared" si="16"/>
        <v>3.05031974555241</v>
      </c>
      <c r="Z36">
        <f t="shared" si="16"/>
        <v>2.1146503064121043</v>
      </c>
      <c r="AA36">
        <f t="shared" si="16"/>
        <v>1.1819902188326665</v>
      </c>
      <c r="AE36" t="s">
        <v>9</v>
      </c>
      <c r="AF36">
        <f t="shared" ref="AF36:AO36" si="17">(AF16/(1-AF16))/(AF4/(1-AF4))</f>
        <v>0.92811130052927926</v>
      </c>
      <c r="AG36">
        <f t="shared" si="17"/>
        <v>0.8815386813370496</v>
      </c>
      <c r="AH36">
        <f t="shared" si="17"/>
        <v>0.71378861760418433</v>
      </c>
      <c r="AI36">
        <f t="shared" si="17"/>
        <v>0.59881320882615729</v>
      </c>
      <c r="AJ36" s="5">
        <f t="shared" si="17"/>
        <v>0.87029959499196607</v>
      </c>
      <c r="AK36" s="5">
        <f t="shared" si="17"/>
        <v>1.7266364427265095</v>
      </c>
      <c r="AL36" s="5">
        <f t="shared" si="17"/>
        <v>2.0605738575688277</v>
      </c>
      <c r="AM36" s="5">
        <f t="shared" si="17"/>
        <v>1.7651438371719055</v>
      </c>
      <c r="AN36">
        <f t="shared" si="17"/>
        <v>1.5463109568901106</v>
      </c>
      <c r="AO36">
        <f t="shared" si="17"/>
        <v>1.2783739623632786</v>
      </c>
    </row>
    <row r="37" spans="1:41" x14ac:dyDescent="0.3">
      <c r="C37" t="s">
        <v>10</v>
      </c>
      <c r="D37">
        <f t="shared" ref="D37:M37" si="18">(D17/(1-D17))/(D5/(1-D5))</f>
        <v>1.2003627190948019</v>
      </c>
      <c r="E37">
        <f t="shared" si="18"/>
        <v>1.1897575261668836</v>
      </c>
      <c r="F37">
        <f t="shared" si="18"/>
        <v>1.4289024401309052</v>
      </c>
      <c r="G37">
        <f t="shared" si="18"/>
        <v>1.2253060697668559</v>
      </c>
      <c r="H37" s="5">
        <f t="shared" si="18"/>
        <v>30.256964727960085</v>
      </c>
      <c r="I37" s="5">
        <f t="shared" si="18"/>
        <v>7.6367560962210312</v>
      </c>
      <c r="J37" s="5">
        <f t="shared" si="18"/>
        <v>0.1337848503611811</v>
      </c>
      <c r="K37" s="5">
        <f t="shared" si="18"/>
        <v>0.11343407986914079</v>
      </c>
      <c r="L37">
        <f t="shared" si="18"/>
        <v>0.56460793009651733</v>
      </c>
      <c r="M37">
        <f t="shared" si="18"/>
        <v>1.1779950519677496</v>
      </c>
      <c r="Q37" t="s">
        <v>10</v>
      </c>
      <c r="R37">
        <f t="shared" ref="R37:AA37" si="19">(R17/(1-R17))/(R5/(1-R5))</f>
        <v>1.2510979005929861</v>
      </c>
      <c r="S37">
        <f t="shared" si="19"/>
        <v>1.4774607352734719</v>
      </c>
      <c r="T37">
        <f t="shared" si="19"/>
        <v>1.5326125832000699</v>
      </c>
      <c r="U37">
        <f t="shared" si="19"/>
        <v>1.8458869778889138</v>
      </c>
      <c r="V37" s="5">
        <f t="shared" si="19"/>
        <v>3.6963980121609885</v>
      </c>
      <c r="W37" s="5">
        <f t="shared" si="19"/>
        <v>7.0628978778321407</v>
      </c>
      <c r="X37" s="5">
        <f t="shared" si="19"/>
        <v>1.7262679655622764</v>
      </c>
      <c r="Y37" s="5">
        <f t="shared" si="19"/>
        <v>0.27635748187705533</v>
      </c>
      <c r="Z37">
        <f t="shared" si="19"/>
        <v>0.66236630333004243</v>
      </c>
      <c r="AA37">
        <f t="shared" si="19"/>
        <v>1.2403228197421801</v>
      </c>
      <c r="AE37" t="s">
        <v>10</v>
      </c>
      <c r="AF37">
        <f t="shared" ref="AF37:AO37" si="20">(AF17/(1-AF17))/(AF5/(1-AF5))</f>
        <v>1.1747869664192321</v>
      </c>
      <c r="AG37">
        <f t="shared" si="20"/>
        <v>1.459289254616003</v>
      </c>
      <c r="AH37">
        <f t="shared" si="20"/>
        <v>2.206622336795101</v>
      </c>
      <c r="AI37">
        <f t="shared" si="20"/>
        <v>2.2871263458649858</v>
      </c>
      <c r="AJ37" s="5">
        <f t="shared" si="20"/>
        <v>2.4907256892515419</v>
      </c>
      <c r="AK37" s="5">
        <f t="shared" si="20"/>
        <v>1.928615296799977</v>
      </c>
      <c r="AL37" s="5">
        <f t="shared" si="20"/>
        <v>1.1926075491040198</v>
      </c>
      <c r="AM37" s="5">
        <f t="shared" si="20"/>
        <v>0.71307107542805737</v>
      </c>
      <c r="AN37">
        <f t="shared" si="20"/>
        <v>0.77610824446079374</v>
      </c>
      <c r="AO37">
        <f t="shared" si="20"/>
        <v>1.0625379873361001</v>
      </c>
    </row>
    <row r="38" spans="1:41" x14ac:dyDescent="0.3">
      <c r="C38" t="s">
        <v>11</v>
      </c>
      <c r="D38">
        <f t="shared" ref="D38:M38" si="21">(D18/(1-D18))/(D6/(1-D6))</f>
        <v>0.70145820695857908</v>
      </c>
      <c r="E38">
        <f t="shared" si="21"/>
        <v>0.88535623097483029</v>
      </c>
      <c r="F38">
        <f t="shared" si="21"/>
        <v>0.75945186576437163</v>
      </c>
      <c r="G38">
        <f t="shared" si="21"/>
        <v>1.8864871035147976</v>
      </c>
      <c r="H38" s="5">
        <f t="shared" si="21"/>
        <v>8.2290836501271489E-2</v>
      </c>
      <c r="I38" s="5">
        <f t="shared" si="21"/>
        <v>0.10420189222985646</v>
      </c>
      <c r="J38" s="5">
        <f t="shared" si="21"/>
        <v>0.21203152510061929</v>
      </c>
      <c r="K38" s="5">
        <f t="shared" si="21"/>
        <v>0.28714061196575763</v>
      </c>
      <c r="L38">
        <f t="shared" si="21"/>
        <v>1.6756214251075718</v>
      </c>
      <c r="M38">
        <f t="shared" si="21"/>
        <v>0.83770902869614572</v>
      </c>
      <c r="Q38" t="s">
        <v>11</v>
      </c>
      <c r="R38">
        <f t="shared" ref="R38:AA38" si="22">(R18/(1-R18))/(R6/(1-R6))</f>
        <v>0.5923064147363637</v>
      </c>
      <c r="S38">
        <f t="shared" si="22"/>
        <v>0.65650881662022231</v>
      </c>
      <c r="T38">
        <f t="shared" si="22"/>
        <v>0.67746343899840267</v>
      </c>
      <c r="U38">
        <f t="shared" si="22"/>
        <v>0.78425346572881116</v>
      </c>
      <c r="V38" s="5">
        <f t="shared" si="22"/>
        <v>0.57697893153002722</v>
      </c>
      <c r="W38" s="5">
        <f t="shared" si="22"/>
        <v>9.0873315951950848E-2</v>
      </c>
      <c r="X38" s="5">
        <f t="shared" si="22"/>
        <v>0.26854584099749701</v>
      </c>
      <c r="Y38" s="5">
        <f t="shared" si="22"/>
        <v>0.72529682482155655</v>
      </c>
      <c r="Z38">
        <f t="shared" si="22"/>
        <v>0.88174705083780147</v>
      </c>
      <c r="AA38">
        <f t="shared" si="22"/>
        <v>0.88413703704277813</v>
      </c>
      <c r="AE38" t="s">
        <v>11</v>
      </c>
      <c r="AF38">
        <f t="shared" ref="AF38:AO38" si="23">(AF18/(1-AF18))/(AF6/(1-AF6))</f>
        <v>0.74553119376061749</v>
      </c>
      <c r="AG38">
        <f t="shared" si="23"/>
        <v>0.77046100568459863</v>
      </c>
      <c r="AH38">
        <f t="shared" si="23"/>
        <v>0.59247516616419482</v>
      </c>
      <c r="AI38">
        <f t="shared" si="23"/>
        <v>0.8984818049542892</v>
      </c>
      <c r="AJ38" s="5">
        <f t="shared" si="23"/>
        <v>0.72050190068586895</v>
      </c>
      <c r="AK38" s="5">
        <f t="shared" si="23"/>
        <v>0.53398786898793882</v>
      </c>
      <c r="AL38" s="5">
        <f t="shared" si="23"/>
        <v>0.65990869627287041</v>
      </c>
      <c r="AM38" s="5">
        <f t="shared" si="23"/>
        <v>1.0528297347711648</v>
      </c>
      <c r="AN38">
        <f t="shared" si="23"/>
        <v>1.0753455067351991</v>
      </c>
      <c r="AO38">
        <f t="shared" si="23"/>
        <v>0.95408129769906458</v>
      </c>
    </row>
    <row r="39" spans="1:41" x14ac:dyDescent="0.3">
      <c r="H39" s="5"/>
      <c r="I39" s="5"/>
      <c r="J39" s="5"/>
      <c r="K39" s="5"/>
      <c r="V39" s="5"/>
      <c r="W39" s="5"/>
      <c r="X39" s="5"/>
      <c r="Y39" s="5"/>
      <c r="AJ39" s="5"/>
      <c r="AK39" s="5"/>
      <c r="AL39" s="5"/>
      <c r="AM39" s="5"/>
    </row>
    <row r="40" spans="1:41" x14ac:dyDescent="0.3">
      <c r="A40" t="s">
        <v>6</v>
      </c>
      <c r="B40" t="s">
        <v>7</v>
      </c>
      <c r="D40" s="3" t="s">
        <v>13</v>
      </c>
      <c r="E40" s="3" t="s">
        <v>14</v>
      </c>
      <c r="F40" s="3" t="s">
        <v>15</v>
      </c>
      <c r="G40" s="3" t="s">
        <v>16</v>
      </c>
      <c r="H40" s="4" t="s">
        <v>17</v>
      </c>
      <c r="I40" s="4" t="s">
        <v>18</v>
      </c>
      <c r="J40" s="4" t="s">
        <v>19</v>
      </c>
      <c r="K40" s="4" t="s">
        <v>20</v>
      </c>
      <c r="L40" s="3" t="s">
        <v>21</v>
      </c>
      <c r="M40" s="3" t="s">
        <v>22</v>
      </c>
      <c r="P40" t="s">
        <v>23</v>
      </c>
      <c r="R40" s="3" t="s">
        <v>13</v>
      </c>
      <c r="S40" s="3" t="s">
        <v>14</v>
      </c>
      <c r="T40" s="3" t="s">
        <v>15</v>
      </c>
      <c r="U40" s="3" t="s">
        <v>16</v>
      </c>
      <c r="V40" s="4" t="s">
        <v>17</v>
      </c>
      <c r="W40" s="4" t="s">
        <v>18</v>
      </c>
      <c r="X40" s="4" t="s">
        <v>19</v>
      </c>
      <c r="Y40" s="4" t="s">
        <v>20</v>
      </c>
      <c r="Z40" s="3" t="s">
        <v>21</v>
      </c>
      <c r="AA40" s="3" t="s">
        <v>22</v>
      </c>
      <c r="AD40" t="s">
        <v>24</v>
      </c>
      <c r="AF40" s="3" t="s">
        <v>13</v>
      </c>
      <c r="AG40" s="3" t="s">
        <v>14</v>
      </c>
      <c r="AH40" s="3" t="s">
        <v>15</v>
      </c>
      <c r="AI40" s="3" t="s">
        <v>16</v>
      </c>
      <c r="AJ40" s="4" t="s">
        <v>17</v>
      </c>
      <c r="AK40" s="4" t="s">
        <v>18</v>
      </c>
      <c r="AL40" s="4" t="s">
        <v>19</v>
      </c>
      <c r="AM40" s="4" t="s">
        <v>20</v>
      </c>
      <c r="AN40" s="3" t="s">
        <v>21</v>
      </c>
      <c r="AO40" s="3" t="s">
        <v>22</v>
      </c>
    </row>
    <row r="41" spans="1:41" x14ac:dyDescent="0.3">
      <c r="C41" t="s">
        <v>8</v>
      </c>
      <c r="D41">
        <f t="shared" ref="D41:M41" si="24">(D21/(1-D21))/(D3/(1-D3))</f>
        <v>1.0627075144131417</v>
      </c>
      <c r="E41">
        <f t="shared" si="24"/>
        <v>0.88154339243874669</v>
      </c>
      <c r="F41">
        <f t="shared" si="24"/>
        <v>0.90521659554295053</v>
      </c>
      <c r="G41">
        <f t="shared" si="24"/>
        <v>0.63442606941153046</v>
      </c>
      <c r="H41" s="5">
        <f t="shared" si="24"/>
        <v>0.67346003098448548</v>
      </c>
      <c r="I41" s="5">
        <f t="shared" si="24"/>
        <v>0.84297929775947833</v>
      </c>
      <c r="J41" s="5">
        <f t="shared" si="24"/>
        <v>0.83994701787187565</v>
      </c>
      <c r="K41" s="5">
        <f t="shared" si="24"/>
        <v>1.006522341375792</v>
      </c>
      <c r="L41">
        <f t="shared" si="24"/>
        <v>0.71448980149376173</v>
      </c>
      <c r="M41">
        <f t="shared" si="24"/>
        <v>0.94077404284361477</v>
      </c>
      <c r="Q41" t="s">
        <v>8</v>
      </c>
      <c r="R41">
        <f t="shared" ref="R41:AA41" si="25">(R21/(1-R21))/(R3/(1-R3))</f>
        <v>1.0551961582061526</v>
      </c>
      <c r="S41">
        <f t="shared" si="25"/>
        <v>0.99999269631260046</v>
      </c>
      <c r="T41">
        <f t="shared" si="25"/>
        <v>0.92842000673216829</v>
      </c>
      <c r="U41">
        <f t="shared" si="25"/>
        <v>0.88302631766681583</v>
      </c>
      <c r="V41" s="5">
        <f t="shared" si="25"/>
        <v>0.96544499860359523</v>
      </c>
      <c r="W41" s="5">
        <f t="shared" si="25"/>
        <v>0.94616737103202886</v>
      </c>
      <c r="X41" s="5">
        <f t="shared" si="25"/>
        <v>0.9562093219128186</v>
      </c>
      <c r="Y41" s="5">
        <f t="shared" si="25"/>
        <v>0.9075309347402446</v>
      </c>
      <c r="Z41">
        <f t="shared" si="25"/>
        <v>0.92664172248501819</v>
      </c>
      <c r="AA41">
        <f t="shared" si="25"/>
        <v>0.96320209021307168</v>
      </c>
      <c r="AE41" t="s">
        <v>8</v>
      </c>
      <c r="AF41">
        <f t="shared" ref="AF41:AO41" si="26">(AF21/(1-AF21))/(AF3/(1-AF3))</f>
        <v>1.1001648437238378</v>
      </c>
      <c r="AG41">
        <f t="shared" si="26"/>
        <v>0.96927415509330195</v>
      </c>
      <c r="AH41">
        <f t="shared" si="26"/>
        <v>0.91502295765400909</v>
      </c>
      <c r="AI41">
        <f t="shared" si="26"/>
        <v>0.84620029836484523</v>
      </c>
      <c r="AJ41" s="5">
        <f t="shared" si="26"/>
        <v>0.86026036586765209</v>
      </c>
      <c r="AK41" s="5">
        <f t="shared" si="26"/>
        <v>0.90047876541484828</v>
      </c>
      <c r="AL41" s="5">
        <f t="shared" si="26"/>
        <v>0.86721417245985111</v>
      </c>
      <c r="AM41" s="5">
        <f t="shared" si="26"/>
        <v>0.8645462032856287</v>
      </c>
      <c r="AN41">
        <f t="shared" si="26"/>
        <v>0.87833318174476016</v>
      </c>
      <c r="AO41">
        <f t="shared" si="26"/>
        <v>0.94140964892139534</v>
      </c>
    </row>
    <row r="42" spans="1:41" x14ac:dyDescent="0.3">
      <c r="C42" t="s">
        <v>9</v>
      </c>
      <c r="D42">
        <f t="shared" ref="D42:M42" si="27">(D22/(1-D22))/(D4/(1-D4))</f>
        <v>0.99712593135330974</v>
      </c>
      <c r="E42">
        <f t="shared" si="27"/>
        <v>1.0523574489828638</v>
      </c>
      <c r="F42">
        <f t="shared" si="27"/>
        <v>1.1193661300880524</v>
      </c>
      <c r="G42">
        <f t="shared" si="27"/>
        <v>1.270173037810965</v>
      </c>
      <c r="H42" s="5">
        <f t="shared" si="27"/>
        <v>1.0726695590926181</v>
      </c>
      <c r="I42" s="5">
        <f t="shared" si="27"/>
        <v>1.8569017882897751</v>
      </c>
      <c r="J42" s="5">
        <f t="shared" si="27"/>
        <v>1.1560128900565894</v>
      </c>
      <c r="K42" s="5">
        <f t="shared" si="27"/>
        <v>1.2765587672616907</v>
      </c>
      <c r="L42">
        <f t="shared" si="27"/>
        <v>0.92156336903993796</v>
      </c>
      <c r="M42">
        <f t="shared" si="27"/>
        <v>0.93725484557968297</v>
      </c>
      <c r="Q42" t="s">
        <v>9</v>
      </c>
      <c r="R42">
        <f t="shared" ref="R42:AA42" si="28">(R22/(1-R22))/(R4/(1-R4))</f>
        <v>1.0328202049446704</v>
      </c>
      <c r="S42">
        <f t="shared" si="28"/>
        <v>1.0158571571526458</v>
      </c>
      <c r="T42">
        <f t="shared" si="28"/>
        <v>1.1223104875876135</v>
      </c>
      <c r="U42">
        <f t="shared" si="28"/>
        <v>1.1128494320766247</v>
      </c>
      <c r="V42" s="5">
        <f t="shared" si="28"/>
        <v>1.139229979983271</v>
      </c>
      <c r="W42" s="5">
        <f t="shared" si="28"/>
        <v>1.1940705006686743</v>
      </c>
      <c r="X42" s="5">
        <f t="shared" si="28"/>
        <v>1.1903152917880364</v>
      </c>
      <c r="Y42" s="5">
        <f t="shared" si="28"/>
        <v>1.095694836030773</v>
      </c>
      <c r="Z42">
        <f t="shared" si="28"/>
        <v>0.98919195749950606</v>
      </c>
      <c r="AA42">
        <f t="shared" si="28"/>
        <v>1.0107271329687975</v>
      </c>
      <c r="AE42" t="s">
        <v>9</v>
      </c>
      <c r="AF42">
        <f t="shared" ref="AF42:AO42" si="29">(AF22/(1-AF22))/(AF4/(1-AF4))</f>
        <v>1.0018814331131531</v>
      </c>
      <c r="AG42">
        <f t="shared" si="29"/>
        <v>1.0106358852172925</v>
      </c>
      <c r="AH42">
        <f t="shared" si="29"/>
        <v>1.0105036314343927</v>
      </c>
      <c r="AI42">
        <f t="shared" si="29"/>
        <v>1.0739775636410205</v>
      </c>
      <c r="AJ42" s="5">
        <f t="shared" si="29"/>
        <v>1.0949149731614418</v>
      </c>
      <c r="AK42" s="5">
        <f t="shared" si="29"/>
        <v>1.1092790054365649</v>
      </c>
      <c r="AL42" s="5">
        <f t="shared" si="29"/>
        <v>1.0674902935612187</v>
      </c>
      <c r="AM42" s="5">
        <f t="shared" si="29"/>
        <v>1.1356052239819372</v>
      </c>
      <c r="AN42">
        <f t="shared" si="29"/>
        <v>1.0958280452361795</v>
      </c>
      <c r="AO42">
        <f t="shared" si="29"/>
        <v>1.0558817275753318</v>
      </c>
    </row>
    <row r="43" spans="1:41" x14ac:dyDescent="0.3">
      <c r="C43" t="s">
        <v>10</v>
      </c>
      <c r="D43">
        <f t="shared" ref="D43:M43" si="30">(D23/(1-D23))/(D5/(1-D5))</f>
        <v>1.0065580276094608</v>
      </c>
      <c r="E43">
        <f t="shared" si="30"/>
        <v>1.1584775467152855</v>
      </c>
      <c r="F43">
        <f t="shared" si="30"/>
        <v>1.1084265606782242</v>
      </c>
      <c r="G43">
        <f t="shared" si="30"/>
        <v>0.7033170643341351</v>
      </c>
      <c r="H43" s="5">
        <f t="shared" si="30"/>
        <v>1.6666373757818043</v>
      </c>
      <c r="I43" s="5">
        <f t="shared" si="30"/>
        <v>0.59254581483176538</v>
      </c>
      <c r="J43" s="5">
        <f t="shared" si="30"/>
        <v>0.70989446570166193</v>
      </c>
      <c r="K43" s="5">
        <f t="shared" si="30"/>
        <v>0.9210070559298339</v>
      </c>
      <c r="L43">
        <f t="shared" si="30"/>
        <v>1.1025942126804691</v>
      </c>
      <c r="M43">
        <f t="shared" si="30"/>
        <v>1.195297831978805</v>
      </c>
      <c r="Q43" t="s">
        <v>10</v>
      </c>
      <c r="R43">
        <f t="shared" ref="R43:AA43" si="31">(R23/(1-R23))/(R5/(1-R5))</f>
        <v>1.066788915458468</v>
      </c>
      <c r="S43">
        <f t="shared" si="31"/>
        <v>1.1408905409456291</v>
      </c>
      <c r="T43">
        <f t="shared" si="31"/>
        <v>1.1019358835042392</v>
      </c>
      <c r="U43">
        <f t="shared" si="31"/>
        <v>1.1775892290194949</v>
      </c>
      <c r="V43" s="5">
        <f t="shared" si="31"/>
        <v>1.1132369840330314</v>
      </c>
      <c r="W43" s="5">
        <f t="shared" si="31"/>
        <v>0.96587764660112607</v>
      </c>
      <c r="X43" s="5">
        <f t="shared" si="31"/>
        <v>0.89383574983533753</v>
      </c>
      <c r="Y43" s="5">
        <f t="shared" si="31"/>
        <v>1.0027654419184042</v>
      </c>
      <c r="Z43">
        <f t="shared" si="31"/>
        <v>1.1195973282440357</v>
      </c>
      <c r="AA43">
        <f t="shared" si="31"/>
        <v>1.083387893709447</v>
      </c>
      <c r="AE43" t="s">
        <v>10</v>
      </c>
      <c r="AF43">
        <f t="shared" ref="AF43:AO43" si="32">(AF23/(1-AF23))/(AF5/(1-AF5))</f>
        <v>1.1344443999378395</v>
      </c>
      <c r="AG43">
        <f t="shared" si="32"/>
        <v>1.2044313379747731</v>
      </c>
      <c r="AH43">
        <f t="shared" si="32"/>
        <v>1.3736085168372112</v>
      </c>
      <c r="AI43">
        <f t="shared" si="32"/>
        <v>1.1252915864978197</v>
      </c>
      <c r="AJ43" s="5">
        <f t="shared" si="32"/>
        <v>1.0185402757108468</v>
      </c>
      <c r="AK43" s="5">
        <f t="shared" si="32"/>
        <v>0.99862557621496373</v>
      </c>
      <c r="AL43" s="5">
        <f t="shared" si="32"/>
        <v>1.0228930237967313</v>
      </c>
      <c r="AM43" s="5">
        <f t="shared" si="32"/>
        <v>0.96054983918195247</v>
      </c>
      <c r="AN43">
        <f t="shared" si="32"/>
        <v>1.0454128103029074</v>
      </c>
      <c r="AO43">
        <f t="shared" si="32"/>
        <v>1.06405154198097</v>
      </c>
    </row>
    <row r="44" spans="1:41" x14ac:dyDescent="0.3">
      <c r="C44" t="s">
        <v>11</v>
      </c>
      <c r="D44">
        <f t="shared" ref="D44:M44" si="33">(D24/(1-D24))/(D6/(1-D6))</f>
        <v>0.96485242698360063</v>
      </c>
      <c r="E44">
        <f t="shared" si="33"/>
        <v>0.91245551916031142</v>
      </c>
      <c r="F44">
        <f t="shared" si="33"/>
        <v>0.88222735359540982</v>
      </c>
      <c r="G44">
        <f t="shared" si="33"/>
        <v>1.3103735156879099</v>
      </c>
      <c r="H44" s="5">
        <f t="shared" si="33"/>
        <v>0.75202287757051611</v>
      </c>
      <c r="I44" s="5">
        <f t="shared" si="33"/>
        <v>0.80786994492206721</v>
      </c>
      <c r="J44" s="5">
        <f t="shared" si="33"/>
        <v>1.1942316225235519</v>
      </c>
      <c r="K44" s="5">
        <f t="shared" si="33"/>
        <v>0.85539319597450891</v>
      </c>
      <c r="L44">
        <f t="shared" si="33"/>
        <v>1.1817031496905179</v>
      </c>
      <c r="M44">
        <f t="shared" si="33"/>
        <v>0.92652655802232164</v>
      </c>
      <c r="Q44" t="s">
        <v>11</v>
      </c>
      <c r="R44">
        <f t="shared" ref="R44:AA44" si="34">(R24/(1-R24))/(R6/(1-R6))</f>
        <v>0.88377825884356931</v>
      </c>
      <c r="S44">
        <f t="shared" si="34"/>
        <v>0.87108668751955654</v>
      </c>
      <c r="T44">
        <f t="shared" si="34"/>
        <v>0.88280378947422378</v>
      </c>
      <c r="U44">
        <f t="shared" si="34"/>
        <v>0.86500853316834958</v>
      </c>
      <c r="V44" s="5">
        <f t="shared" si="34"/>
        <v>0.84902677967135987</v>
      </c>
      <c r="W44" s="5">
        <f t="shared" si="34"/>
        <v>0.91370316224716885</v>
      </c>
      <c r="X44" s="5">
        <f t="shared" si="34"/>
        <v>0.96982212180534821</v>
      </c>
      <c r="Y44" s="5">
        <f t="shared" si="34"/>
        <v>0.99060254338482678</v>
      </c>
      <c r="Z44">
        <f t="shared" si="34"/>
        <v>0.9661904489848262</v>
      </c>
      <c r="AA44">
        <f t="shared" si="34"/>
        <v>0.95574533671935458</v>
      </c>
      <c r="AE44" t="s">
        <v>11</v>
      </c>
      <c r="AF44">
        <f t="shared" ref="AF44:AO44" si="35">(AF24/(1-AF24))/(AF6/(1-AF6))</f>
        <v>0.82934851509670526</v>
      </c>
      <c r="AG44">
        <f t="shared" si="35"/>
        <v>0.86982742812482594</v>
      </c>
      <c r="AH44">
        <f t="shared" si="35"/>
        <v>0.78034520432510812</v>
      </c>
      <c r="AI44">
        <f t="shared" si="35"/>
        <v>0.95484567607370052</v>
      </c>
      <c r="AJ44" s="5">
        <f t="shared" si="35"/>
        <v>1.0181689370411493</v>
      </c>
      <c r="AK44" s="5">
        <f t="shared" si="35"/>
        <v>0.99103046960713792</v>
      </c>
      <c r="AL44" s="5">
        <f t="shared" si="35"/>
        <v>1.0227231841594076</v>
      </c>
      <c r="AM44" s="5">
        <f t="shared" si="35"/>
        <v>1.01840295224052</v>
      </c>
      <c r="AN44">
        <f t="shared" si="35"/>
        <v>0.98763897551446678</v>
      </c>
      <c r="AO44">
        <f t="shared" si="35"/>
        <v>0.96425286278851696</v>
      </c>
    </row>
    <row r="45" spans="1:41" x14ac:dyDescent="0.3">
      <c r="H45" s="5"/>
      <c r="I45" s="5"/>
      <c r="J45" s="5"/>
      <c r="K45" s="5"/>
      <c r="V45" s="5"/>
      <c r="W45" s="5"/>
      <c r="X45" s="5"/>
      <c r="Y45" s="5"/>
      <c r="AJ45" s="5"/>
      <c r="AK45" s="5"/>
      <c r="AL45" s="5"/>
      <c r="AM45" s="5"/>
    </row>
    <row r="46" spans="1:41" x14ac:dyDescent="0.3">
      <c r="H46" s="5"/>
      <c r="I46" s="5"/>
      <c r="J46" s="5"/>
      <c r="K46" s="5"/>
      <c r="V46" s="5"/>
      <c r="W46" s="5"/>
      <c r="X46" s="5"/>
      <c r="Y46" s="5"/>
      <c r="AJ46" s="5"/>
      <c r="AK46" s="5"/>
      <c r="AL46" s="5"/>
      <c r="AM46" s="5"/>
    </row>
    <row r="47" spans="1:41" x14ac:dyDescent="0.3">
      <c r="A47" t="s">
        <v>29</v>
      </c>
      <c r="H47" s="5"/>
      <c r="I47" s="5"/>
      <c r="J47" s="5"/>
      <c r="K47" s="5"/>
      <c r="V47" s="5"/>
      <c r="W47" s="5"/>
      <c r="X47" s="5"/>
      <c r="Y47" s="5"/>
      <c r="AJ47" s="5"/>
      <c r="AK47" s="5"/>
      <c r="AL47" s="5"/>
      <c r="AM47" s="5"/>
    </row>
    <row r="48" spans="1:41" s="2" customFormat="1" x14ac:dyDescent="0.3">
      <c r="A48" s="2" t="s">
        <v>4</v>
      </c>
      <c r="B48" s="2" t="s">
        <v>7</v>
      </c>
      <c r="D48" s="6" t="s">
        <v>13</v>
      </c>
      <c r="E48" s="6" t="s">
        <v>14</v>
      </c>
      <c r="F48" s="6" t="s">
        <v>15</v>
      </c>
      <c r="G48" s="6" t="s">
        <v>16</v>
      </c>
      <c r="H48" s="7" t="s">
        <v>17</v>
      </c>
      <c r="I48" s="7" t="s">
        <v>18</v>
      </c>
      <c r="J48" s="7" t="s">
        <v>19</v>
      </c>
      <c r="K48" s="7" t="s">
        <v>20</v>
      </c>
      <c r="L48" s="6" t="s">
        <v>21</v>
      </c>
      <c r="M48" s="6" t="s">
        <v>22</v>
      </c>
      <c r="P48" s="2" t="s">
        <v>23</v>
      </c>
      <c r="R48" s="6" t="s">
        <v>13</v>
      </c>
      <c r="S48" s="6" t="s">
        <v>14</v>
      </c>
      <c r="T48" s="6" t="s">
        <v>15</v>
      </c>
      <c r="U48" s="6" t="s">
        <v>16</v>
      </c>
      <c r="V48" s="7" t="s">
        <v>17</v>
      </c>
      <c r="W48" s="7" t="s">
        <v>18</v>
      </c>
      <c r="X48" s="7" t="s">
        <v>19</v>
      </c>
      <c r="Y48" s="7" t="s">
        <v>20</v>
      </c>
      <c r="Z48" s="6" t="s">
        <v>21</v>
      </c>
      <c r="AA48" s="6" t="s">
        <v>22</v>
      </c>
      <c r="AD48" s="2" t="s">
        <v>24</v>
      </c>
      <c r="AF48" s="6" t="s">
        <v>13</v>
      </c>
      <c r="AG48" s="6" t="s">
        <v>14</v>
      </c>
      <c r="AH48" s="6" t="s">
        <v>15</v>
      </c>
      <c r="AI48" s="6" t="s">
        <v>16</v>
      </c>
      <c r="AJ48" s="7" t="s">
        <v>17</v>
      </c>
      <c r="AK48" s="7" t="s">
        <v>18</v>
      </c>
      <c r="AL48" s="7" t="s">
        <v>19</v>
      </c>
      <c r="AM48" s="7" t="s">
        <v>20</v>
      </c>
      <c r="AN48" s="6" t="s">
        <v>21</v>
      </c>
      <c r="AO48" s="6" t="s">
        <v>22</v>
      </c>
    </row>
    <row r="49" spans="1:41" s="2" customFormat="1" x14ac:dyDescent="0.3">
      <c r="C49" s="2" t="s">
        <v>8</v>
      </c>
      <c r="D49" s="2">
        <f>LOG(D29,2)</f>
        <v>0.4727438448936887</v>
      </c>
      <c r="E49" s="2">
        <f t="shared" ref="E49:M49" si="36">LOG(E29,2)</f>
        <v>0.26802017986310378</v>
      </c>
      <c r="F49" s="2">
        <f t="shared" si="36"/>
        <v>0.10641947169455798</v>
      </c>
      <c r="G49" s="2">
        <f t="shared" si="36"/>
        <v>0.31253286901387733</v>
      </c>
      <c r="H49" s="8">
        <f t="shared" si="36"/>
        <v>0.39350144519785962</v>
      </c>
      <c r="I49" s="8">
        <f t="shared" si="36"/>
        <v>-1.8458006868193604</v>
      </c>
      <c r="J49" s="8">
        <f t="shared" si="36"/>
        <v>1.5624046023261466</v>
      </c>
      <c r="K49" s="8">
        <f t="shared" si="36"/>
        <v>7.1437972565178656E-2</v>
      </c>
      <c r="L49" s="2">
        <f t="shared" si="36"/>
        <v>-0.62913289213296308</v>
      </c>
      <c r="M49" s="2">
        <f t="shared" si="36"/>
        <v>-1.303754265460588</v>
      </c>
      <c r="Q49" s="2" t="s">
        <v>8</v>
      </c>
      <c r="R49" s="2">
        <f t="shared" ref="R49:AA49" si="37">LOG(R29,2)</f>
        <v>0.20425198855929158</v>
      </c>
      <c r="S49" s="2">
        <f t="shared" si="37"/>
        <v>5.4447199777688339E-2</v>
      </c>
      <c r="T49" s="2">
        <f t="shared" si="37"/>
        <v>0.15330240252492056</v>
      </c>
      <c r="U49" s="2">
        <f t="shared" si="37"/>
        <v>0.19790385021964518</v>
      </c>
      <c r="V49" s="8">
        <f t="shared" si="37"/>
        <v>-0.56086574878468454</v>
      </c>
      <c r="W49" s="8">
        <f t="shared" si="37"/>
        <v>0.5395320352666898</v>
      </c>
      <c r="X49" s="8">
        <f t="shared" si="37"/>
        <v>-0.21249549571519399</v>
      </c>
      <c r="Y49" s="8">
        <f t="shared" si="37"/>
        <v>0.2043295047876128</v>
      </c>
      <c r="Z49" s="2">
        <f t="shared" si="37"/>
        <v>8.9439985321984702E-2</v>
      </c>
      <c r="AA49" s="2">
        <f t="shared" si="37"/>
        <v>-0.37131637899820497</v>
      </c>
      <c r="AE49" s="2" t="s">
        <v>8</v>
      </c>
      <c r="AF49" s="2">
        <f t="shared" ref="AF49:AO49" si="38">LOG(AF29,2)</f>
        <v>0.40979723401051271</v>
      </c>
      <c r="AG49" s="2">
        <f t="shared" si="38"/>
        <v>0.32877810087694032</v>
      </c>
      <c r="AH49" s="2">
        <f t="shared" si="38"/>
        <v>0.30917921857464492</v>
      </c>
      <c r="AI49" s="2">
        <f t="shared" si="38"/>
        <v>-0.57150381529342409</v>
      </c>
      <c r="AJ49" s="8">
        <f t="shared" si="38"/>
        <v>0.34904672031436601</v>
      </c>
      <c r="AK49" s="8">
        <f t="shared" si="38"/>
        <v>-0.10126339357944317</v>
      </c>
      <c r="AL49" s="8">
        <f t="shared" si="38"/>
        <v>0.1047894276239562</v>
      </c>
      <c r="AM49" s="8">
        <f t="shared" si="38"/>
        <v>-0.2925510321781965</v>
      </c>
      <c r="AN49" s="2">
        <f t="shared" si="38"/>
        <v>0.2571970714979922</v>
      </c>
      <c r="AO49" s="2">
        <f t="shared" si="38"/>
        <v>-9.5148932800856706E-2</v>
      </c>
    </row>
    <row r="50" spans="1:41" s="2" customFormat="1" x14ac:dyDescent="0.3">
      <c r="C50" s="2" t="s">
        <v>9</v>
      </c>
      <c r="D50" s="2">
        <f t="shared" ref="D50:M50" si="39">LOG(D30,2)</f>
        <v>-0.11457922619630893</v>
      </c>
      <c r="E50" s="2">
        <f t="shared" si="39"/>
        <v>-0.23269451247418671</v>
      </c>
      <c r="F50" s="2">
        <f t="shared" si="39"/>
        <v>5.2120596510187134E-2</v>
      </c>
      <c r="G50" s="2">
        <f t="shared" si="39"/>
        <v>-0.44044874726937056</v>
      </c>
      <c r="H50" s="8">
        <f t="shared" si="39"/>
        <v>-2.1129455989537794E-2</v>
      </c>
      <c r="I50" s="8">
        <f t="shared" si="39"/>
        <v>-2.5709463556817398</v>
      </c>
      <c r="J50" s="8">
        <f t="shared" si="39"/>
        <v>4.5285672318129251E-2</v>
      </c>
      <c r="K50" s="8">
        <f t="shared" si="39"/>
        <v>1.0987907131781889</v>
      </c>
      <c r="L50" s="2">
        <f t="shared" si="39"/>
        <v>0.24302136786384163</v>
      </c>
      <c r="M50" s="2">
        <f t="shared" si="39"/>
        <v>0.20766951274478843</v>
      </c>
      <c r="Q50" s="2" t="s">
        <v>9</v>
      </c>
      <c r="R50" s="2">
        <f t="shared" ref="R50:AA50" si="40">LOG(R30,2)</f>
        <v>9.8010000738710801E-3</v>
      </c>
      <c r="S50" s="2">
        <f t="shared" si="40"/>
        <v>8.4630103490014458E-3</v>
      </c>
      <c r="T50" s="2">
        <f t="shared" si="40"/>
        <v>-9.017260430184719E-2</v>
      </c>
      <c r="U50" s="2">
        <f t="shared" si="40"/>
        <v>5.9675463789191321E-2</v>
      </c>
      <c r="V50" s="8">
        <f t="shared" si="40"/>
        <v>-0.44651468520682092</v>
      </c>
      <c r="W50" s="8">
        <f t="shared" si="40"/>
        <v>-1.1219039589040671</v>
      </c>
      <c r="X50" s="8">
        <f t="shared" si="40"/>
        <v>8.502759047417574E-2</v>
      </c>
      <c r="Y50" s="8">
        <f t="shared" si="40"/>
        <v>0.20251396629601609</v>
      </c>
      <c r="Z50" s="2">
        <f t="shared" si="40"/>
        <v>0.10056267427935542</v>
      </c>
      <c r="AA50" s="2">
        <f t="shared" si="40"/>
        <v>0.30126201503363292</v>
      </c>
      <c r="AE50" s="2" t="s">
        <v>9</v>
      </c>
      <c r="AF50" s="2">
        <f t="shared" ref="AF50:AO50" si="41">LOG(AF30,2)</f>
        <v>-9.141963652337444E-2</v>
      </c>
      <c r="AG50" s="2">
        <f t="shared" si="41"/>
        <v>-0.28342904671480873</v>
      </c>
      <c r="AH50" s="2">
        <f t="shared" si="41"/>
        <v>-0.16897788816019613</v>
      </c>
      <c r="AI50" s="2">
        <f t="shared" si="41"/>
        <v>-0.28826743816609135</v>
      </c>
      <c r="AJ50" s="8">
        <f t="shared" si="41"/>
        <v>-0.81729711680005646</v>
      </c>
      <c r="AK50" s="8">
        <f t="shared" si="41"/>
        <v>9.8412210751132559E-2</v>
      </c>
      <c r="AL50" s="8">
        <f t="shared" si="41"/>
        <v>-0.1484541857039024</v>
      </c>
      <c r="AM50" s="8">
        <f t="shared" si="41"/>
        <v>-0.16109014128296845</v>
      </c>
      <c r="AN50" s="2">
        <f t="shared" si="41"/>
        <v>3.9498927043626321E-2</v>
      </c>
      <c r="AO50" s="2">
        <f t="shared" si="41"/>
        <v>0.63377548873881273</v>
      </c>
    </row>
    <row r="51" spans="1:41" s="2" customFormat="1" x14ac:dyDescent="0.3">
      <c r="C51" s="2" t="s">
        <v>10</v>
      </c>
      <c r="D51" s="2">
        <f t="shared" ref="D51:M51" si="42">LOG(D31,2)</f>
        <v>7.289959968725214E-2</v>
      </c>
      <c r="E51" s="2">
        <f t="shared" si="42"/>
        <v>0.3422058514063519</v>
      </c>
      <c r="F51" s="2">
        <f t="shared" si="42"/>
        <v>0.45589431571295563</v>
      </c>
      <c r="G51" s="2">
        <f t="shared" si="42"/>
        <v>-0.32649333989896862</v>
      </c>
      <c r="H51" s="8">
        <f t="shared" si="42"/>
        <v>1.7617180916416892</v>
      </c>
      <c r="I51" s="8">
        <f t="shared" si="42"/>
        <v>-1.0865098871013767</v>
      </c>
      <c r="J51" s="8">
        <f t="shared" si="42"/>
        <v>-0.71570594214302419</v>
      </c>
      <c r="K51" s="8">
        <f t="shared" si="42"/>
        <v>0.48977399641682812</v>
      </c>
      <c r="L51" s="2">
        <f t="shared" si="42"/>
        <v>0.888119723307079</v>
      </c>
      <c r="M51" s="2">
        <f t="shared" si="42"/>
        <v>-0.17419409613632045</v>
      </c>
      <c r="Q51" s="2" t="s">
        <v>10</v>
      </c>
      <c r="R51" s="2">
        <f t="shared" ref="R51:AA51" si="43">LOG(R31,2)</f>
        <v>2.7198551130200161E-2</v>
      </c>
      <c r="S51" s="2">
        <f t="shared" si="43"/>
        <v>0.25418956850472374</v>
      </c>
      <c r="T51" s="2">
        <f t="shared" si="43"/>
        <v>0.13269778693262552</v>
      </c>
      <c r="U51" s="2">
        <f t="shared" si="43"/>
        <v>0.73831245909647358</v>
      </c>
      <c r="V51" s="8">
        <f t="shared" si="43"/>
        <v>8.6698430319151365E-2</v>
      </c>
      <c r="W51" s="8">
        <f t="shared" si="43"/>
        <v>0.5513372699192528</v>
      </c>
      <c r="X51" s="8">
        <f t="shared" si="43"/>
        <v>-0.52397369428249441</v>
      </c>
      <c r="Y51" s="8">
        <f t="shared" si="43"/>
        <v>0.13873034425838207</v>
      </c>
      <c r="Z51" s="2">
        <f t="shared" si="43"/>
        <v>0.42716937388501558</v>
      </c>
      <c r="AA51" s="2">
        <f t="shared" si="43"/>
        <v>-2.9164930898697986E-2</v>
      </c>
      <c r="AE51" s="2" t="s">
        <v>10</v>
      </c>
      <c r="AF51" s="2">
        <f t="shared" ref="AF51:AO51" si="44">LOG(AF31,2)</f>
        <v>0.13872495296781223</v>
      </c>
      <c r="AG51" s="2">
        <f t="shared" si="44"/>
        <v>0.24788112802582463</v>
      </c>
      <c r="AH51" s="2">
        <f t="shared" si="44"/>
        <v>0.83785405043823769</v>
      </c>
      <c r="AI51" s="2">
        <f t="shared" si="44"/>
        <v>8.8795246646320339E-2</v>
      </c>
      <c r="AJ51" s="8">
        <f t="shared" si="44"/>
        <v>7.7047245339713924E-2</v>
      </c>
      <c r="AK51" s="8">
        <f t="shared" si="44"/>
        <v>-0.17993180031201866</v>
      </c>
      <c r="AL51" s="8">
        <f t="shared" si="44"/>
        <v>0.95746286293746419</v>
      </c>
      <c r="AM51" s="8">
        <f t="shared" si="44"/>
        <v>-7.4740752530928461E-2</v>
      </c>
      <c r="AN51" s="2">
        <f t="shared" si="44"/>
        <v>8.1818636785511281E-2</v>
      </c>
      <c r="AO51" s="2">
        <f t="shared" si="44"/>
        <v>-3.0491271146342848E-2</v>
      </c>
    </row>
    <row r="52" spans="1:41" s="2" customFormat="1" x14ac:dyDescent="0.3">
      <c r="C52" s="2" t="s">
        <v>11</v>
      </c>
      <c r="D52" s="2">
        <f t="shared" ref="D52:M52" si="45">LOG(D32,2)</f>
        <v>-0.26712756412070843</v>
      </c>
      <c r="E52" s="2">
        <f t="shared" si="45"/>
        <v>-0.28290867490623678</v>
      </c>
      <c r="F52" s="2">
        <f t="shared" si="45"/>
        <v>-0.59328871705640185</v>
      </c>
      <c r="G52" s="2">
        <f t="shared" si="45"/>
        <v>0.36693675906774825</v>
      </c>
      <c r="H52" s="8">
        <f t="shared" si="45"/>
        <v>-4.2202267444773458</v>
      </c>
      <c r="I52" s="8">
        <f t="shared" si="45"/>
        <v>2.7655451957527188</v>
      </c>
      <c r="J52" s="8">
        <f t="shared" si="45"/>
        <v>-1.1412320507873659</v>
      </c>
      <c r="K52" s="8">
        <f t="shared" si="45"/>
        <v>-3.5693774645622818</v>
      </c>
      <c r="L52" s="2">
        <f t="shared" si="45"/>
        <v>-1.0340727643611702</v>
      </c>
      <c r="M52" s="2">
        <f t="shared" si="45"/>
        <v>0.62629162833024854</v>
      </c>
      <c r="Q52" s="2" t="s">
        <v>11</v>
      </c>
      <c r="R52" s="2">
        <f t="shared" ref="R52:AA52" si="46">LOG(R32,2)</f>
        <v>-0.19457457480825061</v>
      </c>
      <c r="S52" s="2">
        <f t="shared" si="46"/>
        <v>-0.29508705838770272</v>
      </c>
      <c r="T52" s="2">
        <f t="shared" si="46"/>
        <v>-0.16107284457856602</v>
      </c>
      <c r="U52" s="2">
        <f t="shared" si="46"/>
        <v>-1.0306375080744798</v>
      </c>
      <c r="V52" s="8">
        <f t="shared" si="46"/>
        <v>0.5692911303535575</v>
      </c>
      <c r="W52" s="8">
        <f t="shared" si="46"/>
        <v>-9.8622926169741179E-2</v>
      </c>
      <c r="X52" s="8">
        <f t="shared" si="46"/>
        <v>0.39704533453864543</v>
      </c>
      <c r="Y52" s="8">
        <f t="shared" si="46"/>
        <v>-0.44918153108779041</v>
      </c>
      <c r="Z52" s="2">
        <f t="shared" si="46"/>
        <v>-0.5937239734542612</v>
      </c>
      <c r="AA52" s="2">
        <f t="shared" si="46"/>
        <v>3.8760876010845116E-2</v>
      </c>
      <c r="AE52" s="2" t="s">
        <v>11</v>
      </c>
      <c r="AF52" s="2">
        <f t="shared" ref="AF52:AO52" si="47">LOG(AF32,2)</f>
        <v>-0.38822923669034826</v>
      </c>
      <c r="AG52" s="2">
        <f t="shared" si="47"/>
        <v>-0.21465068216320482</v>
      </c>
      <c r="AH52" s="2">
        <f t="shared" si="47"/>
        <v>-1.0941278289908907</v>
      </c>
      <c r="AI52" s="2">
        <f t="shared" si="47"/>
        <v>0.44810873905698867</v>
      </c>
      <c r="AJ52" s="8">
        <f t="shared" si="47"/>
        <v>0.24366003340779727</v>
      </c>
      <c r="AK52" s="8">
        <f t="shared" si="47"/>
        <v>8.3449387019705362E-2</v>
      </c>
      <c r="AL52" s="8">
        <f t="shared" si="47"/>
        <v>-0.62806539506341175</v>
      </c>
      <c r="AM52" s="8">
        <f t="shared" si="47"/>
        <v>0.32219499845267979</v>
      </c>
      <c r="AN52" s="2">
        <f t="shared" si="47"/>
        <v>-0.30057912690298061</v>
      </c>
      <c r="AO52" s="2">
        <f t="shared" si="47"/>
        <v>-0.41485762976066715</v>
      </c>
    </row>
    <row r="53" spans="1:41" s="2" customFormat="1" x14ac:dyDescent="0.3">
      <c r="H53" s="19"/>
      <c r="I53" s="19"/>
      <c r="J53" s="19"/>
      <c r="K53" s="19"/>
      <c r="V53" s="8"/>
      <c r="W53" s="8"/>
      <c r="X53" s="8"/>
      <c r="Y53" s="8"/>
      <c r="AJ53" s="19"/>
      <c r="AK53" s="19"/>
      <c r="AL53" s="19"/>
      <c r="AM53" s="19"/>
    </row>
    <row r="54" spans="1:41" s="2" customFormat="1" x14ac:dyDescent="0.3">
      <c r="B54" s="2" t="s">
        <v>30</v>
      </c>
      <c r="D54" s="2">
        <f>MAX(D49:D52)</f>
        <v>0.4727438448936887</v>
      </c>
      <c r="E54" s="2">
        <f t="shared" ref="E54:M54" si="48">MAX(E49:E52)</f>
        <v>0.3422058514063519</v>
      </c>
      <c r="F54" s="2">
        <f t="shared" si="48"/>
        <v>0.45589431571295563</v>
      </c>
      <c r="G54" s="2">
        <f t="shared" si="48"/>
        <v>0.36693675906774825</v>
      </c>
      <c r="H54" s="19">
        <f t="shared" si="48"/>
        <v>1.7617180916416892</v>
      </c>
      <c r="I54" s="19">
        <f t="shared" si="48"/>
        <v>2.7655451957527188</v>
      </c>
      <c r="J54" s="19">
        <f t="shared" si="48"/>
        <v>1.5624046023261466</v>
      </c>
      <c r="K54" s="19">
        <f t="shared" si="48"/>
        <v>1.0987907131781889</v>
      </c>
      <c r="L54" s="2">
        <f t="shared" si="48"/>
        <v>0.888119723307079</v>
      </c>
      <c r="M54" s="2">
        <f t="shared" si="48"/>
        <v>0.62629162833024854</v>
      </c>
      <c r="P54" s="2" t="s">
        <v>30</v>
      </c>
      <c r="R54" s="2">
        <f>MAX(R49:R52)</f>
        <v>0.20425198855929158</v>
      </c>
      <c r="S54" s="2">
        <f t="shared" ref="S54:AA54" si="49">MAX(S49:S52)</f>
        <v>0.25418956850472374</v>
      </c>
      <c r="T54" s="2">
        <f t="shared" si="49"/>
        <v>0.15330240252492056</v>
      </c>
      <c r="U54" s="2">
        <f t="shared" si="49"/>
        <v>0.73831245909647358</v>
      </c>
      <c r="V54" s="19">
        <f t="shared" si="49"/>
        <v>0.5692911303535575</v>
      </c>
      <c r="W54" s="19">
        <f t="shared" si="49"/>
        <v>0.5513372699192528</v>
      </c>
      <c r="X54" s="19">
        <f>MAX(X49:X52)</f>
        <v>0.39704533453864543</v>
      </c>
      <c r="Y54" s="19">
        <f t="shared" si="49"/>
        <v>0.2043295047876128</v>
      </c>
      <c r="Z54" s="2">
        <f t="shared" si="49"/>
        <v>0.42716937388501558</v>
      </c>
      <c r="AA54" s="2">
        <f t="shared" si="49"/>
        <v>0.30126201503363292</v>
      </c>
      <c r="AD54" s="2" t="s">
        <v>30</v>
      </c>
      <c r="AF54" s="2">
        <f>MAX(AF49:AF52)</f>
        <v>0.40979723401051271</v>
      </c>
      <c r="AG54" s="2">
        <f t="shared" ref="AG54:AO54" si="50">MAX(AG49:AG52)</f>
        <v>0.32877810087694032</v>
      </c>
      <c r="AH54" s="2">
        <f t="shared" si="50"/>
        <v>0.83785405043823769</v>
      </c>
      <c r="AI54" s="2">
        <f t="shared" si="50"/>
        <v>0.44810873905698867</v>
      </c>
      <c r="AJ54" s="19">
        <f t="shared" si="50"/>
        <v>0.34904672031436601</v>
      </c>
      <c r="AK54" s="19">
        <f t="shared" si="50"/>
        <v>9.8412210751132559E-2</v>
      </c>
      <c r="AL54" s="19">
        <f t="shared" si="50"/>
        <v>0.95746286293746419</v>
      </c>
      <c r="AM54" s="19">
        <f t="shared" si="50"/>
        <v>0.32219499845267979</v>
      </c>
      <c r="AN54" s="2">
        <f t="shared" si="50"/>
        <v>0.2571970714979922</v>
      </c>
      <c r="AO54" s="2">
        <f t="shared" si="50"/>
        <v>0.63377548873881273</v>
      </c>
    </row>
    <row r="55" spans="1:41" s="2" customFormat="1" x14ac:dyDescent="0.3">
      <c r="B55" s="2" t="s">
        <v>31</v>
      </c>
      <c r="D55" s="2">
        <f>MIN(D49:D52)</f>
        <v>-0.26712756412070843</v>
      </c>
      <c r="E55" s="2">
        <f t="shared" ref="E55:M55" si="51">MIN(E49:E52)</f>
        <v>-0.28290867490623678</v>
      </c>
      <c r="F55" s="2">
        <f t="shared" si="51"/>
        <v>-0.59328871705640185</v>
      </c>
      <c r="G55" s="2">
        <f t="shared" si="51"/>
        <v>-0.44044874726937056</v>
      </c>
      <c r="H55" s="19">
        <f t="shared" si="51"/>
        <v>-4.2202267444773458</v>
      </c>
      <c r="I55" s="19">
        <f t="shared" si="51"/>
        <v>-2.5709463556817398</v>
      </c>
      <c r="J55" s="19">
        <f t="shared" si="51"/>
        <v>-1.1412320507873659</v>
      </c>
      <c r="K55" s="19">
        <f t="shared" si="51"/>
        <v>-3.5693774645622818</v>
      </c>
      <c r="L55" s="2">
        <f t="shared" si="51"/>
        <v>-1.0340727643611702</v>
      </c>
      <c r="M55" s="2">
        <f t="shared" si="51"/>
        <v>-1.303754265460588</v>
      </c>
      <c r="P55" s="2" t="s">
        <v>31</v>
      </c>
      <c r="R55" s="2">
        <f>MIN(R49:R52)</f>
        <v>-0.19457457480825061</v>
      </c>
      <c r="S55" s="2">
        <f t="shared" ref="S55:AA55" si="52">MIN(S49:S52)</f>
        <v>-0.29508705838770272</v>
      </c>
      <c r="T55" s="2">
        <f t="shared" si="52"/>
        <v>-0.16107284457856602</v>
      </c>
      <c r="U55" s="2">
        <f t="shared" si="52"/>
        <v>-1.0306375080744798</v>
      </c>
      <c r="V55" s="19">
        <f t="shared" si="52"/>
        <v>-0.56086574878468454</v>
      </c>
      <c r="W55" s="19">
        <f>MIN(W49:W52)</f>
        <v>-1.1219039589040671</v>
      </c>
      <c r="X55" s="19">
        <f t="shared" si="52"/>
        <v>-0.52397369428249441</v>
      </c>
      <c r="Y55" s="19">
        <f t="shared" si="52"/>
        <v>-0.44918153108779041</v>
      </c>
      <c r="Z55" s="2">
        <f t="shared" si="52"/>
        <v>-0.5937239734542612</v>
      </c>
      <c r="AA55" s="2">
        <f t="shared" si="52"/>
        <v>-0.37131637899820497</v>
      </c>
      <c r="AD55" s="2" t="s">
        <v>31</v>
      </c>
      <c r="AF55" s="2">
        <f>MIN(AF49:AF52)</f>
        <v>-0.38822923669034826</v>
      </c>
      <c r="AG55" s="2">
        <f t="shared" ref="AG55:AO55" si="53">MIN(AG49:AG52)</f>
        <v>-0.28342904671480873</v>
      </c>
      <c r="AH55" s="2">
        <f>MIN(AH49:AH52)</f>
        <v>-1.0941278289908907</v>
      </c>
      <c r="AI55" s="2">
        <f t="shared" si="53"/>
        <v>-0.57150381529342409</v>
      </c>
      <c r="AJ55" s="19">
        <f t="shared" si="53"/>
        <v>-0.81729711680005646</v>
      </c>
      <c r="AK55" s="19">
        <f t="shared" si="53"/>
        <v>-0.17993180031201866</v>
      </c>
      <c r="AL55" s="19">
        <f t="shared" si="53"/>
        <v>-0.62806539506341175</v>
      </c>
      <c r="AM55" s="19">
        <f t="shared" si="53"/>
        <v>-0.2925510321781965</v>
      </c>
      <c r="AN55" s="2">
        <f t="shared" si="53"/>
        <v>-0.30057912690298061</v>
      </c>
      <c r="AO55" s="2">
        <f t="shared" si="53"/>
        <v>-0.41485762976066715</v>
      </c>
    </row>
    <row r="56" spans="1:41" s="2" customFormat="1" x14ac:dyDescent="0.3">
      <c r="H56" s="19"/>
      <c r="I56" s="19"/>
      <c r="J56" s="19"/>
      <c r="K56" s="19"/>
      <c r="V56" s="19"/>
      <c r="W56" s="19"/>
      <c r="X56" s="19"/>
      <c r="Y56" s="19"/>
      <c r="AJ56" s="19"/>
      <c r="AK56" s="19"/>
      <c r="AL56" s="19"/>
      <c r="AM56" s="19"/>
    </row>
    <row r="57" spans="1:41" s="2" customFormat="1" x14ac:dyDescent="0.3">
      <c r="A57" s="2" t="s">
        <v>5</v>
      </c>
      <c r="B57" s="2" t="s">
        <v>7</v>
      </c>
      <c r="D57" s="6" t="s">
        <v>13</v>
      </c>
      <c r="E57" s="6" t="s">
        <v>14</v>
      </c>
      <c r="F57" s="6" t="s">
        <v>15</v>
      </c>
      <c r="G57" s="6" t="s">
        <v>16</v>
      </c>
      <c r="H57" s="7" t="s">
        <v>17</v>
      </c>
      <c r="I57" s="7" t="s">
        <v>18</v>
      </c>
      <c r="J57" s="7" t="s">
        <v>19</v>
      </c>
      <c r="K57" s="7" t="s">
        <v>20</v>
      </c>
      <c r="L57" s="6" t="s">
        <v>21</v>
      </c>
      <c r="M57" s="6" t="s">
        <v>22</v>
      </c>
      <c r="P57" s="2" t="s">
        <v>23</v>
      </c>
      <c r="R57" s="6" t="s">
        <v>13</v>
      </c>
      <c r="S57" s="6" t="s">
        <v>14</v>
      </c>
      <c r="T57" s="6" t="s">
        <v>15</v>
      </c>
      <c r="U57" s="6" t="s">
        <v>16</v>
      </c>
      <c r="V57" s="7" t="s">
        <v>17</v>
      </c>
      <c r="W57" s="7" t="s">
        <v>18</v>
      </c>
      <c r="X57" s="7" t="s">
        <v>19</v>
      </c>
      <c r="Y57" s="7" t="s">
        <v>20</v>
      </c>
      <c r="Z57" s="6" t="s">
        <v>21</v>
      </c>
      <c r="AA57" s="6" t="s">
        <v>22</v>
      </c>
      <c r="AD57" s="2" t="s">
        <v>24</v>
      </c>
      <c r="AF57" s="6" t="s">
        <v>13</v>
      </c>
      <c r="AG57" s="6" t="s">
        <v>14</v>
      </c>
      <c r="AH57" s="6" t="s">
        <v>15</v>
      </c>
      <c r="AI57" s="6" t="s">
        <v>16</v>
      </c>
      <c r="AJ57" s="20" t="s">
        <v>17</v>
      </c>
      <c r="AK57" s="20" t="s">
        <v>18</v>
      </c>
      <c r="AL57" s="20" t="s">
        <v>19</v>
      </c>
      <c r="AM57" s="20" t="s">
        <v>20</v>
      </c>
      <c r="AN57" s="6" t="s">
        <v>21</v>
      </c>
      <c r="AO57" s="6" t="s">
        <v>22</v>
      </c>
    </row>
    <row r="58" spans="1:41" s="2" customFormat="1" x14ac:dyDescent="0.3">
      <c r="C58" s="2" t="s">
        <v>8</v>
      </c>
      <c r="D58" s="2">
        <f t="shared" ref="D58:M58" si="54">LOG(D35,2)</f>
        <v>0.5676046563004572</v>
      </c>
      <c r="E58" s="2">
        <f t="shared" si="54"/>
        <v>4.0542925960803652E-2</v>
      </c>
      <c r="F58" s="2">
        <f t="shared" si="54"/>
        <v>0.41226170959918551</v>
      </c>
      <c r="G58" s="2">
        <f t="shared" si="54"/>
        <v>-0.7109152924334643</v>
      </c>
      <c r="H58" s="8">
        <f t="shared" si="54"/>
        <v>-2.5700371487233307</v>
      </c>
      <c r="I58" s="8">
        <f t="shared" si="54"/>
        <v>0.59820468595099086</v>
      </c>
      <c r="J58" s="8">
        <f t="shared" si="54"/>
        <v>-0.24320787361657506</v>
      </c>
      <c r="K58" s="8">
        <f t="shared" si="54"/>
        <v>-0.77777655062545581</v>
      </c>
      <c r="L58" s="2">
        <f t="shared" si="54"/>
        <v>-1.3913213557170794</v>
      </c>
      <c r="M58" s="2">
        <f t="shared" si="54"/>
        <v>-0.10874502403245315</v>
      </c>
      <c r="Q58" s="2" t="s">
        <v>8</v>
      </c>
      <c r="R58" s="2">
        <f t="shared" ref="R58:AA58" si="55">LOG(R35,2)</f>
        <v>0.57504601093474972</v>
      </c>
      <c r="S58" s="2">
        <f t="shared" si="55"/>
        <v>0.20715345190464776</v>
      </c>
      <c r="T58" s="2">
        <f t="shared" si="55"/>
        <v>-9.7067991931639296E-3</v>
      </c>
      <c r="U58" s="2">
        <f t="shared" si="55"/>
        <v>-0.44748500643516309</v>
      </c>
      <c r="V58" s="8">
        <f t="shared" si="55"/>
        <v>-0.7548117541819287</v>
      </c>
      <c r="W58" s="8">
        <f t="shared" si="55"/>
        <v>-0.76097602790287755</v>
      </c>
      <c r="X58" s="8">
        <f t="shared" si="55"/>
        <v>-0.21362391164794856</v>
      </c>
      <c r="Y58" s="8">
        <f t="shared" si="55"/>
        <v>-0.44660506215976387</v>
      </c>
      <c r="Z58" s="2">
        <f t="shared" si="55"/>
        <v>-0.52162516681262916</v>
      </c>
      <c r="AA58" s="2">
        <f t="shared" si="55"/>
        <v>-0.40228072077246407</v>
      </c>
      <c r="AE58" s="2" t="s">
        <v>8</v>
      </c>
      <c r="AF58" s="2">
        <f t="shared" ref="AF58:AO58" si="56">LOG(AF35,2)</f>
        <v>0.36556098794542241</v>
      </c>
      <c r="AG58" s="2">
        <f t="shared" si="56"/>
        <v>7.0087141732722819E-2</v>
      </c>
      <c r="AH58" s="2">
        <f t="shared" si="56"/>
        <v>-0.20145866119351452</v>
      </c>
      <c r="AI58" s="2">
        <f t="shared" si="56"/>
        <v>-0.76460965620721411</v>
      </c>
      <c r="AJ58" s="8">
        <f t="shared" si="56"/>
        <v>-0.74866164480731945</v>
      </c>
      <c r="AK58" s="8">
        <f t="shared" si="56"/>
        <v>-0.77728145672580295</v>
      </c>
      <c r="AL58" s="8">
        <f t="shared" si="56"/>
        <v>-0.98676481273568672</v>
      </c>
      <c r="AM58" s="8">
        <f t="shared" si="56"/>
        <v>-0.90798835095774655</v>
      </c>
      <c r="AN58" s="2">
        <f t="shared" si="56"/>
        <v>-0.66395096548159926</v>
      </c>
      <c r="AO58" s="2">
        <f t="shared" si="56"/>
        <v>-0.35116942085737357</v>
      </c>
    </row>
    <row r="59" spans="1:41" s="2" customFormat="1" x14ac:dyDescent="0.3">
      <c r="C59" s="2" t="s">
        <v>9</v>
      </c>
      <c r="D59" s="2">
        <f t="shared" ref="D59:M59" si="57">LOG(D36,2)</f>
        <v>-8.5336524629505764E-2</v>
      </c>
      <c r="E59" s="2">
        <f t="shared" si="57"/>
        <v>-7.1825914750099071E-2</v>
      </c>
      <c r="F59" s="2">
        <f t="shared" si="57"/>
        <v>-0.51580881581296256</v>
      </c>
      <c r="G59" s="2">
        <f t="shared" si="57"/>
        <v>-1.2793218652442453</v>
      </c>
      <c r="H59" s="8">
        <f t="shared" si="57"/>
        <v>-3.4512763140118281</v>
      </c>
      <c r="I59" s="8">
        <f t="shared" si="57"/>
        <v>-3.0704264478818821</v>
      </c>
      <c r="J59" s="8">
        <f t="shared" si="57"/>
        <v>2.6098215081016427</v>
      </c>
      <c r="K59" s="8">
        <f t="shared" si="57"/>
        <v>3.2512777211983792</v>
      </c>
      <c r="L59" s="2">
        <f t="shared" si="57"/>
        <v>0.64577176234136058</v>
      </c>
      <c r="M59" s="2">
        <f t="shared" si="57"/>
        <v>9.8922012328848036E-2</v>
      </c>
      <c r="Q59" s="2" t="s">
        <v>9</v>
      </c>
      <c r="R59" s="2">
        <f t="shared" ref="R59:AA59" si="58">LOG(R36,2)</f>
        <v>-0.1240631173475104</v>
      </c>
      <c r="S59" s="2">
        <f t="shared" si="58"/>
        <v>-0.18588502268333815</v>
      </c>
      <c r="T59" s="2">
        <f t="shared" si="58"/>
        <v>-2.5952422792249859E-2</v>
      </c>
      <c r="U59" s="2">
        <f t="shared" si="58"/>
        <v>-0.27503463024322666</v>
      </c>
      <c r="V59" s="8">
        <f t="shared" si="58"/>
        <v>-1.0245454509624714</v>
      </c>
      <c r="W59" s="8">
        <f t="shared" si="58"/>
        <v>-0.43619340641942872</v>
      </c>
      <c r="X59" s="8">
        <f t="shared" si="58"/>
        <v>1.0266761320813251</v>
      </c>
      <c r="Y59" s="8">
        <f t="shared" si="58"/>
        <v>1.6089604791163898</v>
      </c>
      <c r="Z59" s="2">
        <f t="shared" si="58"/>
        <v>1.0804191087746629</v>
      </c>
      <c r="AA59" s="2">
        <f t="shared" si="58"/>
        <v>0.24121809702137401</v>
      </c>
      <c r="AE59" s="2" t="s">
        <v>9</v>
      </c>
      <c r="AF59" s="2">
        <f t="shared" ref="AF59:AO59" si="59">LOG(AF36,2)</f>
        <v>-0.10763026895995545</v>
      </c>
      <c r="AG59" s="2">
        <f t="shared" si="59"/>
        <v>-0.18190421944426846</v>
      </c>
      <c r="AH59" s="2">
        <f t="shared" si="59"/>
        <v>-0.48643119918398925</v>
      </c>
      <c r="AI59" s="2">
        <f t="shared" si="59"/>
        <v>-0.73982204968038423</v>
      </c>
      <c r="AJ59" s="8">
        <f t="shared" si="59"/>
        <v>-0.2004159700116793</v>
      </c>
      <c r="AK59" s="8">
        <f t="shared" si="59"/>
        <v>0.78796434372916047</v>
      </c>
      <c r="AL59" s="8">
        <f t="shared" si="59"/>
        <v>1.0430461753576212</v>
      </c>
      <c r="AM59" s="8">
        <f t="shared" si="59"/>
        <v>0.81978574990977471</v>
      </c>
      <c r="AN59" s="2">
        <f t="shared" si="59"/>
        <v>0.62883046858542491</v>
      </c>
      <c r="AO59" s="2">
        <f t="shared" si="59"/>
        <v>0.35430992918584653</v>
      </c>
    </row>
    <row r="60" spans="1:41" s="2" customFormat="1" x14ac:dyDescent="0.3">
      <c r="C60" s="2" t="s">
        <v>10</v>
      </c>
      <c r="D60" s="2">
        <f t="shared" ref="D60:M60" si="60">LOG(D37,2)</f>
        <v>0.26347041747414018</v>
      </c>
      <c r="E60" s="2">
        <f t="shared" si="60"/>
        <v>0.25066758072601342</v>
      </c>
      <c r="F60" s="2">
        <f t="shared" si="60"/>
        <v>0.51490741822230612</v>
      </c>
      <c r="G60" s="2">
        <f t="shared" si="60"/>
        <v>0.29314216570197849</v>
      </c>
      <c r="H60" s="8">
        <f t="shared" si="60"/>
        <v>4.9191953636200072</v>
      </c>
      <c r="I60" s="8">
        <f t="shared" si="60"/>
        <v>2.9329599474599273</v>
      </c>
      <c r="J60" s="8">
        <f t="shared" si="60"/>
        <v>-2.9020133387453568</v>
      </c>
      <c r="K60" s="8">
        <f t="shared" si="60"/>
        <v>-3.140073949565986</v>
      </c>
      <c r="L60" s="2">
        <f t="shared" si="60"/>
        <v>-0.82467870285042111</v>
      </c>
      <c r="M60" s="2">
        <f t="shared" si="60"/>
        <v>0.23633347930709855</v>
      </c>
      <c r="Q60" s="2" t="s">
        <v>10</v>
      </c>
      <c r="R60" s="2">
        <f t="shared" ref="R60:AA60" si="61">LOG(R37,2)</f>
        <v>0.32319468732442935</v>
      </c>
      <c r="S60" s="2">
        <f t="shared" si="61"/>
        <v>0.56311979011248103</v>
      </c>
      <c r="T60" s="2">
        <f t="shared" si="61"/>
        <v>0.61599305581400832</v>
      </c>
      <c r="U60" s="2">
        <f t="shared" si="61"/>
        <v>0.8843142206808825</v>
      </c>
      <c r="V60" s="8">
        <f t="shared" si="61"/>
        <v>1.8861201082841459</v>
      </c>
      <c r="W60" s="8">
        <f t="shared" si="61"/>
        <v>2.8202602367807561</v>
      </c>
      <c r="X60" s="8">
        <f t="shared" si="61"/>
        <v>0.7876564289324105</v>
      </c>
      <c r="Y60" s="8">
        <f t="shared" si="61"/>
        <v>-1.8553924234577488</v>
      </c>
      <c r="Z60" s="2">
        <f t="shared" si="61"/>
        <v>-0.59429881464552847</v>
      </c>
      <c r="AA60" s="2">
        <f t="shared" si="61"/>
        <v>0.31071566079592577</v>
      </c>
      <c r="AE60" s="2" t="s">
        <v>10</v>
      </c>
      <c r="AF60" s="2">
        <f t="shared" ref="AF60:AO60" si="62">LOG(AF37,2)</f>
        <v>0.2323991649985501</v>
      </c>
      <c r="AG60" s="2">
        <f t="shared" si="62"/>
        <v>0.54526587697679518</v>
      </c>
      <c r="AH60" s="2">
        <f t="shared" si="62"/>
        <v>1.1418397336248085</v>
      </c>
      <c r="AI60" s="2">
        <f t="shared" si="62"/>
        <v>1.193536065582566</v>
      </c>
      <c r="AJ60" s="8">
        <f t="shared" si="62"/>
        <v>1.3165661421937538</v>
      </c>
      <c r="AK60" s="8">
        <f t="shared" si="62"/>
        <v>0.94756539597934342</v>
      </c>
      <c r="AL60" s="8">
        <f t="shared" si="62"/>
        <v>0.25411937404012636</v>
      </c>
      <c r="AM60" s="8">
        <f t="shared" si="62"/>
        <v>-0.48788221028402357</v>
      </c>
      <c r="AN60" s="2">
        <f t="shared" si="62"/>
        <v>-0.36567021456756138</v>
      </c>
      <c r="AO60" s="2">
        <f t="shared" si="62"/>
        <v>8.7514420696674547E-2</v>
      </c>
    </row>
    <row r="61" spans="1:41" s="2" customFormat="1" x14ac:dyDescent="0.3">
      <c r="C61" s="2" t="s">
        <v>11</v>
      </c>
      <c r="D61" s="2">
        <f t="shared" ref="D61:M61" si="63">LOG(D38,2)</f>
        <v>-0.5115709445842398</v>
      </c>
      <c r="E61" s="2">
        <f t="shared" si="63"/>
        <v>-0.1756700416643438</v>
      </c>
      <c r="F61" s="2">
        <f t="shared" si="63"/>
        <v>-0.39696956560917945</v>
      </c>
      <c r="G61" s="2">
        <f t="shared" si="63"/>
        <v>0.91570223756713576</v>
      </c>
      <c r="H61" s="8">
        <f t="shared" si="63"/>
        <v>-3.6031244015362045</v>
      </c>
      <c r="I61" s="8">
        <f t="shared" si="63"/>
        <v>-3.2625466187503709</v>
      </c>
      <c r="J61" s="8">
        <f t="shared" si="63"/>
        <v>-2.2376493125278181</v>
      </c>
      <c r="K61" s="8">
        <f t="shared" si="63"/>
        <v>-1.8001707011656964</v>
      </c>
      <c r="L61" s="2">
        <f t="shared" si="63"/>
        <v>0.74469623626075432</v>
      </c>
      <c r="M61" s="2">
        <f t="shared" si="63"/>
        <v>-0.25547887214737058</v>
      </c>
      <c r="Q61" s="2" t="s">
        <v>11</v>
      </c>
      <c r="R61" s="2">
        <f t="shared" ref="R61:AA61" si="64">LOG(R38,2)</f>
        <v>-0.75558438414154061</v>
      </c>
      <c r="S61" s="2">
        <f t="shared" si="64"/>
        <v>-0.60711370888898408</v>
      </c>
      <c r="T61" s="2">
        <f t="shared" si="64"/>
        <v>-0.56178500495068873</v>
      </c>
      <c r="U61" s="2">
        <f t="shared" si="64"/>
        <v>-0.35060809532760617</v>
      </c>
      <c r="V61" s="8">
        <f t="shared" si="64"/>
        <v>-0.79340945527498918</v>
      </c>
      <c r="W61" s="8">
        <f t="shared" si="64"/>
        <v>-3.4599994662614049</v>
      </c>
      <c r="X61" s="8">
        <f t="shared" si="64"/>
        <v>-1.8967597164166248</v>
      </c>
      <c r="Y61" s="8">
        <f t="shared" si="64"/>
        <v>-0.46335656174478185</v>
      </c>
      <c r="Z61" s="2">
        <f t="shared" si="64"/>
        <v>-0.18156324958178821</v>
      </c>
      <c r="AA61" s="2">
        <f t="shared" si="64"/>
        <v>-0.17765809705826238</v>
      </c>
      <c r="AE61" s="2" t="s">
        <v>11</v>
      </c>
      <c r="AF61" s="2">
        <f t="shared" ref="AF61:AO61" si="65">LOG(AF38,2)</f>
        <v>-0.42365937733203213</v>
      </c>
      <c r="AG61" s="2">
        <f t="shared" si="65"/>
        <v>-0.37620615349974335</v>
      </c>
      <c r="AH61" s="2">
        <f t="shared" si="65"/>
        <v>-0.75517341075430044</v>
      </c>
      <c r="AI61" s="2">
        <f t="shared" si="65"/>
        <v>-0.15443880669806143</v>
      </c>
      <c r="AJ61" s="8">
        <f t="shared" si="65"/>
        <v>-0.47292585864908748</v>
      </c>
      <c r="AK61" s="8">
        <f t="shared" si="65"/>
        <v>-0.90512112741224082</v>
      </c>
      <c r="AL61" s="8">
        <f t="shared" si="65"/>
        <v>-0.59966166518358599</v>
      </c>
      <c r="AM61" s="8">
        <f t="shared" si="65"/>
        <v>7.4272140387458899E-2</v>
      </c>
      <c r="AN61" s="2">
        <f t="shared" si="65"/>
        <v>0.10480026983107368</v>
      </c>
      <c r="AO61" s="2">
        <f t="shared" si="65"/>
        <v>-6.7815890721500557E-2</v>
      </c>
    </row>
    <row r="62" spans="1:41" s="2" customFormat="1" x14ac:dyDescent="0.3">
      <c r="H62" s="8"/>
      <c r="I62" s="8"/>
      <c r="J62" s="8"/>
      <c r="K62" s="8"/>
      <c r="V62" s="8"/>
      <c r="W62" s="8"/>
      <c r="X62" s="8"/>
      <c r="Y62" s="8"/>
      <c r="AJ62" s="8"/>
      <c r="AK62" s="8"/>
      <c r="AL62" s="8"/>
      <c r="AM62" s="8"/>
    </row>
    <row r="63" spans="1:41" s="2" customFormat="1" x14ac:dyDescent="0.3">
      <c r="B63" s="2" t="s">
        <v>30</v>
      </c>
      <c r="D63" s="2">
        <f>MAX(D58:D61)</f>
        <v>0.5676046563004572</v>
      </c>
      <c r="E63" s="2">
        <f t="shared" ref="E63:M63" si="66">MAX(E58:E61)</f>
        <v>0.25066758072601342</v>
      </c>
      <c r="F63" s="2">
        <f t="shared" si="66"/>
        <v>0.51490741822230612</v>
      </c>
      <c r="G63" s="2">
        <f t="shared" si="66"/>
        <v>0.91570223756713576</v>
      </c>
      <c r="H63" s="8">
        <f t="shared" si="66"/>
        <v>4.9191953636200072</v>
      </c>
      <c r="I63" s="8">
        <f t="shared" si="66"/>
        <v>2.9329599474599273</v>
      </c>
      <c r="J63" s="8">
        <f t="shared" si="66"/>
        <v>2.6098215081016427</v>
      </c>
      <c r="K63" s="8">
        <f t="shared" si="66"/>
        <v>3.2512777211983792</v>
      </c>
      <c r="L63" s="2">
        <f t="shared" si="66"/>
        <v>0.74469623626075432</v>
      </c>
      <c r="M63" s="2">
        <f t="shared" si="66"/>
        <v>0.23633347930709855</v>
      </c>
      <c r="P63" s="2" t="s">
        <v>30</v>
      </c>
      <c r="R63" s="2">
        <f>MAX(R58:R61)</f>
        <v>0.57504601093474972</v>
      </c>
      <c r="S63" s="2">
        <f t="shared" ref="S63:AA63" si="67">MAX(S58:S61)</f>
        <v>0.56311979011248103</v>
      </c>
      <c r="T63" s="2">
        <f t="shared" si="67"/>
        <v>0.61599305581400832</v>
      </c>
      <c r="U63" s="2">
        <f t="shared" si="67"/>
        <v>0.8843142206808825</v>
      </c>
      <c r="V63" s="8">
        <f t="shared" si="67"/>
        <v>1.8861201082841459</v>
      </c>
      <c r="W63" s="8">
        <f t="shared" si="67"/>
        <v>2.8202602367807561</v>
      </c>
      <c r="X63" s="8">
        <f t="shared" si="67"/>
        <v>1.0266761320813251</v>
      </c>
      <c r="Y63" s="8">
        <f t="shared" si="67"/>
        <v>1.6089604791163898</v>
      </c>
      <c r="Z63" s="2">
        <f t="shared" si="67"/>
        <v>1.0804191087746629</v>
      </c>
      <c r="AA63" s="2">
        <f t="shared" si="67"/>
        <v>0.31071566079592577</v>
      </c>
      <c r="AD63" s="2" t="s">
        <v>30</v>
      </c>
      <c r="AF63" s="2">
        <f>MAX(AF58:AF61)</f>
        <v>0.36556098794542241</v>
      </c>
      <c r="AG63" s="2">
        <f t="shared" ref="AG63:AO63" si="68">MAX(AG58:AG61)</f>
        <v>0.54526587697679518</v>
      </c>
      <c r="AH63" s="2">
        <f t="shared" si="68"/>
        <v>1.1418397336248085</v>
      </c>
      <c r="AI63" s="2">
        <f t="shared" si="68"/>
        <v>1.193536065582566</v>
      </c>
      <c r="AJ63" s="8">
        <f>MAX(AJ58:AJ61)</f>
        <v>1.3165661421937538</v>
      </c>
      <c r="AK63" s="8">
        <f>MAX(AK58:AK61)</f>
        <v>0.94756539597934342</v>
      </c>
      <c r="AL63" s="8">
        <f t="shared" si="68"/>
        <v>1.0430461753576212</v>
      </c>
      <c r="AM63" s="8">
        <f t="shared" si="68"/>
        <v>0.81978574990977471</v>
      </c>
      <c r="AN63" s="2">
        <f t="shared" si="68"/>
        <v>0.62883046858542491</v>
      </c>
      <c r="AO63" s="2">
        <f t="shared" si="68"/>
        <v>0.35430992918584653</v>
      </c>
    </row>
    <row r="64" spans="1:41" s="2" customFormat="1" x14ac:dyDescent="0.3">
      <c r="B64" s="2" t="s">
        <v>31</v>
      </c>
      <c r="D64" s="2">
        <f>MIN(D58:D61)</f>
        <v>-0.5115709445842398</v>
      </c>
      <c r="E64" s="2">
        <f t="shared" ref="E64:M64" si="69">MIN(E58:E61)</f>
        <v>-0.1756700416643438</v>
      </c>
      <c r="F64" s="2">
        <f t="shared" si="69"/>
        <v>-0.51580881581296256</v>
      </c>
      <c r="G64" s="2">
        <f t="shared" si="69"/>
        <v>-1.2793218652442453</v>
      </c>
      <c r="H64" s="8">
        <f t="shared" si="69"/>
        <v>-3.6031244015362045</v>
      </c>
      <c r="I64" s="8">
        <f t="shared" si="69"/>
        <v>-3.2625466187503709</v>
      </c>
      <c r="J64" s="8">
        <f t="shared" si="69"/>
        <v>-2.9020133387453568</v>
      </c>
      <c r="K64" s="8">
        <f t="shared" si="69"/>
        <v>-3.140073949565986</v>
      </c>
      <c r="L64" s="2">
        <f t="shared" si="69"/>
        <v>-1.3913213557170794</v>
      </c>
      <c r="M64" s="2">
        <f t="shared" si="69"/>
        <v>-0.25547887214737058</v>
      </c>
      <c r="P64" s="2" t="s">
        <v>31</v>
      </c>
      <c r="R64" s="2">
        <f>MIN(R58:R61)</f>
        <v>-0.75558438414154061</v>
      </c>
      <c r="S64" s="2">
        <f t="shared" ref="S64:AA64" si="70">MIN(S58:S61)</f>
        <v>-0.60711370888898408</v>
      </c>
      <c r="T64" s="2">
        <f t="shared" si="70"/>
        <v>-0.56178500495068873</v>
      </c>
      <c r="U64" s="2">
        <f t="shared" si="70"/>
        <v>-0.44748500643516309</v>
      </c>
      <c r="V64" s="8">
        <f t="shared" si="70"/>
        <v>-1.0245454509624714</v>
      </c>
      <c r="W64" s="8">
        <f t="shared" si="70"/>
        <v>-3.4599994662614049</v>
      </c>
      <c r="X64" s="8">
        <f t="shared" si="70"/>
        <v>-1.8967597164166248</v>
      </c>
      <c r="Y64" s="8">
        <f t="shared" si="70"/>
        <v>-1.8553924234577488</v>
      </c>
      <c r="Z64" s="2">
        <f t="shared" si="70"/>
        <v>-0.59429881464552847</v>
      </c>
      <c r="AA64" s="2">
        <f t="shared" si="70"/>
        <v>-0.40228072077246407</v>
      </c>
      <c r="AD64" s="2" t="s">
        <v>31</v>
      </c>
      <c r="AF64" s="2">
        <f>MIN(AF58:AF61)</f>
        <v>-0.42365937733203213</v>
      </c>
      <c r="AG64" s="2">
        <f t="shared" ref="AG64:AO64" si="71">MIN(AG58:AG61)</f>
        <v>-0.37620615349974335</v>
      </c>
      <c r="AH64" s="2">
        <f t="shared" si="71"/>
        <v>-0.75517341075430044</v>
      </c>
      <c r="AI64" s="2">
        <f t="shared" si="71"/>
        <v>-0.76460965620721411</v>
      </c>
      <c r="AJ64" s="8">
        <f t="shared" si="71"/>
        <v>-0.74866164480731945</v>
      </c>
      <c r="AK64" s="8">
        <f t="shared" si="71"/>
        <v>-0.90512112741224082</v>
      </c>
      <c r="AL64" s="8">
        <f t="shared" si="71"/>
        <v>-0.98676481273568672</v>
      </c>
      <c r="AM64" s="8">
        <f t="shared" si="71"/>
        <v>-0.90798835095774655</v>
      </c>
      <c r="AN64" s="2">
        <f>MIN(AN58:AN61)</f>
        <v>-0.66395096548159926</v>
      </c>
      <c r="AO64" s="2">
        <f t="shared" si="71"/>
        <v>-0.35116942085737357</v>
      </c>
    </row>
    <row r="65" spans="1:41" s="2" customFormat="1" x14ac:dyDescent="0.3">
      <c r="H65" s="8"/>
      <c r="I65" s="8"/>
      <c r="J65" s="8"/>
      <c r="K65" s="8"/>
      <c r="V65" s="8"/>
      <c r="W65" s="8"/>
      <c r="X65" s="8"/>
      <c r="Y65" s="8"/>
      <c r="AJ65" s="8"/>
      <c r="AK65" s="8"/>
      <c r="AL65" s="8"/>
      <c r="AM65" s="8"/>
    </row>
    <row r="66" spans="1:41" s="2" customFormat="1" x14ac:dyDescent="0.3">
      <c r="A66" s="2" t="s">
        <v>6</v>
      </c>
      <c r="B66" s="2" t="s">
        <v>7</v>
      </c>
      <c r="D66" s="6" t="s">
        <v>13</v>
      </c>
      <c r="E66" s="6" t="s">
        <v>14</v>
      </c>
      <c r="F66" s="6" t="s">
        <v>15</v>
      </c>
      <c r="G66" s="6" t="s">
        <v>16</v>
      </c>
      <c r="H66" s="7" t="s">
        <v>17</v>
      </c>
      <c r="I66" s="7" t="s">
        <v>18</v>
      </c>
      <c r="J66" s="7" t="s">
        <v>19</v>
      </c>
      <c r="K66" s="7" t="s">
        <v>20</v>
      </c>
      <c r="L66" s="6" t="s">
        <v>21</v>
      </c>
      <c r="M66" s="6" t="s">
        <v>22</v>
      </c>
      <c r="P66" s="2" t="s">
        <v>23</v>
      </c>
      <c r="R66" s="6" t="s">
        <v>13</v>
      </c>
      <c r="S66" s="6" t="s">
        <v>14</v>
      </c>
      <c r="T66" s="6" t="s">
        <v>15</v>
      </c>
      <c r="U66" s="6" t="s">
        <v>16</v>
      </c>
      <c r="V66" s="7" t="s">
        <v>17</v>
      </c>
      <c r="W66" s="7" t="s">
        <v>18</v>
      </c>
      <c r="X66" s="7" t="s">
        <v>19</v>
      </c>
      <c r="Y66" s="7" t="s">
        <v>20</v>
      </c>
      <c r="Z66" s="6" t="s">
        <v>21</v>
      </c>
      <c r="AA66" s="6" t="s">
        <v>22</v>
      </c>
      <c r="AD66" s="2" t="s">
        <v>24</v>
      </c>
      <c r="AF66" s="6" t="s">
        <v>13</v>
      </c>
      <c r="AG66" s="6" t="s">
        <v>14</v>
      </c>
      <c r="AH66" s="6" t="s">
        <v>15</v>
      </c>
      <c r="AI66" s="6" t="s">
        <v>16</v>
      </c>
      <c r="AJ66" s="7" t="s">
        <v>17</v>
      </c>
      <c r="AK66" s="7" t="s">
        <v>18</v>
      </c>
      <c r="AL66" s="7" t="s">
        <v>19</v>
      </c>
      <c r="AM66" s="7" t="s">
        <v>20</v>
      </c>
      <c r="AN66" s="6" t="s">
        <v>21</v>
      </c>
      <c r="AO66" s="6" t="s">
        <v>22</v>
      </c>
    </row>
    <row r="67" spans="1:41" s="2" customFormat="1" x14ac:dyDescent="0.3">
      <c r="C67" s="2" t="s">
        <v>8</v>
      </c>
      <c r="D67" s="2">
        <f t="shared" ref="D67:M67" si="72">LOG(D41,2)</f>
        <v>8.7744583163704204E-2</v>
      </c>
      <c r="E67" s="2">
        <f t="shared" si="72"/>
        <v>-0.18189650944238414</v>
      </c>
      <c r="F67" s="2">
        <f t="shared" si="72"/>
        <v>-0.14366506078184513</v>
      </c>
      <c r="G67" s="2">
        <f t="shared" si="72"/>
        <v>-0.65647604036817508</v>
      </c>
      <c r="H67" s="8">
        <f t="shared" si="72"/>
        <v>-0.57033576881604942</v>
      </c>
      <c r="I67" s="8">
        <f t="shared" si="72"/>
        <v>-0.24643089359720088</v>
      </c>
      <c r="J67" s="8">
        <f t="shared" si="72"/>
        <v>-0.25162976635810258</v>
      </c>
      <c r="K67" s="8">
        <f t="shared" si="72"/>
        <v>9.3791955422541338E-3</v>
      </c>
      <c r="L67" s="2">
        <f t="shared" si="72"/>
        <v>-0.48501467620361383</v>
      </c>
      <c r="M67" s="2">
        <f t="shared" si="72"/>
        <v>-8.8079839961182849E-2</v>
      </c>
      <c r="Q67" s="2" t="s">
        <v>8</v>
      </c>
      <c r="R67" s="2">
        <f t="shared" ref="R67:AA67" si="73">LOG(R41,2)</f>
        <v>7.7511217098777077E-2</v>
      </c>
      <c r="S67" s="2">
        <f t="shared" si="73"/>
        <v>-1.0537032071160934E-5</v>
      </c>
      <c r="T67" s="2">
        <f t="shared" si="73"/>
        <v>-0.10715048290909551</v>
      </c>
      <c r="U67" s="2">
        <f t="shared" si="73"/>
        <v>-0.17947165837081946</v>
      </c>
      <c r="V67" s="8">
        <f t="shared" si="73"/>
        <v>-5.0734023699094556E-2</v>
      </c>
      <c r="W67" s="8">
        <f t="shared" si="73"/>
        <v>-7.9832685107270374E-2</v>
      </c>
      <c r="X67" s="8">
        <f t="shared" si="73"/>
        <v>-6.4601624558541682E-2</v>
      </c>
      <c r="Y67" s="8">
        <f t="shared" si="73"/>
        <v>-0.13998127421897524</v>
      </c>
      <c r="Z67" s="2">
        <f t="shared" si="73"/>
        <v>-0.10991645302221757</v>
      </c>
      <c r="AA67" s="2">
        <f t="shared" si="73"/>
        <v>-5.4089572041449013E-2</v>
      </c>
      <c r="AE67" s="2" t="s">
        <v>8</v>
      </c>
      <c r="AF67" s="2">
        <f t="shared" ref="AF67:AO67" si="74">LOG(AF41,2)</f>
        <v>0.13771970684551152</v>
      </c>
      <c r="AG67" s="2">
        <f t="shared" si="74"/>
        <v>-4.5023311339495865E-2</v>
      </c>
      <c r="AH67" s="2">
        <f t="shared" si="74"/>
        <v>-0.1281201542468689</v>
      </c>
      <c r="AI67" s="2">
        <f t="shared" si="74"/>
        <v>-0.2409289005079103</v>
      </c>
      <c r="AJ67" s="8">
        <f t="shared" si="74"/>
        <v>-0.21715472379752021</v>
      </c>
      <c r="AK67" s="8">
        <f t="shared" si="74"/>
        <v>-0.15123583917990871</v>
      </c>
      <c r="AL67" s="8">
        <f t="shared" si="74"/>
        <v>-0.20553976073885555</v>
      </c>
      <c r="AM67" s="8">
        <f t="shared" si="74"/>
        <v>-0.20998502810498612</v>
      </c>
      <c r="AN67" s="2">
        <f t="shared" si="74"/>
        <v>-0.18715978784853532</v>
      </c>
      <c r="AO67" s="2">
        <f t="shared" si="74"/>
        <v>-8.7105454968642304E-2</v>
      </c>
    </row>
    <row r="68" spans="1:41" s="2" customFormat="1" x14ac:dyDescent="0.3">
      <c r="C68" s="2" t="s">
        <v>9</v>
      </c>
      <c r="D68" s="2">
        <f t="shared" ref="D68:M68" si="75">LOG(D42,2)</f>
        <v>-4.1523745509340062E-3</v>
      </c>
      <c r="E68" s="2">
        <f t="shared" si="75"/>
        <v>7.362482086988488E-2</v>
      </c>
      <c r="F68" s="2">
        <f t="shared" si="75"/>
        <v>0.16268200027048374</v>
      </c>
      <c r="G68" s="2">
        <f t="shared" si="75"/>
        <v>0.34502505116004012</v>
      </c>
      <c r="H68" s="8">
        <f t="shared" si="75"/>
        <v>0.10120571553561963</v>
      </c>
      <c r="I68" s="8">
        <f t="shared" si="75"/>
        <v>0.89289751301473419</v>
      </c>
      <c r="J68" s="8">
        <f t="shared" si="75"/>
        <v>0.20915748461803704</v>
      </c>
      <c r="K68" s="8">
        <f t="shared" si="75"/>
        <v>0.35225995473324218</v>
      </c>
      <c r="L68" s="2">
        <f t="shared" si="75"/>
        <v>-0.11784472224202941</v>
      </c>
      <c r="M68" s="2">
        <f t="shared" si="75"/>
        <v>-9.3486715664252165E-2</v>
      </c>
      <c r="Q68" s="2" t="s">
        <v>9</v>
      </c>
      <c r="R68" s="2">
        <f t="shared" ref="R68:AA68" si="76">LOG(R42,2)</f>
        <v>4.6589129313464255E-2</v>
      </c>
      <c r="S68" s="2">
        <f t="shared" si="76"/>
        <v>2.2697554516075042E-2</v>
      </c>
      <c r="T68" s="2">
        <f t="shared" si="76"/>
        <v>0.16647185325148847</v>
      </c>
      <c r="U68" s="2">
        <f t="shared" si="76"/>
        <v>0.15425841002863694</v>
      </c>
      <c r="V68" s="8">
        <f t="shared" si="76"/>
        <v>0.18805901788822335</v>
      </c>
      <c r="W68" s="8">
        <f t="shared" si="76"/>
        <v>0.25588801915078496</v>
      </c>
      <c r="X68" s="8">
        <f t="shared" si="76"/>
        <v>0.25134376651686485</v>
      </c>
      <c r="Y68" s="8">
        <f t="shared" si="76"/>
        <v>0.13184604661232979</v>
      </c>
      <c r="Z68" s="2">
        <f t="shared" si="76"/>
        <v>-1.5677584761964746E-2</v>
      </c>
      <c r="AA68" s="2">
        <f t="shared" si="76"/>
        <v>1.5393563960136367E-2</v>
      </c>
      <c r="AE68" s="2" t="s">
        <v>9</v>
      </c>
      <c r="AF68" s="2">
        <f t="shared" ref="AF68:AO68" si="77">LOG(AF42,2)</f>
        <v>2.7117840011798913E-3</v>
      </c>
      <c r="AG68" s="2">
        <f t="shared" si="77"/>
        <v>1.5263312562942029E-2</v>
      </c>
      <c r="AH68" s="2">
        <f t="shared" si="77"/>
        <v>1.5074506322275576E-2</v>
      </c>
      <c r="AI68" s="2">
        <f t="shared" si="77"/>
        <v>0.10296385443883772</v>
      </c>
      <c r="AJ68" s="8">
        <f t="shared" si="77"/>
        <v>0.13081884009023032</v>
      </c>
      <c r="AK68" s="8">
        <f t="shared" si="77"/>
        <v>0.14962227725314831</v>
      </c>
      <c r="AL68" s="8">
        <f t="shared" si="77"/>
        <v>9.4222951817888201E-2</v>
      </c>
      <c r="AM68" s="8">
        <f t="shared" si="77"/>
        <v>0.18346139083882004</v>
      </c>
      <c r="AN68" s="2">
        <f t="shared" si="77"/>
        <v>0.13202143174010567</v>
      </c>
      <c r="AO68" s="2">
        <f t="shared" si="77"/>
        <v>7.8448243222286093E-2</v>
      </c>
    </row>
    <row r="69" spans="1:41" s="2" customFormat="1" x14ac:dyDescent="0.3">
      <c r="C69" s="2" t="s">
        <v>10</v>
      </c>
      <c r="D69" s="2">
        <f t="shared" ref="D69:M69" si="78">LOG(D43,2)</f>
        <v>9.430345365321861E-3</v>
      </c>
      <c r="E69" s="2">
        <f t="shared" si="78"/>
        <v>0.21223008256576831</v>
      </c>
      <c r="F69" s="2">
        <f t="shared" si="78"/>
        <v>0.14851318693489424</v>
      </c>
      <c r="G69" s="2">
        <f t="shared" si="78"/>
        <v>-0.50775287355541687</v>
      </c>
      <c r="H69" s="8">
        <f t="shared" si="78"/>
        <v>0.73694023925480467</v>
      </c>
      <c r="I69" s="8">
        <f t="shared" si="78"/>
        <v>-0.75500138935703454</v>
      </c>
      <c r="J69" s="8">
        <f t="shared" si="78"/>
        <v>-0.49432352819323927</v>
      </c>
      <c r="K69" s="8">
        <f t="shared" si="78"/>
        <v>-0.11871588589324136</v>
      </c>
      <c r="L69" s="2">
        <f t="shared" si="78"/>
        <v>0.14090193411367419</v>
      </c>
      <c r="M69" s="2">
        <f t="shared" si="78"/>
        <v>0.25737013886099436</v>
      </c>
      <c r="Q69" s="2" t="s">
        <v>10</v>
      </c>
      <c r="R69" s="2">
        <f t="shared" ref="R69:AA69" si="79">LOG(R43,2)</f>
        <v>9.3274739660101205E-2</v>
      </c>
      <c r="S69" s="2">
        <f t="shared" si="79"/>
        <v>0.1901603835546834</v>
      </c>
      <c r="T69" s="2">
        <f t="shared" si="79"/>
        <v>0.14004028267358212</v>
      </c>
      <c r="U69" s="2">
        <f t="shared" si="79"/>
        <v>0.23583638076093824</v>
      </c>
      <c r="V69" s="8">
        <f t="shared" si="79"/>
        <v>0.15476074388881184</v>
      </c>
      <c r="W69" s="8">
        <f t="shared" si="79"/>
        <v>-5.0087648912904181E-2</v>
      </c>
      <c r="X69" s="8">
        <f t="shared" si="79"/>
        <v>-0.16191834700080115</v>
      </c>
      <c r="Y69" s="8">
        <f t="shared" si="79"/>
        <v>3.9841828640346973E-3</v>
      </c>
      <c r="Z69" s="2">
        <f t="shared" si="79"/>
        <v>0.16297994924597417</v>
      </c>
      <c r="AA69" s="2">
        <f t="shared" si="79"/>
        <v>0.11554987465251619</v>
      </c>
      <c r="AE69" s="2" t="s">
        <v>10</v>
      </c>
      <c r="AF69" s="2">
        <f t="shared" ref="AF69:AO69" si="80">LOG(AF43,2)</f>
        <v>0.18198590306084914</v>
      </c>
      <c r="AG69" s="2">
        <f t="shared" si="80"/>
        <v>0.26835215099706433</v>
      </c>
      <c r="AH69" s="2">
        <f t="shared" si="80"/>
        <v>0.45797088967743449</v>
      </c>
      <c r="AI69" s="2">
        <f t="shared" si="80"/>
        <v>0.17029888223116046</v>
      </c>
      <c r="AJ69" s="8">
        <f t="shared" si="80"/>
        <v>2.6503029316535132E-2</v>
      </c>
      <c r="AK69" s="8">
        <f t="shared" si="80"/>
        <v>-1.9842382834714162E-3</v>
      </c>
      <c r="AL69" s="8">
        <f t="shared" si="80"/>
        <v>3.2655273032460456E-2</v>
      </c>
      <c r="AM69" s="8">
        <f t="shared" si="80"/>
        <v>-5.8067623239937083E-2</v>
      </c>
      <c r="AN69" s="2">
        <f t="shared" si="80"/>
        <v>6.4072743047560832E-2</v>
      </c>
      <c r="AO69" s="2">
        <f t="shared" si="80"/>
        <v>8.9568035763307241E-2</v>
      </c>
    </row>
    <row r="70" spans="1:41" s="2" customFormat="1" x14ac:dyDescent="0.3">
      <c r="C70" s="2" t="s">
        <v>11</v>
      </c>
      <c r="D70" s="2">
        <f t="shared" ref="D70:M70" si="81">LOG(D44,2)</f>
        <v>-5.1619794102205185E-2</v>
      </c>
      <c r="E70" s="2">
        <f t="shared" si="81"/>
        <v>-0.13217386351524571</v>
      </c>
      <c r="F70" s="2">
        <f t="shared" si="81"/>
        <v>-0.18077760278112062</v>
      </c>
      <c r="G70" s="2">
        <f t="shared" si="81"/>
        <v>0.38997810368814417</v>
      </c>
      <c r="H70" s="8">
        <f t="shared" si="81"/>
        <v>-0.41115154354895517</v>
      </c>
      <c r="I70" s="8">
        <f t="shared" si="81"/>
        <v>-0.30780503571966644</v>
      </c>
      <c r="J70" s="8">
        <f t="shared" si="81"/>
        <v>0.25608267601526297</v>
      </c>
      <c r="K70" s="8">
        <f t="shared" si="81"/>
        <v>-0.22534036320839052</v>
      </c>
      <c r="L70" s="2">
        <f t="shared" si="81"/>
        <v>0.24086766812452853</v>
      </c>
      <c r="M70" s="2">
        <f t="shared" si="81"/>
        <v>-0.11009576453016907</v>
      </c>
      <c r="Q70" s="2" t="s">
        <v>11</v>
      </c>
      <c r="R70" s="2">
        <f t="shared" ref="R70:AA70" si="82">LOG(R44,2)</f>
        <v>-0.1782436539987875</v>
      </c>
      <c r="S70" s="2">
        <f t="shared" si="82"/>
        <v>-0.19911179692267753</v>
      </c>
      <c r="T70" s="2">
        <f t="shared" si="82"/>
        <v>-0.1798352724244158</v>
      </c>
      <c r="U70" s="2">
        <f t="shared" si="82"/>
        <v>-0.20921373011610528</v>
      </c>
      <c r="V70" s="8">
        <f t="shared" si="82"/>
        <v>-0.23611803546740234</v>
      </c>
      <c r="W70" s="8">
        <f t="shared" si="82"/>
        <v>-0.13020254657264685</v>
      </c>
      <c r="X70" s="8">
        <f t="shared" si="82"/>
        <v>-4.4207932661806663E-2</v>
      </c>
      <c r="Y70" s="8">
        <f t="shared" si="82"/>
        <v>-1.3621769772125703E-2</v>
      </c>
      <c r="Z70" s="2">
        <f t="shared" si="82"/>
        <v>-4.9620503419723745E-2</v>
      </c>
      <c r="AA70" s="2">
        <f t="shared" si="82"/>
        <v>-6.5301839019982724E-2</v>
      </c>
      <c r="AE70" s="2" t="s">
        <v>11</v>
      </c>
      <c r="AF70" s="2">
        <f t="shared" ref="AF70:AO70" si="83">LOG(AF44,2)</f>
        <v>-0.2699496055409169</v>
      </c>
      <c r="AG70" s="2">
        <f t="shared" si="83"/>
        <v>-0.2011988931033428</v>
      </c>
      <c r="AH70" s="2">
        <f>LOG(AH44,2)</f>
        <v>-0.3578156191238186</v>
      </c>
      <c r="AI70" s="2">
        <f t="shared" si="83"/>
        <v>-6.6660513942252503E-2</v>
      </c>
      <c r="AJ70" s="8">
        <f t="shared" si="83"/>
        <v>2.5976956708973053E-2</v>
      </c>
      <c r="AK70" s="8">
        <f t="shared" si="83"/>
        <v>-1.2998680588262129E-2</v>
      </c>
      <c r="AL70" s="8">
        <f t="shared" si="83"/>
        <v>3.2415710203300835E-2</v>
      </c>
      <c r="AM70" s="8">
        <f t="shared" si="83"/>
        <v>2.6308506575577317E-2</v>
      </c>
      <c r="AN70" s="2">
        <f t="shared" si="83"/>
        <v>-1.7944323744946443E-2</v>
      </c>
      <c r="AO70" s="2">
        <f t="shared" si="83"/>
        <v>-5.251657078244068E-2</v>
      </c>
    </row>
    <row r="71" spans="1:41" s="2" customFormat="1" x14ac:dyDescent="0.3">
      <c r="H71" s="8"/>
      <c r="I71" s="8"/>
      <c r="J71" s="8"/>
      <c r="K71" s="8"/>
      <c r="V71" s="8"/>
      <c r="W71" s="8"/>
      <c r="X71" s="8"/>
      <c r="Y71" s="8"/>
      <c r="AJ71" s="8"/>
      <c r="AK71" s="8"/>
      <c r="AL71" s="8"/>
      <c r="AM71" s="8"/>
    </row>
    <row r="72" spans="1:41" s="2" customFormat="1" x14ac:dyDescent="0.3">
      <c r="B72" s="2" t="s">
        <v>30</v>
      </c>
      <c r="D72" s="2">
        <f>MAX(D67:D70)</f>
        <v>8.7744583163704204E-2</v>
      </c>
      <c r="E72" s="2">
        <f t="shared" ref="E72:M72" si="84">MAX(E67:E70)</f>
        <v>0.21223008256576831</v>
      </c>
      <c r="F72" s="2">
        <f t="shared" si="84"/>
        <v>0.16268200027048374</v>
      </c>
      <c r="G72" s="2">
        <f t="shared" si="84"/>
        <v>0.38997810368814417</v>
      </c>
      <c r="H72" s="8">
        <f t="shared" si="84"/>
        <v>0.73694023925480467</v>
      </c>
      <c r="I72" s="8">
        <f t="shared" si="84"/>
        <v>0.89289751301473419</v>
      </c>
      <c r="J72" s="8">
        <f t="shared" si="84"/>
        <v>0.25608267601526297</v>
      </c>
      <c r="K72" s="8">
        <f t="shared" si="84"/>
        <v>0.35225995473324218</v>
      </c>
      <c r="L72" s="2">
        <f t="shared" si="84"/>
        <v>0.24086766812452853</v>
      </c>
      <c r="M72" s="2">
        <f t="shared" si="84"/>
        <v>0.25737013886099436</v>
      </c>
      <c r="P72" s="2" t="s">
        <v>30</v>
      </c>
      <c r="R72" s="2">
        <f t="shared" ref="R72:AA72" si="85">MAX(R67:R70)</f>
        <v>9.3274739660101205E-2</v>
      </c>
      <c r="S72" s="2">
        <f t="shared" si="85"/>
        <v>0.1901603835546834</v>
      </c>
      <c r="T72" s="2">
        <f t="shared" si="85"/>
        <v>0.16647185325148847</v>
      </c>
      <c r="U72" s="2">
        <f t="shared" si="85"/>
        <v>0.23583638076093824</v>
      </c>
      <c r="V72" s="8">
        <f t="shared" si="85"/>
        <v>0.18805901788822335</v>
      </c>
      <c r="W72" s="8">
        <f t="shared" si="85"/>
        <v>0.25588801915078496</v>
      </c>
      <c r="X72" s="8">
        <f t="shared" si="85"/>
        <v>0.25134376651686485</v>
      </c>
      <c r="Y72" s="8">
        <f t="shared" si="85"/>
        <v>0.13184604661232979</v>
      </c>
      <c r="Z72" s="2">
        <f t="shared" si="85"/>
        <v>0.16297994924597417</v>
      </c>
      <c r="AA72" s="2">
        <f t="shared" si="85"/>
        <v>0.11554987465251619</v>
      </c>
      <c r="AD72" s="2" t="s">
        <v>30</v>
      </c>
      <c r="AF72" s="2">
        <f t="shared" ref="AF72:AO72" si="86">MAX(AF67:AF70)</f>
        <v>0.18198590306084914</v>
      </c>
      <c r="AG72" s="2">
        <f t="shared" si="86"/>
        <v>0.26835215099706433</v>
      </c>
      <c r="AH72" s="2">
        <f t="shared" si="86"/>
        <v>0.45797088967743449</v>
      </c>
      <c r="AI72" s="2">
        <f t="shared" si="86"/>
        <v>0.17029888223116046</v>
      </c>
      <c r="AJ72" s="8">
        <f t="shared" si="86"/>
        <v>0.13081884009023032</v>
      </c>
      <c r="AK72" s="8">
        <f t="shared" si="86"/>
        <v>0.14962227725314831</v>
      </c>
      <c r="AL72" s="8">
        <f t="shared" si="86"/>
        <v>9.4222951817888201E-2</v>
      </c>
      <c r="AM72" s="8">
        <f t="shared" si="86"/>
        <v>0.18346139083882004</v>
      </c>
      <c r="AN72" s="2">
        <f t="shared" si="86"/>
        <v>0.13202143174010567</v>
      </c>
      <c r="AO72" s="2">
        <f t="shared" si="86"/>
        <v>8.9568035763307241E-2</v>
      </c>
    </row>
    <row r="73" spans="1:41" s="2" customFormat="1" x14ac:dyDescent="0.3">
      <c r="B73" s="2" t="s">
        <v>31</v>
      </c>
      <c r="D73" s="2">
        <f>MIN(D67:D70)</f>
        <v>-5.1619794102205185E-2</v>
      </c>
      <c r="E73" s="2">
        <f t="shared" ref="E73:M73" si="87">MIN(E67:E70)</f>
        <v>-0.18189650944238414</v>
      </c>
      <c r="F73" s="2">
        <f t="shared" si="87"/>
        <v>-0.18077760278112062</v>
      </c>
      <c r="G73" s="2">
        <f t="shared" si="87"/>
        <v>-0.65647604036817508</v>
      </c>
      <c r="H73" s="8">
        <f t="shared" si="87"/>
        <v>-0.57033576881604942</v>
      </c>
      <c r="I73" s="8">
        <f t="shared" si="87"/>
        <v>-0.75500138935703454</v>
      </c>
      <c r="J73" s="8">
        <f t="shared" si="87"/>
        <v>-0.49432352819323927</v>
      </c>
      <c r="K73" s="8">
        <f t="shared" si="87"/>
        <v>-0.22534036320839052</v>
      </c>
      <c r="L73" s="2">
        <f t="shared" si="87"/>
        <v>-0.48501467620361383</v>
      </c>
      <c r="M73" s="2">
        <f t="shared" si="87"/>
        <v>-0.11009576453016907</v>
      </c>
      <c r="P73" s="2" t="s">
        <v>31</v>
      </c>
      <c r="R73" s="2">
        <f t="shared" ref="R73:AA73" si="88">MIN(R67:R70)</f>
        <v>-0.1782436539987875</v>
      </c>
      <c r="S73" s="2">
        <f t="shared" si="88"/>
        <v>-0.19911179692267753</v>
      </c>
      <c r="T73" s="2">
        <f t="shared" si="88"/>
        <v>-0.1798352724244158</v>
      </c>
      <c r="U73" s="2">
        <f t="shared" si="88"/>
        <v>-0.20921373011610528</v>
      </c>
      <c r="V73" s="8">
        <f t="shared" si="88"/>
        <v>-0.23611803546740234</v>
      </c>
      <c r="W73" s="8">
        <f t="shared" si="88"/>
        <v>-0.13020254657264685</v>
      </c>
      <c r="X73" s="8">
        <f t="shared" si="88"/>
        <v>-0.16191834700080115</v>
      </c>
      <c r="Y73" s="8">
        <f t="shared" si="88"/>
        <v>-0.13998127421897524</v>
      </c>
      <c r="Z73" s="2">
        <f t="shared" si="88"/>
        <v>-0.10991645302221757</v>
      </c>
      <c r="AA73" s="2">
        <f t="shared" si="88"/>
        <v>-6.5301839019982724E-2</v>
      </c>
      <c r="AD73" s="2" t="s">
        <v>31</v>
      </c>
      <c r="AF73" s="2">
        <f t="shared" ref="AF73:AO73" si="89">MIN(AF67:AF70)</f>
        <v>-0.2699496055409169</v>
      </c>
      <c r="AG73" s="2">
        <f t="shared" si="89"/>
        <v>-0.2011988931033428</v>
      </c>
      <c r="AH73" s="2">
        <f>MIN(AH67:AH70)</f>
        <v>-0.3578156191238186</v>
      </c>
      <c r="AI73" s="2">
        <f t="shared" si="89"/>
        <v>-0.2409289005079103</v>
      </c>
      <c r="AJ73" s="8">
        <f t="shared" si="89"/>
        <v>-0.21715472379752021</v>
      </c>
      <c r="AK73" s="8">
        <f t="shared" si="89"/>
        <v>-0.15123583917990871</v>
      </c>
      <c r="AL73" s="8">
        <f t="shared" si="89"/>
        <v>-0.20553976073885555</v>
      </c>
      <c r="AM73" s="8">
        <f t="shared" si="89"/>
        <v>-0.20998502810498612</v>
      </c>
      <c r="AN73" s="2">
        <f t="shared" si="89"/>
        <v>-0.18715978784853532</v>
      </c>
      <c r="AO73" s="2">
        <f t="shared" si="89"/>
        <v>-8.7105454968642304E-2</v>
      </c>
    </row>
  </sheetData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BaseCount_RawData</vt:lpstr>
      <vt:lpstr>BaseFrequency_RawData</vt:lpstr>
      <vt:lpstr>BaseFrequency_ReverseComplement</vt:lpstr>
      <vt:lpstr>enrichment R value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刘光</cp:lastModifiedBy>
  <dcterms:created xsi:type="dcterms:W3CDTF">2015-06-05T18:19:00Z</dcterms:created>
  <dcterms:modified xsi:type="dcterms:W3CDTF">2022-06-18T07:10:41Z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E00992AFDEFE42CFB15704CB18EAFDCD</vt:lpwstr>
  </property>
  <property fmtid="{D5CDD505-2E9C-101B-9397-08002B2CF9AE}" pid="3" name="KSOProductBuildVer">
    <vt:lpwstr>2052-11.1.0.11220</vt:lpwstr>
  </property>
</Properties>
</file>