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Dropbox/Projects/physics-anxiety/scripts/PhysicsLearning/anxiety/data/"/>
    </mc:Choice>
  </mc:AlternateContent>
  <xr:revisionPtr revIDLastSave="0" documentId="8_{0B957B4B-C74B-6F43-B621-CBB610E2A54C}" xr6:coauthVersionLast="44" xr6:coauthVersionMax="44" xr10:uidLastSave="{00000000-0000-0000-0000-000000000000}"/>
  <bookViews>
    <workbookView xWindow="5440" yWindow="460" windowWidth="16460" windowHeight="14160" xr2:uid="{239AF97E-4CD0-6642-8A52-DB0EB43642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4" i="1" l="1"/>
  <c r="F65" i="1"/>
  <c r="F66" i="1"/>
  <c r="F67" i="1"/>
  <c r="F68" i="1"/>
  <c r="F69" i="1"/>
  <c r="F70" i="1"/>
  <c r="F63" i="1"/>
  <c r="F48" i="1"/>
  <c r="F42" i="1"/>
  <c r="F43" i="1"/>
  <c r="F44" i="1"/>
  <c r="F45" i="1"/>
  <c r="F46" i="1"/>
  <c r="F47" i="1"/>
  <c r="F41" i="1"/>
  <c r="F31" i="1"/>
  <c r="F32" i="1"/>
  <c r="F33" i="1"/>
  <c r="F34" i="1"/>
  <c r="F35" i="1"/>
  <c r="F36" i="1"/>
  <c r="F37" i="1"/>
  <c r="F30" i="1"/>
  <c r="F20" i="1"/>
  <c r="F21" i="1"/>
  <c r="F22" i="1"/>
  <c r="F23" i="1"/>
  <c r="F24" i="1"/>
  <c r="F25" i="1"/>
  <c r="F26" i="1"/>
  <c r="F19" i="1"/>
  <c r="F9" i="1"/>
  <c r="F10" i="1"/>
  <c r="F11" i="1"/>
  <c r="F12" i="1"/>
  <c r="F13" i="1"/>
  <c r="F14" i="1"/>
  <c r="F15" i="1"/>
  <c r="F8" i="1"/>
  <c r="F53" i="1" l="1"/>
  <c r="F54" i="1"/>
  <c r="F55" i="1"/>
  <c r="F56" i="1"/>
  <c r="F57" i="1"/>
  <c r="F58" i="1"/>
  <c r="F59" i="1"/>
  <c r="F52" i="1"/>
</calcChain>
</file>

<file path=xl/sharedStrings.xml><?xml version="1.0" encoding="utf-8"?>
<sst xmlns="http://schemas.openxmlformats.org/spreadsheetml/2006/main" count="151" uniqueCount="46">
  <si>
    <t>Benjamini-Hochberg Procedure</t>
  </si>
  <si>
    <t>i = the individual p-value’s rank</t>
  </si>
  <si>
    <t>Figure 4</t>
  </si>
  <si>
    <t>Variable</t>
  </si>
  <si>
    <t>r</t>
  </si>
  <si>
    <t>p value</t>
  </si>
  <si>
    <t>(i/m)Q</t>
  </si>
  <si>
    <t xml:space="preserve">Signifiicant </t>
  </si>
  <si>
    <t>Yes</t>
  </si>
  <si>
    <t>No</t>
  </si>
  <si>
    <t xml:space="preserve">Male students at post-instruction </t>
  </si>
  <si>
    <t>Male students post &gt; pre</t>
  </si>
  <si>
    <t> -0.370</t>
  </si>
  <si>
    <t>cor(GPA, Post_MA)</t>
  </si>
  <si>
    <t>cor(GPA, Post_ScA)</t>
  </si>
  <si>
    <t>cor(GPA, Post_BK)</t>
  </si>
  <si>
    <t>cor(GPA, Post_SNA)</t>
  </si>
  <si>
    <t xml:space="preserve">Male students at pre-instruction </t>
  </si>
  <si>
    <t>cor(GPA, Pre_MA)</t>
  </si>
  <si>
    <t>cor(GPA, Pre_SNA)</t>
  </si>
  <si>
    <t>cor(GPA, Pre_BK)</t>
  </si>
  <si>
    <t>cor(GPA, Pre_ScA)</t>
  </si>
  <si>
    <t xml:space="preserve">Female students at pre-instruction </t>
  </si>
  <si>
    <t xml:space="preserve">Female students at post-instruction </t>
  </si>
  <si>
    <t>Female students post &gt; pre</t>
  </si>
  <si>
    <t>cor(Grade, Pre_MA)</t>
  </si>
  <si>
    <t>cor(Grade, Pre_BK)</t>
  </si>
  <si>
    <t>cor(Grade, Pre_ScA)</t>
  </si>
  <si>
    <t>cor(Grade, Pre_SNA)</t>
  </si>
  <si>
    <t xml:space="preserve">cor(GPA, ∆ScA) </t>
  </si>
  <si>
    <t xml:space="preserve">cor(GPA, ∆SNA) </t>
  </si>
  <si>
    <t xml:space="preserve">cor(GPA, ∆MA) </t>
  </si>
  <si>
    <t xml:space="preserve">cor(GPA, ∆BK) </t>
  </si>
  <si>
    <t>cor(Grade, Post_MA)</t>
  </si>
  <si>
    <t>cor(Grade, Post_ScA)</t>
  </si>
  <si>
    <t>cor(Grade, Post_SNA)</t>
  </si>
  <si>
    <t>cor(Grade, Post_BK)</t>
  </si>
  <si>
    <t xml:space="preserve">cor(Grade, ∆ScA) </t>
  </si>
  <si>
    <t xml:space="preserve">cor(Grade, ∆SNA) </t>
  </si>
  <si>
    <t xml:space="preserve">cor(Grade, ∆MA) </t>
  </si>
  <si>
    <t xml:space="preserve">cor(Grade, ∆BK) </t>
  </si>
  <si>
    <t>Q = the false discovery rate 0.25</t>
  </si>
  <si>
    <t>m = total number of tests</t>
  </si>
  <si>
    <t>(i/m)Q = BH critival value</t>
  </si>
  <si>
    <t>i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</si>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</sst>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10205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</borders>
  <cellStyleXfs count="4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6">
    <xf numFmtId="0" fontId="0" fillId="0" borderId="0" xfId="0"/>
    <xf numFmtId="0" fontId="1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/>
    <xf numFmtId="0" fontId="3" fillId="0" borderId="0" xfId="3" applyFont="1" applyFill="1" applyBorder="1" applyAlignment="1">
      <alignment horizontal="right" vertical="center"/>
    </xf>
    <xf numFmtId="0" fontId="1" fillId="0" borderId="0" xfId="0" applyFont="1" applyFill="1"/>
    <xf numFmtId="164" fontId="3" fillId="0" borderId="1" xfId="6" applyNumberFormat="1" applyFont="1" applyFill="1" applyBorder="1" applyAlignment="1">
      <alignment horizontal="right" vertical="top"/>
    </xf>
    <xf numFmtId="0" fontId="3" fillId="0" borderId="0" xfId="7" applyFont="1" applyFill="1" applyBorder="1" applyAlignment="1">
      <alignment horizontal="right" vertical="top"/>
    </xf>
    <xf numFmtId="0" fontId="3" fillId="0" borderId="0" xfId="11" applyFont="1" applyFill="1" applyBorder="1" applyAlignment="1">
      <alignment horizontal="right" vertical="top"/>
    </xf>
    <xf numFmtId="164" fontId="3" fillId="0" borderId="0" xfId="9" applyNumberFormat="1" applyFont="1" applyFill="1" applyBorder="1" applyAlignment="1">
      <alignment horizontal="right" vertical="top"/>
    </xf>
    <xf numFmtId="164" fontId="3" fillId="0" borderId="0" xfId="12" applyNumberFormat="1" applyFont="1" applyFill="1" applyBorder="1" applyAlignment="1">
      <alignment horizontal="right" vertical="top"/>
    </xf>
    <xf numFmtId="164" fontId="3" fillId="0" borderId="0" xfId="6" applyNumberFormat="1" applyFont="1" applyAlignment="1">
      <alignment horizontal="right" vertical="top"/>
    </xf>
    <xf numFmtId="0" fontId="3" fillId="0" borderId="0" xfId="0" applyFont="1"/>
    <xf numFmtId="164" fontId="3" fillId="0" borderId="0" xfId="8" applyNumberFormat="1" applyFont="1" applyAlignment="1">
      <alignment horizontal="right" vertical="top"/>
    </xf>
    <xf numFmtId="164" fontId="3" fillId="0" borderId="2" xfId="13" applyNumberFormat="1" applyFont="1" applyBorder="1" applyAlignment="1">
      <alignment horizontal="right" vertical="top"/>
    </xf>
    <xf numFmtId="164" fontId="3" fillId="0" borderId="0" xfId="13" applyNumberFormat="1" applyFont="1" applyAlignment="1">
      <alignment horizontal="right" vertical="top"/>
    </xf>
    <xf numFmtId="0" fontId="3" fillId="0" borderId="0" xfId="7" applyFont="1" applyFill="1" applyAlignment="1">
      <alignment vertical="top"/>
    </xf>
    <xf numFmtId="0" fontId="3" fillId="0" borderId="2" xfId="15" applyFont="1" applyFill="1" applyBorder="1" applyAlignment="1">
      <alignment horizontal="right" vertical="top"/>
    </xf>
    <xf numFmtId="164" fontId="3" fillId="0" borderId="1" xfId="14" applyNumberFormat="1" applyFont="1" applyFill="1" applyBorder="1" applyAlignment="1">
      <alignment horizontal="right" vertical="top"/>
    </xf>
    <xf numFmtId="0" fontId="3" fillId="0" borderId="0" xfId="0" applyFont="1" applyFill="1" applyAlignment="1">
      <alignment horizontal="right"/>
    </xf>
    <xf numFmtId="164" fontId="3" fillId="0" borderId="2" xfId="14" applyNumberFormat="1" applyFont="1" applyFill="1" applyBorder="1" applyAlignment="1">
      <alignment horizontal="right" vertical="top"/>
    </xf>
    <xf numFmtId="164" fontId="3" fillId="0" borderId="0" xfId="8" applyNumberFormat="1" applyFont="1" applyFill="1" applyAlignment="1">
      <alignment vertical="top"/>
    </xf>
    <xf numFmtId="164" fontId="3" fillId="0" borderId="2" xfId="6" applyNumberFormat="1" applyFont="1" applyFill="1" applyBorder="1" applyAlignment="1">
      <alignment horizontal="right" vertical="top"/>
    </xf>
    <xf numFmtId="0" fontId="3" fillId="0" borderId="0" xfId="16" applyFont="1" applyAlignment="1">
      <alignment horizontal="right" vertical="top"/>
    </xf>
    <xf numFmtId="164" fontId="3" fillId="0" borderId="0" xfId="17" applyNumberFormat="1" applyFont="1" applyAlignment="1">
      <alignment horizontal="right" vertical="top"/>
    </xf>
    <xf numFmtId="0" fontId="3" fillId="0" borderId="0" xfId="18" applyFont="1" applyAlignment="1">
      <alignment horizontal="right" vertical="top"/>
    </xf>
    <xf numFmtId="164" fontId="3" fillId="0" borderId="0" xfId="19" applyNumberFormat="1" applyFont="1" applyAlignment="1">
      <alignment horizontal="right" vertical="top"/>
    </xf>
    <xf numFmtId="164" fontId="3" fillId="0" borderId="0" xfId="20" applyNumberFormat="1" applyFont="1" applyAlignment="1">
      <alignment horizontal="right" vertical="top"/>
    </xf>
    <xf numFmtId="0" fontId="3" fillId="0" borderId="0" xfId="27" applyFont="1" applyBorder="1" applyAlignment="1">
      <alignment horizontal="right" vertical="top"/>
    </xf>
    <xf numFmtId="164" fontId="3" fillId="0" borderId="0" xfId="26" applyNumberFormat="1" applyFont="1" applyAlignment="1">
      <alignment horizontal="right" vertical="top"/>
    </xf>
    <xf numFmtId="0" fontId="3" fillId="0" borderId="0" xfId="28" applyFont="1" applyBorder="1" applyAlignment="1">
      <alignment horizontal="right" vertical="top"/>
    </xf>
    <xf numFmtId="164" fontId="3" fillId="0" borderId="0" xfId="29" applyNumberFormat="1" applyFont="1" applyAlignment="1">
      <alignment horizontal="right" vertical="top"/>
    </xf>
    <xf numFmtId="164" fontId="3" fillId="0" borderId="0" xfId="30" applyNumberFormat="1" applyFont="1" applyBorder="1" applyAlignment="1">
      <alignment horizontal="right" vertical="top"/>
    </xf>
    <xf numFmtId="164" fontId="4" fillId="0" borderId="0" xfId="35" applyNumberFormat="1" applyFont="1" applyBorder="1" applyAlignment="1">
      <alignment horizontal="right" vertical="top"/>
    </xf>
    <xf numFmtId="164" fontId="4" fillId="0" borderId="0" xfId="33" applyNumberFormat="1" applyFont="1" applyBorder="1" applyAlignment="1">
      <alignment horizontal="right" vertical="top"/>
    </xf>
    <xf numFmtId="164" fontId="4" fillId="0" borderId="0" xfId="39" applyNumberFormat="1" applyFont="1" applyBorder="1" applyAlignment="1">
      <alignment horizontal="right" vertical="top"/>
    </xf>
    <xf numFmtId="164" fontId="4" fillId="0" borderId="0" xfId="31" applyNumberFormat="1" applyFont="1" applyBorder="1" applyAlignment="1">
      <alignment horizontal="right" vertical="top"/>
    </xf>
    <xf numFmtId="165" fontId="5" fillId="0" borderId="0" xfId="32" applyNumberFormat="1" applyFont="1" applyBorder="1" applyAlignment="1">
      <alignment horizontal="right" vertical="center"/>
    </xf>
    <xf numFmtId="165" fontId="5" fillId="0" borderId="0" xfId="38" quotePrefix="1" applyNumberFormat="1" applyFont="1" applyBorder="1" applyAlignment="1">
      <alignment horizontal="right" vertical="center"/>
    </xf>
    <xf numFmtId="0" fontId="4" fillId="0" borderId="0" xfId="23" applyFont="1" applyAlignment="1">
      <alignment horizontal="right" vertical="top"/>
    </xf>
    <xf numFmtId="164" fontId="4" fillId="0" borderId="0" xfId="21" applyNumberFormat="1" applyFont="1" applyAlignment="1">
      <alignment horizontal="right" vertical="top"/>
    </xf>
    <xf numFmtId="0" fontId="4" fillId="0" borderId="0" xfId="24" applyFont="1" applyAlignment="1">
      <alignment horizontal="right" vertical="top"/>
    </xf>
    <xf numFmtId="164" fontId="4" fillId="0" borderId="0" xfId="22" applyNumberFormat="1" applyFont="1" applyAlignment="1">
      <alignment horizontal="right" vertical="top"/>
    </xf>
    <xf numFmtId="164" fontId="4" fillId="0" borderId="0" xfId="25" applyNumberFormat="1" applyFont="1" applyAlignment="1">
      <alignment horizontal="right" vertical="top"/>
    </xf>
    <xf numFmtId="0" fontId="1" fillId="0" borderId="0" xfId="0" applyFont="1"/>
    <xf numFmtId="0" fontId="6" fillId="0" borderId="0" xfId="0" applyFont="1"/>
  </cellXfs>
  <cellStyles count="40">
    <cellStyle name="Normal" xfId="0" builtinId="0"/>
    <cellStyle name="style1528393383867" xfId="13" xr:uid="{9F26E3A2-AABB-184B-B87E-DC95BF39B92A}"/>
    <cellStyle name="style1528394047538" xfId="14" xr:uid="{50A5D5B3-D177-574E-8DD2-F4C9CF2E15C0}"/>
    <cellStyle name="style1528394047793" xfId="15" xr:uid="{BFC637F6-6845-584E-8D82-A2BAEB0E5396}"/>
    <cellStyle name="style1530029904630" xfId="8" xr:uid="{C3A0ECE9-CE4F-9048-AD61-32C30866E46F}"/>
    <cellStyle name="style1530029904670" xfId="7" xr:uid="{54288E38-9ABB-004D-B6D1-B42E89395244}"/>
    <cellStyle name="style1530029904777" xfId="6" xr:uid="{0D62B539-F83E-064A-BA7A-795F492E486C}"/>
    <cellStyle name="style1530030166180" xfId="11" xr:uid="{DD5B19C3-FD6A-5E42-9DA0-D60E6AFB278D}"/>
    <cellStyle name="style1530030166231" xfId="12" xr:uid="{E4C16815-8C70-CA4E-8252-A22D303F560A}"/>
    <cellStyle name="style1530030166338" xfId="9" xr:uid="{F0B880C1-7062-2F47-BAA1-AF517143DE5F}"/>
    <cellStyle name="style1530030166454" xfId="10" xr:uid="{86917945-A77F-CB40-A0BA-E68F44EF371D}"/>
    <cellStyle name="style1533844590000" xfId="4" xr:uid="{9611C466-B61F-854A-9137-EE7564010BB8}"/>
    <cellStyle name="style1533844590187" xfId="3" xr:uid="{C9ED569A-AABC-A04F-BA9B-6C226A311C20}"/>
    <cellStyle name="style1533844590328" xfId="5" xr:uid="{DA2EFAE0-E31F-9244-A3BF-E026D8CDAA30}"/>
    <cellStyle name="style1533844590797" xfId="1" xr:uid="{F5DB5DCC-B51D-B044-83CE-20AF5B381014}"/>
    <cellStyle name="style1533844590969" xfId="2" xr:uid="{1C63551C-F545-B445-A340-DB3AA4A57584}"/>
    <cellStyle name="style1542834239838" xfId="36" xr:uid="{C1A456FD-47B7-2542-9C8D-A574BB09CF6F}"/>
    <cellStyle name="style1542834240057" xfId="37" xr:uid="{0C77CCAF-912E-FE45-8889-FB4A0FC1EE3B}"/>
    <cellStyle name="style1542834240494" xfId="32" xr:uid="{BA5CEE7C-8287-FC4A-BBBF-B8D15F8E6926}"/>
    <cellStyle name="style1542834240744" xfId="34" xr:uid="{5ADF90AE-5B60-CB40-AA91-01015B7A0336}"/>
    <cellStyle name="style1542834241713" xfId="38" xr:uid="{A573889C-8CA5-1A44-A2F0-921F8859621A}"/>
    <cellStyle name="style1566516387632" xfId="35" xr:uid="{B3375EDE-9A86-6944-A5C8-B02D3A3CD8EA}"/>
    <cellStyle name="style1566516388273" xfId="33" xr:uid="{99C7041E-F4FC-344A-A0F2-AEB9AD84418F}"/>
    <cellStyle name="style1566516388476" xfId="31" xr:uid="{C202FDB5-5FA0-4549-A2D0-AD7B0F40996E}"/>
    <cellStyle name="style1566516389320" xfId="39" xr:uid="{3EDC9FCD-9AD2-3542-819F-48908EB6988F}"/>
    <cellStyle name="style1566763540727" xfId="20" xr:uid="{A8BC20D7-249D-BF4B-9CBD-A91A68A51EC7}"/>
    <cellStyle name="style1566763540930" xfId="16" xr:uid="{754AE29F-6621-8146-A705-F7728663F5BB}"/>
    <cellStyle name="style1566763541086" xfId="18" xr:uid="{7192BECE-F608-384B-A0F8-4CA9C9301C25}"/>
    <cellStyle name="style1566763541508" xfId="17" xr:uid="{9DD6AB09-439C-AA43-B536-EAC364DB4A0A}"/>
    <cellStyle name="style1566763541727" xfId="19" xr:uid="{F415E572-C489-424F-B7F3-423ED454580B}"/>
    <cellStyle name="style1566763799254" xfId="25" xr:uid="{37DC7062-178C-284F-8529-25DCEEA06DE2}"/>
    <cellStyle name="style1566763799457" xfId="23" xr:uid="{383CD453-B619-9B4A-AAE4-97BAB91ED9B9}"/>
    <cellStyle name="style1566763799629" xfId="24" xr:uid="{3DECBF48-2DD0-2642-AB4D-624EC0AB595A}"/>
    <cellStyle name="style1566763800035" xfId="21" xr:uid="{60EB2787-822C-E046-8F8E-5AA9BDE665C7}"/>
    <cellStyle name="style1566763800238" xfId="22" xr:uid="{526496F2-8F0A-A143-9609-284B74E62A01}"/>
    <cellStyle name="style1566767417850" xfId="27" xr:uid="{4F621889-38F8-9541-977F-9B43CA33184D}"/>
    <cellStyle name="style1566767418069" xfId="30" xr:uid="{3A2A971F-F885-BC45-8239-075D70D1F5B1}"/>
    <cellStyle name="style1566767418210" xfId="28" xr:uid="{519F8966-D8B4-AE4D-AFD4-D21684D1583B}"/>
    <cellStyle name="style1566767418631" xfId="26" xr:uid="{6256F698-7C48-9248-8C73-E4FD57C79335}"/>
    <cellStyle name="style1566767418835" xfId="29" xr:uid="{8E857511-54FE-E241-A673-AB74E9075C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1477-30B2-CA42-9FEB-754AB2943059}">
  <dimension ref="A1:G71"/>
  <sheetViews>
    <sheetView tabSelected="1" topLeftCell="A44" zoomScale="97" workbookViewId="0">
      <selection activeCell="H55" sqref="H55"/>
    </sheetView>
  </sheetViews>
  <sheetFormatPr baseColWidth="10" defaultRowHeight="16" x14ac:dyDescent="0.2"/>
  <cols>
    <col min="1" max="1" width="38.83203125" style="2" bestFit="1" customWidth="1"/>
    <col min="2" max="16384" width="10.83203125" style="2"/>
  </cols>
  <sheetData>
    <row r="1" spans="1:7" ht="19" x14ac:dyDescent="0.25">
      <c r="A1" s="45" t="s">
        <v>0</v>
      </c>
      <c r="B1" s="12"/>
      <c r="C1" s="12"/>
      <c r="D1" s="12"/>
      <c r="E1" s="12"/>
    </row>
    <row r="2" spans="1:7" x14ac:dyDescent="0.2">
      <c r="A2" s="44" t="s">
        <v>1</v>
      </c>
      <c r="B2" s="44" t="s">
        <v>41</v>
      </c>
      <c r="C2" s="12"/>
      <c r="D2" s="12"/>
      <c r="E2" s="12"/>
    </row>
    <row r="3" spans="1:7" x14ac:dyDescent="0.2">
      <c r="A3" s="44" t="s">
        <v>42</v>
      </c>
      <c r="B3" s="44" t="s">
        <v>43</v>
      </c>
      <c r="C3" s="12"/>
      <c r="D3" s="12"/>
      <c r="E3" s="12"/>
    </row>
    <row r="5" spans="1:7" x14ac:dyDescent="0.2">
      <c r="A5" s="1" t="s">
        <v>2</v>
      </c>
    </row>
    <row r="6" spans="1:7" x14ac:dyDescent="0.2">
      <c r="A6" s="1" t="s">
        <v>17</v>
      </c>
    </row>
    <row r="7" spans="1:7" x14ac:dyDescent="0.2">
      <c r="A7" s="1" t="s">
        <v>3</v>
      </c>
      <c r="B7" s="1" t="s">
        <v>4</v>
      </c>
      <c r="C7" s="1" t="s">
        <v>5</v>
      </c>
      <c r="D7" s="1" t="s">
        <v>44</v>
      </c>
      <c r="E7" s="1" t="s">
        <v>45</v>
      </c>
      <c r="F7" s="1" t="s">
        <v>6</v>
      </c>
      <c r="G7" s="1" t="s">
        <v>7</v>
      </c>
    </row>
    <row r="8" spans="1:7" x14ac:dyDescent="0.2">
      <c r="A8" s="2" t="s">
        <v>18</v>
      </c>
      <c r="B8" s="7">
        <v>-0.35799999999999998</v>
      </c>
      <c r="C8" s="11">
        <v>1.1601701784703593E-2</v>
      </c>
      <c r="D8" s="2">
        <v>1</v>
      </c>
      <c r="E8" s="2">
        <v>8</v>
      </c>
      <c r="F8" s="2">
        <f>(D8/E8)*0.25</f>
        <v>3.125E-2</v>
      </c>
      <c r="G8" s="2" t="s">
        <v>8</v>
      </c>
    </row>
    <row r="9" spans="1:7" x14ac:dyDescent="0.2">
      <c r="A9" s="12" t="s">
        <v>25</v>
      </c>
      <c r="B9" s="14">
        <v>-0.21783631496939193</v>
      </c>
      <c r="C9" s="15">
        <v>0.11011803713067475</v>
      </c>
      <c r="D9" s="2">
        <v>2</v>
      </c>
      <c r="E9" s="2">
        <v>8</v>
      </c>
      <c r="F9" s="2">
        <f t="shared" ref="F9:F15" si="0">(D9/E9)*0.25</f>
        <v>6.25E-2</v>
      </c>
      <c r="G9" s="2" t="s">
        <v>9</v>
      </c>
    </row>
    <row r="10" spans="1:7" x14ac:dyDescent="0.2">
      <c r="A10" s="12" t="s">
        <v>20</v>
      </c>
      <c r="B10" s="13">
        <v>-0.14744503352762975</v>
      </c>
      <c r="C10" s="11">
        <v>0.31201157901658566</v>
      </c>
      <c r="D10" s="2">
        <v>3</v>
      </c>
      <c r="E10" s="2">
        <v>8</v>
      </c>
      <c r="F10" s="2">
        <f t="shared" si="0"/>
        <v>9.375E-2</v>
      </c>
      <c r="G10" s="2" t="s">
        <v>9</v>
      </c>
    </row>
    <row r="11" spans="1:7" x14ac:dyDescent="0.2">
      <c r="A11" s="12" t="s">
        <v>26</v>
      </c>
      <c r="B11" s="14">
        <v>-0.10767975080987786</v>
      </c>
      <c r="C11" s="15">
        <v>0.43391419039810603</v>
      </c>
      <c r="D11" s="2">
        <v>4</v>
      </c>
      <c r="E11" s="2">
        <v>8</v>
      </c>
      <c r="F11" s="2">
        <f t="shared" si="0"/>
        <v>0.125</v>
      </c>
      <c r="G11" s="2" t="s">
        <v>9</v>
      </c>
    </row>
    <row r="12" spans="1:7" x14ac:dyDescent="0.2">
      <c r="A12" s="12" t="s">
        <v>28</v>
      </c>
      <c r="B12" s="14">
        <v>9.1262575641917074E-2</v>
      </c>
      <c r="C12" s="14">
        <v>0.50754798939087442</v>
      </c>
      <c r="D12" s="2">
        <v>5</v>
      </c>
      <c r="E12" s="2">
        <v>8</v>
      </c>
      <c r="F12" s="2">
        <f t="shared" si="0"/>
        <v>0.15625</v>
      </c>
      <c r="G12" s="2" t="s">
        <v>9</v>
      </c>
    </row>
    <row r="13" spans="1:7" x14ac:dyDescent="0.2">
      <c r="A13" s="12" t="s">
        <v>21</v>
      </c>
      <c r="B13" s="13">
        <v>-8.7725297306426683E-2</v>
      </c>
      <c r="C13" s="11">
        <v>0.54891824569209169</v>
      </c>
      <c r="D13" s="2">
        <v>6</v>
      </c>
      <c r="E13" s="2">
        <v>8</v>
      </c>
      <c r="F13" s="2">
        <f t="shared" si="0"/>
        <v>0.1875</v>
      </c>
      <c r="G13" s="2" t="s">
        <v>9</v>
      </c>
    </row>
    <row r="14" spans="1:7" x14ac:dyDescent="0.2">
      <c r="A14" s="12" t="s">
        <v>27</v>
      </c>
      <c r="B14" s="14">
        <v>-7.718545913694129E-2</v>
      </c>
      <c r="C14" s="14">
        <v>0.57540340580848015</v>
      </c>
      <c r="D14" s="2">
        <v>7</v>
      </c>
      <c r="E14" s="2">
        <v>8</v>
      </c>
      <c r="F14" s="2">
        <f t="shared" si="0"/>
        <v>0.21875</v>
      </c>
      <c r="G14" s="2" t="s">
        <v>9</v>
      </c>
    </row>
    <row r="15" spans="1:7" x14ac:dyDescent="0.2">
      <c r="A15" s="12" t="s">
        <v>19</v>
      </c>
      <c r="B15" s="13">
        <v>5.8114640746932872E-2</v>
      </c>
      <c r="C15" s="11">
        <v>0.69163568853794399</v>
      </c>
      <c r="D15" s="2">
        <v>8</v>
      </c>
      <c r="E15" s="2">
        <v>8</v>
      </c>
      <c r="F15" s="2">
        <f t="shared" si="0"/>
        <v>0.25</v>
      </c>
      <c r="G15" s="2" t="s">
        <v>9</v>
      </c>
    </row>
    <row r="17" spans="1:7" x14ac:dyDescent="0.2">
      <c r="A17" s="5" t="s">
        <v>10</v>
      </c>
    </row>
    <row r="18" spans="1:7" x14ac:dyDescent="0.2">
      <c r="A18" s="1" t="s">
        <v>3</v>
      </c>
      <c r="B18" s="1" t="s">
        <v>4</v>
      </c>
      <c r="C18" s="1" t="s">
        <v>5</v>
      </c>
      <c r="D18" s="1" t="s">
        <v>44</v>
      </c>
      <c r="E18" s="1" t="s">
        <v>45</v>
      </c>
      <c r="F18" s="1" t="s">
        <v>6</v>
      </c>
      <c r="G18" s="1" t="s">
        <v>7</v>
      </c>
    </row>
    <row r="19" spans="1:7" x14ac:dyDescent="0.2">
      <c r="A19" s="3" t="s">
        <v>13</v>
      </c>
      <c r="B19" s="16">
        <v>-0.44900000000000001</v>
      </c>
      <c r="C19" s="6">
        <v>1.2164939541205418E-3</v>
      </c>
      <c r="D19" s="2">
        <v>1</v>
      </c>
      <c r="E19" s="2">
        <v>8</v>
      </c>
      <c r="F19" s="2">
        <f>(D19/E19)*0.25</f>
        <v>3.125E-2</v>
      </c>
      <c r="G19" s="2" t="s">
        <v>8</v>
      </c>
    </row>
    <row r="20" spans="1:7" x14ac:dyDescent="0.2">
      <c r="A20" s="3" t="s">
        <v>33</v>
      </c>
      <c r="B20" s="17">
        <v>-0.42199999999999999</v>
      </c>
      <c r="C20" s="18">
        <v>1.322548232082949E-3</v>
      </c>
      <c r="D20" s="2">
        <v>2</v>
      </c>
      <c r="E20" s="2">
        <v>8</v>
      </c>
      <c r="F20" s="2">
        <f t="shared" ref="F20:F26" si="1">(D20/E20)*0.25</f>
        <v>6.25E-2</v>
      </c>
      <c r="G20" s="2" t="s">
        <v>8</v>
      </c>
    </row>
    <row r="21" spans="1:7" x14ac:dyDescent="0.2">
      <c r="A21" s="2" t="s">
        <v>34</v>
      </c>
      <c r="B21" s="17">
        <v>-0.35399999999999998</v>
      </c>
      <c r="C21" s="18">
        <v>7.9648347128683013E-3</v>
      </c>
      <c r="D21" s="2">
        <v>3</v>
      </c>
      <c r="E21" s="2">
        <v>8</v>
      </c>
      <c r="F21" s="2">
        <f t="shared" si="1"/>
        <v>9.375E-2</v>
      </c>
      <c r="G21" s="2" t="s">
        <v>8</v>
      </c>
    </row>
    <row r="22" spans="1:7" x14ac:dyDescent="0.2">
      <c r="A22" s="3" t="s">
        <v>14</v>
      </c>
      <c r="B22" s="19" t="s">
        <v>12</v>
      </c>
      <c r="C22" s="6">
        <v>8.9047996090530421E-3</v>
      </c>
      <c r="D22" s="2">
        <v>4</v>
      </c>
      <c r="E22" s="2">
        <v>8</v>
      </c>
      <c r="F22" s="2">
        <f t="shared" si="1"/>
        <v>0.125</v>
      </c>
      <c r="G22" s="2" t="s">
        <v>8</v>
      </c>
    </row>
    <row r="23" spans="1:7" x14ac:dyDescent="0.2">
      <c r="A23" s="3" t="s">
        <v>35</v>
      </c>
      <c r="B23" s="20">
        <v>-0.22439481861193461</v>
      </c>
      <c r="C23" s="20">
        <v>9.9555763968389194E-2</v>
      </c>
      <c r="D23" s="2">
        <v>5</v>
      </c>
      <c r="E23" s="2">
        <v>8</v>
      </c>
      <c r="F23" s="2">
        <f t="shared" si="1"/>
        <v>0.15625</v>
      </c>
      <c r="G23" s="2" t="s">
        <v>9</v>
      </c>
    </row>
    <row r="24" spans="1:7" x14ac:dyDescent="0.2">
      <c r="A24" s="3" t="s">
        <v>36</v>
      </c>
      <c r="B24" s="20">
        <v>-0.10243021403239733</v>
      </c>
      <c r="C24" s="20">
        <v>0.45678255184792749</v>
      </c>
      <c r="D24" s="2">
        <v>6</v>
      </c>
      <c r="E24" s="2">
        <v>8</v>
      </c>
      <c r="F24" s="2">
        <f t="shared" si="1"/>
        <v>0.1875</v>
      </c>
      <c r="G24" s="2" t="s">
        <v>9</v>
      </c>
    </row>
    <row r="25" spans="1:7" x14ac:dyDescent="0.2">
      <c r="A25" s="3" t="s">
        <v>16</v>
      </c>
      <c r="B25" s="21">
        <v>-0.1038563992016048</v>
      </c>
      <c r="C25" s="22">
        <v>0.47761041896632261</v>
      </c>
      <c r="D25" s="2">
        <v>7</v>
      </c>
      <c r="E25" s="2">
        <v>8</v>
      </c>
      <c r="F25" s="2">
        <f t="shared" si="1"/>
        <v>0.21875</v>
      </c>
      <c r="G25" s="3" t="s">
        <v>9</v>
      </c>
    </row>
    <row r="26" spans="1:7" x14ac:dyDescent="0.2">
      <c r="A26" s="3" t="s">
        <v>15</v>
      </c>
      <c r="B26" s="21">
        <v>-9.1513244526121112E-2</v>
      </c>
      <c r="C26" s="6">
        <v>0.53172821949157945</v>
      </c>
      <c r="D26" s="2">
        <v>8</v>
      </c>
      <c r="E26" s="2">
        <v>8</v>
      </c>
      <c r="F26" s="2">
        <f t="shared" si="1"/>
        <v>0.25</v>
      </c>
      <c r="G26" s="3" t="s">
        <v>9</v>
      </c>
    </row>
    <row r="28" spans="1:7" x14ac:dyDescent="0.2">
      <c r="A28" s="1" t="s">
        <v>22</v>
      </c>
    </row>
    <row r="29" spans="1:7" x14ac:dyDescent="0.2">
      <c r="A29" s="1" t="s">
        <v>3</v>
      </c>
      <c r="B29" s="1" t="s">
        <v>4</v>
      </c>
      <c r="C29" s="1" t="s">
        <v>5</v>
      </c>
      <c r="D29" s="1" t="s">
        <v>44</v>
      </c>
      <c r="E29" s="1" t="s">
        <v>45</v>
      </c>
      <c r="F29" s="1" t="s">
        <v>6</v>
      </c>
      <c r="G29" s="1" t="s">
        <v>7</v>
      </c>
    </row>
    <row r="30" spans="1:7" x14ac:dyDescent="0.2">
      <c r="A30" s="2" t="s">
        <v>26</v>
      </c>
      <c r="B30" s="23">
        <v>-0.53400000000000003</v>
      </c>
      <c r="C30" s="24">
        <v>1.3316761210817841E-4</v>
      </c>
      <c r="D30" s="2">
        <v>1</v>
      </c>
      <c r="E30" s="2">
        <v>8</v>
      </c>
      <c r="F30" s="2">
        <f>(D30/E30)*0.25</f>
        <v>3.125E-2</v>
      </c>
      <c r="G30" s="2" t="s">
        <v>8</v>
      </c>
    </row>
    <row r="31" spans="1:7" x14ac:dyDescent="0.2">
      <c r="A31" s="2" t="s">
        <v>19</v>
      </c>
      <c r="B31" s="8">
        <v>0.38100000000000001</v>
      </c>
      <c r="C31" s="9">
        <v>1.0642253378811537E-2</v>
      </c>
      <c r="D31" s="2">
        <v>2</v>
      </c>
      <c r="E31" s="2">
        <v>8</v>
      </c>
      <c r="F31" s="2">
        <f t="shared" ref="F31:F37" si="2">(D31/E31)*0.25</f>
        <v>6.25E-2</v>
      </c>
      <c r="G31" s="2" t="s">
        <v>8</v>
      </c>
    </row>
    <row r="32" spans="1:7" x14ac:dyDescent="0.2">
      <c r="A32" s="2" t="s">
        <v>25</v>
      </c>
      <c r="B32" s="25">
        <v>-0.32100000000000001</v>
      </c>
      <c r="C32" s="26">
        <v>2.970567807919159E-2</v>
      </c>
      <c r="D32" s="2">
        <v>3</v>
      </c>
      <c r="E32" s="2">
        <v>8</v>
      </c>
      <c r="F32" s="2">
        <f t="shared" si="2"/>
        <v>9.375E-2</v>
      </c>
      <c r="G32" s="2" t="s">
        <v>8</v>
      </c>
    </row>
    <row r="33" spans="1:7" x14ac:dyDescent="0.2">
      <c r="A33" s="2" t="s">
        <v>20</v>
      </c>
      <c r="B33" s="10">
        <v>-0.29508259562235889</v>
      </c>
      <c r="C33" s="9">
        <v>5.1829095217737396E-2</v>
      </c>
      <c r="D33" s="2">
        <v>4</v>
      </c>
      <c r="E33" s="2">
        <v>8</v>
      </c>
      <c r="F33" s="2">
        <f t="shared" si="2"/>
        <v>0.125</v>
      </c>
      <c r="G33" s="2" t="s">
        <v>9</v>
      </c>
    </row>
    <row r="34" spans="1:7" x14ac:dyDescent="0.2">
      <c r="A34" s="2" t="s">
        <v>27</v>
      </c>
      <c r="B34" s="27">
        <v>-0.11231073927524474</v>
      </c>
      <c r="C34" s="24">
        <v>0.45740829469117927</v>
      </c>
      <c r="D34" s="2">
        <v>5</v>
      </c>
      <c r="E34" s="2">
        <v>8</v>
      </c>
      <c r="F34" s="2">
        <f t="shared" si="2"/>
        <v>0.15625</v>
      </c>
      <c r="G34" s="2" t="s">
        <v>9</v>
      </c>
    </row>
    <row r="35" spans="1:7" x14ac:dyDescent="0.2">
      <c r="A35" s="2" t="s">
        <v>21</v>
      </c>
      <c r="B35" s="10">
        <v>9.2008378244816613E-2</v>
      </c>
      <c r="C35" s="9">
        <v>0.55250755732759915</v>
      </c>
      <c r="D35" s="2">
        <v>6</v>
      </c>
      <c r="E35" s="2">
        <v>8</v>
      </c>
      <c r="F35" s="2">
        <f t="shared" si="2"/>
        <v>0.1875</v>
      </c>
      <c r="G35" s="2" t="s">
        <v>9</v>
      </c>
    </row>
    <row r="36" spans="1:7" x14ac:dyDescent="0.2">
      <c r="A36" s="2" t="s">
        <v>28</v>
      </c>
      <c r="B36" s="27">
        <v>-5.956212999211058E-2</v>
      </c>
      <c r="C36" s="24">
        <v>0.69417031896533099</v>
      </c>
      <c r="D36" s="2">
        <v>7</v>
      </c>
      <c r="E36" s="2">
        <v>8</v>
      </c>
      <c r="F36" s="2">
        <f t="shared" si="2"/>
        <v>0.21875</v>
      </c>
      <c r="G36" s="2" t="s">
        <v>9</v>
      </c>
    </row>
    <row r="37" spans="1:7" x14ac:dyDescent="0.2">
      <c r="A37" s="2" t="s">
        <v>18</v>
      </c>
      <c r="B37" s="10">
        <v>-3.1963946454263356E-2</v>
      </c>
      <c r="C37" s="9">
        <v>0.83681159369043878</v>
      </c>
      <c r="D37" s="2">
        <v>8</v>
      </c>
      <c r="E37" s="2">
        <v>8</v>
      </c>
      <c r="F37" s="2">
        <f t="shared" si="2"/>
        <v>0.25</v>
      </c>
      <c r="G37" s="2" t="s">
        <v>9</v>
      </c>
    </row>
    <row r="39" spans="1:7" x14ac:dyDescent="0.2">
      <c r="A39" s="1" t="s">
        <v>23</v>
      </c>
    </row>
    <row r="40" spans="1:7" x14ac:dyDescent="0.2">
      <c r="A40" s="1" t="s">
        <v>3</v>
      </c>
      <c r="B40" s="1" t="s">
        <v>4</v>
      </c>
      <c r="C40" s="1" t="s">
        <v>5</v>
      </c>
      <c r="D40" s="1" t="s">
        <v>44</v>
      </c>
      <c r="E40" s="1" t="s">
        <v>45</v>
      </c>
      <c r="F40" s="1" t="s">
        <v>6</v>
      </c>
      <c r="G40" s="1" t="s">
        <v>7</v>
      </c>
    </row>
    <row r="41" spans="1:7" x14ac:dyDescent="0.2">
      <c r="A41" s="2" t="s">
        <v>36</v>
      </c>
      <c r="B41" s="39">
        <v>-0.40100000000000002</v>
      </c>
      <c r="C41" s="40">
        <v>5.7172578176186975E-3</v>
      </c>
      <c r="D41" s="2">
        <v>1</v>
      </c>
      <c r="E41" s="2">
        <v>8</v>
      </c>
      <c r="F41" s="2">
        <f>(D41/E41)*0.25</f>
        <v>3.125E-2</v>
      </c>
      <c r="G41" s="2" t="s">
        <v>8</v>
      </c>
    </row>
    <row r="42" spans="1:7" x14ac:dyDescent="0.2">
      <c r="A42" s="2" t="s">
        <v>15</v>
      </c>
      <c r="B42" s="8">
        <v>-0.315</v>
      </c>
      <c r="C42" s="9">
        <v>3.7278202771654341E-2</v>
      </c>
      <c r="D42" s="2">
        <v>2</v>
      </c>
      <c r="E42" s="2">
        <v>8</v>
      </c>
      <c r="F42" s="2">
        <f t="shared" ref="F42:F47" si="3">(D42/E42)*0.25</f>
        <v>6.25E-2</v>
      </c>
      <c r="G42" s="2" t="s">
        <v>8</v>
      </c>
    </row>
    <row r="43" spans="1:7" x14ac:dyDescent="0.2">
      <c r="A43" s="2" t="s">
        <v>33</v>
      </c>
      <c r="B43" s="41">
        <v>-0.29299999999999998</v>
      </c>
      <c r="C43" s="42">
        <v>4.8363377101958968E-2</v>
      </c>
      <c r="D43" s="2">
        <v>3</v>
      </c>
      <c r="E43" s="2">
        <v>8</v>
      </c>
      <c r="F43" s="2">
        <f t="shared" si="3"/>
        <v>9.375E-2</v>
      </c>
      <c r="G43" s="2" t="s">
        <v>8</v>
      </c>
    </row>
    <row r="44" spans="1:7" x14ac:dyDescent="0.2">
      <c r="A44" s="2" t="s">
        <v>16</v>
      </c>
      <c r="B44" s="10">
        <v>0.28155663319495067</v>
      </c>
      <c r="C44" s="9">
        <v>6.4094257256577594E-2</v>
      </c>
      <c r="D44" s="2">
        <v>4</v>
      </c>
      <c r="E44" s="2">
        <v>8</v>
      </c>
      <c r="F44" s="2">
        <f t="shared" si="3"/>
        <v>0.125</v>
      </c>
      <c r="G44" s="2" t="s">
        <v>9</v>
      </c>
    </row>
    <row r="45" spans="1:7" x14ac:dyDescent="0.2">
      <c r="A45" s="2" t="s">
        <v>34</v>
      </c>
      <c r="B45" s="43">
        <v>-0.24104575898166186</v>
      </c>
      <c r="C45" s="40">
        <v>0.10658054511746309</v>
      </c>
      <c r="D45" s="2">
        <v>5</v>
      </c>
      <c r="E45" s="2">
        <v>8</v>
      </c>
      <c r="F45" s="2">
        <f t="shared" si="3"/>
        <v>0.15625</v>
      </c>
      <c r="G45" s="2" t="s">
        <v>9</v>
      </c>
    </row>
    <row r="46" spans="1:7" x14ac:dyDescent="0.2">
      <c r="A46" s="2" t="s">
        <v>13</v>
      </c>
      <c r="B46" s="10">
        <v>-0.15557048588608288</v>
      </c>
      <c r="C46" s="9">
        <v>0.31326902305180915</v>
      </c>
      <c r="D46" s="2">
        <v>6</v>
      </c>
      <c r="E46" s="2">
        <v>8</v>
      </c>
      <c r="F46" s="2">
        <f t="shared" si="3"/>
        <v>0.1875</v>
      </c>
      <c r="G46" s="2" t="s">
        <v>9</v>
      </c>
    </row>
    <row r="47" spans="1:7" x14ac:dyDescent="0.2">
      <c r="A47" s="2" t="s">
        <v>14</v>
      </c>
      <c r="B47" s="10">
        <v>-6.8746653894465271E-2</v>
      </c>
      <c r="C47" s="9">
        <v>0.65746842125932259</v>
      </c>
      <c r="D47" s="2">
        <v>7</v>
      </c>
      <c r="E47" s="2">
        <v>8</v>
      </c>
      <c r="F47" s="2">
        <f t="shared" si="3"/>
        <v>0.21875</v>
      </c>
      <c r="G47" s="2" t="s">
        <v>9</v>
      </c>
    </row>
    <row r="48" spans="1:7" x14ac:dyDescent="0.2">
      <c r="A48" s="2" t="s">
        <v>35</v>
      </c>
      <c r="B48" s="43">
        <v>1.5297590030389277E-3</v>
      </c>
      <c r="C48" s="40">
        <v>0.99194964682959019</v>
      </c>
      <c r="D48" s="2">
        <v>8</v>
      </c>
      <c r="E48" s="2">
        <v>8</v>
      </c>
      <c r="F48" s="2">
        <f>(D48/E48)*0.25</f>
        <v>0.25</v>
      </c>
      <c r="G48" s="2" t="s">
        <v>9</v>
      </c>
    </row>
    <row r="50" spans="1:7" x14ac:dyDescent="0.2">
      <c r="A50" s="1" t="s">
        <v>11</v>
      </c>
      <c r="C50" s="3"/>
    </row>
    <row r="51" spans="1:7" x14ac:dyDescent="0.2">
      <c r="A51" s="1" t="s">
        <v>3</v>
      </c>
      <c r="B51" s="1" t="s">
        <v>4</v>
      </c>
      <c r="C51" s="1" t="s">
        <v>5</v>
      </c>
      <c r="D51" s="1" t="s">
        <v>44</v>
      </c>
      <c r="E51" s="1" t="s">
        <v>45</v>
      </c>
      <c r="F51" s="1" t="s">
        <v>6</v>
      </c>
      <c r="G51" s="1" t="s">
        <v>7</v>
      </c>
    </row>
    <row r="52" spans="1:7" x14ac:dyDescent="0.2">
      <c r="A52" s="3" t="s">
        <v>29</v>
      </c>
      <c r="B52" s="4">
        <v>-0.41599999999999998</v>
      </c>
      <c r="C52" s="2">
        <v>3.0000000000000001E-3</v>
      </c>
      <c r="D52" s="2">
        <v>1</v>
      </c>
      <c r="E52" s="2">
        <v>8</v>
      </c>
      <c r="F52" s="2">
        <f>(D52/8)*0.25</f>
        <v>3.125E-2</v>
      </c>
      <c r="G52" s="2" t="s">
        <v>8</v>
      </c>
    </row>
    <row r="53" spans="1:7" x14ac:dyDescent="0.2">
      <c r="A53" s="3" t="s">
        <v>37</v>
      </c>
      <c r="B53" s="28">
        <v>-0.39300000000000002</v>
      </c>
      <c r="C53" s="29">
        <v>3.0165193682136055E-3</v>
      </c>
      <c r="D53" s="2">
        <v>2</v>
      </c>
      <c r="E53" s="2">
        <v>8</v>
      </c>
      <c r="F53" s="2">
        <f t="shared" ref="F53:F59" si="4">(D53/8)*0.25</f>
        <v>6.25E-2</v>
      </c>
      <c r="G53" s="2" t="s">
        <v>8</v>
      </c>
    </row>
    <row r="54" spans="1:7" x14ac:dyDescent="0.2">
      <c r="A54" s="3" t="s">
        <v>38</v>
      </c>
      <c r="B54" s="28">
        <v>-0.33900000000000002</v>
      </c>
      <c r="C54" s="29">
        <v>1.1386789020449789E-2</v>
      </c>
      <c r="D54" s="2">
        <v>3</v>
      </c>
      <c r="E54" s="2">
        <v>8</v>
      </c>
      <c r="F54" s="2">
        <f t="shared" si="4"/>
        <v>9.375E-2</v>
      </c>
      <c r="G54" s="2" t="s">
        <v>8</v>
      </c>
    </row>
    <row r="55" spans="1:7" x14ac:dyDescent="0.2">
      <c r="A55" s="3" t="s">
        <v>39</v>
      </c>
      <c r="B55" s="30">
        <v>-0.29599999999999999</v>
      </c>
      <c r="C55" s="31">
        <v>2.8353974010737023E-2</v>
      </c>
      <c r="D55" s="2">
        <v>4</v>
      </c>
      <c r="E55" s="2">
        <v>8</v>
      </c>
      <c r="F55" s="2">
        <f t="shared" si="4"/>
        <v>0.125</v>
      </c>
      <c r="G55" s="2" t="s">
        <v>8</v>
      </c>
    </row>
    <row r="56" spans="1:7" x14ac:dyDescent="0.2">
      <c r="A56" s="3" t="s">
        <v>30</v>
      </c>
      <c r="B56" s="2">
        <v>-0.16700000000000001</v>
      </c>
      <c r="C56" s="2">
        <v>0.251</v>
      </c>
      <c r="D56" s="2">
        <v>5</v>
      </c>
      <c r="E56" s="2">
        <v>8</v>
      </c>
      <c r="F56" s="2">
        <f t="shared" si="4"/>
        <v>0.15625</v>
      </c>
      <c r="G56" s="2" t="s">
        <v>9</v>
      </c>
    </row>
    <row r="57" spans="1:7" x14ac:dyDescent="0.2">
      <c r="A57" s="3" t="s">
        <v>31</v>
      </c>
      <c r="B57" s="2">
        <v>-0.13100000000000001</v>
      </c>
      <c r="C57" s="2">
        <v>0.36799999999999999</v>
      </c>
      <c r="D57" s="2">
        <v>6</v>
      </c>
      <c r="E57" s="2">
        <v>8</v>
      </c>
      <c r="F57" s="2">
        <f t="shared" si="4"/>
        <v>0.1875</v>
      </c>
      <c r="G57" s="2" t="s">
        <v>9</v>
      </c>
    </row>
    <row r="58" spans="1:7" x14ac:dyDescent="0.2">
      <c r="A58" s="3" t="s">
        <v>40</v>
      </c>
      <c r="B58" s="32">
        <v>-3.1921593642469201E-2</v>
      </c>
      <c r="C58" s="29">
        <v>0.81703652615758104</v>
      </c>
      <c r="D58" s="2">
        <v>7</v>
      </c>
      <c r="E58" s="2">
        <v>8</v>
      </c>
      <c r="F58" s="2">
        <f t="shared" si="4"/>
        <v>0.21875</v>
      </c>
      <c r="G58" s="2" t="s">
        <v>9</v>
      </c>
    </row>
    <row r="59" spans="1:7" x14ac:dyDescent="0.2">
      <c r="A59" s="3" t="s">
        <v>32</v>
      </c>
      <c r="B59" s="2">
        <v>6.0000000000000001E-3</v>
      </c>
      <c r="C59" s="2">
        <v>0.96699999999999997</v>
      </c>
      <c r="D59" s="2">
        <v>8</v>
      </c>
      <c r="E59" s="2">
        <v>8</v>
      </c>
      <c r="F59" s="2">
        <f t="shared" si="4"/>
        <v>0.25</v>
      </c>
      <c r="G59" s="2" t="s">
        <v>9</v>
      </c>
    </row>
    <row r="61" spans="1:7" x14ac:dyDescent="0.2">
      <c r="A61" s="1" t="s">
        <v>24</v>
      </c>
    </row>
    <row r="62" spans="1:7" x14ac:dyDescent="0.2">
      <c r="A62" s="1" t="s">
        <v>3</v>
      </c>
      <c r="B62" s="1" t="s">
        <v>4</v>
      </c>
      <c r="C62" s="1" t="s">
        <v>5</v>
      </c>
      <c r="D62" s="1" t="s">
        <v>44</v>
      </c>
      <c r="E62" s="1" t="s">
        <v>45</v>
      </c>
      <c r="F62" s="1" t="s">
        <v>6</v>
      </c>
      <c r="G62" s="1" t="s">
        <v>7</v>
      </c>
    </row>
    <row r="63" spans="1:7" x14ac:dyDescent="0.2">
      <c r="A63" s="3" t="s">
        <v>40</v>
      </c>
      <c r="B63" s="33">
        <v>0.23933045725584465</v>
      </c>
      <c r="C63" s="34">
        <v>0.10917239368920904</v>
      </c>
      <c r="D63" s="2">
        <v>1</v>
      </c>
      <c r="E63" s="2">
        <v>8</v>
      </c>
      <c r="F63" s="2">
        <f>(D63/E63)*0.25</f>
        <v>3.125E-2</v>
      </c>
      <c r="G63" s="2" t="s">
        <v>9</v>
      </c>
    </row>
    <row r="64" spans="1:7" x14ac:dyDescent="0.2">
      <c r="A64" s="3" t="s">
        <v>30</v>
      </c>
      <c r="B64" s="2">
        <v>-0.151</v>
      </c>
      <c r="C64" s="37">
        <v>0.32800000000000001</v>
      </c>
      <c r="D64" s="2">
        <v>2</v>
      </c>
      <c r="E64" s="2">
        <v>8</v>
      </c>
      <c r="F64" s="2">
        <f t="shared" ref="F64:F70" si="5">(D64/E64)*0.25</f>
        <v>6.25E-2</v>
      </c>
      <c r="G64" s="2" t="s">
        <v>9</v>
      </c>
    </row>
    <row r="65" spans="1:7" x14ac:dyDescent="0.2">
      <c r="A65" s="3" t="s">
        <v>29</v>
      </c>
      <c r="B65" s="2">
        <v>-0.151</v>
      </c>
      <c r="C65" s="37">
        <v>0.32900000000000001</v>
      </c>
      <c r="D65" s="2">
        <v>3</v>
      </c>
      <c r="E65" s="2">
        <v>8</v>
      </c>
      <c r="F65" s="2">
        <f t="shared" si="5"/>
        <v>9.375E-2</v>
      </c>
      <c r="G65" s="2" t="s">
        <v>9</v>
      </c>
    </row>
    <row r="66" spans="1:7" x14ac:dyDescent="0.2">
      <c r="A66" s="3" t="s">
        <v>31</v>
      </c>
      <c r="B66" s="2">
        <v>-0.13700000000000001</v>
      </c>
      <c r="C66" s="37">
        <v>0.32800000000000001</v>
      </c>
      <c r="D66" s="2">
        <v>4</v>
      </c>
      <c r="E66" s="2">
        <v>8</v>
      </c>
      <c r="F66" s="2">
        <f t="shared" si="5"/>
        <v>0.125</v>
      </c>
      <c r="G66" s="2" t="s">
        <v>9</v>
      </c>
    </row>
    <row r="67" spans="1:7" x14ac:dyDescent="0.2">
      <c r="A67" s="3" t="s">
        <v>37</v>
      </c>
      <c r="B67" s="33">
        <v>-8.1754716571400224E-2</v>
      </c>
      <c r="C67" s="34">
        <v>0.58910515518450368</v>
      </c>
      <c r="D67" s="2">
        <v>5</v>
      </c>
      <c r="E67" s="2">
        <v>8</v>
      </c>
      <c r="F67" s="2">
        <f t="shared" si="5"/>
        <v>0.15625</v>
      </c>
      <c r="G67" s="2" t="s">
        <v>9</v>
      </c>
    </row>
    <row r="68" spans="1:7" x14ac:dyDescent="0.2">
      <c r="A68" s="3" t="s">
        <v>38</v>
      </c>
      <c r="B68" s="33">
        <v>6.6313550772910318E-2</v>
      </c>
      <c r="C68" s="34">
        <v>0.66148395579600494</v>
      </c>
      <c r="D68" s="2">
        <v>6</v>
      </c>
      <c r="E68" s="2">
        <v>8</v>
      </c>
      <c r="F68" s="2">
        <f t="shared" si="5"/>
        <v>0.1875</v>
      </c>
      <c r="G68" s="2" t="s">
        <v>9</v>
      </c>
    </row>
    <row r="69" spans="1:7" x14ac:dyDescent="0.2">
      <c r="A69" s="3" t="s">
        <v>32</v>
      </c>
      <c r="B69" s="38">
        <v>6.3E-2</v>
      </c>
      <c r="C69" s="37">
        <v>0.68433577078453078</v>
      </c>
      <c r="D69" s="2">
        <v>7</v>
      </c>
      <c r="E69" s="2">
        <v>8</v>
      </c>
      <c r="F69" s="2">
        <f t="shared" si="5"/>
        <v>0.21875</v>
      </c>
      <c r="G69" s="2" t="s">
        <v>9</v>
      </c>
    </row>
    <row r="70" spans="1:7" x14ac:dyDescent="0.2">
      <c r="A70" s="3" t="s">
        <v>39</v>
      </c>
      <c r="B70" s="35">
        <v>2.8044476934704778E-2</v>
      </c>
      <c r="C70" s="36">
        <v>0.85322229696736607</v>
      </c>
      <c r="D70" s="2">
        <v>8</v>
      </c>
      <c r="E70" s="2">
        <v>8</v>
      </c>
      <c r="F70" s="2">
        <f t="shared" si="5"/>
        <v>0.25</v>
      </c>
      <c r="G70" s="2" t="s">
        <v>9</v>
      </c>
    </row>
    <row r="71" spans="1:7" x14ac:dyDescent="0.2">
      <c r="A7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Gonzalez</dc:creator>
  <cp:lastModifiedBy>Katie Bottenhorn</cp:lastModifiedBy>
  <dcterms:created xsi:type="dcterms:W3CDTF">2019-08-21T19:17:25Z</dcterms:created>
  <dcterms:modified xsi:type="dcterms:W3CDTF">2019-09-09T14:19:28Z</dcterms:modified>
</cp:coreProperties>
</file>