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8_{8DFE24E0-904E-451F-A85D-1E8BFD918E40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O12" i="16" l="1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<sst xmlns="http://schemas.openxmlformats.org/spreadsheetml/2006/main" count="230" uniqueCount="130">
  <si>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</si>
  <si>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</si>
  <si>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</si>
  <si>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</si>
  <si>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</si>
  <si>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</si>
  <si>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</si>
  <si>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</si>
  <si>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</si>
  <si>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</si>
  <si>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</si>
  <si>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</si>
  <si>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</si>
  <si>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</si>
  <si>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</si>
  <si>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</si>
  <si>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</si>
  <si>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</si>
  <si>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</si>
  <si>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</si>
  <si>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</si>
  <si>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</si>
  <si>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</si>
  <si>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</si>
  <si>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</si>
  <si>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</si>
  <si>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</si>
  <si>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</si>
  <si>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</si>
  <si>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</si>
  <si>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</si>
  <si>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</si>
  <si>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</si>
  <si>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</si>
  <si>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</si>
  <si>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</si>
  <si>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</si>
  <si>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</si>
  <si>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</si>
  <si>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</si>
  <si>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</si>
  <si>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</si>
  <si>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</si>
  <si>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</si>
  <si>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</si>
  <si>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</si>
  <si>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</si>
  <si>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</si>
  <si>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</si>
  <si>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</si>
  <si>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</si>
  <si>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</si>
  <si>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</si>
  <si>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</si>
  <si>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</si>
  <si>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</si>
  <si>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</si>
  <si>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</si>
  <si>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</si>
  <si>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</si>
  <si>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</si>
  <si>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</si>
  <si>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</si>
  <si>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</si>
  <si>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</si>
  <si>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</si>
  <si>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</si>
  <si>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</si>
  <si>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</si>
  <si>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</si>
  <si>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</si>
  <si>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</si>
  <si>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</si>
  <si>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</si>
  <si>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</si>
  <si>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</si>
  <si>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</si>
  <si>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</si>
  <si>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</si>
  <si>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</si>
  <si>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</si>
  <si>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</si>
  <si>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</si>
  <si>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</si>
  <si>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</si>
  <si>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</si>
  <si>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</si>
  <si>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</si>
  <si>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</si>
  <si>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</si>
  <si>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</si>
  <si>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</si>
  <si>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</si>
  <si>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</si>
  <si>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</si>
  <si>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</si>
  <si>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</si>
  <si>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</si>
  <si>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</si>
  <si>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</si>
  <si>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</si>
  <si>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</si>
  <si>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</si>
  <si>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</si>
  <si>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</si>
  <si>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</si>
  <si>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</si>
  <si>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</si>
  <si>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</si>
  <si>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</si>
  <si>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</si>
  <si>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</si>
  <si>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</si>
  <si>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</si>
  <si>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</si>
  <si>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</si>
  <si>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</si>
  <si>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</si>
  <si>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</si>
  <si>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</si>
  <si>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</si>
  <si>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</si>
  <si>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</si>
  <si>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</si>
  <si>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</si>
  <si>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</si>
  <si>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</si>
  <si>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designer I want to be able to keep track of  the all costs of my application licenses in one place so that I can budget and price my work appropriately.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</si>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</sst>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49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95250</xdr:rowOff>
        </xdr:from>
        <xdr:to>
          <xdr:col>6</xdr:col>
          <xdr:colOff>1047750</xdr:colOff>
          <xdr:row>0</xdr:row>
          <xdr:rowOff>323850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2305050</xdr:colOff>
          <xdr:row>7</xdr:row>
          <xdr:rowOff>19050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95250</xdr:rowOff>
        </xdr:from>
        <xdr:to>
          <xdr:col>2</xdr:col>
          <xdr:colOff>342900</xdr:colOff>
          <xdr:row>7</xdr:row>
          <xdr:rowOff>19050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1981200</xdr:colOff>
          <xdr:row>7</xdr:row>
          <xdr:rowOff>19050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95250</xdr:rowOff>
        </xdr:from>
        <xdr:to>
          <xdr:col>2</xdr:col>
          <xdr:colOff>247650</xdr:colOff>
          <xdr:row>7</xdr:row>
          <xdr:rowOff>19050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703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19</v>
      </c>
      <c r="F4" s="4"/>
      <c r="G4" s="47"/>
      <c r="H4" s="6"/>
    </row>
    <row r="5" spans="1:10" x14ac:dyDescent="0.2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">
      <c r="A11" s="37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2">
        <v>1</v>
      </c>
    </row>
    <row r="17" spans="1:9" x14ac:dyDescent="0.2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245</v>
      </c>
      <c r="F31" s="23"/>
      <c r="G31" s="50"/>
      <c r="H31" s="23"/>
    </row>
  </sheetData>
  <phoneticPr fontId="2" type="noConversion"/>
  <conditionalFormatting sqref="G4:H10 E31 E5:E10 A4:D10">
    <cfRule type="expression" dxfId="48" priority="1" stopIfTrue="1">
      <formula>$F4="Planned"</formula>
    </cfRule>
    <cfRule type="expression" dxfId="47" priority="2" stopIfTrue="1">
      <formula>$F4="Ongoing"</formula>
    </cfRule>
  </conditionalFormatting>
  <conditionalFormatting sqref="F4:F10 F16:F30">
    <cfRule type="expression" dxfId="46" priority="3" stopIfTrue="1">
      <formula>$F4="Planned"</formula>
    </cfRule>
    <cfRule type="expression" dxfId="45" priority="4" stopIfTrue="1">
      <formula>$F4="Ongoing"</formula>
    </cfRule>
    <cfRule type="cellIs" dxfId="44" priority="5" stopIfTrue="1" operator="equal">
      <formula>"Unplanned"</formula>
    </cfRule>
  </conditionalFormatting>
  <conditionalFormatting sqref="E4 G16:H30 A16:E30">
    <cfRule type="expression" dxfId="43" priority="6" stopIfTrue="1">
      <formula>OR($F4="Planned",$F4="Unplanned")</formula>
    </cfRule>
    <cfRule type="expression" dxfId="42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23" activePane="bottomLeft" state="frozen"/>
      <selection pane="bottomLeft" activeCell="D26" sqref="D26"/>
    </sheetView>
  </sheetViews>
  <sheetFormatPr defaultColWidth="9.140625" defaultRowHeight="12.75" x14ac:dyDescent="0.2"/>
  <cols>
    <col min="1" max="1" width="9.140625" style="104"/>
    <col min="2" max="2" width="39.28515625" style="32" customWidth="1"/>
    <col min="3" max="3" width="10.7109375" style="104" customWidth="1"/>
    <col min="4" max="6" width="9.140625" style="104"/>
    <col min="7" max="7" width="39.42578125" style="32" customWidth="1"/>
    <col min="8" max="16384" width="9.140625" style="32"/>
  </cols>
  <sheetData>
    <row r="1" spans="1:7" ht="72" x14ac:dyDescent="0.2">
      <c r="A1" s="102" t="s">
        <v>5</v>
      </c>
      <c r="C1" s="103" t="s">
        <v>78</v>
      </c>
    </row>
    <row r="2" spans="1:7" x14ac:dyDescent="0.2">
      <c r="D2" s="105"/>
    </row>
    <row r="4" spans="1:7" ht="13.5" thickBot="1" x14ac:dyDescent="0.25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2">
      <c r="A5" s="104">
        <v>1</v>
      </c>
      <c r="B5" s="98" t="s">
        <v>87</v>
      </c>
      <c r="C5" s="104" t="s">
        <v>79</v>
      </c>
      <c r="D5" s="104">
        <v>3</v>
      </c>
      <c r="E5" s="104">
        <v>1</v>
      </c>
    </row>
    <row r="6" spans="1:7" ht="38.25" x14ac:dyDescent="0.2">
      <c r="A6" s="104">
        <v>2</v>
      </c>
      <c r="B6" s="32" t="s">
        <v>88</v>
      </c>
      <c r="C6" s="104" t="s">
        <v>82</v>
      </c>
      <c r="D6" s="104">
        <v>5</v>
      </c>
      <c r="E6" s="104">
        <v>1</v>
      </c>
      <c r="G6" s="32" t="s">
        <v>89</v>
      </c>
    </row>
    <row r="7" spans="1:7" x14ac:dyDescent="0.2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2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2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2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2"/>
    <row r="12" spans="1:7" ht="13.5" thickBot="1" x14ac:dyDescent="0.25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2" x14ac:dyDescent="0.2">
      <c r="A13" s="104">
        <v>1</v>
      </c>
      <c r="B13" s="98" t="s">
        <v>110</v>
      </c>
      <c r="C13" s="107" t="s">
        <v>19</v>
      </c>
      <c r="D13" s="104">
        <v>34</v>
      </c>
      <c r="G13" s="98" t="s">
        <v>123</v>
      </c>
    </row>
    <row r="14" spans="1:7" ht="51" x14ac:dyDescent="0.2">
      <c r="A14" s="104">
        <v>2</v>
      </c>
      <c r="B14" s="98" t="s">
        <v>127</v>
      </c>
      <c r="C14" s="104" t="s">
        <v>19</v>
      </c>
      <c r="D14" s="104">
        <v>5</v>
      </c>
    </row>
    <row r="15" spans="1:7" ht="38.25" x14ac:dyDescent="0.2">
      <c r="A15" s="104">
        <v>3</v>
      </c>
      <c r="B15" s="98" t="s">
        <v>111</v>
      </c>
      <c r="C15" s="104" t="s">
        <v>19</v>
      </c>
      <c r="D15" s="104">
        <v>13</v>
      </c>
    </row>
    <row r="16" spans="1:7" ht="63.75" x14ac:dyDescent="0.2">
      <c r="A16" s="104">
        <v>4</v>
      </c>
      <c r="B16" s="98" t="s">
        <v>112</v>
      </c>
      <c r="C16" s="104" t="s">
        <v>19</v>
      </c>
      <c r="D16" s="104">
        <v>2</v>
      </c>
      <c r="G16" s="98"/>
    </row>
    <row r="17" spans="1:7" ht="38.25" x14ac:dyDescent="0.2">
      <c r="A17" s="104">
        <v>5</v>
      </c>
      <c r="B17" s="98" t="s">
        <v>113</v>
      </c>
      <c r="C17" s="104" t="s">
        <v>19</v>
      </c>
      <c r="D17" s="104">
        <v>3</v>
      </c>
    </row>
    <row r="18" spans="1:7" ht="51" x14ac:dyDescent="0.2">
      <c r="A18" s="104">
        <v>6</v>
      </c>
      <c r="B18" s="98" t="s">
        <v>114</v>
      </c>
      <c r="C18" s="104" t="s">
        <v>19</v>
      </c>
      <c r="D18" s="104">
        <v>2</v>
      </c>
      <c r="G18" s="98" t="s">
        <v>121</v>
      </c>
    </row>
    <row r="19" spans="1:7" ht="63.75" x14ac:dyDescent="0.2">
      <c r="A19" s="104">
        <v>7</v>
      </c>
      <c r="B19" s="98" t="s">
        <v>115</v>
      </c>
      <c r="C19" s="104" t="s">
        <v>19</v>
      </c>
      <c r="D19" s="104">
        <v>8</v>
      </c>
    </row>
    <row r="20" spans="1:7" ht="89.25" x14ac:dyDescent="0.2">
      <c r="A20" s="104">
        <v>8</v>
      </c>
      <c r="B20" s="98" t="s">
        <v>116</v>
      </c>
      <c r="C20" s="104" t="s">
        <v>19</v>
      </c>
      <c r="D20" s="104">
        <v>13</v>
      </c>
      <c r="G20" s="98" t="s">
        <v>122</v>
      </c>
    </row>
    <row r="21" spans="1:7" ht="51" x14ac:dyDescent="0.2">
      <c r="A21" s="104">
        <v>9</v>
      </c>
      <c r="B21" s="98" t="s">
        <v>117</v>
      </c>
      <c r="C21" s="104" t="s">
        <v>19</v>
      </c>
      <c r="D21" s="104">
        <v>21</v>
      </c>
    </row>
    <row r="22" spans="1:7" s="101" customFormat="1" ht="38.25" x14ac:dyDescent="0.2">
      <c r="A22" s="99">
        <v>10</v>
      </c>
      <c r="B22" s="100" t="s">
        <v>118</v>
      </c>
      <c r="C22" s="99" t="s">
        <v>19</v>
      </c>
      <c r="D22" s="99">
        <v>8</v>
      </c>
      <c r="E22" s="99"/>
      <c r="F22" s="99"/>
    </row>
    <row r="23" spans="1:7" ht="51" x14ac:dyDescent="0.2">
      <c r="A23" s="104">
        <v>11</v>
      </c>
      <c r="B23" s="98" t="s">
        <v>124</v>
      </c>
      <c r="C23" s="104" t="s">
        <v>19</v>
      </c>
      <c r="D23" s="104">
        <v>55</v>
      </c>
    </row>
    <row r="24" spans="1:7" ht="38.25" x14ac:dyDescent="0.2">
      <c r="A24" s="104">
        <v>12</v>
      </c>
      <c r="B24" s="98" t="s">
        <v>119</v>
      </c>
      <c r="C24" s="104" t="s">
        <v>19</v>
      </c>
      <c r="D24" s="104">
        <v>13</v>
      </c>
    </row>
    <row r="25" spans="1:7" ht="51" x14ac:dyDescent="0.2">
      <c r="A25" s="104">
        <v>13</v>
      </c>
      <c r="B25" s="98" t="s">
        <v>120</v>
      </c>
      <c r="C25" s="104" t="s">
        <v>19</v>
      </c>
      <c r="D25" s="104">
        <v>55</v>
      </c>
    </row>
    <row r="26" spans="1:7" ht="89.25" x14ac:dyDescent="0.2">
      <c r="A26" s="104">
        <v>14</v>
      </c>
      <c r="B26" s="98" t="s">
        <v>126</v>
      </c>
      <c r="C26" s="104" t="s">
        <v>19</v>
      </c>
      <c r="G26" s="98" t="s">
        <v>125</v>
      </c>
    </row>
    <row r="27" spans="1:7" ht="51" x14ac:dyDescent="0.2">
      <c r="A27" s="104">
        <v>15</v>
      </c>
      <c r="B27" s="98" t="s">
        <v>128</v>
      </c>
      <c r="C27" s="104" t="s">
        <v>19</v>
      </c>
      <c r="G27" s="98" t="s">
        <v>78</v>
      </c>
    </row>
    <row r="28" spans="1:7" ht="51" x14ac:dyDescent="0.2">
      <c r="A28" s="104">
        <v>16</v>
      </c>
      <c r="B28" s="98" t="s">
        <v>129</v>
      </c>
      <c r="C28" s="104" t="s">
        <v>19</v>
      </c>
    </row>
    <row r="29" spans="1:7" x14ac:dyDescent="0.2">
      <c r="A29" s="104">
        <v>17</v>
      </c>
      <c r="C29" s="104" t="s">
        <v>19</v>
      </c>
    </row>
    <row r="30" spans="1:7" x14ac:dyDescent="0.2">
      <c r="A30" s="104">
        <v>18</v>
      </c>
      <c r="C30" s="104" t="s">
        <v>19</v>
      </c>
    </row>
    <row r="31" spans="1:7" x14ac:dyDescent="0.2">
      <c r="A31" s="104">
        <v>19</v>
      </c>
      <c r="C31" s="104" t="s">
        <v>19</v>
      </c>
    </row>
    <row r="32" spans="1:7" x14ac:dyDescent="0.2">
      <c r="A32" s="104">
        <v>20</v>
      </c>
      <c r="C32" s="104" t="s">
        <v>19</v>
      </c>
    </row>
    <row r="37" spans="7:10" x14ac:dyDescent="0.2">
      <c r="J37" s="74"/>
    </row>
    <row r="42" spans="7:10" x14ac:dyDescent="0.2">
      <c r="G42" s="74"/>
    </row>
    <row r="53" s="32" customFormat="1" x14ac:dyDescent="0.2"/>
  </sheetData>
  <phoneticPr fontId="2" type="noConversion"/>
  <conditionalFormatting sqref="G44:G52 C45:C46 G26:G41 A54:G163 B47:F52 A4:G11 B33:F44 A26:A52 B26:B32 D26:F32">
    <cfRule type="expression" dxfId="41" priority="25" stopIfTrue="1">
      <formula>$C4="Done"</formula>
    </cfRule>
    <cfRule type="expression" dxfId="40" priority="26" stopIfTrue="1">
      <formula>$C4="Ongoing"</formula>
    </cfRule>
    <cfRule type="expression" dxfId="39" priority="27" stopIfTrue="1">
      <formula>$C4="Removed"</formula>
    </cfRule>
  </conditionalFormatting>
  <conditionalFormatting sqref="G53">
    <cfRule type="expression" dxfId="38" priority="28" stopIfTrue="1">
      <formula>$C43="Done"</formula>
    </cfRule>
    <cfRule type="expression" dxfId="37" priority="29" stopIfTrue="1">
      <formula>$C43="Ongoing"</formula>
    </cfRule>
    <cfRule type="expression" dxfId="36" priority="30" stopIfTrue="1">
      <formula>$C43="Removed"</formula>
    </cfRule>
  </conditionalFormatting>
  <conditionalFormatting sqref="G42:G43">
    <cfRule type="expression" dxfId="35" priority="31" stopIfTrue="1">
      <formula>#REF!="Done"</formula>
    </cfRule>
    <cfRule type="expression" dxfId="34" priority="32" stopIfTrue="1">
      <formula>#REF!="Ongoing"</formula>
    </cfRule>
    <cfRule type="expression" dxfId="33" priority="33" stopIfTrue="1">
      <formula>#REF!="Removed"</formula>
    </cfRule>
  </conditionalFormatting>
  <conditionalFormatting sqref="A12:G25">
    <cfRule type="expression" dxfId="32" priority="22" stopIfTrue="1">
      <formula>$C12="Done"</formula>
    </cfRule>
    <cfRule type="expression" dxfId="31" priority="23" stopIfTrue="1">
      <formula>$C12="Ongoing"</formula>
    </cfRule>
    <cfRule type="expression" dxfId="30" priority="24" stopIfTrue="1">
      <formula>$C12="Removed"</formula>
    </cfRule>
  </conditionalFormatting>
  <conditionalFormatting sqref="C26">
    <cfRule type="expression" dxfId="29" priority="19" stopIfTrue="1">
      <formula>$C26="Done"</formula>
    </cfRule>
    <cfRule type="expression" dxfId="28" priority="20" stopIfTrue="1">
      <formula>$C26="Ongoing"</formula>
    </cfRule>
    <cfRule type="expression" dxfId="27" priority="21" stopIfTrue="1">
      <formula>$C26="Removed"</formula>
    </cfRule>
  </conditionalFormatting>
  <conditionalFormatting sqref="C27">
    <cfRule type="expression" dxfId="26" priority="16" stopIfTrue="1">
      <formula>$C27="Done"</formula>
    </cfRule>
    <cfRule type="expression" dxfId="25" priority="17" stopIfTrue="1">
      <formula>$C27="Ongoing"</formula>
    </cfRule>
    <cfRule type="expression" dxfId="24" priority="18" stopIfTrue="1">
      <formula>$C27="Removed"</formula>
    </cfRule>
  </conditionalFormatting>
  <conditionalFormatting sqref="C28">
    <cfRule type="expression" dxfId="23" priority="13" stopIfTrue="1">
      <formula>$C28="Done"</formula>
    </cfRule>
    <cfRule type="expression" dxfId="22" priority="14" stopIfTrue="1">
      <formula>$C28="Ongoing"</formula>
    </cfRule>
    <cfRule type="expression" dxfId="21" priority="15" stopIfTrue="1">
      <formula>$C28="Removed"</formula>
    </cfRule>
  </conditionalFormatting>
  <conditionalFormatting sqref="C29">
    <cfRule type="expression" dxfId="20" priority="10" stopIfTrue="1">
      <formula>$C29="Done"</formula>
    </cfRule>
    <cfRule type="expression" dxfId="19" priority="11" stopIfTrue="1">
      <formula>$C29="Ongoing"</formula>
    </cfRule>
    <cfRule type="expression" dxfId="18" priority="12" stopIfTrue="1">
      <formula>$C29="Removed"</formula>
    </cfRule>
  </conditionalFormatting>
  <conditionalFormatting sqref="C30">
    <cfRule type="expression" dxfId="17" priority="7" stopIfTrue="1">
      <formula>$C30="Done"</formula>
    </cfRule>
    <cfRule type="expression" dxfId="16" priority="8" stopIfTrue="1">
      <formula>$C30="Ongoing"</formula>
    </cfRule>
    <cfRule type="expression" dxfId="15" priority="9" stopIfTrue="1">
      <formula>$C30="Removed"</formula>
    </cfRule>
  </conditionalFormatting>
  <conditionalFormatting sqref="C31">
    <cfRule type="expression" dxfId="14" priority="4" stopIfTrue="1">
      <formula>$C31="Done"</formula>
    </cfRule>
    <cfRule type="expression" dxfId="13" priority="5" stopIfTrue="1">
      <formula>$C31="Ongoing"</formula>
    </cfRule>
    <cfRule type="expression" dxfId="12" priority="6" stopIfTrue="1">
      <formula>$C31="Removed"</formula>
    </cfRule>
  </conditionalFormatting>
  <conditionalFormatting sqref="C32">
    <cfRule type="expression" dxfId="11" priority="1" stopIfTrue="1">
      <formula>$C32="Done"</formula>
    </cfRule>
    <cfRule type="expression" dxfId="10" priority="2" stopIfTrue="1">
      <formula>$C32="Ongoing"</formula>
    </cfRule>
    <cfRule type="expression" dxfId="9" priority="3" stopIfTrue="1">
      <formula>$C32="Removed"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95250</xdr:rowOff>
                  </from>
                  <to>
                    <xdr:col>6</xdr:col>
                    <xdr:colOff>1047750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703125" defaultRowHeight="12.75" x14ac:dyDescent="0.2"/>
  <cols>
    <col min="1" max="1" width="11.7109375" customWidth="1"/>
    <col min="2" max="4" width="8.710937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2" t="s">
        <v>33</v>
      </c>
    </row>
    <row r="3" spans="1:26" x14ac:dyDescent="0.2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">
      <c r="F5" t="s">
        <v>42</v>
      </c>
      <c r="G5" s="53">
        <f>IF(G4&gt;D4,G4-D4,0)</f>
        <v>0</v>
      </c>
      <c r="Z5" s="37" t="s">
        <v>95</v>
      </c>
    </row>
    <row r="6" spans="1:26" x14ac:dyDescent="0.2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">
      <c r="A7" t="s">
        <v>46</v>
      </c>
      <c r="D7">
        <v>30</v>
      </c>
      <c r="Z7" s="37" t="s">
        <v>99</v>
      </c>
    </row>
    <row r="8" spans="1:26" x14ac:dyDescent="0.2">
      <c r="A8" s="108">
        <f>D$4</f>
        <v>3</v>
      </c>
      <c r="B8" s="108"/>
      <c r="D8" s="56">
        <f ca="1">IF(D28="","",AVERAGE(OFFSET(D27,TrendOffset,0,SprintsInTrend,1)))</f>
        <v>25</v>
      </c>
      <c r="Z8" s="37" t="s">
        <v>100</v>
      </c>
    </row>
    <row r="9" spans="1:26" x14ac:dyDescent="0.2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">
      <c r="A12" t="s">
        <v>24</v>
      </c>
      <c r="D12" s="56">
        <f ca="1">IF(M29="","",M28-M29)</f>
        <v>25</v>
      </c>
      <c r="Z12" s="37" t="s">
        <v>102</v>
      </c>
    </row>
    <row r="13" spans="1:26" x14ac:dyDescent="0.2">
      <c r="F13" s="54" t="s">
        <v>52</v>
      </c>
      <c r="Z13" s="37" t="s">
        <v>103</v>
      </c>
    </row>
    <row r="14" spans="1:26" x14ac:dyDescent="0.2">
      <c r="A14" s="1" t="s">
        <v>53</v>
      </c>
    </row>
    <row r="15" spans="1:26" x14ac:dyDescent="0.2">
      <c r="A15" t="s">
        <v>54</v>
      </c>
      <c r="D15" s="57">
        <f>IF(D7="",0,ROUNDUP(D3/D7*0.6,0))</f>
        <v>3</v>
      </c>
    </row>
    <row r="16" spans="1:26" x14ac:dyDescent="0.2">
      <c r="A16" t="s">
        <v>56</v>
      </c>
      <c r="D16" s="57">
        <f>IF(D7="",0,ROUNDUP(D3/D7,0))</f>
        <v>5</v>
      </c>
    </row>
    <row r="17" spans="1:17" x14ac:dyDescent="0.2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">
      <c r="A18" s="108">
        <f>D$4</f>
        <v>3</v>
      </c>
      <c r="B18" s="108"/>
      <c r="D18" s="57">
        <f ca="1">IF(D8="","",IF(LastRealized="",ROUNDUP(LastPlanned/D8,0)+SprintCount-1,ROUNDUP((LastPlanned-LastRealized)/D8+SprintCount,0)))</f>
        <v>6</v>
      </c>
    </row>
    <row r="19" spans="1:17" x14ac:dyDescent="0.2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24</v>
      </c>
      <c r="D22" s="57">
        <f ca="1">IF(COUNT(M28:M51)-1&gt;0,COUNT(M28:M51)-1,"")</f>
        <v>6</v>
      </c>
    </row>
    <row r="23" spans="1:17" x14ac:dyDescent="0.2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110" t="s">
        <v>24</v>
      </c>
      <c r="G26" s="110"/>
      <c r="H26" s="110"/>
      <c r="I26" s="110"/>
      <c r="J26" s="110"/>
      <c r="K26" s="110"/>
      <c r="L26" s="110"/>
      <c r="M26" s="110"/>
      <c r="N26" s="110"/>
      <c r="O26" s="110" t="s">
        <v>69</v>
      </c>
      <c r="P26" s="110"/>
      <c r="Q26" s="110"/>
    </row>
    <row r="27" spans="1:17" s="3" customFormat="1" ht="26.25" thickBot="1" x14ac:dyDescent="0.2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9" t="s">
        <v>38</v>
      </c>
      <c r="H27" s="109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40625" defaultRowHeight="12.75" x14ac:dyDescent="0.2"/>
  <cols>
    <col min="1" max="1" width="43.42578125" style="34" customWidth="1"/>
    <col min="2" max="2" width="8.42578125" style="33" customWidth="1"/>
    <col min="3" max="3" width="13.7109375" style="34" customWidth="1"/>
    <col min="4" max="4" width="10.7109375" style="34" customWidth="1"/>
    <col min="5" max="5" width="6.42578125" style="33" customWidth="1"/>
    <col min="6" max="30" width="4.42578125" style="33" customWidth="1"/>
    <col min="31" max="16384" width="9.140625" style="34"/>
  </cols>
  <sheetData>
    <row r="1" spans="1:30" ht="18" x14ac:dyDescent="0.2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">
      <c r="A25" s="32"/>
      <c r="C25"/>
    </row>
    <row r="26" spans="1:30" x14ac:dyDescent="0.2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">
      <c r="A35" s="32"/>
      <c r="C35"/>
    </row>
    <row r="36" spans="1:30" x14ac:dyDescent="0.2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">
      <c r="C64"/>
      <c r="D64" s="34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2305050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95250</xdr:rowOff>
                  </from>
                  <to>
                    <xdr:col>2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703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256" width="8.7109375" customWidth="1"/>
  </cols>
  <sheetData>
    <row r="1" spans="1:30" ht="18" x14ac:dyDescent="0.2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1981200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95250</xdr:rowOff>
                  </from>
                  <to>
                    <xdr:col>2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40625" defaultRowHeight="12.75" x14ac:dyDescent="0.2"/>
  <cols>
    <col min="1" max="3" width="9.140625" style="34"/>
    <col min="4" max="4" width="32.7109375" style="34" customWidth="1"/>
    <col min="5" max="5" width="9.140625" style="34"/>
    <col min="6" max="6" width="32.7109375" style="34" customWidth="1"/>
    <col min="7" max="16384" width="9.140625" style="34"/>
  </cols>
  <sheetData>
    <row r="1" spans="1:6" x14ac:dyDescent="0.2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">
      <c r="A3" s="86"/>
      <c r="B3" s="78"/>
      <c r="C3" s="78"/>
      <c r="D3" s="78"/>
      <c r="E3" s="78"/>
      <c r="F3" s="87"/>
    </row>
    <row r="4" spans="1:6" x14ac:dyDescent="0.2">
      <c r="A4" s="88"/>
      <c r="B4" s="79"/>
      <c r="C4" s="79"/>
      <c r="D4" s="79"/>
      <c r="E4" s="79"/>
      <c r="F4" s="89"/>
    </row>
    <row r="5" spans="1:6" x14ac:dyDescent="0.2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6.25" thickBot="1" x14ac:dyDescent="0.25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5" thickBot="1" x14ac:dyDescent="0.25"/>
    <row r="9" spans="1:6" x14ac:dyDescent="0.2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">
      <c r="A11" s="86"/>
      <c r="B11" s="78"/>
      <c r="C11" s="78"/>
      <c r="D11" s="78"/>
      <c r="E11" s="78"/>
      <c r="F11" s="87"/>
    </row>
    <row r="12" spans="1:6" x14ac:dyDescent="0.2">
      <c r="A12" s="88"/>
      <c r="B12" s="79"/>
      <c r="C12" s="79"/>
      <c r="D12" s="79"/>
      <c r="E12" s="79"/>
      <c r="F12" s="89"/>
    </row>
    <row r="13" spans="1:6" x14ac:dyDescent="0.2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6.25" thickBot="1" x14ac:dyDescent="0.25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5" thickBot="1" x14ac:dyDescent="0.25"/>
    <row r="17" spans="1:6" x14ac:dyDescent="0.2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">
      <c r="A19" s="86"/>
      <c r="B19" s="78"/>
      <c r="C19" s="78"/>
      <c r="D19" s="78"/>
      <c r="E19" s="78"/>
      <c r="F19" s="87"/>
    </row>
    <row r="20" spans="1:6" x14ac:dyDescent="0.2">
      <c r="A20" s="88"/>
      <c r="B20" s="79"/>
      <c r="C20" s="79"/>
      <c r="D20" s="79"/>
      <c r="E20" s="79"/>
      <c r="F20" s="89"/>
    </row>
    <row r="21" spans="1:6" x14ac:dyDescent="0.2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6.25" thickBot="1" x14ac:dyDescent="0.25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5" thickBot="1" x14ac:dyDescent="0.25"/>
    <row r="25" spans="1:6" x14ac:dyDescent="0.2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">
      <c r="A27" s="86"/>
      <c r="B27" s="78"/>
      <c r="C27" s="78"/>
      <c r="D27" s="78"/>
      <c r="E27" s="78"/>
      <c r="F27" s="87"/>
    </row>
    <row r="28" spans="1:6" x14ac:dyDescent="0.2">
      <c r="A28" s="88"/>
      <c r="B28" s="79"/>
      <c r="C28" s="79"/>
      <c r="D28" s="79"/>
      <c r="E28" s="79"/>
      <c r="F28" s="89"/>
    </row>
    <row r="29" spans="1:6" x14ac:dyDescent="0.2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6.25" thickBot="1" x14ac:dyDescent="0.25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2021-04-18T08:36:49Z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