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6.xml" ContentType="application/vnd.openxmlformats-officedocument.spreadsheetml.comments+xml"/>
  <Override PartName="/xl/drawings/drawing5.xml" ContentType="application/vnd.openxmlformats-officedocument.drawing+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filterPrivacy="1" updateLinks="never" codeName="ThisWorkbook" defaultThemeVersion="124226"/>
  <xr:revisionPtr revIDLastSave="0" documentId="13_ncr:1_{2125D7DB-B390-4A90-B68E-0FEF228DC3CE}" xr6:coauthVersionLast="47" xr6:coauthVersionMax="47" xr10:uidLastSave="{00000000-0000-0000-0000-000000000000}"/>
  <bookViews>
    <workbookView xWindow="-120" yWindow="-120" windowWidth="29040" windowHeight="15720" tabRatio="896" firstSheet="9" activeTab="17" xr2:uid="{00000000-000D-0000-FFFF-FFFF00000000}"/>
  </bookViews>
  <sheets>
    <sheet name="DWG" sheetId="48" r:id="rId1"/>
    <sheet name="Vessels &amp; TKs" sheetId="41" r:id="rId2"/>
    <sheet name="Coolers" sheetId="49" r:id="rId3"/>
    <sheet name="OP Piping" sheetId="32" r:id="rId4"/>
    <sheet name="GP Piping" sheetId="7" r:id="rId5"/>
    <sheet name="Turbines Piping" sheetId="9" r:id="rId6"/>
    <sheet name="OP Dead Legs" sheetId="30" r:id="rId7"/>
    <sheet name="GP Dead Legs" sheetId="34" r:id="rId8"/>
    <sheet name="WD-33 Piping" sheetId="18" r:id="rId9"/>
    <sheet name="EPFs" sheetId="17" r:id="rId10"/>
    <sheet name="GP Inlet Lines " sheetId="45" r:id="rId11"/>
    <sheet name="MFDs" sheetId="23" r:id="rId12"/>
    <sheet name="TLs" sheetId="39" r:id="rId13"/>
    <sheet name="FLs" sheetId="47" r:id="rId14"/>
    <sheet name="GL Lines" sheetId="2" r:id="rId15"/>
    <sheet name="FF" sheetId="36" r:id="rId16"/>
    <sheet name="Temp-Repair" sheetId="24" r:id="rId17"/>
    <sheet name="Critical Assets" sheetId="46" r:id="rId18"/>
    <sheet name="Evaluation Criteria" sheetId="29"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_xlnm._FilterDatabase" localSheetId="2" hidden="1">Coolers!$A$6:$AB$36</definedName>
    <definedName name="_xlnm._FilterDatabase" localSheetId="17" hidden="1">'Critical Assets'!$B$6:$J$6</definedName>
    <definedName name="_xlnm._FilterDatabase" localSheetId="9" hidden="1">EPFs!$B$4:$I$10</definedName>
    <definedName name="_xlnm._FilterDatabase" localSheetId="13" hidden="1">FLs!$A$3:$N$192</definedName>
    <definedName name="_xlnm._FilterDatabase" localSheetId="14" hidden="1">'GL Lines'!$C$17:$S$40</definedName>
    <definedName name="_xlnm._FilterDatabase" localSheetId="7" hidden="1">'GP Dead Legs'!$B$6:$M$67</definedName>
    <definedName name="_xlnm._FilterDatabase" localSheetId="10" hidden="1">'GP Inlet Lines '!$B$12:$L$12</definedName>
    <definedName name="_xlnm._FilterDatabase" localSheetId="4" hidden="1">'GP Piping'!$B$8:$O$348</definedName>
    <definedName name="_xlnm._FilterDatabase" localSheetId="11" hidden="1">MFDs!$B$5:$K$35</definedName>
    <definedName name="_xlnm._FilterDatabase" localSheetId="6" hidden="1">'OP Dead Legs'!$B$3:$L$50</definedName>
    <definedName name="_xlnm._FilterDatabase" localSheetId="3" hidden="1">'OP Piping'!$B$5:$L$109</definedName>
    <definedName name="_xlnm._FilterDatabase" localSheetId="16" hidden="1">'Temp-Repair'!$B$8:$N$23</definedName>
    <definedName name="_xlnm._FilterDatabase" localSheetId="12" hidden="1">TLs!$B$7:$AA$53</definedName>
    <definedName name="_xlnm._FilterDatabase" localSheetId="5" hidden="1">'Turbines Piping'!$B$5:$O$93</definedName>
    <definedName name="_xlnm._FilterDatabase" localSheetId="8" hidden="1">'WD-33 Piping'!$B$5:$K$36</definedName>
    <definedName name="aaaaaaaaa">#REF!</definedName>
    <definedName name="BFPD">'[1]RZK FL''S &amp; TL''S, MFD data'!#REF!</definedName>
    <definedName name="BSW">'[1]RZK FL''S &amp; TL''S, MFD data'!#REF!</definedName>
    <definedName name="CASING_STATUS">[2]ADMIN!$G$49:$G$50</definedName>
    <definedName name="CHOKE" localSheetId="12">[2]ADMIN!$E$3:$E$35</definedName>
    <definedName name="CHOKE">[3]ADMIN!$E$3:$E$37</definedName>
    <definedName name="dd">'[4]WELL LIST'!$A$2:$A$120</definedName>
    <definedName name="DTCAUSE">'[1]RZK FL''S &amp; TL''S, MFD data'!#REF!</definedName>
    <definedName name="FIELD_INJ_TARG">#REF!</definedName>
    <definedName name="FIELD_SHORT">#REF!</definedName>
    <definedName name="gfg">[5]ADMIN!$E$3:$E$36</definedName>
    <definedName name="HOURS">'[1]RZK FL''S &amp; TL''S, MFD data'!#REF!</definedName>
    <definedName name="INJ_ACTUAL">#REF!</definedName>
    <definedName name="INJ_STATUS">'[6]WELL DATA'!$D$313:$D$317</definedName>
    <definedName name="INJ_WATER">[7]ADMIN!$G$32:$G$34</definedName>
    <definedName name="INJTARG2">#REF!</definedName>
    <definedName name="INTERMITTENT">#REF!</definedName>
    <definedName name="Lighting_Systems_Status__06_05_2013">#REF!</definedName>
    <definedName name="MEASURED_BY">[8]ADMIN!$I$24:$I$26</definedName>
    <definedName name="OHTL">'[9]WELL DATA'!$E$305:$E$306</definedName>
    <definedName name="_xlnm.Print_Area" localSheetId="2">Coolers!$A$1:$AB$53</definedName>
    <definedName name="_xlnm.Print_Area" localSheetId="12">TLs!$A$1:$AA$153</definedName>
    <definedName name="_xlnm.Print_Area" localSheetId="5">'Turbines Piping'!$B$78:$K$93</definedName>
    <definedName name="PUMP_SIZE">[2]ADMIN!$G$13:$G$35</definedName>
    <definedName name="rag">OFFSET('[10]kal-Chemical monitoring'!$X$2,0,0,COUNTA('[10]kal-Chemical monitoring'!$X:$X),1)</definedName>
    <definedName name="REPORTDATE">[2]REPORT!$J$3</definedName>
    <definedName name="sfd">'[11]WELL LIST'!$A$2:$A$382</definedName>
    <definedName name="ssd">[12]ADMIN!$G$32:$G$34</definedName>
    <definedName name="WATERWELL_DTCAUSE">[13]ADMIN!$H$33:$H$48</definedName>
    <definedName name="WELL_DTCAUSE">[2]ADMIN!$C$3:$C$48</definedName>
    <definedName name="WELL_FIELD">'[2]WELL LIST'!$A$2:$B$174</definedName>
    <definedName name="WELL_NAME" localSheetId="12">'[2]WELL LIST'!$A$2:$A$198</definedName>
    <definedName name="WELL_NAME">'[13]WELL LIST'!$A$2:$A$203</definedName>
    <definedName name="WELL_STATUS" localSheetId="12">[2]ADMIN!$G$39:$G$46</definedName>
    <definedName name="WELL_STATUS">[13]ADMIN!$J$44:$J$53</definedName>
    <definedName name="ZONE" localSheetId="12">[2]ADMIN!$M$3:$M$16</definedName>
    <definedName name="ZONE">[13]ADMIN!$L$14:$L$27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0" i="24" l="1"/>
  <c r="H20" i="24" s="1"/>
  <c r="K16" i="24" l="1"/>
  <c r="L16" i="24" s="1"/>
  <c r="K18" i="24"/>
  <c r="L18" i="24" s="1"/>
  <c r="K20" i="24" l="1"/>
  <c r="L20" i="24" s="1"/>
  <c r="K21" i="24"/>
  <c r="L21" i="24" s="1"/>
  <c r="K22" i="24"/>
  <c r="L22" i="24" s="1"/>
  <c r="K23" i="24"/>
  <c r="L23" i="24" s="1"/>
  <c r="K10" i="24"/>
  <c r="L10" i="24" s="1"/>
  <c r="K11" i="24"/>
  <c r="L11" i="24" s="1"/>
  <c r="K12" i="24"/>
  <c r="L12" i="24" s="1"/>
  <c r="K13" i="24"/>
  <c r="K14" i="24"/>
  <c r="L14" i="24" s="1"/>
  <c r="K15" i="24"/>
  <c r="L15" i="24" s="1"/>
  <c r="K17" i="24"/>
  <c r="L17" i="24" s="1"/>
  <c r="K19" i="24"/>
  <c r="L19" i="24" s="1"/>
  <c r="K9" i="24"/>
  <c r="L9" i="24" s="1"/>
  <c r="R10" i="39" l="1"/>
  <c r="R8" i="39"/>
  <c r="F57" i="46" l="1"/>
  <c r="F56" i="46"/>
  <c r="F55" i="46"/>
  <c r="F54" i="46"/>
  <c r="AA48" i="39"/>
  <c r="AA41" i="39"/>
  <c r="AA40" i="39"/>
  <c r="AA39" i="39"/>
  <c r="AA38" i="39"/>
  <c r="AA37" i="39"/>
  <c r="AA36" i="39"/>
  <c r="AA35" i="39"/>
  <c r="AA34" i="39"/>
  <c r="AA33" i="39"/>
  <c r="AA32" i="39"/>
  <c r="AA28" i="39"/>
  <c r="AA27" i="39"/>
  <c r="AA26" i="39"/>
  <c r="AA22" i="39"/>
  <c r="AA20" i="39"/>
  <c r="AA19" i="39"/>
  <c r="AA18" i="39"/>
  <c r="AA17" i="39"/>
  <c r="AA16" i="39"/>
  <c r="AA15" i="39"/>
  <c r="AA14" i="39"/>
  <c r="AA13" i="39"/>
  <c r="AA12" i="39"/>
  <c r="AA11" i="39"/>
  <c r="AA10" i="39"/>
  <c r="AA9" i="39"/>
  <c r="AA8" i="3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104" authorId="0" shapeId="0" xr:uid="{00000000-0006-0000-0000-000004000000}">
      <text>
        <r>
          <rPr>
            <b/>
            <sz val="9"/>
            <color indexed="81"/>
            <rFont val="Tahoma"/>
            <family val="2"/>
          </rPr>
          <t>Author:</t>
        </r>
        <r>
          <rPr>
            <sz val="9"/>
            <color indexed="81"/>
            <rFont val="Tahoma"/>
            <family val="2"/>
          </rPr>
          <t xml:space="preserve">
1845 is out of service since 2020 , all inspection activities will be hold till back to service. Follow up is needed with turbines and planning to know when will be back.</t>
        </r>
      </text>
    </comment>
    <comment ref="Q146" authorId="0" shapeId="0" xr:uid="{BD5B0C4F-48BF-4B7D-8A73-252ED876142F}">
      <text>
        <r>
          <rPr>
            <b/>
            <sz val="9"/>
            <color indexed="81"/>
            <rFont val="Tahoma"/>
            <family val="2"/>
          </rPr>
          <t>Mohamed Tawfik:
1-2031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A4" authorId="0" shapeId="0" xr:uid="{8CC08C93-C6D7-4082-AC37-1ED62CB8A5C9}">
      <text>
        <r>
          <rPr>
            <b/>
            <sz val="12"/>
            <color indexed="81"/>
            <rFont val="Tahoma"/>
            <family val="2"/>
          </rPr>
          <t xml:space="preserve">You can put the same rank for many coolers. 
</t>
        </r>
        <r>
          <rPr>
            <b/>
            <u/>
            <sz val="12"/>
            <color indexed="81"/>
            <rFont val="Tahoma"/>
            <family val="2"/>
          </rPr>
          <t>Priority#1 is highest</t>
        </r>
      </text>
    </comment>
    <comment ref="G23" authorId="0" shapeId="0" xr:uid="{8C9BE604-433F-48EF-9A0B-63E9E3D309E3}">
      <text>
        <r>
          <rPr>
            <b/>
            <sz val="9"/>
            <color indexed="81"/>
            <rFont val="Tahoma"/>
            <family val="2"/>
          </rPr>
          <t>Author:</t>
        </r>
        <r>
          <rPr>
            <sz val="9"/>
            <color indexed="81"/>
            <rFont val="Tahoma"/>
            <family val="2"/>
          </rPr>
          <t xml:space="preserve">
Maybe it's 1st stage</t>
        </r>
      </text>
    </comment>
    <comment ref="G24" authorId="0" shapeId="0" xr:uid="{0692311B-BD23-4E9B-9FF8-8018346656CC}">
      <text>
        <r>
          <rPr>
            <b/>
            <sz val="9"/>
            <color indexed="81"/>
            <rFont val="Tahoma"/>
            <family val="2"/>
          </rPr>
          <t>Author:</t>
        </r>
        <r>
          <rPr>
            <sz val="9"/>
            <color indexed="81"/>
            <rFont val="Tahoma"/>
            <family val="2"/>
          </rPr>
          <t xml:space="preserve">
Maybe it's 2nd stage</t>
        </r>
      </text>
    </comment>
    <comment ref="G25" authorId="0" shapeId="0" xr:uid="{7B7C7835-1BAA-429A-A25A-FCA1A17E2EB6}">
      <text>
        <r>
          <rPr>
            <b/>
            <sz val="9"/>
            <color indexed="81"/>
            <rFont val="Tahoma"/>
            <family val="2"/>
          </rPr>
          <t>Author:</t>
        </r>
        <r>
          <rPr>
            <sz val="9"/>
            <color indexed="81"/>
            <rFont val="Tahoma"/>
            <family val="2"/>
          </rPr>
          <t xml:space="preserve">
Maybe it's 3rd stage</t>
        </r>
      </text>
    </comment>
    <comment ref="G31" authorId="0" shapeId="0" xr:uid="{29084BFA-35C4-4D4C-9F8E-5BEEBE1EC4A1}">
      <text>
        <r>
          <rPr>
            <b/>
            <sz val="9"/>
            <color indexed="81"/>
            <rFont val="Tahoma"/>
            <family val="2"/>
          </rPr>
          <t>Author:</t>
        </r>
        <r>
          <rPr>
            <sz val="9"/>
            <color indexed="81"/>
            <rFont val="Tahoma"/>
            <family val="2"/>
          </rPr>
          <t xml:space="preserve">
Maybe it's 1st stage</t>
        </r>
      </text>
    </comment>
    <comment ref="G32" authorId="0" shapeId="0" xr:uid="{961FA5CA-0AA6-4370-81A1-48EDC8359B8E}">
      <text>
        <r>
          <rPr>
            <b/>
            <sz val="9"/>
            <color indexed="81"/>
            <rFont val="Tahoma"/>
            <family val="2"/>
          </rPr>
          <t>Author:</t>
        </r>
        <r>
          <rPr>
            <sz val="9"/>
            <color indexed="81"/>
            <rFont val="Tahoma"/>
            <family val="2"/>
          </rPr>
          <t xml:space="preserve">
Maybe it's 2nd stage</t>
        </r>
      </text>
    </comment>
    <comment ref="G33" authorId="0" shapeId="0" xr:uid="{CB28F3EE-C849-4C43-B91D-FEAB62A0CB99}">
      <text>
        <r>
          <rPr>
            <b/>
            <sz val="9"/>
            <color indexed="81"/>
            <rFont val="Tahoma"/>
            <family val="2"/>
          </rPr>
          <t>Author:</t>
        </r>
        <r>
          <rPr>
            <sz val="9"/>
            <color indexed="81"/>
            <rFont val="Tahoma"/>
            <family val="2"/>
          </rPr>
          <t xml:space="preserve">
Maybe it's 3rd stage</t>
        </r>
      </text>
    </comment>
    <comment ref="AA38" authorId="0" shapeId="0" xr:uid="{8DA940FF-274A-4B44-8CAF-E6D5D020A864}">
      <text>
        <r>
          <rPr>
            <b/>
            <sz val="9"/>
            <color indexed="81"/>
            <rFont val="Tahoma"/>
            <family val="2"/>
          </rPr>
          <t>You can put the same rank for many coolers</t>
        </r>
      </text>
    </comment>
    <comment ref="M41" authorId="0" shapeId="0" xr:uid="{AB42335C-2A59-4FB4-937C-826968129279}">
      <text>
        <r>
          <rPr>
            <b/>
            <sz val="9"/>
            <color indexed="81"/>
            <rFont val="Tahoma"/>
            <family val="2"/>
          </rPr>
          <t>Author:</t>
        </r>
        <r>
          <rPr>
            <sz val="9"/>
            <color indexed="81"/>
            <rFont val="Tahoma"/>
            <family val="2"/>
          </rPr>
          <t xml:space="preserve">
Common Comment: per each cooler or all coolers?</t>
        </r>
      </text>
    </comment>
    <comment ref="O45" authorId="0" shapeId="0" xr:uid="{A2FDB9B0-611D-40C1-82D5-7224BA657DB8}">
      <text>
        <r>
          <rPr>
            <b/>
            <sz val="9"/>
            <color indexed="81"/>
            <rFont val="Tahoma"/>
            <family val="2"/>
          </rPr>
          <t>Author:</t>
        </r>
        <r>
          <rPr>
            <sz val="9"/>
            <color indexed="81"/>
            <rFont val="Tahoma"/>
            <family val="2"/>
          </rPr>
          <t xml:space="preserve">
GP Advised back to service
Partial SD ( around 15 MMSCFD deferral
need GP to provide this data</t>
        </r>
      </text>
    </comment>
    <comment ref="V45" authorId="0" shapeId="0" xr:uid="{B4BC6759-F75F-4897-9103-FB25E011FF14}">
      <text>
        <r>
          <rPr>
            <b/>
            <sz val="9"/>
            <color indexed="81"/>
            <rFont val="Tahoma"/>
            <family val="2"/>
          </rPr>
          <t>Author:</t>
        </r>
        <r>
          <rPr>
            <sz val="9"/>
            <color indexed="81"/>
            <rFont val="Tahoma"/>
            <family val="2"/>
          </rPr>
          <t xml:space="preserve">
GP Team Advised Need confirmation</t>
        </r>
      </text>
    </comment>
    <comment ref="C47" authorId="0" shapeId="0" xr:uid="{970EE29C-10AD-47A6-A3C8-2B3A4CC53CCA}">
      <text>
        <r>
          <rPr>
            <b/>
            <sz val="9"/>
            <color indexed="81"/>
            <rFont val="Tahoma"/>
            <family val="2"/>
          </rPr>
          <t>Author:</t>
        </r>
        <r>
          <rPr>
            <sz val="9"/>
            <color indexed="81"/>
            <rFont val="Tahoma"/>
            <family val="2"/>
          </rPr>
          <t xml:space="preserve">
is there HEX (Tag#1306) upstream or downstream this cooler?</t>
        </r>
      </text>
    </comment>
    <comment ref="K47" authorId="0" shapeId="0" xr:uid="{8D7D68F1-5E58-4816-B104-6C3D4E6962FF}">
      <text>
        <r>
          <rPr>
            <b/>
            <sz val="11"/>
            <color indexed="81"/>
            <rFont val="Tahoma"/>
            <family val="2"/>
          </rPr>
          <t>Author:</t>
        </r>
        <r>
          <rPr>
            <sz val="11"/>
            <color indexed="81"/>
            <rFont val="Tahoma"/>
            <family val="2"/>
          </rPr>
          <t xml:space="preserve">
4 bundel/bay
2 bays exists
so total 8 bundels
98 tubes/bundel
so total tubes# 98x8 = 784</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8" authorId="0" shapeId="0" xr:uid="{00000000-0006-0000-0400-000001000000}">
      <text>
        <r>
          <rPr>
            <b/>
            <sz val="12"/>
            <color indexed="81"/>
            <rFont val="Tahoma"/>
            <family val="2"/>
          </rPr>
          <t xml:space="preserve">Mohamed Tawfik (This column added in 17-1-2023)
</t>
        </r>
        <r>
          <rPr>
            <b/>
            <u/>
            <sz val="12"/>
            <color indexed="81"/>
            <rFont val="Tahoma"/>
            <family val="2"/>
          </rPr>
          <t>Later, we think to make this column name is Report#, example:</t>
        </r>
        <r>
          <rPr>
            <b/>
            <sz val="12"/>
            <color indexed="81"/>
            <rFont val="Tahoma"/>
            <family val="2"/>
          </rPr>
          <t xml:space="preserve">
</t>
        </r>
        <r>
          <rPr>
            <sz val="12"/>
            <color indexed="81"/>
            <rFont val="Tahoma"/>
            <family val="2"/>
          </rPr>
          <t xml:space="preserve">* Report# </t>
        </r>
        <r>
          <rPr>
            <u/>
            <sz val="12"/>
            <color indexed="81"/>
            <rFont val="Tahoma"/>
            <family val="2"/>
          </rPr>
          <t>GP-1A-1</t>
        </r>
        <r>
          <rPr>
            <sz val="12"/>
            <color indexed="81"/>
            <rFont val="Tahoma"/>
            <family val="2"/>
          </rPr>
          <t xml:space="preserve"> ==&gt; (i.e, report at GP, pack#1A, Report#1)
* Report# </t>
        </r>
        <r>
          <rPr>
            <u/>
            <sz val="12"/>
            <color indexed="81"/>
            <rFont val="Tahoma"/>
            <family val="2"/>
          </rPr>
          <t>TP-15-1</t>
        </r>
        <r>
          <rPr>
            <sz val="12"/>
            <color indexed="81"/>
            <rFont val="Tahoma"/>
            <family val="2"/>
          </rPr>
          <t xml:space="preserve"> ==&gt; (i.e, report at Turbine, pack#15, Report#1)
* Report# </t>
        </r>
        <r>
          <rPr>
            <u/>
            <sz val="12"/>
            <color indexed="81"/>
            <rFont val="Tahoma"/>
            <family val="2"/>
          </rPr>
          <t>OP-1-1</t>
        </r>
        <r>
          <rPr>
            <sz val="12"/>
            <color indexed="81"/>
            <rFont val="Tahoma"/>
            <family val="2"/>
          </rPr>
          <t xml:space="preserve"> ==&gt; (i.e, report at OP, pack#1, Report#1)</t>
        </r>
      </text>
    </comment>
    <comment ref="H8" authorId="0" shapeId="0" xr:uid="{7E0BA072-5B02-492D-8CC9-DDC4649A1F35}">
      <text>
        <r>
          <rPr>
            <b/>
            <u/>
            <sz val="10"/>
            <color indexed="81"/>
            <rFont val="Tahoma"/>
            <family val="2"/>
          </rPr>
          <t>M. Tawfik (24-8-2022)</t>
        </r>
        <r>
          <rPr>
            <b/>
            <sz val="10"/>
            <color indexed="81"/>
            <rFont val="Tahoma"/>
            <family val="2"/>
          </rPr>
          <t xml:space="preserve">
</t>
        </r>
        <r>
          <rPr>
            <sz val="10"/>
            <color indexed="81"/>
            <rFont val="Tahoma"/>
            <family val="2"/>
          </rPr>
          <t>Insulated piping will have separate plan with insulated dead-legs and vessels &amp; will be discussed with Asset integrity according to the MOM of new RBI Process Cycle.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L5" authorId="0" shapeId="0" xr:uid="{00000000-0006-0000-0600-000001000000}">
      <text>
        <r>
          <rPr>
            <b/>
            <u/>
            <sz val="10"/>
            <color indexed="81"/>
            <rFont val="Tahoma"/>
            <family val="2"/>
          </rPr>
          <t>M. Tawfik (24-8-2022)</t>
        </r>
        <r>
          <rPr>
            <b/>
            <sz val="10"/>
            <color indexed="81"/>
            <rFont val="Tahoma"/>
            <family val="2"/>
          </rPr>
          <t xml:space="preserve">
</t>
        </r>
        <r>
          <rPr>
            <sz val="10"/>
            <color indexed="81"/>
            <rFont val="Tahoma"/>
            <family val="2"/>
          </rPr>
          <t>Insulated piping will have separate plan with insulated dead-legs and vessels &amp; will be discussed with Asset integrity according to the MOM of new RBI Process Cycle.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3" authorId="0" shapeId="0" xr:uid="{00000000-0006-0000-0300-000001000000}">
      <text>
        <r>
          <rPr>
            <b/>
            <u/>
            <sz val="9"/>
            <color indexed="81"/>
            <rFont val="Tahoma"/>
            <family val="2"/>
          </rPr>
          <t>Need Process Feedack</t>
        </r>
        <r>
          <rPr>
            <sz val="9"/>
            <color indexed="81"/>
            <rFont val="Tahoma"/>
            <family val="2"/>
          </rPr>
          <t xml:space="preserve">
1- </t>
        </r>
        <r>
          <rPr>
            <u/>
            <sz val="9"/>
            <color indexed="81"/>
            <rFont val="Tahoma"/>
            <family val="2"/>
          </rPr>
          <t>Zero Production Deferral</t>
        </r>
        <r>
          <rPr>
            <sz val="9"/>
            <color indexed="81"/>
            <rFont val="Tahoma"/>
            <family val="2"/>
          </rPr>
          <t xml:space="preserve">: If isolation Valves are holding without prod deferral.
2- </t>
        </r>
        <r>
          <rPr>
            <u/>
            <sz val="9"/>
            <color indexed="81"/>
            <rFont val="Tahoma"/>
            <family val="2"/>
          </rPr>
          <t>There's Prod Deferral (Partial or total SD)</t>
        </r>
        <r>
          <rPr>
            <sz val="9"/>
            <color indexed="81"/>
            <rFont val="Tahoma"/>
            <family val="2"/>
          </rPr>
          <t>: If isolation valves are passing or holding with prod deferral.</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U29" authorId="0" shapeId="0" xr:uid="{D654337B-A4AE-4DEC-ADF0-B706F4B0E0AB}">
      <text>
        <r>
          <rPr>
            <b/>
            <sz val="9"/>
            <color indexed="81"/>
            <rFont val="Tahoma"/>
            <family val="2"/>
          </rPr>
          <t>Waiting confirmation of Remarks data</t>
        </r>
      </text>
    </comment>
    <comment ref="K40" authorId="0" shapeId="0" xr:uid="{64DE4973-C29B-4064-B7EB-5D4EADA38469}">
      <text>
        <r>
          <rPr>
            <b/>
            <sz val="9"/>
            <color indexed="81"/>
            <rFont val="Tahoma"/>
            <family val="2"/>
          </rPr>
          <t>Confirm</t>
        </r>
        <r>
          <rPr>
            <sz val="9"/>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22" authorId="0" shapeId="0" xr:uid="{AD491310-E0E1-4B2A-9A0F-2892676E5351}">
      <text>
        <r>
          <rPr>
            <b/>
            <sz val="9"/>
            <color indexed="81"/>
            <rFont val="Tahoma"/>
            <family val="2"/>
          </rPr>
          <t>Est. 12-2030 till verified by internal insp in 12-2025</t>
        </r>
        <r>
          <rPr>
            <sz val="9"/>
            <color indexed="81"/>
            <rFont val="Tahoma"/>
            <family val="2"/>
          </rPr>
          <t xml:space="preserve">
</t>
        </r>
      </text>
    </comment>
  </commentList>
</comments>
</file>

<file path=xl/sharedStrings.xml><?xml version="1.0" encoding="utf-8"?>
<sst xmlns="http://schemas.openxmlformats.org/spreadsheetml/2006/main" count="8935" uniqueCount="3644">
  <si>
    <t>Media</t>
  </si>
  <si>
    <t>Length (KM)</t>
  </si>
  <si>
    <t>Recommendations</t>
  </si>
  <si>
    <t>Oil</t>
  </si>
  <si>
    <t>Yes</t>
  </si>
  <si>
    <t>Gas</t>
  </si>
  <si>
    <t>No</t>
  </si>
  <si>
    <t>SN</t>
  </si>
  <si>
    <t>Field</t>
  </si>
  <si>
    <t>Plant</t>
  </si>
  <si>
    <t>Location</t>
  </si>
  <si>
    <t>Unit Name</t>
  </si>
  <si>
    <t>Insulation
type</t>
  </si>
  <si>
    <t>AG</t>
  </si>
  <si>
    <t>GP</t>
  </si>
  <si>
    <t>AIR compressor # 1831</t>
  </si>
  <si>
    <t>Air Dryer#A of Comp. #1831/32 (Old Tag: 10-1831)</t>
  </si>
  <si>
    <t>V-2831 A</t>
  </si>
  <si>
    <t>OSI</t>
  </si>
  <si>
    <t xml:space="preserve">
Air Receiver (Tag # C 1831) 
</t>
  </si>
  <si>
    <t xml:space="preserve"> C 1831</t>
  </si>
  <si>
    <t>VEGE-GRAZEBROOK-004</t>
  </si>
  <si>
    <t>air receiver no. 31</t>
  </si>
  <si>
    <t>NO.31</t>
  </si>
  <si>
    <t>V-1231</t>
  </si>
  <si>
    <t>NA</t>
  </si>
  <si>
    <t>AIR Compressor # 1832</t>
  </si>
  <si>
    <t>Air Dryer#B of Comp. #1831/32 (Old Tag: 10-1832)</t>
  </si>
  <si>
    <t>V-2831 B</t>
  </si>
  <si>
    <t>air receiver no. 32</t>
  </si>
  <si>
    <t>NO.32</t>
  </si>
  <si>
    <t xml:space="preserve">Air Receiver (Tag # C 1832) </t>
  </si>
  <si>
    <t xml:space="preserve"> C 1832</t>
  </si>
  <si>
    <t>AIR Compressor # 1833</t>
  </si>
  <si>
    <t>Compress  #1833 Air Receiver</t>
  </si>
  <si>
    <t>V -1833</t>
  </si>
  <si>
    <t>W/Evaluation</t>
  </si>
  <si>
    <t>IR-COMPRESS.  Air Dryers A &amp; B comp. #1833</t>
  </si>
  <si>
    <t>V -1833 A/B</t>
  </si>
  <si>
    <t>Compressor # 1840</t>
  </si>
  <si>
    <t>IR-Compress.  #1840 - Gas FILTER (Added to Database in 3-2019)</t>
  </si>
  <si>
    <t>V-1840D</t>
  </si>
  <si>
    <t>VESB-PECO-004</t>
  </si>
  <si>
    <t>IR- Compress. #1840 - PD 01 - line 1 - 
Suction Dumper 2nd stage</t>
  </si>
  <si>
    <t>VESB-IR-001</t>
  </si>
  <si>
    <t>IR- Compress. #1840 - PD 02 - line 2 - Disch. Dumper 2nd stage</t>
  </si>
  <si>
    <t>PD-1840-02</t>
  </si>
  <si>
    <t>VEGE-IR-0008</t>
  </si>
  <si>
    <t>IR- Compress. #1840 -PD 03 - line 1 - Suction Dumper 3rd stage</t>
  </si>
  <si>
    <t>VESB-IR-003</t>
  </si>
  <si>
    <t>PD-1840-03</t>
  </si>
  <si>
    <t>IR- Compress. #1840 -PD 04 - line 1 - Disch. Dumper 3rd stage</t>
  </si>
  <si>
    <t>PD-1840-06</t>
  </si>
  <si>
    <t>VEGE-IR-0012</t>
  </si>
  <si>
    <t>IR- Compress. #1840 - PD 02 - line 1 - Disch. Dumper 2nd stage</t>
  </si>
  <si>
    <t>PD-1840-04</t>
  </si>
  <si>
    <t>VEGE-IR-0010</t>
  </si>
  <si>
    <t>The next OSI will be to check nozzle#6 after removing grating + Blind flange attached to nozzle N-5 which has broken nibble shall be replaced</t>
  </si>
  <si>
    <t xml:space="preserve">Compressor#1840 oil filter </t>
  </si>
  <si>
    <t>IR- Compress. #1840 - PV-01 suction scrubber 1s tinterstage LINE 1</t>
  </si>
  <si>
    <t>VESB-IR-002</t>
  </si>
  <si>
    <t>IR-Compress.  #1840 - PD 01 - line 2 - Suction Dumper 2nd stage</t>
  </si>
  <si>
    <t>PD-1840-01</t>
  </si>
  <si>
    <t>VEGE-IR-0007</t>
  </si>
  <si>
    <t>IR- Compress. #1840 - PV-02 suction scrubber 2nd stage LINE 1</t>
  </si>
  <si>
    <t>Compressor # 1841</t>
  </si>
  <si>
    <t>IR- Compress. #1841 - GAS FILTER of 1st stage suction (6") - 40 psi</t>
  </si>
  <si>
    <t>V-1841D</t>
  </si>
  <si>
    <t>VESB-PECO-001</t>
  </si>
  <si>
    <t>FLTR - L 1841</t>
  </si>
  <si>
    <t>PD-1841-02</t>
  </si>
  <si>
    <t>PD-1841-04</t>
  </si>
  <si>
    <t>IR-Compress.  #1841 - 1st STAGE OF SCRUB.&amp; DRUM Suction (14"/16") - 40 psi</t>
  </si>
  <si>
    <t>V 1841-B</t>
  </si>
  <si>
    <t>PD-1841-03</t>
  </si>
  <si>
    <t>IR- Compress. #1841 - 1st stage of Scrubber &amp; Drum Suction (18"/24") - 40 psi</t>
  </si>
  <si>
    <t>V 1841-A</t>
  </si>
  <si>
    <t>PD-1841-01</t>
  </si>
  <si>
    <t>The Operating Pressure shall not exceed 190 Psi</t>
  </si>
  <si>
    <t>IR- Compress. #1841 - 2nd stage of Scrub.&amp; Drum Suctions (10"/12") - 400 psi</t>
  </si>
  <si>
    <t>V 1841-C</t>
  </si>
  <si>
    <t>This are 2 vessels (V 1841-C &amp; PD-1841-05)</t>
  </si>
  <si>
    <t>PD-1841-05</t>
  </si>
  <si>
    <t>IR- Compress. #1841 - 3rd stage suction Dumber (10") - 400 psi</t>
  </si>
  <si>
    <t>PD-1841-06</t>
  </si>
  <si>
    <t>Compressor # 1842</t>
  </si>
  <si>
    <t>PD-1842-01</t>
  </si>
  <si>
    <t>V 1842 A</t>
  </si>
  <si>
    <t>PD-1842-02</t>
  </si>
  <si>
    <t>V 1842-B</t>
  </si>
  <si>
    <t>Cold</t>
  </si>
  <si>
    <t>None</t>
  </si>
  <si>
    <t>Insulated</t>
  </si>
  <si>
    <t>PD-1842-04</t>
  </si>
  <si>
    <t>IR- Compress. #1842 - Suction 18" Dumper  - 550 psi</t>
  </si>
  <si>
    <t>PD-1842-03</t>
  </si>
  <si>
    <t>IR- Compress. #1842 - 16" OIL FILTER - 40 psi</t>
  </si>
  <si>
    <t>FLTR-L1842</t>
  </si>
  <si>
    <t xml:space="preserve"> VEGE-NA-010 </t>
  </si>
  <si>
    <t>IR-Compress.  #1842 - 6" Gas filter - 120 psi</t>
  </si>
  <si>
    <t>V-1842C</t>
  </si>
  <si>
    <t>VESB-PECO-002</t>
  </si>
  <si>
    <t>Compressor # 1843</t>
  </si>
  <si>
    <t>IR- Compress. #1843 - 16" Oil Filter - 70 psi</t>
  </si>
  <si>
    <t>FLTR-L1843</t>
  </si>
  <si>
    <t>VEGE-NA-013</t>
  </si>
  <si>
    <t>PD-1843-01</t>
  </si>
  <si>
    <t>V 1843-A</t>
  </si>
  <si>
    <t>PD-1843-02</t>
  </si>
  <si>
    <t>PD-1843-04</t>
  </si>
  <si>
    <t>10 In. 2nd Stage Suction Drum, Flash Side</t>
  </si>
  <si>
    <t>PD-1843-03</t>
  </si>
  <si>
    <t>38 In Interstage Suction Scrubber, Flash Side</t>
  </si>
  <si>
    <t>V 1843-B</t>
  </si>
  <si>
    <t>IR- Compress. #1843 - 6" Gas filter - 70 psi</t>
  </si>
  <si>
    <t>V 1843-C</t>
  </si>
  <si>
    <t>VESB-PECO-003</t>
  </si>
  <si>
    <t>Turbine</t>
  </si>
  <si>
    <t>Compressor # 1844</t>
  </si>
  <si>
    <t>IR-Compress.  #1844 - discharge damper -  PD-1, LINE1 - 20", 400 psi</t>
  </si>
  <si>
    <t>IR- Compress. #1844 - suction damper - PD-1, LINE1- 24", 150 psi</t>
  </si>
  <si>
    <t>IR-Compress.  #1844 - discharge damper - PD-2, LINE2 - 20", 400 psi</t>
  </si>
  <si>
    <t>Compressor # 1845</t>
  </si>
  <si>
    <t>IR-Compress.  #1845 - 30" suction damper-PD-2, line 2  (LEFT SIDE) , 150 psi</t>
  </si>
  <si>
    <t>IR-Compress.  #1845 - discharge scrubber - 26", 400 psi</t>
  </si>
  <si>
    <t>IR- Compress. #1845 - 30" suction damper PD-1, line 1  (RIGHT SIDE) , 150 psi</t>
  </si>
  <si>
    <t>IR-Compress.  #1845 - 28" discharge damper- PD-1, line 1 (RIGHT SIDE) , 400 psi</t>
  </si>
  <si>
    <t>IR- Compress. #1845 - 26" discharge damper- PD-2, line 2  (LEFT SIDE) , 400 psi</t>
  </si>
  <si>
    <t>IR- Compress. #1845 - suction scrubber - 36", 150 psi</t>
  </si>
  <si>
    <t>Compressor # 1846</t>
  </si>
  <si>
    <t>IR-Compress.  #1846 - 16'' disch drum 2-nd stage, 400 psi</t>
  </si>
  <si>
    <t>VEGE-HANOVER-NA-002</t>
  </si>
  <si>
    <t>IR-Compress.  #1846 - 24'' disch drum 1-St stage, 150 psi</t>
  </si>
  <si>
    <t>VEGE-HANOVER-NA-003</t>
  </si>
  <si>
    <t>IR- Compress. #1846 - 24" Interstage scrubber, 120 psi</t>
  </si>
  <si>
    <t>Compressor # 1847</t>
  </si>
  <si>
    <t>oil filter A</t>
  </si>
  <si>
    <t>oil filter B</t>
  </si>
  <si>
    <t>COMP.1847, 1st STAGE SUCTION SCRUBBER, MFG: RCH INDUSTERIES, SN: 12-13272,</t>
  </si>
  <si>
    <t>1847-MPF-P610A</t>
  </si>
  <si>
    <t>VESB-RCH-NA-001</t>
  </si>
  <si>
    <t xml:space="preserve">COMP.1847, 2nd STAGE SUCTION SCRUBBER, MFG: RCH INDUSTERIES, SN: 12-13275, </t>
  </si>
  <si>
    <t>1847-MPF-P620A</t>
  </si>
  <si>
    <t>VESB-RCH-NA-002</t>
  </si>
  <si>
    <t>COMP.1847, 1st STAGE DISCHARGE PULSATION BOTTLE (DRUM), MFG: RCH INDUSTERIES, SN: 12-13274,</t>
  </si>
  <si>
    <t xml:space="preserve"> 1847-MPL-P612A</t>
  </si>
  <si>
    <t>VEGE-RCH-NA-001</t>
  </si>
  <si>
    <t>COMP.1847, 1st STAGE SUCTION PULSATION BOTTLE (DRUM), MFG: RCH INDUSTERIES, SN: 12-13273,</t>
  </si>
  <si>
    <t>1847-MPL-P611A</t>
  </si>
  <si>
    <t>VEGE-RCH-NA-002</t>
  </si>
  <si>
    <t>COMP.1847, 2nd STAGE DICHARGE PULSATION BOTTLE (DRUM), MFG: VALERUS, SN: B4396-5829,</t>
  </si>
  <si>
    <t>1847-MPL-P622A</t>
  </si>
  <si>
    <t>VEGE-VALERUS-001</t>
  </si>
  <si>
    <t>COMP.1847, 2nd STAGE SUCTION PULSATION BOTTLE (DRUM), MFG: RCH INDUSTERIES, SN: 12-13276,</t>
  </si>
  <si>
    <t>1847-MPL-P621A</t>
  </si>
  <si>
    <t>VEGE-RCH-NA-003</t>
  </si>
  <si>
    <t>COMP.1847, 3rd STAGE DICHARGE PULSATION BOTTLE (DRUM), MFG: VALERUS, SN: B4398-5331,</t>
  </si>
  <si>
    <t>1847-MPL-P632A</t>
  </si>
  <si>
    <t>VEGE-VALERUS-002</t>
  </si>
  <si>
    <t>COMP.1847, 3rd STAGE SUCTION PULSATION BOTTLE (DRUM), MFG: RCH INDUSTERIES, SN: 12-13279</t>
  </si>
  <si>
    <t>1847-MPL-P631A</t>
  </si>
  <si>
    <t>VEGE-RCH-NA-004</t>
  </si>
  <si>
    <t>COMP.1847, FUEL GAS FILTER, MFG: MFG: CEMINI FABRICATION &amp; WELDING, SN: 12-423,</t>
  </si>
  <si>
    <t>1847-MPF-F100A</t>
  </si>
  <si>
    <t>VEGE-CEMINI-NA-001</t>
  </si>
  <si>
    <t>1847-MPF-P630A</t>
  </si>
  <si>
    <t>VESB-RCH-NA-003</t>
  </si>
  <si>
    <t>Compressor # 1848</t>
  </si>
  <si>
    <t>30" First stage Suction scrubber, 150 psi</t>
  </si>
  <si>
    <t>1848-MPF-P610A</t>
  </si>
  <si>
    <t>24" Second stage Suction scrubber, 270 psi</t>
  </si>
  <si>
    <t>1848-MPF-P620A</t>
  </si>
  <si>
    <t>VESB-VALERUS-NA-002</t>
  </si>
  <si>
    <t>20" Third stage Suction scrubber, 350 psi</t>
  </si>
  <si>
    <t>1848-MPF-P630A</t>
  </si>
  <si>
    <t>VESB-VALERUS-NA-003</t>
  </si>
  <si>
    <t>1848-MPL-P612A</t>
  </si>
  <si>
    <t>VEGE-VALERUS-003</t>
  </si>
  <si>
    <t>1848-MPL-P611A</t>
  </si>
  <si>
    <t>VEGE-VALERUS-004</t>
  </si>
  <si>
    <t>1848-MPL-P622A</t>
  </si>
  <si>
    <t>VEGE-RCH-NA-005</t>
  </si>
  <si>
    <t>1848-MPL-P621A</t>
  </si>
  <si>
    <t>VEGE-VALERUS-005</t>
  </si>
  <si>
    <t>1848-MPL-P632A</t>
  </si>
  <si>
    <t>VEGE-RCH-NA-006</t>
  </si>
  <si>
    <t>1848-MPL-P631A</t>
  </si>
  <si>
    <t>VEGE-VALERUS-006</t>
  </si>
  <si>
    <t>1848-MPF-F100A</t>
  </si>
  <si>
    <t>VEGE-CEMINI-NA-002</t>
  </si>
  <si>
    <t>Unit#1851</t>
  </si>
  <si>
    <t>Suction scrubber for unit # 1851</t>
  </si>
  <si>
    <t>V-1251</t>
  </si>
  <si>
    <t>NSD / Internal</t>
  </si>
  <si>
    <t>Unit#1852</t>
  </si>
  <si>
    <t>Suction scrubber for unit # 1852</t>
  </si>
  <si>
    <t>V-1252</t>
  </si>
  <si>
    <t>Unit#1853</t>
  </si>
  <si>
    <t>Suction scrubber for unit # 1853</t>
  </si>
  <si>
    <t>V-1253</t>
  </si>
  <si>
    <t>Unit#1854</t>
  </si>
  <si>
    <t>Suction scrubber for unit # 1854</t>
  </si>
  <si>
    <t>V-1254</t>
  </si>
  <si>
    <t>LP Suction scrubber for unit # 1861, 50 psi</t>
  </si>
  <si>
    <t>V-1261</t>
  </si>
  <si>
    <t>HP Suction scrubber for unit # 1862, 200 psi</t>
  </si>
  <si>
    <t>V-1262</t>
  </si>
  <si>
    <t>Compressor # 1870</t>
  </si>
  <si>
    <t>10-1265</t>
  </si>
  <si>
    <t>IR-Compress.  #1870- Air dryers A &amp; B</t>
  </si>
  <si>
    <t>V 1870-A/B</t>
  </si>
  <si>
    <t>Inlet Area</t>
  </si>
  <si>
    <t>INLET FILTER 2203</t>
  </si>
  <si>
    <t>Drying Package</t>
  </si>
  <si>
    <t>10-2204</t>
  </si>
  <si>
    <t>Fractionator Area</t>
  </si>
  <si>
    <t>FRACTIONATOR  FEED DRUM -10 -1224</t>
  </si>
  <si>
    <t>10-1224</t>
  </si>
  <si>
    <t xml:space="preserve">FLARE KOD </t>
  </si>
  <si>
    <t>UNIFLUX HEATER 1481 ( Renewal at 2013 )</t>
  </si>
  <si>
    <t xml:space="preserve"> </t>
  </si>
  <si>
    <t>10-1481</t>
  </si>
  <si>
    <t>Stabilizer Area</t>
  </si>
  <si>
    <t>10-1222</t>
  </si>
  <si>
    <t>Water Cooling System</t>
  </si>
  <si>
    <t>New Water Cooling Tank</t>
  </si>
  <si>
    <t>OP</t>
  </si>
  <si>
    <t>EPF</t>
  </si>
  <si>
    <t>WD 33-15</t>
  </si>
  <si>
    <t>Others</t>
  </si>
  <si>
    <t>Water Maker</t>
  </si>
  <si>
    <t>SEPARATOR 101</t>
  </si>
  <si>
    <t>FRACT. FLASH DRUM</t>
  </si>
  <si>
    <t>Fuel System</t>
  </si>
  <si>
    <t>FUEL GAS SCRUBBER - for HEATERS  1242</t>
  </si>
  <si>
    <t>10-1242</t>
  </si>
  <si>
    <t>PIG LAUNCHER, 24 INCH GAS LINE TO DAHSHOUR GAS PLANT , TAG:10-112</t>
  </si>
  <si>
    <t>10-112</t>
  </si>
  <si>
    <t>AG-GP-PIG-LAUNCHER</t>
  </si>
  <si>
    <t>IP System</t>
  </si>
  <si>
    <t>IP SEPARATOR 1250</t>
  </si>
  <si>
    <t>10-1250</t>
  </si>
  <si>
    <t>Utilities</t>
  </si>
  <si>
    <t>Methanol Tank (Atmospheric)</t>
  </si>
  <si>
    <t>10-1229</t>
  </si>
  <si>
    <t>STABILIZER ACCU. DRUM 10-1217</t>
  </si>
  <si>
    <t>10-1217</t>
  </si>
  <si>
    <t>Compression Area</t>
  </si>
  <si>
    <t>10-V-01</t>
  </si>
  <si>
    <t>VESB-PETROJET-002</t>
  </si>
  <si>
    <t>10-V-02</t>
  </si>
  <si>
    <t>VEGE-PETROJET-001</t>
  </si>
  <si>
    <t>OOS</t>
  </si>
  <si>
    <t xml:space="preserve">FUEL GAS SCRUBBER OF SHIPPING PUMPS 108 </t>
  </si>
  <si>
    <t>V-18108</t>
  </si>
  <si>
    <t xml:space="preserve">FUEL GAS SCRUBBER OF GENERATORS 109 </t>
  </si>
  <si>
    <t>V-07109</t>
  </si>
  <si>
    <t>FUEL GAS SCRUBBER OF ENGINE 110</t>
  </si>
  <si>
    <t>Air Scrubber#1 of IR Comp#1</t>
  </si>
  <si>
    <t>Air Scrubber#2 of IR Comp#1</t>
  </si>
  <si>
    <t>SAG</t>
  </si>
  <si>
    <t xml:space="preserve">SAG Sigma SEP </t>
  </si>
  <si>
    <t>EL-OK27001-01</t>
  </si>
  <si>
    <t>Gas Scrubber For Mess Hall</t>
  </si>
  <si>
    <t>??</t>
  </si>
  <si>
    <t>SIGMA SEP 104</t>
  </si>
  <si>
    <t>V-104</t>
  </si>
  <si>
    <t xml:space="preserve">AG Sep 102 </t>
  </si>
  <si>
    <t>V-10102</t>
  </si>
  <si>
    <t>SEPARATOR 103</t>
  </si>
  <si>
    <t>Air Dryers</t>
  </si>
  <si>
    <t>A/B</t>
  </si>
  <si>
    <t>10-1312</t>
  </si>
  <si>
    <t>FUEL GAS SCRUBBER - FOR ENGINES  1241</t>
  </si>
  <si>
    <t>V-1241</t>
  </si>
  <si>
    <t>VEGE-GRAZEBROOK-002</t>
  </si>
  <si>
    <t>REGENERATION  KOD 1285</t>
  </si>
  <si>
    <t>V-203</t>
  </si>
  <si>
    <t>Hot</t>
  </si>
  <si>
    <t>FLASH GAS KOD 1223</t>
  </si>
  <si>
    <t>10-1223</t>
  </si>
  <si>
    <t>Cold Area</t>
  </si>
  <si>
    <t>COND SEPARATOR 1212</t>
  </si>
  <si>
    <t>10-1212</t>
  </si>
  <si>
    <t>BED - A 1282</t>
  </si>
  <si>
    <t>10-1282</t>
  </si>
  <si>
    <t>BED - B 1283</t>
  </si>
  <si>
    <t>10-1283</t>
  </si>
  <si>
    <t>BED - C 1284</t>
  </si>
  <si>
    <t>10-1284</t>
  </si>
  <si>
    <t>WD-33-1</t>
  </si>
  <si>
    <t>A 15112000203902</t>
  </si>
  <si>
    <t>COLD SEPARATOR 1215</t>
  </si>
  <si>
    <t>10-1215</t>
  </si>
  <si>
    <t>Flare System</t>
  </si>
  <si>
    <t>10-1251</t>
  </si>
  <si>
    <t>DIESEL FUEL TANK FOR Compressor (For Gen. OF WELL- 6X &amp; Skimmer Box)</t>
  </si>
  <si>
    <t>Similar service/condition to WD-33-15 Diesel Tak (400 BBls)</t>
  </si>
  <si>
    <t>IR- Compress. #1840 - PV-03 suction scrubber 1st stage LINE 2 (V-1840-A)</t>
  </si>
  <si>
    <t>V-1840-A</t>
  </si>
  <si>
    <t>INLET SEPARATOR 1210</t>
  </si>
  <si>
    <t>10-1210</t>
  </si>
  <si>
    <t>TEST SEPARATOR 1211</t>
  </si>
  <si>
    <t>10-1211</t>
  </si>
  <si>
    <t>INLET KOD 1220</t>
  </si>
  <si>
    <t>1694 KS</t>
  </si>
  <si>
    <t>Old DUST FILTER 2204</t>
  </si>
  <si>
    <t>Replaced in 2011 SD</t>
  </si>
  <si>
    <t>SALT BATH HEATER 10 (Excluded From RBI Scope)</t>
  </si>
  <si>
    <t>H-10</t>
  </si>
  <si>
    <t>XX</t>
  </si>
  <si>
    <t>SALT BATH HEATER 20 (Excluded From RBI Scope)</t>
  </si>
  <si>
    <t>H-20</t>
  </si>
  <si>
    <t>FRACTIONATOR  ACCUMULATOR  10-1225</t>
  </si>
  <si>
    <t>10-1225</t>
  </si>
  <si>
    <t>FRACTIONATOR  TOWER 1102</t>
  </si>
  <si>
    <t>10-1102</t>
  </si>
  <si>
    <t>STABILIZER FEED DRUM 10-1221</t>
  </si>
  <si>
    <t>10-1221</t>
  </si>
  <si>
    <t>STABILIZER TOWER -1101</t>
  </si>
  <si>
    <t>1694 K1</t>
  </si>
  <si>
    <t>Old Water Cooling Tank (Fired - Junk)</t>
  </si>
  <si>
    <t>STAB. REBOILER 1407</t>
  </si>
  <si>
    <t>10-1407</t>
  </si>
  <si>
    <t>Gas Gathering System</t>
  </si>
  <si>
    <t>Well Stream Heater 1401 -vessel</t>
  </si>
  <si>
    <t>Well Stream Heater 1402 -vessel</t>
  </si>
  <si>
    <t>T – 4079310 - 05</t>
  </si>
  <si>
    <t>Well Stream Heater 1403 -vessel</t>
  </si>
  <si>
    <t>Well Stream Heater 1404 -vessel</t>
  </si>
  <si>
    <t>T – 4079310 - 03</t>
  </si>
  <si>
    <t>Well Stream Heater 1405 - vessel</t>
  </si>
  <si>
    <t>T – 4079310 - 01</t>
  </si>
  <si>
    <t>Well Stream Heater 1406 - vessel</t>
  </si>
  <si>
    <t>T – 4079310 - 02</t>
  </si>
  <si>
    <t>OLD SEPARATOR 104 (Junk)</t>
  </si>
  <si>
    <t>V-202</t>
  </si>
  <si>
    <t>DESALTER 105</t>
  </si>
  <si>
    <t>GAS KOD 106</t>
  </si>
  <si>
    <t>Heater Treater 107</t>
  </si>
  <si>
    <t>GAS BOOT-T 201</t>
  </si>
  <si>
    <t>GAS BOOT-T 202</t>
  </si>
  <si>
    <t>GAS BOOT- POWER OIL TANK</t>
  </si>
  <si>
    <t>CONDENSATE GAS BOOT - T 204</t>
  </si>
  <si>
    <t>OIL POWER TANK 203</t>
  </si>
  <si>
    <t>Out-Of-Service in 2018. MFL was planned in 1Q, 2019.
Waiting budget to approve MFL (3000$) after WD Const. Team cut the internal cylinderical part to facilitate MFL insp.
Due to budget constraint, MFL postponed to 2020</t>
  </si>
  <si>
    <t>TANK - T 201</t>
  </si>
  <si>
    <t>TANK - T 202</t>
  </si>
  <si>
    <t>Diesel Station</t>
  </si>
  <si>
    <t>Misr Petroleum Diesel Tank-1 
(Excluded; owned by Misr Pet)</t>
  </si>
  <si>
    <t>Misr Petroleum Diesel Tank-2
(Excluded; owned by Misr Pet)</t>
  </si>
  <si>
    <t xml:space="preserve">Skimmer Box </t>
  </si>
  <si>
    <t xml:space="preserve">Skim Tank </t>
  </si>
  <si>
    <t>WD-33-15 Production Separator</t>
  </si>
  <si>
    <t xml:space="preserve"> Baker Sep.</t>
  </si>
  <si>
    <t>Air COMPOSER SCRUBBER</t>
  </si>
  <si>
    <t>DESALTER</t>
  </si>
  <si>
    <t>Rental &amp; Not Owned by KPC</t>
  </si>
  <si>
    <t>Prod. Tank</t>
  </si>
  <si>
    <t>Downstream
Temp F</t>
  </si>
  <si>
    <t>Injected rate MMSCFD</t>
  </si>
  <si>
    <t>Age (Yr)</t>
  </si>
  <si>
    <t>Remarks</t>
  </si>
  <si>
    <t>AG-31</t>
  </si>
  <si>
    <t>AG-51</t>
  </si>
  <si>
    <t>AG-42</t>
  </si>
  <si>
    <t>AG-53</t>
  </si>
  <si>
    <t>AG-119</t>
  </si>
  <si>
    <t>AG-90</t>
  </si>
  <si>
    <t>Shadow-5</t>
  </si>
  <si>
    <t>SWAG-2</t>
  </si>
  <si>
    <t>SWAG-5</t>
  </si>
  <si>
    <t>AG-107</t>
  </si>
  <si>
    <t>Shadow-E3</t>
  </si>
  <si>
    <t>N/A (S/I)</t>
  </si>
  <si>
    <t>Shadow-E2</t>
  </si>
  <si>
    <t>Line</t>
  </si>
  <si>
    <t>AG-41</t>
  </si>
  <si>
    <t>Not Applicable for inspection - High depth</t>
  </si>
  <si>
    <t>GPC Flare Line</t>
  </si>
  <si>
    <t>Phone: 6160 &amp; 0127 15 15 897</t>
  </si>
  <si>
    <t>Item</t>
  </si>
  <si>
    <t>Last Inspection</t>
  </si>
  <si>
    <t>Next Inspection</t>
  </si>
  <si>
    <t>Corrosion Remarks</t>
  </si>
  <si>
    <t>PACK 01  Inlet Gas Lines</t>
  </si>
  <si>
    <t>PACK 01A  ASS. HP &amp; LP P/L from PROCESS to GAS PLANT</t>
  </si>
  <si>
    <t>8" ASS GAS HP-  sec. # 2</t>
  </si>
  <si>
    <t>6"ASS.  HP Gas line sec. # 3 from process to Comp.1840</t>
  </si>
  <si>
    <t>6"ASS.  HP Gas line sec. # 4 from process to Comp.1841</t>
  </si>
  <si>
    <t>10" G/L from Process to G/P COMP.( 1840-1841 )Sec.#2</t>
  </si>
  <si>
    <t>10" G/L from Process to G/P COMP.( 1840 )Sec.#3</t>
  </si>
  <si>
    <t xml:space="preserve">PACK 01B  Inlet gas from Wells to Headers </t>
  </si>
  <si>
    <t>350 PSI</t>
  </si>
  <si>
    <t>420 PSI</t>
  </si>
  <si>
    <t>N.A</t>
  </si>
  <si>
    <t>06=Bapetco HP Gas Line Inlet To Gas Plant Section</t>
  </si>
  <si>
    <t xml:space="preserve">PACK 02  WELL STREAM HEATERS </t>
  </si>
  <si>
    <t>PACK 02A -  WSH 1401 - WELL#SPYGLASS</t>
  </si>
  <si>
    <t>03 = 8'' outlet gas line fm heater 1401 to GP</t>
  </si>
  <si>
    <t>04 = 8'' MANUAL SAFTY RELIEVE OF WELL STREAM HEATER 1401. WELL 16</t>
  </si>
  <si>
    <t xml:space="preserve">PACK 02B -  WSH 1402 - Well#104 </t>
  </si>
  <si>
    <t xml:space="preserve">01= 8'' gas line fm WELL 41 TO WSH 1402 </t>
  </si>
  <si>
    <t xml:space="preserve">02= 8'' outlet gas line fm heater 1402 (xx) to GP </t>
  </si>
  <si>
    <t>03 = 4x8 manual SR line of WSH 1402</t>
  </si>
  <si>
    <t>PACK 02C -  WSH 1403 - Horst Manifold (&amp; Old Well#1)</t>
  </si>
  <si>
    <t>01 = 8'' gas line fm Horest manifold to WSH 1403 - INLET GP - rev.1-2</t>
  </si>
  <si>
    <t xml:space="preserve">02 = 8'' outlet gas line fm heater 1403 (W 1) to GP </t>
  </si>
  <si>
    <t>03 = 4"x8" manual SR line of WSH 1403</t>
  </si>
  <si>
    <t>PACK 02D -  WSH 1404 - Meghar (&amp; Old Well#18)</t>
  </si>
  <si>
    <t>01 = 6''X8'' G.F.L from  MEGHER WELL TO W.S.H.# 4 ,Sec.1&amp;Sec2</t>
  </si>
  <si>
    <t xml:space="preserve">02 = 8''outlet gas line (w18) fm WSH 1404 to GP </t>
  </si>
  <si>
    <t>03 = 4"x8" manual SR line of WSH 1404</t>
  </si>
  <si>
    <t>PACK 02E -  WSH 1405 - Hawk#2 (&amp; Old NEAG Station)</t>
  </si>
  <si>
    <t>02 = 8'' outlet gas line fm heater 1405 to GP</t>
  </si>
  <si>
    <t>03 = 4x8 manual SR line of WSH 1405</t>
  </si>
  <si>
    <t>PACK 02F -  WSH 1406 - Well#27</t>
  </si>
  <si>
    <t>01 = 8''gl. fm well no.27 to WSH 1406 -  sec.1</t>
  </si>
  <si>
    <t>02=8'' outlet gas line of WSH 1406 to GP</t>
  </si>
  <si>
    <t>03=4x8 manual S.R. line of WSH 1406</t>
  </si>
  <si>
    <t>PACK 03 A--LP - LINE</t>
  </si>
  <si>
    <t>PACK 03 B --IP - LINE</t>
  </si>
  <si>
    <t xml:space="preserve">04 = SR line fm inlet of IP sep. to flare </t>
  </si>
  <si>
    <t>05 = Recycle line fm Dah. launcher to IP header</t>
  </si>
  <si>
    <t>PACK 03 C -- Test LINE</t>
  </si>
  <si>
    <t>04 = 8'' gas line fm test sep. to cooler unit (SEC. A, B)</t>
  </si>
  <si>
    <t>PACK 03 D -- HP LINE</t>
  </si>
  <si>
    <t>01=14'' HIGH-PRESSURE HEADER FROM WELL STREAM HEATERS TO INLET SEPARATOR.</t>
  </si>
  <si>
    <t>PACK 03 E -- Flare Header</t>
  </si>
  <si>
    <t xml:space="preserve">02 =16'' flare header fm turbine area to main header </t>
  </si>
  <si>
    <t xml:space="preserve">03 = 8'' FLARE HEADER OF WSH &amp; HP-TEST BRANCH </t>
  </si>
  <si>
    <t>04 = 2''x4''x8'' safety relieve of well's test header - Sec.1</t>
  </si>
  <si>
    <t xml:space="preserve">05 = 4x6x12 SR line of IP header </t>
  </si>
  <si>
    <t>PACK 03 F -- KPC - LINE &amp; New Jumper</t>
  </si>
  <si>
    <t>PACK 04 - LP SEPARATOR.</t>
  </si>
  <si>
    <t>80 PSI</t>
  </si>
  <si>
    <t>100 PSI</t>
  </si>
  <si>
    <t>200 PSI</t>
  </si>
  <si>
    <t>04 = gas line - safety relieve - LP Sep. - section 1</t>
  </si>
  <si>
    <t>07 = 4'' GAS LINE FROM OUTLET OF LP SEPARATOR TO IP SEPARATOR</t>
  </si>
  <si>
    <t>PACK 05 - IP SEPARATOR.</t>
  </si>
  <si>
    <t>750 PSI</t>
  </si>
  <si>
    <t xml:space="preserve">06 = cond. line fm IP sep. to FDF - sect.2 </t>
  </si>
  <si>
    <t xml:space="preserve">11 = level meter of water leg </t>
  </si>
  <si>
    <t>PACK 06  - TEST SEPARATOR.</t>
  </si>
  <si>
    <t>01 = 8" outlet line of test sep. to KOD -section 1</t>
  </si>
  <si>
    <t>02=8''outlet line of test sep. to turbine - sect.2</t>
  </si>
  <si>
    <t>03 = cond. line fm Test Sep. to FD Fractionator</t>
  </si>
  <si>
    <t xml:space="preserve">04 = drain line of TEST Sep. to Burn Pit header </t>
  </si>
  <si>
    <t>10 PSI</t>
  </si>
  <si>
    <t>50 PSI</t>
  </si>
  <si>
    <t>05 = 4'' cond. line fm Test Sep.(LCV-4 ) to flare Header</t>
  </si>
  <si>
    <t>5 PSI</t>
  </si>
  <si>
    <t xml:space="preserve">06 = TEST SEP - WATER -SIDE-GLASS PIPE </t>
  </si>
  <si>
    <t>1200 PSI</t>
  </si>
  <si>
    <t>1320 PSI</t>
  </si>
  <si>
    <t>07 = TEST SEP - CONDENSATE -SIDE-GLASS PIPE</t>
  </si>
  <si>
    <t>08=TEST SEPARATOR LEVELMETER</t>
  </si>
  <si>
    <t xml:space="preserve">INLET SEPARATOR - LEVELMETER </t>
  </si>
  <si>
    <t>1100 PSI</t>
  </si>
  <si>
    <t xml:space="preserve">INLET SEPARATOR - WATER -SIDE-GLASS PIPE </t>
  </si>
  <si>
    <t xml:space="preserve">INLET SEPARATOR - CONDENSATE -SIDE-GLASS PIPE </t>
  </si>
  <si>
    <t>Base Line Inspection</t>
  </si>
  <si>
    <t>SRV Line of Inlet Separator to Flare Header</t>
  </si>
  <si>
    <t>Inlet Line from Inlet Cooler to Inlet separator</t>
  </si>
  <si>
    <t>Outlet Line from Inlet Separator to Inlet Cooler</t>
  </si>
  <si>
    <t>03 = 2'' CONDENSATE LINE FROM INLET FILTER TO 6'' FEED DRUM</t>
  </si>
  <si>
    <t>05 = Sundyne comp. (suction)</t>
  </si>
  <si>
    <t>1150/1220 PSI</t>
  </si>
  <si>
    <t>1200/1270 PSI</t>
  </si>
  <si>
    <t>1321 PSI</t>
  </si>
  <si>
    <t>06 = 8'' Gas line from Sundyne comp. #1881 to heaters</t>
  </si>
  <si>
    <t>12 = Safety Relieve LINE of DUST FILTER</t>
  </si>
  <si>
    <t>1150 PSI</t>
  </si>
  <si>
    <t>14=Rev.1=4'' gas line fm gas lift sec. 2 to Inlet KOD</t>
  </si>
  <si>
    <t>15=  8 "Regen gas Inlet TO bed(A&amp;B&amp;C)( LIXI PROFILING )</t>
  </si>
  <si>
    <t>16= 8 "Wet gas Inlet TO bed(A&amp;B&amp;C)-( LIXI PROFILING )</t>
  </si>
  <si>
    <t>17= 8 "Regen gas Outlet FM bed(A&amp;B&amp;C)-( LIXI PROFILING )</t>
  </si>
  <si>
    <t>18= 8 "Dry gas outlet fm bed(A&amp;B&amp;C)-( LIXI PROFILING )</t>
  </si>
  <si>
    <t>19=8" Bypass of guard bed- ( LIXI PROFILING )</t>
  </si>
  <si>
    <t>20= 8 Outlet gas FM.3Way Valve TO guard bed- ( LIXI PROFILING )</t>
  </si>
  <si>
    <t>21= 8 "Outlet gas line FM. guard bedTO.bed A&amp;B&amp;C- ( LIXI PROFILING )</t>
  </si>
  <si>
    <t>26= 4"PSV Of desiccant bed A -  ( LIXI PROFILING )</t>
  </si>
  <si>
    <t>27= 4"PSV Of desiccant bed  B - ( LIXI PROFILING )</t>
  </si>
  <si>
    <t>28= 4"PSV Of desiccant bed  C  -( LIXI PROFILING )</t>
  </si>
  <si>
    <t>29= 4"PSV Of Guard bed  - ( LIXI PROFILING )</t>
  </si>
  <si>
    <t>02=14'' KPC LINE FROM UPSTREAM COLD AREA TO KPC METER STATION .</t>
  </si>
  <si>
    <t>04 =6'' fm Dashore pipe line to flare header</t>
  </si>
  <si>
    <t>05 =12'' gas line fm Hex.1303 to Cond. SepARATOR</t>
  </si>
  <si>
    <t>06 =12'' gas line fm Cond. SepARATOR to Turbo - expANDER</t>
  </si>
  <si>
    <t>07= Gas line inlet-outlet of turbo-expander</t>
  </si>
  <si>
    <t>570 PSI</t>
  </si>
  <si>
    <t>650 PSI</t>
  </si>
  <si>
    <t>670 PSI</t>
  </si>
  <si>
    <t>08=14'' gas line fm Turbo-exp. to Cold Sep</t>
  </si>
  <si>
    <t>09 =14'' gas line fm Cold Sep. to HEX. 1301</t>
  </si>
  <si>
    <t>10 = Cond. line fm Cond. Sep. to Hex. 1303 to Stab. FD# 1221(Sec.A-AB-B)</t>
  </si>
  <si>
    <t>485 PSI</t>
  </si>
  <si>
    <t>495 PSI</t>
  </si>
  <si>
    <t>510 PSI</t>
  </si>
  <si>
    <t xml:space="preserve">11=TCV-1 (bypass) fm HEX 1301 to dry gas line - [recycle] </t>
  </si>
  <si>
    <t>12= (6x3)'' cond. line fm Cond &amp; Cold Sep. to Hex.1303</t>
  </si>
  <si>
    <t>13 = UT Random Check on cold sections before install cold insulation</t>
  </si>
  <si>
    <t>30 PSI</t>
  </si>
  <si>
    <t>37 PSI</t>
  </si>
  <si>
    <t>40 PSI</t>
  </si>
  <si>
    <t>PACK -11B  - ACCUMULATOR DRUM FRACTIONATOR</t>
  </si>
  <si>
    <t>01= Cond. line fm Accu Drum Fract to Reflux pumps to Fract tower</t>
  </si>
  <si>
    <t>02 =  condensate line fm Accu Drum Fract to flare</t>
  </si>
  <si>
    <t>03 = Drain line of Accu. Drum Fract. (Rev.1 &amp; 2)</t>
  </si>
  <si>
    <t>05 = Gas line fm Accu. Drum Fract. to Comp. 1840-41- sec.3 (Rev1,2&amp;3)</t>
  </si>
  <si>
    <t>06= Gas line fm Accu. Drum Fract. to Comp. 1840-41- sec.4 (Rev 1&amp;2)</t>
  </si>
  <si>
    <t>07 = Gas  line fm  Accu. Drum  Fract. to Comp. 1840-41 (sec. 5) (rev.1&amp;2)</t>
  </si>
  <si>
    <t xml:space="preserve">08 = Gas Line fm Accu. Drum Fract. to Comp. 1840-41 -sec. 6 </t>
  </si>
  <si>
    <t>09 =  Gas Line fm Accu. Drum Fract. to Comp. 1840-41- sec. 7</t>
  </si>
  <si>
    <t>10 = gas line fm outlet of Accu Drum Fract to flare</t>
  </si>
  <si>
    <t>PACK 11 C- HEAT EXCHANGER FRACTIONATOR</t>
  </si>
  <si>
    <t>PACK 11 D -FLASH DRUM FRACTIONATOR</t>
  </si>
  <si>
    <t xml:space="preserve">03=Gas line fm FLASH DRUM to FLARE </t>
  </si>
  <si>
    <t>PACK 11 E--- FRACTIONATOR TOWER</t>
  </si>
  <si>
    <t>01=Gas Line fm Fract. Tower to Accu F.D - sect. 2</t>
  </si>
  <si>
    <t>02= 8x10 cond. lines of fract. reboiler (after remove insulation) - 2 check points</t>
  </si>
  <si>
    <t>PACK 11 F --- Fractionator reboiler # 1408 (LIXI) - Explosive Accident in 2011</t>
  </si>
  <si>
    <t>PACK 12 - STABILIZER AREA</t>
  </si>
  <si>
    <t>305 PSI</t>
  </si>
  <si>
    <t>315 PSI</t>
  </si>
  <si>
    <t>360 PSI</t>
  </si>
  <si>
    <t>02=10'' gas line fm Stab. tower to Stab. HEX - sec 2 (Rev.1&amp; 2)</t>
  </si>
  <si>
    <t>03 = gas line from Stabilizer HEX to Stab. Accumulator - sec 3 (Rev.1&amp; 2)</t>
  </si>
  <si>
    <t>04 = cond./L fm Stab. Accu. Drum to reflux pumps - sec.4 (Rev.1&amp; 2)</t>
  </si>
  <si>
    <t xml:space="preserve">05 = Rev.2=6'' gas line fm Stab. Accu. Drum to flare header </t>
  </si>
  <si>
    <t xml:space="preserve">06 = Rev.2=cond. line fm reflux pump to stab. tower (sec. 6) </t>
  </si>
  <si>
    <t>07 = gas line from Stabilizer Accu. to Flare Header - sec 7</t>
  </si>
  <si>
    <t>08 = condensate line of Stabilizer F-D to Flash Drum - sec. 8</t>
  </si>
  <si>
    <t>09 = drain line of Stabilizer F-D to Burn Pit line - sec. 9</t>
  </si>
  <si>
    <t>10 = [UT-RT] Branch to Burn Pit of line no.16 - sec. 10</t>
  </si>
  <si>
    <t>11 = stabilizer accumulator - level meter system - sec.11</t>
  </si>
  <si>
    <t>12 = gas line fm outlet of stab. accu. 1222 to comp. 1843</t>
  </si>
  <si>
    <t>13 = 6x8 outlet gas line fm KOD 1209 to Comp  1843</t>
  </si>
  <si>
    <t>14 = cond line fm Stab. Feed Drum to Flash Gas KOD 1223</t>
  </si>
  <si>
    <t>15 = gas line fm Flash Gas KOD 1223 to comp. 1842-43</t>
  </si>
  <si>
    <t>INSULATED /NEED SCAFFOLD</t>
  </si>
  <si>
    <t>16 = cond. line fm Stab Feed Drum to Stab Hex (FCV-11)</t>
  </si>
  <si>
    <t>17 = cond. line fm Stab Feed Drum to Stab Hex (TCV-13)</t>
  </si>
  <si>
    <t xml:space="preserve">18 = 14'' inl-out cond. lines of stab. reboiler </t>
  </si>
  <si>
    <t>305/275 PSI</t>
  </si>
  <si>
    <t>400 PSI</t>
  </si>
  <si>
    <t>450 PSI</t>
  </si>
  <si>
    <t>19 = cond. line fm Stab. tower to Stab. Pumps</t>
  </si>
  <si>
    <t>Need Scaffold</t>
  </si>
  <si>
    <t>21 = Cond. line fm cooler to main cond. header - sect. 2</t>
  </si>
  <si>
    <t xml:space="preserve">22 = Floating system of Stab. Tower </t>
  </si>
  <si>
    <t>25= 8 "Regen. Gas out to cooler - ( LIXI PROFILing )</t>
  </si>
  <si>
    <t>26= 4"PSV Of desiccant bed A -  ( LIXI PROFILing )</t>
  </si>
  <si>
    <t>27= 3"Gas FM. SHIP.TO COMP.1842&amp;1843 - ( LIXI PROFILing )</t>
  </si>
  <si>
    <t>PACK 13  -  FUEL  SYSTEM</t>
  </si>
  <si>
    <t>Item Modified</t>
  </si>
  <si>
    <t>05 = 3" new line (modif.) of fuel system (sec.4)</t>
  </si>
  <si>
    <t xml:space="preserve">06 = 2'' fuel gas line fm launcher to KOD (sect. 5) </t>
  </si>
  <si>
    <t>140 PSI</t>
  </si>
  <si>
    <t>150 PSI</t>
  </si>
  <si>
    <t>165 PSI</t>
  </si>
  <si>
    <t>07 = fuel gas line of Fract. Reboiler 1408 - sect.1-2</t>
  </si>
  <si>
    <t xml:space="preserve">08 = fuel gas line of Stab. Reboiler 1407 - sect.1-2 </t>
  </si>
  <si>
    <t xml:space="preserve">09 = Burner system of Stab. Reboiler 1407 </t>
  </si>
  <si>
    <t xml:space="preserve">10 = 1.5 pilot gas line of Stab. Reboiler 1407 </t>
  </si>
  <si>
    <t>12 = fuel gas line of uniflux Heater -sec.2</t>
  </si>
  <si>
    <t>13 = fuel gas line of UNIFLUX &amp; SALTBATH - section 1</t>
  </si>
  <si>
    <t>01 = 3'' disch line (1st &amp; 2-nd stages) of comp.1840 - sec. 1-2</t>
  </si>
  <si>
    <t>1250 PSI</t>
  </si>
  <si>
    <t>1500 PSI</t>
  </si>
  <si>
    <t>1st stage has Joint #3 (Elbow ) &amp; Joint 18A never Insp.
2nd stage has Joibts#7,8,9,10 never Insp.</t>
  </si>
  <si>
    <t>01 = 6" discharge outlet G/l of turbo comp.#1842 (sec.# 1 , 2)</t>
  </si>
  <si>
    <t>700 PSI</t>
  </si>
  <si>
    <t>730 PSI</t>
  </si>
  <si>
    <t>02 = 6" from disch.Dumper of IR COMP.# 1842 TO 16" Disch.Header (SEC. 1-2)</t>
  </si>
  <si>
    <t xml:space="preserve">03 = 6'' G/L fm Disch.Dumper of IR Compr # 1842 to 16'' Disch. Header (Sec. 3) </t>
  </si>
  <si>
    <t>02 = 2"X3"X4" MAKE UP LINE COMP.#1843 FM. OUTLET COOLER TO INLET LINE</t>
  </si>
  <si>
    <t>04 = 12" GAS LINE FROM LP SEP. TO COMP.1844 - SEC. 2</t>
  </si>
  <si>
    <t>01 = 2x2.5 water line from water maker to gas plant</t>
  </si>
  <si>
    <t>06 = check points for 2'' line fm Heater Reboilers and Comp.1840-42 to B.P.H</t>
  </si>
  <si>
    <t>07= 2''WATER LINE FROM COOLING WATER SYSTEM TO COM # 1844,1845</t>
  </si>
  <si>
    <t>PACK 17--- DAHSHOUR PIPELINE</t>
  </si>
  <si>
    <t xml:space="preserve">01 = 24'' Outlet line FM DAHSHORE PLANT </t>
  </si>
  <si>
    <t>DAHSHORE PLANT</t>
  </si>
  <si>
    <t>02 = DAHSHORE PLANT - PCV-51 leak valve</t>
  </si>
  <si>
    <t xml:space="preserve">03 = Fuel system of Dahshore line at process </t>
  </si>
  <si>
    <t>PACK 01- FLARE HEADER</t>
  </si>
  <si>
    <t xml:space="preserve">02=20'' New flare line </t>
  </si>
  <si>
    <t>PACK 2 - MANIFOLDS HEADERS TO SEPARATORS</t>
  </si>
  <si>
    <t xml:space="preserve">PACK 02A FROM NEW  MANIFOLD TO SEPARATORS </t>
  </si>
  <si>
    <t xml:space="preserve">(50-55) psi </t>
  </si>
  <si>
    <t>2=12" HEADER AND CROSS LINE TO SEPARATOR (102) OF NEW MANIFOLD</t>
  </si>
  <si>
    <t>3=6" - HEADER AND CROSS LINE TO SEPARATOR (103) OF NEW MANIFOLD</t>
  </si>
  <si>
    <t>(65-70 psi)</t>
  </si>
  <si>
    <t>01=12" x 14"  OIL PROD LINE FM OLD MANIFOLD TO SEPARATOR # 101</t>
  </si>
  <si>
    <t>02=12" x 14" OIL PROD. LINE FM OLD MANIFOLD TO SEPARATOR # 102</t>
  </si>
  <si>
    <t>PACK 03- SEPARATORS TO TANK</t>
  </si>
  <si>
    <t>40-45</t>
  </si>
  <si>
    <t>04--6'' oil  fm charge pumps to Heater</t>
  </si>
  <si>
    <t>60-70</t>
  </si>
  <si>
    <t>05--6'' oil line fm Heater to Desalter</t>
  </si>
  <si>
    <t>06--8'' oil line fm Desalter to Tanks - section1</t>
  </si>
  <si>
    <t>07--10'' oil line fm Desalter to Tanks - section2</t>
  </si>
  <si>
    <t>08--10'' oil line fm Desalter to Tanks - section3</t>
  </si>
  <si>
    <t>PACK 04 = TANKS TO SHIPPING &amp; RECYCLE</t>
  </si>
  <si>
    <t xml:space="preserve">PACK 04A from tanks to shipping pumps </t>
  </si>
  <si>
    <t>01=10" suction header of booster pumps</t>
  </si>
  <si>
    <t>03--6'' SHIPPING LINE  TO TANKS # 201 &amp; # 202 ( or can used as emergency line).</t>
  </si>
  <si>
    <t>120-250</t>
  </si>
  <si>
    <t>05=8" DISCHARGE HEADER OF BOOSTER PUMPS</t>
  </si>
  <si>
    <t>06=8" OIL LINE FM BOOSTER PUMPS TO TRANSFER PUMPS-sec1</t>
  </si>
  <si>
    <t>07--oil line fm booster pumps to transfer pumps-section 2</t>
  </si>
  <si>
    <t>08= discharge line of transfer pumps to shipping line</t>
  </si>
  <si>
    <t>300-360</t>
  </si>
  <si>
    <t xml:space="preserve"> PACK04B recycle &amp; stagnent lines </t>
  </si>
  <si>
    <t>01=6'' recycle oil treatment line- section 1</t>
  </si>
  <si>
    <t>04=08'' outlet line of OIL POWER TANK -</t>
  </si>
  <si>
    <t>05=shipping oil line fm OPT-201-202 to booster pumps</t>
  </si>
  <si>
    <t>07--8'' oil line fm triplex to tanks-section 2</t>
  </si>
  <si>
    <t>PACK 05- CONDENSATE LINES</t>
  </si>
  <si>
    <t>50-70</t>
  </si>
  <si>
    <t>02=4'' CONDENSATE LINE FROM OLD MANIFOLD TO PROCESS - SECTION 2</t>
  </si>
  <si>
    <t>03=4'' CONDENSATE LINE FROM OLD MANIFOLD TO PROCESS - SECTION 3</t>
  </si>
  <si>
    <t>05=4 x 6 CONDENSATE LINE - SECTION 5 - OUTLET OF MANIFOLD</t>
  </si>
  <si>
    <t xml:space="preserve">07=3'' CONDENSATE LINE FROM SEPARATORS TO TANKS -SECTION 7   </t>
  </si>
  <si>
    <t>PACK 06- GAS LINES</t>
  </si>
  <si>
    <t>PACK 08- WATER LINES</t>
  </si>
  <si>
    <t>02=2x4'' drain line of separator 101 (Manual)</t>
  </si>
  <si>
    <t>03=2x3-drain line of separator 102 (Manual)</t>
  </si>
  <si>
    <t>04=2'' drain line of SEP 103 (Manual)</t>
  </si>
  <si>
    <t>05=4'' drain line of SEP 104 (Manual)</t>
  </si>
  <si>
    <t>PACK 9-  shipping line fm AG to RZK</t>
  </si>
  <si>
    <t>1-12'' shipping line fm AG to RZK</t>
  </si>
  <si>
    <t>340-360</t>
  </si>
  <si>
    <t>PACK 10-  DAPAA OFFLOADING STATION</t>
  </si>
  <si>
    <t>1-DAPAA offloading station</t>
  </si>
  <si>
    <t>40-70</t>
  </si>
  <si>
    <t xml:space="preserve">2- 6" bypass line of the skimmer </t>
  </si>
  <si>
    <t xml:space="preserve">4- 3" suction line of skimmer pump  from skimmer </t>
  </si>
  <si>
    <t xml:space="preserve">5- 2" recovery line from the concrete pond to the skimmer </t>
  </si>
  <si>
    <t xml:space="preserve">7- 6" bypass line for the downstream line of the concrete pond to sand pit </t>
  </si>
  <si>
    <t xml:space="preserve">8- 3" discharge line of the elec. pumps of the concrete pond </t>
  </si>
  <si>
    <t xml:space="preserve"> Corrosion Remarks</t>
  </si>
  <si>
    <t>01 = 8” DISCHARGE LINE- fm discharge dampers to cooler OF UNIT 1845 -section 1</t>
  </si>
  <si>
    <t>02 = 8” DISCHARGE LINE – fm cooler TO DISCH. SCRUBBER OF UNIT 1845- section 2</t>
  </si>
  <si>
    <t xml:space="preserve">02 = 6'' disch line of stage 2 to cooler unit </t>
  </si>
  <si>
    <t>04 = 14'' inlet gas line of comp.1846 to scrubb. 1-st stage</t>
  </si>
  <si>
    <t>PACK 15---TURBINE AREA</t>
  </si>
  <si>
    <t>TURBINE # 1851</t>
  </si>
  <si>
    <t xml:space="preserve">01 = 8'' suction gas line of unit 1851 - sect.1 </t>
  </si>
  <si>
    <t xml:space="preserve">03 = 6'' disch line fm unit 1851 to cooler </t>
  </si>
  <si>
    <t>04 = 6'' disch. line fm cooler to 12" disch. Header</t>
  </si>
  <si>
    <t>05 = cond. recovery fm cold area to turbine 1851-52</t>
  </si>
  <si>
    <t xml:space="preserve">06 = 2'' recycle line fm disch. of units 1851-52 to cond. recovery </t>
  </si>
  <si>
    <t>TURBINE # 1852</t>
  </si>
  <si>
    <t xml:space="preserve">01 = 8'' suction line of unit 1852 - sect.1 </t>
  </si>
  <si>
    <t>02 = 8'' suction line of unit 1852 -section 2</t>
  </si>
  <si>
    <t xml:space="preserve">03 = 6'' disch line fm unit 1852 to cooler </t>
  </si>
  <si>
    <t>TURBINE # 1853</t>
  </si>
  <si>
    <t>01 = 8" SUC. LINE of Unit 1853 - SEC. 1</t>
  </si>
  <si>
    <t>02 = 8" SUC. LINE of Unit 1853 - SEC. 2</t>
  </si>
  <si>
    <t>TURBINE # 1854 (Folder has Visual Insp. Reports)</t>
  </si>
  <si>
    <t>01=8''suction line of unit 1854 - section 1 (REV 1, 2 &amp; 3)</t>
  </si>
  <si>
    <t>02=8''suction line of unit 1854 - section 2 (REV 1, 2 )</t>
  </si>
  <si>
    <t>03=6''disch line fm unit 1854 to cooler (REV 1, 2 )</t>
  </si>
  <si>
    <t>TURBINE # 1861-62</t>
  </si>
  <si>
    <t xml:space="preserve">01 = GAS LINE FROM PROCESS TO SUC. SCR. OF UNIT 1861-62  (stage 1) - Sec. 1 &amp; 2 </t>
  </si>
  <si>
    <t>02 = 8'' disch line fm turbine 1861 to cooler unit - (1st stage)</t>
  </si>
  <si>
    <t>03 = 8'' disch. line fm cooler to HP-scrubb.(1st stage)</t>
  </si>
  <si>
    <t>04 = 8'' disch. line fm HP-scrubb. to unit 1862 (stage 2)</t>
  </si>
  <si>
    <t>05 = 8'' disch line fm turbine 1862 to cooler unit - (2nd stage)</t>
  </si>
  <si>
    <t>06 = 8" DISCHARGE LINE FROM COOLER OF UNIT 1862 TO I P - SEP. sec.  1</t>
  </si>
  <si>
    <t>07 = 8" DISCHARGE LINE FROM COOLER OF UNIT 1862 TO I P - SEP.- sec. 2</t>
  </si>
  <si>
    <t>AG-27</t>
  </si>
  <si>
    <t>AG-52</t>
  </si>
  <si>
    <t>AG-82ST</t>
  </si>
  <si>
    <t>AG-104</t>
  </si>
  <si>
    <t>MEGHAR-1X</t>
  </si>
  <si>
    <t>MEGHAR-03</t>
  </si>
  <si>
    <t>Well SI since Sep-2018 &amp; last inspection was in 2013</t>
  </si>
  <si>
    <t>MEGHAR-06</t>
  </si>
  <si>
    <t>MEGHAR-09</t>
  </si>
  <si>
    <t>RIDGEWOOD-1X</t>
  </si>
  <si>
    <t>REVIERA-02</t>
  </si>
  <si>
    <t>PACIFIC-01X</t>
  </si>
  <si>
    <t>AG-140X</t>
  </si>
  <si>
    <t>AG-141X</t>
  </si>
  <si>
    <t>Never Inspected</t>
  </si>
  <si>
    <t>SWAG-6</t>
  </si>
  <si>
    <t xml:space="preserve">6.3/9 mm (min/max) reading </t>
  </si>
  <si>
    <t>Pacific-02X</t>
  </si>
  <si>
    <t>Good Condition</t>
  </si>
  <si>
    <t>AG-03</t>
  </si>
  <si>
    <t>AG-11</t>
  </si>
  <si>
    <t>AG-13</t>
  </si>
  <si>
    <t>Min reading  was 6 mm</t>
  </si>
  <si>
    <t>AG-15</t>
  </si>
  <si>
    <t>AG-16A</t>
  </si>
  <si>
    <t>AG-24</t>
  </si>
  <si>
    <t>Min reading  was  3.5 mm</t>
  </si>
  <si>
    <t>AG-25A</t>
  </si>
  <si>
    <t>Min reading  was  4 mm</t>
  </si>
  <si>
    <t>AG-28</t>
  </si>
  <si>
    <t>Min reading  was  3 mm</t>
  </si>
  <si>
    <t>AG-29A</t>
  </si>
  <si>
    <t>Min reading  was  6.5 mm</t>
  </si>
  <si>
    <t>AG-35A</t>
  </si>
  <si>
    <t>Min reading  was  5 mm</t>
  </si>
  <si>
    <t>AG-42A</t>
  </si>
  <si>
    <t>AG-44</t>
  </si>
  <si>
    <t>Min reading  was  7 mm</t>
  </si>
  <si>
    <t>Min reading  was  5.5 mm</t>
  </si>
  <si>
    <t>AG-56</t>
  </si>
  <si>
    <t>AG-58</t>
  </si>
  <si>
    <t>AG-62</t>
  </si>
  <si>
    <t>Min reading  was  4.5 mm</t>
  </si>
  <si>
    <t>AG-64</t>
  </si>
  <si>
    <t>AG-65</t>
  </si>
  <si>
    <t>AG-68</t>
  </si>
  <si>
    <t>AG-83</t>
  </si>
  <si>
    <t>AG-121X</t>
  </si>
  <si>
    <t>AG-132</t>
  </si>
  <si>
    <t>HAWK-03</t>
  </si>
  <si>
    <t>EBED-A1X</t>
  </si>
  <si>
    <t>SHADOW-01X</t>
  </si>
  <si>
    <t>SHADOW-02</t>
  </si>
  <si>
    <t>SHADOW-E01X</t>
  </si>
  <si>
    <t>SHADOW-04H</t>
  </si>
  <si>
    <t>SHADOW-05</t>
  </si>
  <si>
    <t>AG-02A</t>
  </si>
  <si>
    <t>AG-69</t>
  </si>
  <si>
    <t>AG-81</t>
  </si>
  <si>
    <t>AG-86</t>
  </si>
  <si>
    <t>AG-87</t>
  </si>
  <si>
    <t>AG-88</t>
  </si>
  <si>
    <t>AG-89</t>
  </si>
  <si>
    <t>AG-91</t>
  </si>
  <si>
    <t>AG-96</t>
  </si>
  <si>
    <t>AG-97</t>
  </si>
  <si>
    <t>AG-100</t>
  </si>
  <si>
    <t xml:space="preserve"> AG-101</t>
  </si>
  <si>
    <t xml:space="preserve"> AG-102</t>
  </si>
  <si>
    <t>AG-103</t>
  </si>
  <si>
    <t xml:space="preserve"> AG-106</t>
  </si>
  <si>
    <t xml:space="preserve"> AG-107</t>
  </si>
  <si>
    <t xml:space="preserve"> AG-108</t>
  </si>
  <si>
    <t xml:space="preserve"> AG-110</t>
  </si>
  <si>
    <t xml:space="preserve"> AG-115</t>
  </si>
  <si>
    <t xml:space="preserve"> AG-116</t>
  </si>
  <si>
    <t xml:space="preserve"> AG-117ST1</t>
  </si>
  <si>
    <t>AG-118</t>
  </si>
  <si>
    <t>AG-120</t>
  </si>
  <si>
    <t>AG-123</t>
  </si>
  <si>
    <t>AG-125</t>
  </si>
  <si>
    <t>AG-136</t>
  </si>
  <si>
    <t>MEGHAR-E01X</t>
  </si>
  <si>
    <t>MEGHAR-05</t>
  </si>
  <si>
    <t>MEGHAR-07</t>
  </si>
  <si>
    <t>MEGHAR-08</t>
  </si>
  <si>
    <t>MEGHAR-10</t>
  </si>
  <si>
    <t>OLYMPIC-01X</t>
  </si>
  <si>
    <t>SPYGLASS-01X</t>
  </si>
  <si>
    <t>SPYGLASS-02X</t>
  </si>
  <si>
    <t>SWAG-02</t>
  </si>
  <si>
    <t>SWAG-03</t>
  </si>
  <si>
    <t>SWAG-05</t>
  </si>
  <si>
    <t>SWAG-09</t>
  </si>
  <si>
    <t>SWAG-10</t>
  </si>
  <si>
    <t>WD-33-15-5</t>
  </si>
  <si>
    <t>WD-33-5X</t>
  </si>
  <si>
    <t>WD-33-10</t>
  </si>
  <si>
    <t>WD-33-19</t>
  </si>
  <si>
    <t>WD-33-20</t>
  </si>
  <si>
    <t>WD-33-21</t>
  </si>
  <si>
    <t>TAFR-NA-5K-002</t>
  </si>
  <si>
    <t>T-8302</t>
  </si>
  <si>
    <t>Never</t>
  </si>
  <si>
    <t>SWAG OIL MFD</t>
  </si>
  <si>
    <t>SWAG GAS MFD</t>
  </si>
  <si>
    <t xml:space="preserve">SWAG 1 WSW </t>
  </si>
  <si>
    <t>AG 99 WSW</t>
  </si>
  <si>
    <t xml:space="preserve">WD 33-8X </t>
  </si>
  <si>
    <t xml:space="preserve">Next Inspection </t>
  </si>
  <si>
    <t>Sigma Sep. small piping</t>
  </si>
  <si>
    <t>Inlet line of  Sigma Sep. from manifold .</t>
  </si>
  <si>
    <t xml:space="preserve">outlet line of Sigma Sep to manifold </t>
  </si>
  <si>
    <t>3" flare line</t>
  </si>
  <si>
    <t>Shipping line from 33.15 to 33-1</t>
  </si>
  <si>
    <t>DONE BEFORE</t>
  </si>
  <si>
    <t>Main shipping line from 33-1 to  AG</t>
  </si>
  <si>
    <t>1=Oil flow line of well 1</t>
  </si>
  <si>
    <t>2005 - 2011</t>
  </si>
  <si>
    <t>shut-in</t>
  </si>
  <si>
    <t xml:space="preserve">2=Oil flow line of welll 4 </t>
  </si>
  <si>
    <t>2011 - 2012</t>
  </si>
  <si>
    <t>3=Oil flow line of well 5</t>
  </si>
  <si>
    <t xml:space="preserve"> 4'' , 8'' manifold of wd 33-15</t>
  </si>
  <si>
    <t>2002 - 2003 - 2013-2017</t>
  </si>
  <si>
    <t xml:space="preserve">oil line from manifold to production separator </t>
  </si>
  <si>
    <t>2002 - 2003</t>
  </si>
  <si>
    <t>oil line from manifold to test separator</t>
  </si>
  <si>
    <t xml:space="preserve">oil line fm Production Sep. to Tanks </t>
  </si>
  <si>
    <t xml:space="preserve"> prod. sep. - components.</t>
  </si>
  <si>
    <t>oil line fm Test separator to Tanks</t>
  </si>
  <si>
    <t>01=8''oil line fm OAPCO tank to pumps</t>
  </si>
  <si>
    <t>02=6'' oil line fm tank no. 3 to pumps</t>
  </si>
  <si>
    <t>OIL LINE -SUCTION OF SHIPPING PUMPS</t>
  </si>
  <si>
    <t>OIL LINE-DISCHARGE OF SHIPPING PUMPS</t>
  </si>
  <si>
    <t>WD-33 - start of shipping line at 33-15</t>
  </si>
  <si>
    <t>01=2'' drain fm separators to skimmer</t>
  </si>
  <si>
    <t>03=8"x6" out let line from skimmer tank to pond area</t>
  </si>
  <si>
    <t>SAG Oil MFD</t>
  </si>
  <si>
    <t>ARD Oil MFD</t>
  </si>
  <si>
    <t>Firestone GAS MFD</t>
  </si>
  <si>
    <t>SAG Gas MFD</t>
  </si>
  <si>
    <t>HORST Gas MFD</t>
  </si>
  <si>
    <t>Old MFD at Oil Process</t>
  </si>
  <si>
    <t>AG-121 manifold</t>
  </si>
  <si>
    <t>AG-125 manifold</t>
  </si>
  <si>
    <t>Meghar mini manifold</t>
  </si>
  <si>
    <t>Mini Horst manifold</t>
  </si>
  <si>
    <t>Shadow manifold</t>
  </si>
  <si>
    <t>AG-41 manifold</t>
  </si>
  <si>
    <t>The bed is fit for service till April, 2034, however, it’ll be good opportunity to do such inspection together with the periodic replacement of activated alumina, which will be before the A/M date.
During the next inspection, the damaged insulation can be renewed (through insulation company), after applying hot-painting system.</t>
  </si>
  <si>
    <t>Cold - Partially Insulated</t>
  </si>
  <si>
    <t>Hot - Refractory</t>
  </si>
  <si>
    <t>SD/Internal</t>
  </si>
  <si>
    <t>V-2203</t>
  </si>
  <si>
    <t xml:space="preserve">None </t>
  </si>
  <si>
    <t>Old FLARE KOD 1251 (Junk)</t>
  </si>
  <si>
    <t>has a hole in drain nozzle  &amp; inaccessible for internal insp.</t>
  </si>
  <si>
    <t>RBI: 4-2031</t>
  </si>
  <si>
    <t>VEDR-PALL-001</t>
  </si>
  <si>
    <t>FUEL GAS FILTER, COMP.1840, MFG:PECO, MODEL:85-1-FG12, ELEMENT PN: FG12, TAG: V-1840D</t>
  </si>
  <si>
    <t>V 1840-C</t>
  </si>
  <si>
    <t>PD-1840-05</t>
  </si>
  <si>
    <t xml:space="preserve">FLTR - L 1840 </t>
  </si>
  <si>
    <t>V-1840-B</t>
  </si>
  <si>
    <t>SUCTION SCRUBBER OF 1st STAGE, COMP.1840, MFG: INGERSOLL RAND, TAG: V-1840A</t>
  </si>
  <si>
    <t>VESB-ROPERTJENKINZ-002</t>
  </si>
  <si>
    <t>Meghar-3,7 Commingle Line (Report of Meg-7)</t>
  </si>
  <si>
    <t xml:space="preserve">Well </t>
  </si>
  <si>
    <t xml:space="preserve">Production Division Data </t>
  </si>
  <si>
    <t>Corrosion Division Data</t>
  </si>
  <si>
    <t>Gas Lift Line</t>
  </si>
  <si>
    <t>NPS (in.)</t>
  </si>
  <si>
    <t>Upstream
press. Psi,</t>
  </si>
  <si>
    <t>Downstream
 press, psi</t>
  </si>
  <si>
    <t>Upstream
Temp F</t>
  </si>
  <si>
    <t>T min. (mm)</t>
  </si>
  <si>
    <t>Last Insp. Date</t>
  </si>
  <si>
    <t>Next Insp. Date</t>
  </si>
  <si>
    <t>R.L (Year)</t>
  </si>
  <si>
    <t>MAWP till next insp.</t>
  </si>
  <si>
    <t>AG-2</t>
  </si>
  <si>
    <t>2" * 3"</t>
  </si>
  <si>
    <t>* Need painting
* External corrosion at Joints 1,2,3</t>
  </si>
  <si>
    <t>June -19</t>
  </si>
  <si>
    <t>1st insp.</t>
  </si>
  <si>
    <t>2" * 3" * 4"</t>
  </si>
  <si>
    <t>AG-29</t>
  </si>
  <si>
    <t>* Need painting
* No external corrosion</t>
  </si>
  <si>
    <t>AG-117</t>
  </si>
  <si>
    <t>*</t>
  </si>
  <si>
    <t>Action taken</t>
  </si>
  <si>
    <t>Notes</t>
  </si>
  <si>
    <t xml:space="preserve">This summary discuss issues of Gas Lift Lines from Chocke Valve to WHC. </t>
  </si>
  <si>
    <t>Below table is not sufficient for each line status, but summarizing findings &amp; recommendations &amp; In-Accessible Joints.</t>
  </si>
  <si>
    <t>Main observations:</t>
  </si>
  <si>
    <t>Sand Causes External Corrosion and with aid of Moisture, Corrosion rate is accelreated</t>
  </si>
  <si>
    <t xml:space="preserve">Moisture caused by Tempreture Differentiation between Upstream &amp; Downstream Chocke Valve. So, Sand become wet and there is icing on spools </t>
  </si>
  <si>
    <t>Common Recommendations:</t>
  </si>
  <si>
    <t>Lift Line from sand with supports</t>
  </si>
  <si>
    <t>In-Accessible areas (Spool from - to &amp; Photos)</t>
  </si>
  <si>
    <t>Requirements from Production</t>
  </si>
  <si>
    <t>2 Spools upstream WHC Connection</t>
  </si>
  <si>
    <t xml:space="preserve">4 Spools estimated upstream WHC </t>
  </si>
  <si>
    <t>To remove the plateform to resume UT</t>
  </si>
  <si>
    <t xml:space="preserve">* Damaged wrapping shall be repaired.
* Rusted Valves shall be painted. </t>
  </si>
  <si>
    <t>2 Spools at 6 Clock</t>
  </si>
  <si>
    <t>Lift the section to perform UT - painting/wrapping</t>
  </si>
  <si>
    <t>1 Fitting (E) NA at 6 Clock</t>
  </si>
  <si>
    <t>3 joints (spool, R, E) between 2 flanges are NA at 6 Clock</t>
  </si>
  <si>
    <t>3 Spools NA at 6 Clock where concrete existing underneath</t>
  </si>
  <si>
    <t>* Need Painting Repair &amp; Wrapping</t>
  </si>
  <si>
    <t>* Need painting &amp; wrapping &amp; Install Supports to raise from sand</t>
  </si>
  <si>
    <t>5 Spools NA at 6 Clock</t>
  </si>
  <si>
    <t>All gas lift lines material assumed to be A106 GR-B (No design data avilable about these lines)</t>
  </si>
  <si>
    <r>
      <t xml:space="preserve">Some Spools were Not Accessible for Inspection due to restrictions (e.g. Steel Casing, Concrete ground). So, </t>
    </r>
    <r>
      <rPr>
        <b/>
        <sz val="9"/>
        <color rgb="FFFF0000"/>
        <rFont val="Calibri"/>
        <family val="2"/>
        <scheme val="minor"/>
      </rPr>
      <t>furthur access is required</t>
    </r>
    <r>
      <rPr>
        <sz val="9"/>
        <color theme="1"/>
        <rFont val="Calibri"/>
        <family val="2"/>
        <scheme val="minor"/>
      </rPr>
      <t xml:space="preserve"> (</t>
    </r>
    <r>
      <rPr>
        <b/>
        <sz val="9"/>
        <color theme="1"/>
        <rFont val="Calibri"/>
        <family val="2"/>
        <scheme val="minor"/>
      </rPr>
      <t xml:space="preserve">Detailed in </t>
    </r>
    <r>
      <rPr>
        <b/>
        <sz val="9"/>
        <color rgb="FFFF0000"/>
        <rFont val="Calibri"/>
        <family val="2"/>
        <scheme val="minor"/>
      </rPr>
      <t>"In-Accessible Spools"</t>
    </r>
    <r>
      <rPr>
        <b/>
        <sz val="9"/>
        <color theme="1"/>
        <rFont val="Calibri"/>
        <family val="2"/>
        <scheme val="minor"/>
      </rPr>
      <t xml:space="preserve"> Tab)</t>
    </r>
  </si>
  <si>
    <r>
      <t xml:space="preserve">Apply Painting &amp; Wrapping for spools which in contact with sand. </t>
    </r>
    <r>
      <rPr>
        <b/>
        <sz val="9"/>
        <rFont val="Calibri"/>
        <family val="2"/>
        <scheme val="minor"/>
      </rPr>
      <t>"Detailed in next Tab</t>
    </r>
    <r>
      <rPr>
        <b/>
        <sz val="9"/>
        <color rgb="FFFF0000"/>
        <rFont val="Calibri"/>
        <family val="2"/>
        <scheme val="minor"/>
      </rPr>
      <t xml:space="preserve"> (Painting &amp; Wrapping)</t>
    </r>
    <r>
      <rPr>
        <b/>
        <sz val="9"/>
        <rFont val="Calibri"/>
        <family val="2"/>
        <scheme val="minor"/>
      </rPr>
      <t>"</t>
    </r>
  </si>
  <si>
    <r>
      <t xml:space="preserve">* External corrosion at Joints 1,2
</t>
    </r>
    <r>
      <rPr>
        <sz val="9"/>
        <color theme="3"/>
        <rFont val="Cambria"/>
        <family val="1"/>
      </rPr>
      <t>* Need painting &amp; Install Supports to raise from sand
*Rusted supports shall replaced with permenant supports</t>
    </r>
  </si>
  <si>
    <r>
      <t xml:space="preserve">* Need painting
* Found external corrosion at Valves &amp; Some Spools
</t>
    </r>
    <r>
      <rPr>
        <sz val="9"/>
        <color theme="3"/>
        <rFont val="Cambria"/>
        <family val="1"/>
      </rPr>
      <t>*Temporary rusted supports shall replaced with permenant supports, taking care that no bare metal supports shall be used.</t>
    </r>
  </si>
  <si>
    <r>
      <t xml:space="preserve">* External corrosion at some points
</t>
    </r>
    <r>
      <rPr>
        <sz val="9"/>
        <color theme="3"/>
        <rFont val="Cambria"/>
        <family val="1"/>
      </rPr>
      <t>* Need painting &amp; Install Supports to raise from sand</t>
    </r>
  </si>
  <si>
    <r>
      <rPr>
        <sz val="9"/>
        <color theme="3"/>
        <rFont val="Cambria"/>
        <family val="1"/>
      </rPr>
      <t>* Need painting &amp; wrapping</t>
    </r>
    <r>
      <rPr>
        <sz val="9"/>
        <color theme="1"/>
        <rFont val="Cambria"/>
        <family val="1"/>
      </rPr>
      <t xml:space="preserve">
* External corrosion at some points</t>
    </r>
  </si>
  <si>
    <r>
      <t xml:space="preserve">* External corrosion at Joint 7 to 14
</t>
    </r>
    <r>
      <rPr>
        <sz val="9"/>
        <color theme="3"/>
        <rFont val="Cambria"/>
        <family val="1"/>
      </rPr>
      <t xml:space="preserve">* Need painting &amp; wrapping
</t>
    </r>
    <r>
      <rPr>
        <b/>
        <sz val="9"/>
        <color rgb="FFFF0000"/>
        <rFont val="Cambria"/>
        <family val="1"/>
      </rPr>
      <t>* Nuts/bolts integrity need to be checked</t>
    </r>
  </si>
  <si>
    <r>
      <t xml:space="preserve">* External corrosion at Joint from 1 to 5, Flange of Well Head connection
</t>
    </r>
    <r>
      <rPr>
        <sz val="9"/>
        <color theme="3"/>
        <rFont val="Cambria"/>
        <family val="1"/>
      </rPr>
      <t xml:space="preserve">* Need painting &amp; wrapping  &amp; Install Supports to raise from sand
</t>
    </r>
    <r>
      <rPr>
        <b/>
        <sz val="9"/>
        <color rgb="FFFF0000"/>
        <rFont val="Cambria"/>
        <family val="1"/>
      </rPr>
      <t>*Nuts/bolts integrity need to be checked</t>
    </r>
  </si>
  <si>
    <r>
      <t xml:space="preserve">* External corrosion at joint 1 and flange of Well Head connection
</t>
    </r>
    <r>
      <rPr>
        <sz val="9"/>
        <color theme="3"/>
        <rFont val="Cambria"/>
        <family val="1"/>
      </rPr>
      <t xml:space="preserve">* Need painting &amp; Install Supports to raise from sand
</t>
    </r>
    <r>
      <rPr>
        <b/>
        <sz val="9"/>
        <color rgb="FFFF0000"/>
        <rFont val="Cambria"/>
        <family val="1"/>
      </rPr>
      <t>Nuts/bolts integrity need to be checked</t>
    </r>
  </si>
  <si>
    <r>
      <t xml:space="preserve">* No external corrosion
</t>
    </r>
    <r>
      <rPr>
        <sz val="9"/>
        <color theme="3"/>
        <rFont val="Cambria"/>
        <family val="1"/>
      </rPr>
      <t xml:space="preserve">* Need painting &amp; wrapping &amp; Install Supports to raise from sand
* </t>
    </r>
    <r>
      <rPr>
        <b/>
        <sz val="9"/>
        <color rgb="FFFF0000"/>
        <rFont val="Cambria"/>
        <family val="1"/>
      </rPr>
      <t>Nuts/bolts integrity need to be checked</t>
    </r>
  </si>
  <si>
    <r>
      <rPr>
        <sz val="9"/>
        <color theme="3"/>
        <rFont val="Cambria"/>
        <family val="1"/>
      </rPr>
      <t>* Need painting &amp; wrapping</t>
    </r>
    <r>
      <rPr>
        <sz val="9"/>
        <color theme="1"/>
        <rFont val="Cambria"/>
        <family val="1"/>
      </rPr>
      <t xml:space="preserve">
* No external corrosion</t>
    </r>
  </si>
  <si>
    <r>
      <t>* No external corrosion</t>
    </r>
    <r>
      <rPr>
        <sz val="9"/>
        <color theme="3"/>
        <rFont val="Cambria"/>
        <family val="1"/>
      </rPr>
      <t xml:space="preserve">
* Need painting &amp; wrapping</t>
    </r>
  </si>
  <si>
    <r>
      <t>* External corrosion at joints 10, 11, flange</t>
    </r>
    <r>
      <rPr>
        <sz val="9"/>
        <color theme="3"/>
        <rFont val="Cambria"/>
        <family val="1"/>
      </rPr>
      <t xml:space="preserve">
* Need painting &amp; wrapping</t>
    </r>
    <r>
      <rPr>
        <sz val="9"/>
        <color theme="1"/>
        <rFont val="Cambria"/>
        <family val="1"/>
      </rPr>
      <t xml:space="preserve">
</t>
    </r>
    <r>
      <rPr>
        <sz val="9"/>
        <color theme="3"/>
        <rFont val="Cambria"/>
        <family val="1"/>
      </rPr>
      <t xml:space="preserve">*Temporary rusted supports shall replaced with permenant supports
</t>
    </r>
    <r>
      <rPr>
        <sz val="9"/>
        <color rgb="FFFF0000"/>
        <rFont val="Cambria"/>
        <family val="1"/>
      </rPr>
      <t>Nuts/bolts integrity need to be checked</t>
    </r>
  </si>
  <si>
    <r>
      <t xml:space="preserve">* No external corrosion
</t>
    </r>
    <r>
      <rPr>
        <sz val="9"/>
        <color theme="3"/>
        <rFont val="Cambria"/>
        <family val="1"/>
      </rPr>
      <t>* Need painting &amp; wrapping &amp; Install Supports to raise from sand</t>
    </r>
  </si>
  <si>
    <r>
      <t xml:space="preserve">* Need painting
* External corrosion at joints 1,2, Flange of Well Head Connection
</t>
    </r>
    <r>
      <rPr>
        <sz val="9"/>
        <color theme="3"/>
        <rFont val="Cambria"/>
        <family val="1"/>
      </rPr>
      <t>*Temporary rusted supports shall replaced with permenant supports</t>
    </r>
  </si>
  <si>
    <r>
      <t xml:space="preserve">* Found Misalignment from spool 7 to elbow 9
* Another Line Crossing Over GAS LIFT Causing Wear or Fretting
* External corrosion found at  isolation choke valne &amp; its flanges.
</t>
    </r>
    <r>
      <rPr>
        <sz val="9"/>
        <color theme="3"/>
        <rFont val="Cambria"/>
        <family val="1"/>
      </rPr>
      <t>* Need painting &amp; wrapping &amp; Install Supports to raise from sand
*Chocke valve shall be cleaned, subjected to Function Test at workshop and UT inspection after cleaning, and to be painted</t>
    </r>
  </si>
  <si>
    <t>Painting/wrapping done in 4-2020</t>
  </si>
  <si>
    <r>
      <rPr>
        <b/>
        <sz val="11"/>
        <color rgb="FFFF0000"/>
        <rFont val="Arial"/>
        <family val="2"/>
      </rPr>
      <t>NA for UT</t>
    </r>
    <r>
      <rPr>
        <b/>
        <sz val="11"/>
        <color rgb="FF000000"/>
        <rFont val="Arial"/>
        <family val="2"/>
      </rPr>
      <t xml:space="preserve"> at 6 Clock - Concrete underneath Line</t>
    </r>
  </si>
  <si>
    <t>air receiver 1231</t>
  </si>
  <si>
    <t>FIRST STAGE SUCTION SCRUBBER, TAG: V-1261</t>
  </si>
  <si>
    <t>SECOND STAGE SUCTION SCRUBBER, TAG: V-1262</t>
  </si>
  <si>
    <t>VESB-BSB-001</t>
  </si>
  <si>
    <t>VESB-PPI-001</t>
  </si>
  <si>
    <t>SEPARATOR-LP-AG-GP</t>
  </si>
  <si>
    <t>LOW PRESSURE SEPARATOR,LP SEP., TAG: V-1300</t>
  </si>
  <si>
    <t>V-1300</t>
  </si>
  <si>
    <t>N/A</t>
  </si>
  <si>
    <t>AG-85</t>
  </si>
  <si>
    <t>AG-142</t>
  </si>
  <si>
    <t>Mechanical deformation at #10 &amp; #53 - Min reading was 4/7 mm</t>
  </si>
  <si>
    <t>All clamped joints were replaced - Min Reading was 4.5/6 mm</t>
  </si>
  <si>
    <t>AG-130 X</t>
  </si>
  <si>
    <t>AG-143X</t>
  </si>
  <si>
    <t>MEGHAR-14STX</t>
  </si>
  <si>
    <t>SWAG-08</t>
  </si>
  <si>
    <t>SWAG-N1X</t>
  </si>
  <si>
    <t>Min reading  was 5/7 mm</t>
  </si>
  <si>
    <t>Min reading  was 2/6 mm</t>
  </si>
  <si>
    <t>Min reading  was 5/6 mm</t>
  </si>
  <si>
    <t xml:space="preserve">Temporary repairs (3 Clamped Joints) shall be replaced </t>
  </si>
  <si>
    <t>Not Evaluated</t>
  </si>
  <si>
    <t>Joints # 43, 44, 45,46,90,91 should be replaced</t>
  </si>
  <si>
    <t>Condition-B Flow Line checked randomly.</t>
  </si>
  <si>
    <t>Clamped Joints to be replaced (2 Joints with 3 clamps)</t>
  </si>
  <si>
    <t>Portion inspected was the commingled portion with AG-103 to SAG Oil MFD.
Clamped joint in the commingle should be replaced.</t>
  </si>
  <si>
    <t xml:space="preserve">Temporary repair (clamped Joints 295 &amp; 298) should be replaced </t>
  </si>
  <si>
    <t>Start in the end of May-2020</t>
  </si>
  <si>
    <t>Next inspection was after 6 months &amp; to change the design of WHCs</t>
  </si>
  <si>
    <t>11= fuel gas line of salt bath heater 10 -sec 1</t>
  </si>
  <si>
    <t>11= fuel gas line of salt bath heater 20 -sec.2</t>
  </si>
  <si>
    <t xml:space="preserve">6- 10" Main drain line from concrete pond to sand pit </t>
  </si>
  <si>
    <r>
      <rPr>
        <b/>
        <sz val="11"/>
        <color rgb="FF002060"/>
        <rFont val="Cambria"/>
        <family val="1"/>
        <scheme val="major"/>
      </rPr>
      <t xml:space="preserve">Gas Lift Lines </t>
    </r>
    <r>
      <rPr>
        <b/>
        <sz val="11"/>
        <color theme="1"/>
        <rFont val="Cambria"/>
        <family val="1"/>
        <scheme val="major"/>
      </rPr>
      <t>(</t>
    </r>
    <r>
      <rPr>
        <b/>
        <sz val="11"/>
        <color rgb="FFFF0000"/>
        <rFont val="Cambria"/>
        <family val="1"/>
        <scheme val="major"/>
      </rPr>
      <t>SOW: UT/VT From Chocke Valve to Well CSG</t>
    </r>
    <r>
      <rPr>
        <b/>
        <sz val="11"/>
        <color theme="1"/>
        <rFont val="Cambria"/>
        <family val="1"/>
        <scheme val="major"/>
      </rPr>
      <t>)</t>
    </r>
  </si>
  <si>
    <t>In 7-2020, there's a plan to cut this gas lift line &amp; use it for well AG-125</t>
  </si>
  <si>
    <r>
      <t xml:space="preserve">Findings / </t>
    </r>
    <r>
      <rPr>
        <b/>
        <sz val="9"/>
        <color theme="3"/>
        <rFont val="Cambria"/>
        <family val="1"/>
      </rPr>
      <t xml:space="preserve">Recommendation / </t>
    </r>
    <r>
      <rPr>
        <b/>
        <sz val="9"/>
        <color rgb="FFFF0000"/>
        <rFont val="Cambria"/>
        <family val="1"/>
      </rPr>
      <t>Remarks</t>
    </r>
  </si>
  <si>
    <r>
      <t>AG-116</t>
    </r>
    <r>
      <rPr>
        <b/>
        <sz val="9"/>
        <color rgb="FFFF0000"/>
        <rFont val="Cambria"/>
        <family val="1"/>
      </rPr>
      <t xml:space="preserve"> 
(See Remarks)</t>
    </r>
  </si>
  <si>
    <t>Plan to use the gas lift line of AG-116 (email sent by Moh. Tawfik on 3-7-2020)</t>
  </si>
  <si>
    <t>MAWP till next inspection is 130 Psi
Next inspection after 1 year to perform corrosion rate &amp; remaining life calculations</t>
  </si>
  <si>
    <t>EAST MFD</t>
  </si>
  <si>
    <t>Oil Process</t>
  </si>
  <si>
    <t>Gas Plant</t>
  </si>
  <si>
    <t>ARD MFD</t>
  </si>
  <si>
    <t>HORST MFD</t>
  </si>
  <si>
    <t>SPYGLASS</t>
  </si>
  <si>
    <t>WD-33-15</t>
  </si>
  <si>
    <t>WSW</t>
  </si>
  <si>
    <t>AG-134</t>
  </si>
  <si>
    <t>AG-30</t>
  </si>
  <si>
    <t>AG-46ST1</t>
  </si>
  <si>
    <t>AG-98</t>
  </si>
  <si>
    <t>on WHC</t>
  </si>
  <si>
    <t>AG-109</t>
  </si>
  <si>
    <t>AG-113</t>
  </si>
  <si>
    <t>AG-114ST</t>
  </si>
  <si>
    <t>AG-126ST2</t>
  </si>
  <si>
    <t>MEGHAR-11</t>
  </si>
  <si>
    <t>SHADOW-03</t>
  </si>
  <si>
    <t>SWAG-04</t>
  </si>
  <si>
    <t>SOURCE WELL DOWN</t>
  </si>
  <si>
    <t>WD33-11</t>
  </si>
  <si>
    <t>WD33-13</t>
  </si>
  <si>
    <t>WD33-14</t>
  </si>
  <si>
    <t>WD33-16</t>
  </si>
  <si>
    <t>Oil &amp; Gas</t>
  </si>
  <si>
    <t>Water</t>
  </si>
  <si>
    <t>HAWK Oil MFD</t>
  </si>
  <si>
    <t>inspection done on leaked portion only</t>
  </si>
  <si>
    <t>INLET-GAS-FILTER</t>
  </si>
  <si>
    <t>INLET GAS FILTER, MFG: BSB, TAG: V-1203</t>
  </si>
  <si>
    <t>Full asset Description (Oracle Name)</t>
  </si>
  <si>
    <t>AIR DRYER A OF COMP 1831, MFG: PALL EUROPE Ltd., TAG: V-2831A</t>
  </si>
  <si>
    <t>AIR DRYER B OF COMP 1831, MFG: PALL EUROPE Ltd., TAG: V-2831B</t>
  </si>
  <si>
    <t>VEDR-PALL-002</t>
  </si>
  <si>
    <t>VEGE-NA-034</t>
  </si>
  <si>
    <t>AIR DRYER A OF COMP 1833, MFG: ROHRSYSTEM TECHNIC, TYPE: TZ-192, TAG: V-1833A</t>
  </si>
  <si>
    <t>VEDR-ROHRSYSTEM-001</t>
  </si>
  <si>
    <t>SUCTION SCRUBBER OF 1840 IR-COMPRESSOR, ( OLD DESCRIPTION: 2nd STAGE SUCTION PULSATION BOTTLE) MFG: INGERSOLL RAND, TAG: PD-1840-03</t>
  </si>
  <si>
    <t>VEGE-IR-0009</t>
  </si>
  <si>
    <t>1st STAGE DISCHARGE PULSATION BOTTLE, COMP.1840, MFG: INGERSOLL RAND, TAG: PD-1840-02</t>
  </si>
  <si>
    <t>3rd STAGE SUCTION PULSATION BOTTLE, COMP.1840, MFG: INGERSOLL RAND, TAG: PD-1840-05</t>
  </si>
  <si>
    <t>VEGE-IR-0011</t>
  </si>
  <si>
    <t>3rd STAGE DISCHARGE PULSATION BOTTLE, COMP.1840, MFG: INGERSOLL RAND, TAG: PD-1840-06</t>
  </si>
  <si>
    <t>2nd STAGE DISCHARGE PULSATION BOTTLE, COMP.1840, MFG: INGERSOLL RAND, TAG: PD-1840-04</t>
  </si>
  <si>
    <t>OIL FILTER, COMP.1840, SIZE: 16", TAG: FLTR-L1840</t>
  </si>
  <si>
    <t>VEGE-NA-012</t>
  </si>
  <si>
    <t>SUCTION SCRUBBER OF 2nd STAGE, COMP.1840, MFG: INGERSOLL RAND, TAG: V-1840B</t>
  </si>
  <si>
    <t>1st STAGE SUCTION PULSATION BOTTLE, COMP.1840, MFG: INGERSOLL RAND, TAG: PD-1840-01</t>
  </si>
  <si>
    <t>SUCTION SCRUBBER OF 3rd STAGE, COMP. 1840, MFG: INGERSOLL RAND, TAG: V-1840C</t>
  </si>
  <si>
    <t>FUEL GAS FILTER, COMP.1841, MFG:PECO, MODEL:85-1-FG12, ELEMENT PN: FG12, TAG: V-1841D</t>
  </si>
  <si>
    <t>OIL FILTER, COMP.1841, SIZE: 16", TAG: FLTR-L1841</t>
  </si>
  <si>
    <t>VEGE-NA-011</t>
  </si>
  <si>
    <t>1st STAGE DISCHARGE PULSATION BOTTLE, COMP.1841, MFG:INGERSOLL RAND, TAG: PD-1841-02</t>
  </si>
  <si>
    <t>VEGE-IR-0002</t>
  </si>
  <si>
    <t>2nd STAGE DISCHARGE PULSATION BOTTLE, COMP.1841, MFG: INGERSOLL RAND, TAG: PD-1841-04</t>
  </si>
  <si>
    <t>VEGE-IR-0004</t>
  </si>
  <si>
    <t>SUCTION SCRUBBER OF 2nd STAGE, COMP.1841, MFG: INGERSOLL RAND, TAG: V-1841B</t>
  </si>
  <si>
    <t>VESB-IR-005</t>
  </si>
  <si>
    <t>2nd STAGE SUCTION PULSATION BOTTLE, COMP.1841, MFG: INGERSOLL RAND, TAG: PD-1841-03</t>
  </si>
  <si>
    <t>VEGE-IR-0003</t>
  </si>
  <si>
    <t>SUCTION SCRUBBER OF 1st STAGE, COMP.1841, MFG: INGERSOLL RAND, TAG: V-1841A</t>
  </si>
  <si>
    <t>VESB-IR-004</t>
  </si>
  <si>
    <t>1st STAGE SUCTION PULSATION BOTTLE, COMP.1841, MFG:INGERSOLL RAND, TAG: PD-1841-01</t>
  </si>
  <si>
    <t>VEGE-IR-0001</t>
  </si>
  <si>
    <t>SUCTION SCRUBBER OF 3rd STAGE, COMP.1841, MFG: INGERSOLL RAND, TAG: V-1841C</t>
  </si>
  <si>
    <t>VESB-IR-006</t>
  </si>
  <si>
    <t>3rd STAGE SUCTION PULSATION BOTTLE, COMP.1841, MFG: INGERSOLL RAND, TAG: PD-1841-05</t>
  </si>
  <si>
    <t>VEGE-IR-0005</t>
  </si>
  <si>
    <t>3rd STAGE DISCHARGE PULSATION BOTTLE, COMP.1841, MFG: INGERSOLL RAND, TAG: PD-1841-06</t>
  </si>
  <si>
    <t>VEGE-IR-0006</t>
  </si>
  <si>
    <t>STABILIZER SIDE SUCTION SCRUBBER, COMP. 1842, PY-01, MFG: GULF COAST, TAG: V-1842 A</t>
  </si>
  <si>
    <t>VESE-GULFCOAST-001</t>
  </si>
  <si>
    <t>STABILIZER SIDE DISCHARGE PULSATION BOTTLE, COMP.1842, TAG: PD-1842-02</t>
  </si>
  <si>
    <t>VEGE-NA-008</t>
  </si>
  <si>
    <t>FLASH GAS SUCTION SCRUBBER, COMP.1842, PY-02, TAG: V-1842B</t>
  </si>
  <si>
    <t>VEFD-NA-001</t>
  </si>
  <si>
    <t>FLASH GAS DISCHARGE PULSATION BOTTLE, COMP.1842, TAG: PD-1842-04</t>
  </si>
  <si>
    <t>VEGE-NA-0009</t>
  </si>
  <si>
    <t>FLASH SIDE SUCTION PULSATION BOTTLE, COMP.1842, TAG: PD-1842-03</t>
  </si>
  <si>
    <t>VESE-GULFCOAST-003</t>
  </si>
  <si>
    <t>OIL FILTER, COMP.1842, SIZE: 16", TAG: FLTR-L1842</t>
  </si>
  <si>
    <t>FUEL GAS FILTER, COMP.1842, MFG: PECO, TAG: V-1842C</t>
  </si>
  <si>
    <t>STABILIZER SIDE SUCTION PULSATION BOTTLE, COMP.1843, MFG: INGERSOLL RAND, TAG: PD-1843-01</t>
  </si>
  <si>
    <t>VEGE-IR-0013</t>
  </si>
  <si>
    <t>STABLIZER SIDE SUCTION SCRUBBER, COMP.1843, MFG: Ingersol Rand, PY-01, TAG: V-1843A</t>
  </si>
  <si>
    <t>VESB-IR-007</t>
  </si>
  <si>
    <t>STABILIZER SIDE DISCHARGE PULSATION BOTTLE, COMP.1843, MFG: INGERSOLL RAND, TAG: PD-1843-02</t>
  </si>
  <si>
    <t>VEGE-IR-0014</t>
  </si>
  <si>
    <t>FLASH GAS DISCHARGE PULSATION BOTTLE, COMP.1843, MFG: INGERSOLL RAND, TAG: PD-1843-04</t>
  </si>
  <si>
    <t>VEGE-IR-0016</t>
  </si>
  <si>
    <t>FLASH GAS SUCTION PULSATION BOTTLE, COMP.1843, MFG: INGERSOLL RAND, TAG: PD-1843-03</t>
  </si>
  <si>
    <t>VEGE-IR-0015</t>
  </si>
  <si>
    <t>FLASH GAS SUCTION SCRUBBER, COMP.1843, PY-02, TAG: V-1843B</t>
  </si>
  <si>
    <t>VEFD-NA-002</t>
  </si>
  <si>
    <t>FUEL GAS FILTER OF COMP.1843, MODEL: 85-1-FG24, ELEMENT PN: FG24, MFG: PECO, TAG: V-1843C</t>
  </si>
  <si>
    <t>VEGE-NA-029</t>
  </si>
  <si>
    <t>Suction Damper ( Right Side ), For Comp.1844</t>
  </si>
  <si>
    <t>VEGE-NA-028</t>
  </si>
  <si>
    <t>VEGE-NA-030</t>
  </si>
  <si>
    <t>IR-COMPRESSOR 1844 SUCTION SCRUBBER 1, MFG: DRESSER-RAND, TAG: PV1844-1</t>
  </si>
  <si>
    <t>VESB-DRESSERRAND-0001</t>
  </si>
  <si>
    <t>IR-COMPRESSOR 1844 SUCTION SCRUBBER 2, MFG: DRESSER-RAND, TAG: PV1844-2</t>
  </si>
  <si>
    <t>VESB-DRESSERRAND-0002</t>
  </si>
  <si>
    <t>VEGE-NA-031</t>
  </si>
  <si>
    <t>Fuel Gas Filter, For Comp.1844</t>
  </si>
  <si>
    <t>VEGE-NA-032</t>
  </si>
  <si>
    <t>Oil Filter, For Comp.1844</t>
  </si>
  <si>
    <t>VEGE-NA-033</t>
  </si>
  <si>
    <t>Fuel Gas Filter, For Comp.1845</t>
  </si>
  <si>
    <t>VEGE-NA-021</t>
  </si>
  <si>
    <t>Oil Filter, For Comp.1845</t>
  </si>
  <si>
    <t>VEGE-NA-022</t>
  </si>
  <si>
    <t>VEGE-NA-026</t>
  </si>
  <si>
    <t>VEGE-NA-024</t>
  </si>
  <si>
    <t>VEGE-NA-025</t>
  </si>
  <si>
    <t>VEGE-NA-027</t>
  </si>
  <si>
    <t>Discharge Bottle, for 1846 Compressor, Mfg: The Hanover Company, SN: 9961, Size: 16"</t>
  </si>
  <si>
    <t>Discharge Bottle, for 1846 Compressor, Mfg: The Hanover Company, SN: 9959, Size: 24",</t>
  </si>
  <si>
    <t>Interstage Scrubber, For Comp.1846</t>
  </si>
  <si>
    <t>VEGE-HANNOVER-NA-010</t>
  </si>
  <si>
    <t>First Stage Suction Scrubber, For Comp.1846</t>
  </si>
  <si>
    <t>VEGE-NA-018</t>
  </si>
  <si>
    <t>First Stage Suction Bottle, Comp.1846, Size: 24''</t>
  </si>
  <si>
    <t>VEGE-HANNOVER-NA-007</t>
  </si>
  <si>
    <t>Second Stage Suction Bottle, For Comp.1846</t>
  </si>
  <si>
    <t>VEGE-NA-019</t>
  </si>
  <si>
    <t>Fuel Gas Filter, For Comp.1846</t>
  </si>
  <si>
    <t>VEGE-PECO-001</t>
  </si>
  <si>
    <t>Oil Filter, For comp.1846</t>
  </si>
  <si>
    <t>VEGE-NA-020</t>
  </si>
  <si>
    <t>Oil Filter A, For Comp.1847</t>
  </si>
  <si>
    <t>VEGE-NA-016</t>
  </si>
  <si>
    <t>Oil Filter B, For Comp.1847</t>
  </si>
  <si>
    <t>VEGE-NA-017</t>
  </si>
  <si>
    <t>COMP.1847, 1st STAGE SUCTION SCRUBBER, MFG: RCH INDUSTERIES, SN: 12-13272, TAG: 1847-MPF-P610A</t>
  </si>
  <si>
    <t>COMP.1847, 1st STAGE DISCHARGE PULSATION BOTTLE (DRUM), MFG: RCH INDUSTERIES, SN: 12-13274, TAG: 1847-MPL-P612A</t>
  </si>
  <si>
    <t>COMP.1847, 1st STAGE SUCTION PULSATION BOTTLE (DRUM), MFG: RCH INDUSTERIES, SN: 12-13273, TAG: 1847-MPL-P611A</t>
  </si>
  <si>
    <t>COMP.1847, 2nd STAGE SUCTION PULSATION BOTTLE (DRUM), MFG: RCH INDUSTERIES, SN: 12-13276, TAG: 1847-MPL-P621A</t>
  </si>
  <si>
    <t>COMP.1847, 3rd STAGE DICHARGE PULSATION BOTTLE (DRUM), MFG: VALERUS, SN: B4398-5331, TAG: 1847-MPL-P632A</t>
  </si>
  <si>
    <t>COMP.1847, 3rd STAGE SUCTION PULSATION BOTTLE (DRUM), MFG: RCH INDUSTERIES, SN: 12-13279, TAG: 1847-MPL-P631A</t>
  </si>
  <si>
    <t>COMP.1847, FUEL GAS FILTER, MFG: MFG: CEMINI FABRICATION &amp; WELDING, SN: 12-423, TAG: 1847-MPF-F100A</t>
  </si>
  <si>
    <t>COMP.1848, 1st STAGE SUCTION SCRUBBER, MFG: VALERUS, SN: B4390-5323, TAG: 1848-MPF-P610A</t>
  </si>
  <si>
    <t>VESB-VALERUS-NA-001</t>
  </si>
  <si>
    <t>COMP.1848, 2nd STAGE SUCTION SCRUBBER, MFG: VALERUS, SN: B4391-5324, TAG: 1848-MPF-P620A</t>
  </si>
  <si>
    <t>COMP.1848, 3rd STAGE SUCTION SCRUBBER, MFG: VALERUS, SN: B4392-5325, TAG: 1848-MPF-P630A</t>
  </si>
  <si>
    <t>COMP.1848, 1st STAGE DISCHARGE PULSATION BOTTLE (DRUM), MFG: VALERUS, SN: B4394-5327, TAG: 1848-MPL-P612A</t>
  </si>
  <si>
    <t>COMP.1848, 1st STAGE SUCTION PULSATION BOTTLE (DRUM), MFG: VALERUS, SN: B4393-5326, TAG: 1848-MPL-P611A</t>
  </si>
  <si>
    <t>COMP.1848, 2nd STAGE DICHARGE PULSATION BOTTLE (DRUM), MFG: RCH INDUSTRIES, SN: 12-13277, TAG: 1848-MPL-P622A</t>
  </si>
  <si>
    <t>COMP.1848, 2nd STAGE SUCTION PULSATION BOTTLE (DRUM), MFG: VALERUS, SN: B4395-5328, TAG: 1848-MPL-P621A</t>
  </si>
  <si>
    <t>COMP.1848, 3rd STAGE DICHARGE PULSATION BOTTLE (DRUM), MFG: RCH INDUSTRIES, SN: 12-13280, TAG: 1848-MPL-P632A</t>
  </si>
  <si>
    <t>COMP.1848, 3rd STAGE SUCTION PULSATION BOTTLE (DRUM), MFG: VALERUS, SN: B4397-5330, TAG: 1848-MPL-P631A</t>
  </si>
  <si>
    <t>COMP.1848, FUEL GAS FILTER, MFG: CEMINI FABRICATION &amp; WELDING, SN: 12-425, TAG: 1848-MPF-F100A</t>
  </si>
  <si>
    <t>Oil Filter A, For Comp. 1848</t>
  </si>
  <si>
    <t>VEGE-NA-014</t>
  </si>
  <si>
    <t>INLET SUCTION SCRUBBER, COMP.1851, MFG: PPI, TAG: V-1251</t>
  </si>
  <si>
    <t>VESB-PPI-002</t>
  </si>
  <si>
    <t>INLET SUCTION SCRUBBER, COMP.1852, MFG: PPI, TAG: V-1252</t>
  </si>
  <si>
    <t>VESB-PPI-003</t>
  </si>
  <si>
    <t>INLET SUCTION SCRUBBER, COMP.1853, MFG: PPI, TAG: V-1253</t>
  </si>
  <si>
    <t>VESB-PPI-004</t>
  </si>
  <si>
    <t>INLET SUCTION SCRUBBER, COMP.1854, MFG: PPI, TAG: V-1254</t>
  </si>
  <si>
    <t>VESB-PPI-005</t>
  </si>
  <si>
    <t>INSTRUMENT AIR RECEIVER, SIZE: 3X9, CORROSION ALLOW 1/8", DESIGN: P/T:150 PSIG/150F, TAG: 10-1265</t>
  </si>
  <si>
    <t>VEGE-NA-001</t>
  </si>
  <si>
    <t>INSTRUMENT AIR DRYER OF COMP 1870, CAPACITY: 125 SCFM, TAG: 10-1863</t>
  </si>
  <si>
    <t>VEDR-NA-001</t>
  </si>
  <si>
    <t>DUST FILTER, MFG: PECO, TAG: V-2204</t>
  </si>
  <si>
    <t>VEPA-PECO-001</t>
  </si>
  <si>
    <t>FLARE KNOCK-OUT DRUM , MFG: PETROJET, TAG: V-9401</t>
  </si>
  <si>
    <t>VESB-PETROJET-001</t>
  </si>
  <si>
    <t>REGENERATION HEATER (UNIFLUX), MFG: CAIRO OIL REFINING COMPANY, TAG: H-1481</t>
  </si>
  <si>
    <t>HBDF-CORC-002</t>
  </si>
  <si>
    <t>STORAGE TANKS-FIXED ROOF, COOLING WATER TANK, MFG: PETROMAINT, CAPACITY: 900 BBL., BUILT: 2012, DIA: 5.72 M, LIQ H: 6.7, TEMP: 80, TAG: T-7001</t>
  </si>
  <si>
    <t>TAFR-PETROMAINT-900-001</t>
  </si>
  <si>
    <t>UNDERGROUND TANK, MFG: OFFICINE LUIGI, TAG: V-3103</t>
  </si>
  <si>
    <t>VESB-OFFICINELUIGI-001</t>
  </si>
  <si>
    <t>STORAGE TANKS-FIXED ROOF, BRACKISH WATER, MFG:NA, CAPACITY:5000 BBL, LOCATION: RO-TANKS WATER MAKER, TAG: T-8302</t>
  </si>
  <si>
    <t>SEPARATOR 101, TAG: V-09101</t>
  </si>
  <si>
    <t>SEPARATOR-101-AG-OP</t>
  </si>
  <si>
    <t>FRACTIONATOR FLASH DRUM, MFG: NA, TAG: V-8701</t>
  </si>
  <si>
    <t>VEFD-NA-003</t>
  </si>
  <si>
    <t>INTERMEDIATE PRESSURE SEPARATOR, TAG: V-1250</t>
  </si>
  <si>
    <t>SEPARATOR-IP-AG-GP</t>
  </si>
  <si>
    <t>METHANOAL STORAGE TANK, MFG: GRAZEBROOK, TAG: V-1229</t>
  </si>
  <si>
    <t>VEGE-GRAZEBROOK-001</t>
  </si>
  <si>
    <t>REGENERATION GUARD BED DRUM, MFG: Construction Metalliques de Provence, TAG: V-1281</t>
  </si>
  <si>
    <t>VEGE-CMP-004</t>
  </si>
  <si>
    <t>STABILIZER ACCUMULATOR, MFG: ROPERTJENKINZ, TAG: V-1217</t>
  </si>
  <si>
    <t>VEGE-ROPERTJENKINZ-001</t>
  </si>
  <si>
    <t>NEW SUCTION SCRUBBER, TAG: 10-V-01</t>
  </si>
  <si>
    <t>NEW COLLECTION VESSEL, TAG: 10-V-02</t>
  </si>
  <si>
    <t>FUEL GAS SCRUBBER OF SHIPPING PUMPS, TAG: V-18108</t>
  </si>
  <si>
    <t>VESB-NA-003</t>
  </si>
  <si>
    <t>FUEL GAS SCRUBBER OF GENERATORS, TAG: V-07109</t>
  </si>
  <si>
    <t>VESB-NA-004</t>
  </si>
  <si>
    <t>MAIN FUEL GAS SCRUBBER , TAG: V-17110</t>
  </si>
  <si>
    <t>VESB-NA-002</t>
  </si>
  <si>
    <t>Air Scrub. of OP IR Comp-1 ,HYDROSTATIC TEST PRESSURE:18 BAR ,T Design pressure : 12 BAR , Design code : 8S5169 , TAG: V-0701</t>
  </si>
  <si>
    <t>VEGE-HOVAL-001</t>
  </si>
  <si>
    <t>Air Scrub. of OP IR Comp-2 ,HYDROSTATIC TEST PRESSURE:18 BAR ,T Design pressure : 12 BAR , Design code : 8S5169  , TAG: V-0702</t>
  </si>
  <si>
    <t>VEGE-HOVAL-002</t>
  </si>
  <si>
    <t>SEPARATOR 104, MFG: NATIONAL TAN, TAG: V-12104</t>
  </si>
  <si>
    <t>SEPARATOR-104-AG-OP</t>
  </si>
  <si>
    <t>SEPARATOR 102 , SEP 102,  TAG: V-10102</t>
  </si>
  <si>
    <t>SEPARATOR-102-AG-OP</t>
  </si>
  <si>
    <t>SEPARATOR 103 , TAG: V-11103</t>
  </si>
  <si>
    <t>SEPARATOR-103-AG-OP</t>
  </si>
  <si>
    <t>STABILIZER FEED/OVER HEADS FORCEOD DRAFT HEAT EXCHANGER,MFG:BAGNOLO, MODEL:AES, TAG: 10-1312</t>
  </si>
  <si>
    <t>HEAC-BAGNOLO-AES-001</t>
  </si>
  <si>
    <t>REGENERATION K.O. DRUM, MFG: Construction Metalliques de Provence, TAG: V-1285</t>
  </si>
  <si>
    <t>VEKD-CMP-002</t>
  </si>
  <si>
    <t>FRACTIONATOR FEED DRUM, MFG: ROPERTJENKINZ, TAG: V-1224</t>
  </si>
  <si>
    <t>VESE-ROPERTJENKINZ-001</t>
  </si>
  <si>
    <t>FLASH GAS K.O. DRUM, MFG: ROPERTJENKINZ, TAG: V-1223</t>
  </si>
  <si>
    <t>VESB-ROPERTJENKINZ-001</t>
  </si>
  <si>
    <t>FRESH WATER TANK NO.3, CAPACITY:5000 BBL, BUILT:2004, DIA: 12 M, LIQ H :7 M, TEMP: 80 C, MATERIAL: A283 GR.C, TAG: T-8303</t>
  </si>
  <si>
    <t>TAFR-NA-5K-003</t>
  </si>
  <si>
    <t>STORAGE TANKS-FIXED ROOF, FRESH WATER TANK NO:2, MFG:NA, CAPACITY:5000 BBL, LOCATION: RO-TANKS WATER MAKER, TAG: T-8301</t>
  </si>
  <si>
    <t>TAFR-NA-5K-001</t>
  </si>
  <si>
    <t>CONDENSATE SEPARATOR, MFG: CONSTRUCTION METALLIQUES DE PROVENCE, TAG: V-1212</t>
  </si>
  <si>
    <t>SEPARATOR-CONDENSATE-AG-GP</t>
  </si>
  <si>
    <t>INLET GAS DRYER (BED A), MFG: Construction Metalliques de Provence, TAG: V-1282</t>
  </si>
  <si>
    <t>INLET-GAS-DRYER-A</t>
  </si>
  <si>
    <t>INLET GAS DRYER (BED B), MFG: CONSTRUCTION METALLIQUES DE PROVENCE, TAG: V-1283</t>
  </si>
  <si>
    <t>INLET-GAS-DRYER-B</t>
  </si>
  <si>
    <t>INLET GAS DRYER (BED C), MFG: CONSTRUCTION METALLIQUES DE PROVENCE, TAG: V-1284</t>
  </si>
  <si>
    <t>INLET-GAS-DRYER-C</t>
  </si>
  <si>
    <t>SEPARATOR 203, WD 33-1,  MFG:PETROJET , TAG:V-203</t>
  </si>
  <si>
    <t>SEPARATOR-203-WD33-1</t>
  </si>
  <si>
    <t>COLD SEPARATOR, MFG: CONSTRUCTION METALLIQUES DE PROVENCE, TAG: V-1215</t>
  </si>
  <si>
    <t>SEPARATOR-COLD-AG-GP</t>
  </si>
  <si>
    <t>STABILIZER GAS K.O.DRUM, MFG: ROPERTJENKINZ, TAG: V-1222</t>
  </si>
  <si>
    <t>TEST SEPARATOR, MFG: CONSTRUCTION METALLIQUES DE PROVENCE, TAG: V-1211</t>
  </si>
  <si>
    <t>SEPARATOR-TEST-AG-GP</t>
  </si>
  <si>
    <t>STABILIZER TOWER, MFG: CONSTRUCTION METALLIQUES DE PROVENCE, TAG: V-1101</t>
  </si>
  <si>
    <t>STABILIZER-TOWER</t>
  </si>
  <si>
    <t>STABILIZER REBOILER, MFG: CAIRO OIL REFINING COMPANY, TAG: H-1407</t>
  </si>
  <si>
    <t>HBDF-CORC-001</t>
  </si>
  <si>
    <t>DESALTER , TAG: V-13105</t>
  </si>
  <si>
    <t>DESALTER-AG-OP</t>
  </si>
  <si>
    <t>HEATER TREATER, TAG: H-20101</t>
  </si>
  <si>
    <t>OIL STORAGE TANK 201, CAPACITY: 30090, MFG: G&amp;G INTERNATIONAL WILLEBROEK BELGIUM, 1989, DIA: 73' 4 5/16'', PRESS: 8 IN. WATER, T: 150 F, H: 40', MATERIAL: ASTM A283 GR.C, TAG: T-08201</t>
  </si>
  <si>
    <t>TAFR-WILLEBROEK-30K-001</t>
  </si>
  <si>
    <t>OIL STORAGE TANK 202, CAPACITY: 30090, MFG: G&amp;G INTERNATIONAL WILLEBROEK BELGIUM, 1989, DIA: 73' 4 5/16'', PRESS: 8 IN. WATER, T: 150 F, H: 40', MATERIAL: ASTM A283 GR.C, TAG: T-08202</t>
  </si>
  <si>
    <t>TAFR-WILLEBROEK-30K-002</t>
  </si>
  <si>
    <t>Skimmer, for WD-33-01 Area</t>
  </si>
  <si>
    <t>Shipping Tank No.2 , For WD-33-15 Area</t>
  </si>
  <si>
    <t>TAFR-NA-2.2K-002</t>
  </si>
  <si>
    <t>Skimmer Box, For WD33-15 Area</t>
  </si>
  <si>
    <t>VESE-NA-009</t>
  </si>
  <si>
    <t>INLET K.O DRUM, MFG: CONSTRUCTION METALLIQUES DE PROVENCE, TAG: V-1220</t>
  </si>
  <si>
    <t>INLET SEPARATOR, MFG: CONSTRUCTION METALLIQUES DE PROVENCE, TAG: V-1210</t>
  </si>
  <si>
    <t>SEPARATOR-INLET-AG-GP</t>
  </si>
  <si>
    <t>TAFR-PETROMAINT-400-001</t>
  </si>
  <si>
    <t>TAFR-PETROMAINT-400-002</t>
  </si>
  <si>
    <t>INSTRUMENT AIR DRYER OF OIL PROCESS, TAG: D-0701</t>
  </si>
  <si>
    <t>VEDR-NA-002</t>
  </si>
  <si>
    <t>AIR RECEIVER, MFG: HOVAL, TAG: V-1833</t>
  </si>
  <si>
    <t>VEGE-HOVAL-003</t>
  </si>
  <si>
    <t>STABILIZER SIDE SUCTION PULSATION BOTTLE, COMP.1842, TAG: PD-1842-01</t>
  </si>
  <si>
    <t>VESE-GULFCOAST-002</t>
  </si>
  <si>
    <t>COMP.1847, 2nd STAGE SUCTION SCRUBBER, MFG: RCH INDUSTERIES, SN: 12-13275, TAG: 1847-MPF-P620A</t>
  </si>
  <si>
    <t>COMP.1847, 3rd STAGE SUCTION SCRUBBER, MFG: RCH INDUSTERIES, SN: 12-13278, TAG: 1847-MPF-P630A</t>
  </si>
  <si>
    <t>VEGE-NA-035</t>
  </si>
  <si>
    <t>TURBINE FUEL SCRUBBER, MFG: OFFICINE LUIGI, TAG: V-3105</t>
  </si>
  <si>
    <t>VESB-OFFICINELUIGI-003</t>
  </si>
  <si>
    <t>Shipping Tank No.3, For WD-33-15 Area</t>
  </si>
  <si>
    <t>TAFR-NA-1.5K-004</t>
  </si>
  <si>
    <t>SEPARATOR-TEST-WD33-15</t>
  </si>
  <si>
    <t>VEGE-NA-036</t>
  </si>
  <si>
    <t>VEGE-BROOMWADE-001</t>
  </si>
  <si>
    <t>AIR RECEIVER FOR COMP-1831, MFG: NA, TAG: C-1831</t>
  </si>
  <si>
    <t>SECOND STAGE SUCTION BOTTLE, FOR COMP.1831</t>
  </si>
  <si>
    <t>MAIN AIR RECEIVER V-1231, MFG: GRAZEBROOK, TAG: V-1231</t>
  </si>
  <si>
    <t>SECOND STAGE DISCHARGE BOTTLE, FOR COMP.1831</t>
  </si>
  <si>
    <t>SECOND STAGE DISCHARGE BOTTLE, FOR COMP.1832</t>
  </si>
  <si>
    <t>AIR RECEIVER FOR COMP-1832, MFG: NA, TAG: C-1832</t>
  </si>
  <si>
    <t>VEGE-NA-037</t>
  </si>
  <si>
    <t>SEPARATOR-SIGMA-SAG</t>
  </si>
  <si>
    <t>SECOND STAGE SUCTION BOTTLE, FOR COMP.1832</t>
  </si>
  <si>
    <t>VEGE-BROOMWADE-002</t>
  </si>
  <si>
    <t>OIL FILTER, COMP.1843, SIZE: 16", TAG: FLTR-L1843</t>
  </si>
  <si>
    <t>Discharge Damper ( Right Side, LINE-1 ), For Comp.1844, Psi: 400, Size: 20''</t>
  </si>
  <si>
    <t>DISCHARGE DAMPER (RIGHT SIDE, LINE-2), FOR COMP.1844, SIZE: 20'', PSI: 400</t>
  </si>
  <si>
    <t>SUCTION DAMPER ( LEFT SIDE, LINE-2 ), FOR COMP.1845</t>
  </si>
  <si>
    <t>VEGE-NA-023</t>
  </si>
  <si>
    <t>SUCTION DAMPER ( RIGHT SIDE, LINE-1 ), FOR COMP.1845</t>
  </si>
  <si>
    <t>DISCHARGE DAMPER ( RIGHT SIDE, LINE-1 ), FOR COMP.1845</t>
  </si>
  <si>
    <t>DISCHARGE DAMPER ( LEFT SIDE, LINE-2 ), FOR COMP.1845</t>
  </si>
  <si>
    <t>OIL FILTER B, FOR COMP. 1848</t>
  </si>
  <si>
    <t>VEGE-NA-015</t>
  </si>
  <si>
    <t>SIGMA SEPARATOR, MFG: NATIONAL TANK COMPANY, SN. D-1012870</t>
  </si>
  <si>
    <t>GAS SCRUBBER, WD-33-15 MESS HALL</t>
  </si>
  <si>
    <t>VESB-NA-006</t>
  </si>
  <si>
    <t>FUEL GAS KOD V-1241, IR COMP. ENGINES, MFG: GRAZEBROOK, TAG: V-1241</t>
  </si>
  <si>
    <t>HBIF-NA-001</t>
  </si>
  <si>
    <t>SALT BATH HEATER-20, TAG: V-9620</t>
  </si>
  <si>
    <t>HBIF-NA-002</t>
  </si>
  <si>
    <t>STABILIZER FEED DRUM, MFG: CONSTRUCTION METALLIQUES DE PROVENCE, TAG: V-1221</t>
  </si>
  <si>
    <t>VESE-CMP-001</t>
  </si>
  <si>
    <t>VEGE-NA-038</t>
  </si>
  <si>
    <t>VEGE-GRAZEBROOK-003</t>
  </si>
  <si>
    <t>FUEL GAS KOD V-1242, IR COMP. ENGINES, MFG: GRAZEBROOK, TAG: V-1242</t>
  </si>
  <si>
    <t>Test Sep.</t>
  </si>
  <si>
    <t>SEPARATOR-CAMERON-002</t>
  </si>
  <si>
    <t>SEPARATOR, (OLD SIGMA), MFG: CAMERON SOLUTIONS INC., PLATE NO.55363, 1440 PSI AT 300 F, MAXIMUM ALLOWABLE WORKING PRESSURE 1440 PSI AT 51 F, DRWNG NO.: D-98108, YEAR BUILT: 2011, S/N: A15112000203902</t>
  </si>
  <si>
    <t>VESB-OFFICINELUIGI-002</t>
  </si>
  <si>
    <t>FRACTIONATOR GAS SCRUBBER, MFG: OFFICINE LUIGI, (OLD TAG: 1226) TAG: V-3104</t>
  </si>
  <si>
    <t>VEGE-NA-003</t>
  </si>
  <si>
    <t>VEGE-NA-004</t>
  </si>
  <si>
    <t>VEGE-NA-005</t>
  </si>
  <si>
    <t>VEGE-GENERALWELDING-001</t>
  </si>
  <si>
    <t>TAFR-NA-10K-001</t>
  </si>
  <si>
    <t>TAFR-NA-400-001</t>
  </si>
  <si>
    <t>TANK, DIESEL FUEL, WD-33-15 POWER STATION, MFG: NA, CAPACITY: 400 BBL, TAG: T-4101</t>
  </si>
  <si>
    <t>TAFR-NA-500-002</t>
  </si>
  <si>
    <t>STORAGE TANK, CRUDE OIL, SKIMMING TANK, MFG: NA, CAPACITY: 500 BBL, TAG: T-3401</t>
  </si>
  <si>
    <t>TAFR-NA-500-001</t>
  </si>
  <si>
    <t>STORAGE TANK, DIESEL FUEL, MFG: NA, CAPACITY: 500 BBL, TAG: T-3001</t>
  </si>
  <si>
    <t>TAFR-NA-100-001</t>
  </si>
  <si>
    <t>STORAGE TANK, DIESEL FUEL, WD-33-1 POWER STATION , MFG: NA, CAPACITY: 100 BBL, TAG: T-3101</t>
  </si>
  <si>
    <t>STORAGE TANK, CRUDE OIL, MFG: PETROMAINT, CAPACITY: 400 BBL, SN: 2009-6/6, YEAR: 2009, MAX WORK PRESSURE: ATM PSIG AT 90 C,DESIGN PRESSURE : ATM, VOL: 400BBL, DESIGN TEMP: 90C,TAG: T-6601</t>
  </si>
  <si>
    <t>STORAGE TANK, CRUDE OIL, MFG: PETROMAINT, CAPACITY: 400 BBL, SN: 2009-1/6, YEAR: 2009, MAX WORK PRESSURE: ATM PSIG AT 90 C,DESIGN PRESSURE : ATM, VOL: 400BBL, DESIGN TEMP: 90C,TAG: T-6602</t>
  </si>
  <si>
    <t>Additional name plate attached
Derated from 200 : 150 Psi.</t>
  </si>
  <si>
    <t>Replacement Done</t>
  </si>
  <si>
    <t>Recommended replacements done</t>
  </si>
  <si>
    <t>All flow line replaced (need inspection ASAP as base line inspection)</t>
  </si>
  <si>
    <t>Obselete &amp; Leaked from bottom</t>
  </si>
  <si>
    <t>T-6601</t>
  </si>
  <si>
    <t>T-6602</t>
  </si>
  <si>
    <t>NAG-1</t>
  </si>
  <si>
    <t>Mehgar-8</t>
  </si>
  <si>
    <t>This line will be used at AG-142</t>
  </si>
  <si>
    <t>MAWP Till Next Inspection is 1925 Psi
N.B: The eval consider Str. T only, however we shall consider press-design thickness too.</t>
  </si>
  <si>
    <t>Hot Item - Need thermal probes &amp; couplants
Need Cleaning from Turbines Team to start</t>
  </si>
  <si>
    <t xml:space="preserve">06 = 12" Gas Line fm LP sep. to comp. #1844 &amp; 1845 - sect.1,2 &amp; 3 </t>
  </si>
  <si>
    <t>PACK 03 - LP- IP -TEST- HP LINES AND HEADERS.</t>
  </si>
  <si>
    <t>02 = 6" x 4" x 3" x 2" condensate line from LP Sep to F.F.Drum- sec. 1</t>
  </si>
  <si>
    <t>03 = 6" x 4" x 3" x 2" condensate line from LP Sep to F.F.Drum- sec. 2</t>
  </si>
  <si>
    <t>New Installed Sep. at WD-33-1  Manifold</t>
  </si>
  <si>
    <t>painting repiar is needed</t>
  </si>
  <si>
    <t>CA = 0.23 mm for Cap 1 but CR = 0.03 mm/year</t>
  </si>
  <si>
    <t>Concern</t>
  </si>
  <si>
    <t>3 joints need replacement</t>
  </si>
  <si>
    <t>Stabilizer Feed/Overheads Exchanger # 10-1312</t>
  </si>
  <si>
    <t>Ariel- Compress. #1847 - 20" Third stage Suction scrubber, 350 psi</t>
  </si>
  <si>
    <t xml:space="preserve">8"ASS.  HP Gas line from process to gas plant sec. # 1 ( Scrubber. 1209) </t>
  </si>
  <si>
    <t>* Almost all readings shows no change during last year, inspection to be performed after 2 years in order to attain more reliable corrosion rate and perform remaining life calculations.</t>
  </si>
  <si>
    <t>* most of the thickness readings of Current Inspection increased comparing with previous inspection, except for N2 which sufffer from reduction in thickness with 0.5mm 
* Inspection to be performed after 1 year in order validate the current readings and perform the remaining life calculations.</t>
  </si>
  <si>
    <t>* No Design data is available for the A/M Vessel Following Assumptions were performed for the CR Calculations so we assume material to be SA-283-C and joint effiency = 0.7
* Minimum required thickness considered equal to the minimum required thickness as per UG-16b of 1/16" but no reduction in thickness in the past 6 months interval.
* current Inspection shows no reduction in thickness in the 1.5 year interval during last 2 inspections,  Inspection to be repeated after 2 years in order to perform the remaining life calculations considering corrosion allowance 1mm.</t>
  </si>
  <si>
    <t>LP System</t>
  </si>
  <si>
    <t>LP Sep</t>
  </si>
  <si>
    <t>Shipping Line</t>
  </si>
  <si>
    <t>Fresh water tank # 3  (5K BBls)</t>
  </si>
  <si>
    <t>Dilution fresh water Tank of desalter</t>
  </si>
  <si>
    <t>Fresh Water Tank # 1  (1K BBls)</t>
  </si>
  <si>
    <t>T-14001</t>
  </si>
  <si>
    <t>TAFR-PETROMAINT-750BBL-003</t>
  </si>
  <si>
    <t>DILUTION WATER TANK, CAPACITY :750 BBL, TAG: T-14001</t>
  </si>
  <si>
    <t>TAFR-PETROJET-1K-028</t>
  </si>
  <si>
    <t>fuel gas filter - 1844</t>
  </si>
  <si>
    <t>oil filter - 1844</t>
  </si>
  <si>
    <t xml:space="preserve">line has been cut and not exist </t>
  </si>
  <si>
    <t>05= Sundyne comp. (Discharge)</t>
  </si>
  <si>
    <t>SWAG Water MFD</t>
  </si>
  <si>
    <t>None - Hot Item</t>
  </si>
  <si>
    <t xml:space="preserve">Sep transferred WD 33-15 .
So its piping system is now out of service.
</t>
  </si>
  <si>
    <t xml:space="preserve">2"x4"Manual drain line </t>
  </si>
  <si>
    <t>3"x4" automatic drain line</t>
  </si>
  <si>
    <t>6*8*10*12 inlet oil line from MFD to new Sep.</t>
  </si>
  <si>
    <t>4" outlet oil line from Sep. to SHIPPING Line</t>
  </si>
  <si>
    <t>4*6*8*10 outlet gas  from sep. to flare line</t>
  </si>
  <si>
    <t>4*6*8*10*12 SRV line  (12" most of line)</t>
  </si>
  <si>
    <t xml:space="preserve">  Clamped joint #54 shall be replaced </t>
  </si>
  <si>
    <t>All Evaluation Reports shall consider the following Criteria</t>
  </si>
  <si>
    <t>Corrosion Rate Calculation</t>
  </si>
  <si>
    <t>RL, Interval &amp; MAWP Calculations</t>
  </si>
  <si>
    <t>Notes:</t>
  </si>
  <si>
    <r>
      <t>T Nom</t>
    </r>
    <r>
      <rPr>
        <sz val="12"/>
        <color theme="1"/>
        <rFont val="Calibri Light"/>
        <family val="2"/>
      </rPr>
      <t xml:space="preserve">: Is the thickness recorded on name plate &amp; U-1 Form.       </t>
    </r>
    <r>
      <rPr>
        <b/>
        <sz val="12"/>
        <color rgb="FF3366CC"/>
        <rFont val="Calibri Light"/>
        <family val="2"/>
      </rPr>
      <t xml:space="preserve">(T Nom. = T req + CA) </t>
    </r>
  </si>
  <si>
    <t>LTCR Calculation: We've either of the following 2 cases:</t>
  </si>
  <si>
    <r>
      <t xml:space="preserve">      1- (-ve) CR shouldn't normally be found </t>
    </r>
    <r>
      <rPr>
        <u/>
        <sz val="12"/>
        <color theme="1"/>
        <rFont val="Calibri Light"/>
        <family val="2"/>
      </rPr>
      <t>as long as</t>
    </r>
    <r>
      <rPr>
        <sz val="12"/>
        <color theme="1"/>
        <rFont val="Calibri Light"/>
        <family val="2"/>
      </rPr>
      <t xml:space="preserve"> all parameters are the same; like inspector, device, Calibration, …etc.</t>
    </r>
  </si>
  <si>
    <t>      2- In case any of parameters changes, so there's a probability to have different UT values and having -ve CR.</t>
  </si>
  <si>
    <t>RL = FCA/Selected CR               &amp;          FCA = T act - T Req                 &amp;             T Req: Calculated from Const Code.</t>
  </si>
  <si>
    <r>
      <t>IV- Pressure Value Used in calculating T</t>
    </r>
    <r>
      <rPr>
        <b/>
        <sz val="10"/>
        <color theme="1"/>
        <rFont val="Calibri Light"/>
        <family val="2"/>
      </rPr>
      <t>Req:</t>
    </r>
    <r>
      <rPr>
        <b/>
        <sz val="14"/>
        <color theme="1"/>
        <rFont val="Calibri Light"/>
        <family val="2"/>
      </rPr>
      <t xml:space="preserve">                               </t>
    </r>
    <r>
      <rPr>
        <b/>
        <sz val="14"/>
        <color rgb="FFFF0000"/>
        <rFont val="Calibri Light"/>
        <family val="2"/>
      </rPr>
      <t> (</t>
    </r>
    <r>
      <rPr>
        <b/>
        <u/>
        <sz val="14"/>
        <color rgb="FFFF0000"/>
        <rFont val="Calibri Light"/>
        <family val="2"/>
      </rPr>
      <t>N.B</t>
    </r>
    <r>
      <rPr>
        <b/>
        <sz val="14"/>
        <color rgb="FFFF0000"/>
        <rFont val="Calibri Light"/>
        <family val="2"/>
      </rPr>
      <t>: MAWP</t>
    </r>
    <r>
      <rPr>
        <b/>
        <sz val="9"/>
        <color rgb="FFFF0000"/>
        <rFont val="Calibri Light"/>
        <family val="2"/>
      </rPr>
      <t>Design</t>
    </r>
    <r>
      <rPr>
        <b/>
        <sz val="14"/>
        <color rgb="FFFF0000"/>
        <rFont val="Calibri Light"/>
        <family val="2"/>
      </rPr>
      <t xml:space="preserve"> shall be ≥ Pd)    </t>
    </r>
    <r>
      <rPr>
        <b/>
        <sz val="14"/>
        <color theme="1"/>
        <rFont val="Calibri Light"/>
        <family val="2"/>
      </rPr>
      <t>   </t>
    </r>
  </si>
  <si>
    <r>
      <t xml:space="preserve">          1- Design Pressure (Pd) shall be used in calculating T </t>
    </r>
    <r>
      <rPr>
        <sz val="10"/>
        <color theme="1"/>
        <rFont val="Calibri Light"/>
        <family val="2"/>
      </rPr>
      <t>Req.</t>
    </r>
  </si>
  <si>
    <r>
      <t xml:space="preserve">          2- If both Pd &amp; MAWP found on Name plate, then </t>
    </r>
    <r>
      <rPr>
        <b/>
        <sz val="12"/>
        <color rgb="FF3366CC"/>
        <rFont val="Calibri Light"/>
        <family val="2"/>
      </rPr>
      <t>use Pd (not MAWP)</t>
    </r>
  </si>
  <si>
    <r>
      <t xml:space="preserve">          3- If no Pd found, but MAWP found on name plate, so </t>
    </r>
    <r>
      <rPr>
        <b/>
        <sz val="12"/>
        <color rgb="FF3366CC"/>
        <rFont val="Calibri Light"/>
        <family val="2"/>
      </rPr>
      <t>Pd = MAWP.</t>
    </r>
  </si>
  <si>
    <r>
      <t xml:space="preserve">         4- If Pd &amp; MAWP are NA on name plate or U-1 form, but there’s SRV, so </t>
    </r>
    <r>
      <rPr>
        <b/>
        <sz val="12"/>
        <color rgb="FFFF0000"/>
        <rFont val="Calibri Light"/>
        <family val="2"/>
      </rPr>
      <t>assume</t>
    </r>
    <r>
      <rPr>
        <sz val="12"/>
        <color theme="1"/>
        <rFont val="Calibri Light"/>
        <family val="2"/>
      </rPr>
      <t xml:space="preserve"> </t>
    </r>
    <r>
      <rPr>
        <b/>
        <sz val="12"/>
        <color rgb="FF3366CC"/>
        <rFont val="Calibri Light"/>
        <family val="2"/>
      </rPr>
      <t xml:space="preserve">Pd = SRV Set Pressure.  </t>
    </r>
  </si>
  <si>
    <r>
      <t>·</t>
    </r>
    <r>
      <rPr>
        <sz val="7"/>
        <color theme="1"/>
        <rFont val="Times New Roman"/>
        <family val="1"/>
      </rPr>
      <t xml:space="preserve">         </t>
    </r>
    <r>
      <rPr>
        <b/>
        <u/>
        <sz val="12"/>
        <color theme="1"/>
        <rFont val="Calibri Light"/>
        <family val="2"/>
      </rPr>
      <t>Note</t>
    </r>
    <r>
      <rPr>
        <b/>
        <sz val="12"/>
        <color theme="1"/>
        <rFont val="Calibri Light"/>
        <family val="2"/>
      </rPr>
      <t>: If SRV Set Press provides RL &lt; 5 Yrs, derate SRV Press to equal 1.3xMOP, then re-evaluate.</t>
    </r>
  </si>
  <si>
    <r>
      <t xml:space="preserve">        5- If Pd &amp; MAWP are NA on name plate or U-1 form, and no SRV, so </t>
    </r>
    <r>
      <rPr>
        <b/>
        <sz val="12"/>
        <color rgb="FFFF0000"/>
        <rFont val="Calibri Light"/>
        <family val="2"/>
      </rPr>
      <t>assume</t>
    </r>
    <r>
      <rPr>
        <sz val="12"/>
        <color theme="1"/>
        <rFont val="Calibri Light"/>
        <family val="2"/>
      </rPr>
      <t xml:space="preserve"> </t>
    </r>
    <r>
      <rPr>
        <b/>
        <sz val="12"/>
        <color rgb="FF3366CC"/>
        <rFont val="Calibri Light"/>
        <family val="2"/>
      </rPr>
      <t>Pd = 1.3xMOP</t>
    </r>
    <r>
      <rPr>
        <sz val="12"/>
        <color theme="1"/>
        <rFont val="Calibri Light"/>
        <family val="2"/>
      </rPr>
      <t>.</t>
    </r>
  </si>
  <si>
    <r>
      <t xml:space="preserve">V- </t>
    </r>
    <r>
      <rPr>
        <b/>
        <u/>
        <sz val="14"/>
        <color theme="1"/>
        <rFont val="Calibri Light"/>
        <family val="2"/>
      </rPr>
      <t>Future Inspection Interval shall meet 2 conditions</t>
    </r>
    <r>
      <rPr>
        <b/>
        <sz val="14"/>
        <color theme="1"/>
        <rFont val="Calibri Light"/>
        <family val="2"/>
      </rPr>
      <t>:</t>
    </r>
    <r>
      <rPr>
        <sz val="14"/>
        <color theme="1"/>
        <rFont val="Calibri Light"/>
        <family val="2"/>
      </rPr>
      <t xml:space="preserve">    </t>
    </r>
    <r>
      <rPr>
        <b/>
        <sz val="14"/>
        <color rgb="FF3366CC"/>
        <rFont val="Calibri Light"/>
        <family val="2"/>
      </rPr>
      <t xml:space="preserve">To be within the RL      </t>
    </r>
    <r>
      <rPr>
        <b/>
        <u/>
        <sz val="14"/>
        <color rgb="FF3366CC"/>
        <rFont val="Calibri Light"/>
        <family val="2"/>
      </rPr>
      <t>and</t>
    </r>
    <r>
      <rPr>
        <b/>
        <sz val="14"/>
        <color rgb="FF3366CC"/>
        <rFont val="Calibri Light"/>
        <family val="2"/>
      </rPr>
      <t>        Provide MAWP(at next insp) &gt; MOP</t>
    </r>
  </si>
  <si>
    <r>
      <t xml:space="preserve">Interval </t>
    </r>
    <r>
      <rPr>
        <b/>
        <u/>
        <sz val="12"/>
        <color rgb="FFFF0000"/>
        <rFont val="Calibri Light"/>
        <family val="2"/>
      </rPr>
      <t>Value;</t>
    </r>
    <r>
      <rPr>
        <b/>
        <u/>
        <sz val="12"/>
        <color theme="1"/>
        <rFont val="Calibri Light"/>
        <family val="2"/>
      </rPr>
      <t xml:space="preserve"> shall meet </t>
    </r>
    <r>
      <rPr>
        <b/>
        <u/>
        <sz val="12"/>
        <color rgb="FFFF0000"/>
        <rFont val="Calibri Light"/>
        <family val="2"/>
      </rPr>
      <t>either</t>
    </r>
    <r>
      <rPr>
        <b/>
        <u/>
        <sz val="12"/>
        <color theme="1"/>
        <rFont val="Calibri Light"/>
        <family val="2"/>
      </rPr>
      <t xml:space="preserve"> of 2 concepts</t>
    </r>
    <r>
      <rPr>
        <b/>
        <sz val="12"/>
        <color theme="1"/>
        <rFont val="Calibri Light"/>
        <family val="2"/>
      </rPr>
      <t xml:space="preserve">:  </t>
    </r>
    <r>
      <rPr>
        <b/>
        <sz val="12"/>
        <color rgb="FF3366CC"/>
        <rFont val="Calibri Light"/>
        <family val="2"/>
      </rPr>
      <t xml:space="preserve">RL-Interval             </t>
    </r>
    <r>
      <rPr>
        <b/>
        <u/>
        <sz val="12"/>
        <color rgb="FF3366CC"/>
        <rFont val="Calibri Light"/>
        <family val="2"/>
      </rPr>
      <t>or</t>
    </r>
    <r>
      <rPr>
        <b/>
        <sz val="12"/>
        <color rgb="FF3366CC"/>
        <rFont val="Calibri Light"/>
        <family val="2"/>
      </rPr>
      <t>          RBI-interval</t>
    </r>
  </si>
  <si>
    <t>                    </t>
  </si>
  <si>
    <r>
      <t>                    </t>
    </r>
    <r>
      <rPr>
        <b/>
        <u/>
        <sz val="12"/>
        <color rgb="FF3366CC"/>
        <rFont val="Calibri Light"/>
        <family val="2"/>
      </rPr>
      <t>RL Interval</t>
    </r>
    <r>
      <rPr>
        <b/>
        <sz val="12"/>
        <color rgb="FF3366CC"/>
        <rFont val="Calibri Light"/>
        <family val="2"/>
      </rPr>
      <t>:</t>
    </r>
    <r>
      <rPr>
        <b/>
        <sz val="12"/>
        <color theme="1"/>
        <rFont val="Calibri Light"/>
        <family val="2"/>
      </rPr>
      <t xml:space="preserve"> As per Corrosion Dept. Assessment (Ref. to API Codes)</t>
    </r>
  </si>
  <si>
    <r>
      <t xml:space="preserve">                        </t>
    </r>
    <r>
      <rPr>
        <u/>
        <sz val="12"/>
        <color theme="1"/>
        <rFont val="Calibri Light"/>
        <family val="2"/>
      </rPr>
      <t>A- Piping &amp; Vessels</t>
    </r>
    <r>
      <rPr>
        <sz val="12"/>
        <color theme="1"/>
        <rFont val="Calibri Light"/>
        <family val="2"/>
      </rPr>
      <t>: Interval = Lesser of 10 Yrs or 1/2 RL </t>
    </r>
  </si>
  <si>
    <r>
      <t>                        </t>
    </r>
    <r>
      <rPr>
        <u/>
        <sz val="12"/>
        <color theme="1"/>
        <rFont val="Calibri Light"/>
        <family val="2"/>
      </rPr>
      <t>B- Tanks</t>
    </r>
    <r>
      <rPr>
        <sz val="12"/>
        <color theme="1"/>
        <rFont val="Calibri Light"/>
        <family val="2"/>
      </rPr>
      <t>: Please review API-653 (Different parameters shall be considered &amp; TK bottom shall be considered)</t>
    </r>
  </si>
  <si>
    <r>
      <t xml:space="preserve">                </t>
    </r>
    <r>
      <rPr>
        <b/>
        <u/>
        <sz val="12"/>
        <color rgb="FF3366CC"/>
        <rFont val="Calibri Light"/>
        <family val="2"/>
      </rPr>
      <t>RBI-Interval</t>
    </r>
    <r>
      <rPr>
        <b/>
        <sz val="12"/>
        <color rgb="FF3366CC"/>
        <rFont val="Calibri Light"/>
        <family val="2"/>
      </rPr>
      <t>:</t>
    </r>
    <r>
      <rPr>
        <b/>
        <sz val="12"/>
        <color theme="1"/>
        <rFont val="Calibri Light"/>
        <family val="2"/>
      </rPr>
      <t xml:space="preserve"> As per Cairo AI RBI-Study/Assessment</t>
    </r>
  </si>
  <si>
    <t>                      </t>
  </si>
  <si>
    <r>
      <t xml:space="preserve">1- If The selected interval provides MAWP </t>
    </r>
    <r>
      <rPr>
        <sz val="12"/>
        <color theme="1"/>
        <rFont val="Calibri"/>
        <family val="2"/>
      </rPr>
      <t>≤</t>
    </r>
    <r>
      <rPr>
        <sz val="12"/>
        <color theme="1"/>
        <rFont val="Calibri Light"/>
        <family val="2"/>
      </rPr>
      <t xml:space="preserve"> MOP, then decrease interval until providing MAWP &gt; MOP.</t>
    </r>
  </si>
  <si>
    <r>
      <t xml:space="preserve">2- If the lowest interval value (Set as 1Yr) still provides MAWP </t>
    </r>
    <r>
      <rPr>
        <sz val="12"/>
        <color theme="1"/>
        <rFont val="Calibri"/>
        <family val="2"/>
      </rPr>
      <t>≤</t>
    </r>
    <r>
      <rPr>
        <sz val="12"/>
        <color theme="1"/>
        <rFont val="Calibri Light"/>
        <family val="2"/>
      </rPr>
      <t xml:space="preserve"> MOP, so derate the MOP to a value &lt; the calculated MAWP.</t>
    </r>
    <r>
      <rPr>
        <sz val="12"/>
        <color rgb="FF1F497D"/>
        <rFont val="Calibri Light"/>
        <family val="2"/>
      </rPr>
      <t xml:space="preserve">   </t>
    </r>
    <r>
      <rPr>
        <b/>
        <sz val="12"/>
        <color rgb="FF3366CC"/>
        <rFont val="Calibri Light"/>
        <family val="2"/>
      </rPr>
      <t>(NB: Derating shall be done with MOC &amp; New Name Plate)</t>
    </r>
  </si>
  <si>
    <r>
      <t xml:space="preserve">3- If Derating the MOP is NA, </t>
    </r>
    <r>
      <rPr>
        <b/>
        <sz val="12"/>
        <color rgb="FF3366CC"/>
        <rFont val="Calibri Light"/>
        <family val="2"/>
      </rPr>
      <t>do FFS</t>
    </r>
    <r>
      <rPr>
        <sz val="12"/>
        <color theme="1"/>
        <rFont val="Calibri Light"/>
        <family val="2"/>
      </rPr>
      <t xml:space="preserve"> (Level-1, and if failed do level-2, and if failed do Level-3), </t>
    </r>
    <r>
      <rPr>
        <b/>
        <sz val="12"/>
        <color rgb="FF3366CC"/>
        <rFont val="Calibri Light"/>
        <family val="2"/>
      </rPr>
      <t xml:space="preserve">otherwise repair. </t>
    </r>
    <r>
      <rPr>
        <b/>
        <sz val="12"/>
        <color rgb="FFFF0000"/>
        <rFont val="Calibri Light"/>
        <family val="2"/>
      </rPr>
      <t>If Repair done, so Hydrotest will be required.</t>
    </r>
  </si>
  <si>
    <t>Dear Mgrs,</t>
  </si>
  <si>
    <t>All those repairs are registered on Oracle to Alert us before expiration dates, however it’s more important that each asset owner shall prepare a plan for possible permanent replacement &amp; advise back for any updates.</t>
  </si>
  <si>
    <t>Area</t>
  </si>
  <si>
    <t>Asset</t>
  </si>
  <si>
    <t>Repaired section</t>
  </si>
  <si>
    <t>Repaired By</t>
  </si>
  <si>
    <t>Repair Expiration Date</t>
  </si>
  <si>
    <t>WEPCO</t>
  </si>
  <si>
    <t>Firefighting Pump Discharge Line</t>
  </si>
  <si>
    <t>Seaharvest (Composite)</t>
  </si>
  <si>
    <t>RZK OP</t>
  </si>
  <si>
    <t>RZK Heater</t>
  </si>
  <si>
    <t>Pitted areas in head 1, plate 1, head 2</t>
  </si>
  <si>
    <t>Inter-Tech (Belzona)</t>
  </si>
  <si>
    <t>Permanent FWKOD</t>
  </si>
  <si>
    <t>4” Drain Nozzle#3 (over clamp)</t>
  </si>
  <si>
    <t>4” Drain Nozzle#1 (Corroded)</t>
  </si>
  <si>
    <t>14” Water nozzle (Corroded)</t>
  </si>
  <si>
    <t>24” Inlet Line</t>
  </si>
  <si>
    <t>AG OP</t>
  </si>
  <si>
    <t>Sep-101</t>
  </si>
  <si>
    <t>6 o’clock shell corroded point</t>
  </si>
  <si>
    <t>12” Oil shipping Line</t>
  </si>
  <si>
    <t>Section From RZK to WEPCO</t>
  </si>
  <si>
    <t>Digouts#1,4</t>
  </si>
  <si>
    <t>Section from AG to K68</t>
  </si>
  <si>
    <t>Clamps</t>
  </si>
  <si>
    <r>
      <t xml:space="preserve">Not identified </t>
    </r>
    <r>
      <rPr>
        <b/>
        <i/>
        <sz val="11"/>
        <color rgb="FFFF0000"/>
        <rFont val="Calibri"/>
        <family val="2"/>
      </rPr>
      <t>(See remarks)</t>
    </r>
  </si>
  <si>
    <t>Remarks/Recommendations</t>
  </si>
  <si>
    <t>AG GP</t>
  </si>
  <si>
    <t>Inlet filter#2203</t>
  </si>
  <si>
    <t>4” Drain Nozzle#2</t>
  </si>
  <si>
    <t>3” Drain Nozzle</t>
  </si>
  <si>
    <t>2” Drain Nozzle</t>
  </si>
  <si>
    <t>4":3 spools &amp; 2 Elbows</t>
  </si>
  <si>
    <t>Over clamp</t>
  </si>
  <si>
    <t>AG Turbine</t>
  </si>
  <si>
    <t>Suction scrubber#1852</t>
  </si>
  <si>
    <t>KPC Crew (Durmetal)</t>
  </si>
  <si>
    <t>Suction scrubber#1853</t>
  </si>
  <si>
    <t>Suction scrubber#1854</t>
  </si>
  <si>
    <r>
      <t>Note</t>
    </r>
    <r>
      <rPr>
        <sz val="12"/>
        <color theme="1"/>
        <rFont val="Calibri"/>
        <family val="2"/>
        <scheme val="minor"/>
      </rPr>
      <t>: The A/M table shall be tracked by asset owner, and updated whenever we’ve additional temporary repair done and/or an existing repair replaced permanently .</t>
    </r>
  </si>
  <si>
    <t>Please advise if you’ve any comment and feel free to add any missed items had temporary repair at your respective area.</t>
  </si>
  <si>
    <t>Best Regards;</t>
  </si>
  <si>
    <t>Mohamed A. Tawfik</t>
  </si>
  <si>
    <t>WD Corrosion Mgr.</t>
  </si>
  <si>
    <r>
      <t xml:space="preserve">I- STCR = (T </t>
    </r>
    <r>
      <rPr>
        <b/>
        <sz val="11"/>
        <color theme="1"/>
        <rFont val="Calibri Light"/>
        <family val="2"/>
      </rPr>
      <t>Prev.</t>
    </r>
    <r>
      <rPr>
        <b/>
        <sz val="14"/>
        <color theme="1"/>
        <rFont val="Calibri Light"/>
        <family val="2"/>
      </rPr>
      <t xml:space="preserve"> - T </t>
    </r>
    <r>
      <rPr>
        <b/>
        <sz val="11"/>
        <color theme="1"/>
        <rFont val="Calibri Light"/>
        <family val="2"/>
      </rPr>
      <t>Act</t>
    </r>
    <r>
      <rPr>
        <b/>
        <sz val="14"/>
        <color theme="1"/>
        <rFont val="Calibri Light"/>
        <family val="2"/>
      </rPr>
      <t xml:space="preserve">)/Insp. Interval for </t>
    </r>
    <r>
      <rPr>
        <b/>
        <u/>
        <sz val="14"/>
        <color rgb="FFFF0000"/>
        <rFont val="Calibri Light"/>
        <family val="2"/>
      </rPr>
      <t>same</t>
    </r>
    <r>
      <rPr>
        <b/>
        <sz val="14"/>
        <color theme="1"/>
        <rFont val="Calibri Light"/>
        <family val="2"/>
      </rPr>
      <t xml:space="preserve"> service </t>
    </r>
  </si>
  <si>
    <r>
      <t>T Prev.</t>
    </r>
    <r>
      <rPr>
        <sz val="12"/>
        <color theme="1"/>
        <rFont val="Calibri Light"/>
        <family val="2"/>
      </rPr>
      <t>: Is the previous thickness recorded on a CML.</t>
    </r>
  </si>
  <si>
    <r>
      <t>T Act</t>
    </r>
    <r>
      <rPr>
        <sz val="12"/>
        <color theme="1"/>
        <rFont val="Calibri Light"/>
        <family val="2"/>
      </rPr>
      <t xml:space="preserve">: Is the recent thickness recorded on the </t>
    </r>
    <r>
      <rPr>
        <b/>
        <sz val="12"/>
        <color rgb="FFFF0000"/>
        <rFont val="Calibri Light"/>
        <family val="2"/>
      </rPr>
      <t>same</t>
    </r>
    <r>
      <rPr>
        <sz val="12"/>
        <color theme="1"/>
        <rFont val="Calibri Light"/>
        <family val="2"/>
      </rPr>
      <t xml:space="preserve"> CML.</t>
    </r>
  </si>
  <si>
    <t>Additional Notes to achieve accurate data:</t>
  </si>
  <si>
    <r>
      <t xml:space="preserve">UT reports shall be done by </t>
    </r>
    <r>
      <rPr>
        <b/>
        <sz val="12"/>
        <color theme="1"/>
        <rFont val="Calibri Light"/>
        <family val="2"/>
      </rPr>
      <t>same</t>
    </r>
    <r>
      <rPr>
        <sz val="12"/>
        <color theme="1"/>
        <rFont val="Calibri Light"/>
        <family val="2"/>
      </rPr>
      <t xml:space="preserve"> inspector, device &amp; under </t>
    </r>
    <r>
      <rPr>
        <b/>
        <sz val="12"/>
        <color theme="1"/>
        <rFont val="Calibri Light"/>
        <family val="2"/>
      </rPr>
      <t>same</t>
    </r>
    <r>
      <rPr>
        <sz val="12"/>
        <color theme="1"/>
        <rFont val="Calibri Light"/>
        <family val="2"/>
      </rPr>
      <t xml:space="preserve"> calibration procedure, </t>
    </r>
    <r>
      <rPr>
        <u/>
        <sz val="12"/>
        <color theme="1"/>
        <rFont val="Calibri Light"/>
        <family val="2"/>
      </rPr>
      <t>as possible</t>
    </r>
    <r>
      <rPr>
        <sz val="12"/>
        <color theme="1"/>
        <rFont val="Calibri Light"/>
        <family val="2"/>
      </rPr>
      <t>.</t>
    </r>
  </si>
  <si>
    <t>UT data shall be recorded as 2 digits (like 3.54 mm not 3.5, because 3.5 means 3.50 mm and this will affect STCR)</t>
  </si>
  <si>
    <t xml:space="preserve">If you've more than STCR, the final STCR shall be the more representative one; according the A/M points. </t>
  </si>
  <si>
    <r>
      <t xml:space="preserve">II- LTCR = (T </t>
    </r>
    <r>
      <rPr>
        <b/>
        <sz val="12"/>
        <color theme="1"/>
        <rFont val="Calibri Light"/>
        <family val="2"/>
      </rPr>
      <t>initial</t>
    </r>
    <r>
      <rPr>
        <b/>
        <sz val="14"/>
        <color theme="1"/>
        <rFont val="Calibri Light"/>
        <family val="2"/>
      </rPr>
      <t xml:space="preserve"> - T </t>
    </r>
    <r>
      <rPr>
        <b/>
        <sz val="11"/>
        <color theme="1"/>
        <rFont val="Calibri Light"/>
        <family val="2"/>
      </rPr>
      <t>Act.</t>
    </r>
    <r>
      <rPr>
        <b/>
        <sz val="14"/>
        <color theme="1"/>
        <rFont val="Calibri Light"/>
        <family val="2"/>
      </rPr>
      <t xml:space="preserve">)/ Insp. Interval for </t>
    </r>
    <r>
      <rPr>
        <b/>
        <u/>
        <sz val="14"/>
        <color rgb="FFFF0000"/>
        <rFont val="Calibri Light"/>
        <family val="2"/>
      </rPr>
      <t>same</t>
    </r>
    <r>
      <rPr>
        <b/>
        <sz val="14"/>
        <color theme="1"/>
        <rFont val="Calibri Light"/>
        <family val="2"/>
      </rPr>
      <t xml:space="preserve"> service               </t>
    </r>
    <r>
      <rPr>
        <b/>
        <sz val="14"/>
        <color rgb="FFFF0000"/>
        <rFont val="Calibri Light"/>
        <family val="2"/>
      </rPr>
      <t>(</t>
    </r>
    <r>
      <rPr>
        <b/>
        <u/>
        <sz val="14"/>
        <color rgb="FFFF0000"/>
        <rFont val="Calibri Light"/>
        <family val="2"/>
      </rPr>
      <t>N.B</t>
    </r>
    <r>
      <rPr>
        <b/>
        <sz val="14"/>
        <color rgb="FFFF0000"/>
        <rFont val="Calibri Light"/>
        <family val="2"/>
      </rPr>
      <t>:  T Orig shall be ≥ T Nom.)</t>
    </r>
  </si>
  <si>
    <r>
      <t>T Orig</t>
    </r>
    <r>
      <rPr>
        <sz val="12"/>
        <color theme="1"/>
        <rFont val="Calibri Light"/>
        <family val="2"/>
      </rPr>
      <t xml:space="preserve">: Is rounded-up thickness (found in market) from T Nom (for </t>
    </r>
    <r>
      <rPr>
        <sz val="12"/>
        <color rgb="FFFF0000"/>
        <rFont val="Calibri Light"/>
        <family val="2"/>
      </rPr>
      <t>new</t>
    </r>
    <r>
      <rPr>
        <sz val="12"/>
        <color theme="1"/>
        <rFont val="Calibri Light"/>
        <family val="2"/>
      </rPr>
      <t xml:space="preserve"> component). 
</t>
    </r>
    <r>
      <rPr>
        <u/>
        <sz val="12"/>
        <color theme="1"/>
        <rFont val="Calibri Light"/>
        <family val="2"/>
      </rPr>
      <t xml:space="preserve">T </t>
    </r>
    <r>
      <rPr>
        <u/>
        <sz val="11"/>
        <color theme="1"/>
        <rFont val="Calibri Light"/>
        <family val="2"/>
      </rPr>
      <t>Initial</t>
    </r>
    <r>
      <rPr>
        <sz val="12"/>
        <color theme="1"/>
        <rFont val="Calibri Light"/>
        <family val="2"/>
      </rPr>
      <t xml:space="preserve"> = Actual thickness (measured by UT) at initial installation or before start servicing (Either the component is </t>
    </r>
    <r>
      <rPr>
        <sz val="12"/>
        <color rgb="FFFF0000"/>
        <rFont val="Calibri Light"/>
        <family val="2"/>
      </rPr>
      <t>new or old</t>
    </r>
    <r>
      <rPr>
        <sz val="12"/>
        <color theme="1"/>
        <rFont val="Calibri Light"/>
        <family val="2"/>
      </rPr>
      <t>).</t>
    </r>
  </si>
  <si>
    <r>
      <t>T Act</t>
    </r>
    <r>
      <rPr>
        <sz val="12"/>
        <color theme="1"/>
        <rFont val="Calibri Light"/>
        <family val="2"/>
      </rPr>
      <t xml:space="preserve">: Is the recent thickness recorded on the </t>
    </r>
    <r>
      <rPr>
        <sz val="12"/>
        <color rgb="FFFF0000"/>
        <rFont val="Calibri Light"/>
        <family val="2"/>
      </rPr>
      <t>same</t>
    </r>
    <r>
      <rPr>
        <sz val="12"/>
        <color theme="1"/>
        <rFont val="Calibri Light"/>
        <family val="2"/>
      </rPr>
      <t xml:space="preserve"> CML.</t>
    </r>
  </si>
  <si>
    <t>A- If no UT history (i.e no T initial), so ignore LTCR and select STCR that best reflects the current service.</t>
  </si>
  <si>
    <t>B- If UT history exists, T initial = Either of the following 2 values:</t>
  </si>
  <si>
    <r>
      <t xml:space="preserve">        1- If </t>
    </r>
    <r>
      <rPr>
        <b/>
        <sz val="12"/>
        <color rgb="FFFF0000"/>
        <rFont val="Calibri Light"/>
        <family val="2"/>
      </rPr>
      <t>same</t>
    </r>
    <r>
      <rPr>
        <sz val="12"/>
        <color theme="1"/>
        <rFont val="Calibri Light"/>
        <family val="2"/>
      </rPr>
      <t xml:space="preserve"> service, T initial = The max of T Nom. </t>
    </r>
    <r>
      <rPr>
        <u/>
        <sz val="12"/>
        <color rgb="FFFF0000"/>
        <rFont val="Calibri Light"/>
        <family val="2"/>
      </rPr>
      <t>or</t>
    </r>
    <r>
      <rPr>
        <sz val="12"/>
        <color theme="1"/>
        <rFont val="Calibri Light"/>
        <family val="2"/>
      </rPr>
      <t xml:space="preserve"> Tmax recorded in UT history. </t>
    </r>
    <r>
      <rPr>
        <b/>
        <sz val="12"/>
        <color rgb="FF3366CC"/>
        <rFont val="Calibri Light"/>
        <family val="2"/>
      </rPr>
      <t>(</t>
    </r>
    <r>
      <rPr>
        <b/>
        <u/>
        <sz val="12"/>
        <color rgb="FF3366CC"/>
        <rFont val="Calibri Light"/>
        <family val="2"/>
      </rPr>
      <t>N.B</t>
    </r>
    <r>
      <rPr>
        <b/>
        <sz val="12"/>
        <color rgb="FF3366CC"/>
        <rFont val="Calibri Light"/>
        <family val="2"/>
      </rPr>
      <t>: Start service Yr shall be known. If Unk, so get Yr-built from name plate as a nearest Yr )</t>
    </r>
  </si>
  <si>
    <r>
      <t xml:space="preserve">        2- If </t>
    </r>
    <r>
      <rPr>
        <b/>
        <sz val="12"/>
        <color rgb="FFFF0000"/>
        <rFont val="Calibri Light"/>
        <family val="2"/>
      </rPr>
      <t>changed</t>
    </r>
    <r>
      <rPr>
        <sz val="12"/>
        <color theme="1"/>
        <rFont val="Calibri Light"/>
        <family val="2"/>
      </rPr>
      <t xml:space="preserve"> service, T initial = The max recorded thickness immediately before service change </t>
    </r>
    <r>
      <rPr>
        <u/>
        <sz val="12"/>
        <color theme="1"/>
        <rFont val="Calibri Light"/>
        <family val="2"/>
      </rPr>
      <t>and record the new service date</t>
    </r>
    <r>
      <rPr>
        <sz val="12"/>
        <color theme="1"/>
        <rFont val="Calibri Light"/>
        <family val="2"/>
      </rPr>
      <t>.</t>
    </r>
  </si>
  <si>
    <r>
      <t>III- The selected CR shall meet the following Criteria:</t>
    </r>
    <r>
      <rPr>
        <b/>
        <sz val="14"/>
        <color rgb="FFFF0000"/>
        <rFont val="Calibri Light"/>
        <family val="2"/>
      </rPr>
      <t>         (N.B: The Selected CR is the value used to calculate RL, interval &amp; MAWP</t>
    </r>
    <r>
      <rPr>
        <b/>
        <sz val="8"/>
        <color rgb="FFFF0000"/>
        <rFont val="Calibri Light"/>
        <family val="2"/>
      </rPr>
      <t>Next</t>
    </r>
    <r>
      <rPr>
        <b/>
        <sz val="14"/>
        <color rgb="FFFF0000"/>
        <rFont val="Calibri Light"/>
        <family val="2"/>
      </rPr>
      <t>)</t>
    </r>
  </si>
  <si>
    <r>
      <t xml:space="preserve">A- If you've a calculated (-ve) CR </t>
    </r>
    <r>
      <rPr>
        <b/>
        <u/>
        <sz val="12"/>
        <color rgb="FFFF0000"/>
        <rFont val="Calibri Light"/>
        <family val="2"/>
      </rPr>
      <t>or</t>
    </r>
    <r>
      <rPr>
        <b/>
        <sz val="12"/>
        <color theme="1"/>
        <rFont val="Calibri Light"/>
        <family val="2"/>
      </rPr>
      <t xml:space="preserve"> Zero CR, so select </t>
    </r>
    <r>
      <rPr>
        <b/>
        <sz val="12"/>
        <color rgb="FF0070C0"/>
        <rFont val="Calibri Light"/>
        <family val="2"/>
      </rPr>
      <t>CR = Min CR of the same system/cuicuit</t>
    </r>
    <r>
      <rPr>
        <b/>
        <sz val="12"/>
        <color theme="1"/>
        <rFont val="Calibri Light"/>
        <family val="2"/>
      </rPr>
      <t>. </t>
    </r>
  </si>
  <si>
    <t>B- If you've baseline UT, and no CR calculated, so please follow the following to select CR:</t>
  </si>
  <si>
    <r>
      <t xml:space="preserve">1- </t>
    </r>
    <r>
      <rPr>
        <b/>
        <sz val="12"/>
        <color rgb="FF0070C0"/>
        <rFont val="Calibri Light"/>
        <family val="2"/>
      </rPr>
      <t xml:space="preserve">Select </t>
    </r>
    <r>
      <rPr>
        <b/>
        <sz val="12"/>
        <color rgb="FFFF0000"/>
        <rFont val="Calibri Light"/>
        <family val="2"/>
      </rPr>
      <t>Max</t>
    </r>
    <r>
      <rPr>
        <b/>
        <sz val="12"/>
        <color rgb="FF0070C0"/>
        <rFont val="Calibri Light"/>
        <family val="2"/>
      </rPr>
      <t xml:space="preserve"> CR of a similar service (CR calculated from UT or corrosion coupon)</t>
    </r>
    <r>
      <rPr>
        <sz val="12"/>
        <color theme="1"/>
        <rFont val="Calibri Light"/>
        <family val="2"/>
      </rPr>
      <t xml:space="preserve">
2- If no similar service, you can </t>
    </r>
    <r>
      <rPr>
        <b/>
        <sz val="12"/>
        <color rgb="FFFF0000"/>
        <rFont val="Calibri Light"/>
        <family val="2"/>
      </rPr>
      <t>use/install corrosion coupon</t>
    </r>
    <r>
      <rPr>
        <sz val="12"/>
        <color theme="1"/>
        <rFont val="Calibri Light"/>
        <family val="2"/>
      </rPr>
      <t xml:space="preserve"> to calculate CR.
</t>
    </r>
    <r>
      <rPr>
        <u/>
        <sz val="12"/>
        <color theme="1"/>
        <rFont val="Calibri Light"/>
        <family val="2"/>
      </rPr>
      <t>3- If no no data available, so you've to assume the CR as follows:</t>
    </r>
    <r>
      <rPr>
        <sz val="12"/>
        <color theme="1"/>
        <rFont val="Calibri Light"/>
        <family val="2"/>
      </rPr>
      <t xml:space="preserve">
        A- I</t>
    </r>
    <r>
      <rPr>
        <sz val="12"/>
        <rFont val="Calibri Light"/>
        <family val="2"/>
      </rPr>
      <t>f</t>
    </r>
    <r>
      <rPr>
        <sz val="12"/>
        <color theme="1"/>
        <rFont val="Calibri Light"/>
        <family val="2"/>
      </rPr>
      <t xml:space="preserve"> </t>
    </r>
    <r>
      <rPr>
        <u/>
        <sz val="12"/>
        <color rgb="FFFF0000"/>
        <rFont val="Calibri Light"/>
        <family val="2"/>
      </rPr>
      <t>all</t>
    </r>
    <r>
      <rPr>
        <sz val="12"/>
        <color theme="1"/>
        <rFont val="Calibri Light"/>
        <family val="2"/>
      </rPr>
      <t xml:space="preserve"> data are baseline &amp; no CR calculated in circuit, so </t>
    </r>
    <r>
      <rPr>
        <b/>
        <sz val="12"/>
        <color rgb="FF0070C0"/>
        <rFont val="Calibri Light"/>
        <family val="2"/>
      </rPr>
      <t>select CR = 1mm/Yr</t>
    </r>
    <r>
      <rPr>
        <b/>
        <sz val="12"/>
        <color theme="1"/>
        <rFont val="Calibri Light"/>
        <family val="2"/>
      </rPr>
      <t>.</t>
    </r>
    <r>
      <rPr>
        <sz val="12"/>
        <color theme="1"/>
        <rFont val="Calibri Light"/>
        <family val="2"/>
      </rPr>
      <t xml:space="preserve">  </t>
    </r>
    <r>
      <rPr>
        <b/>
        <u/>
        <sz val="12"/>
        <color rgb="FFFF0000"/>
        <rFont val="Calibri Light"/>
        <family val="2"/>
      </rPr>
      <t/>
    </r>
  </si>
  <si>
    <r>
      <t xml:space="preserve">        B- If </t>
    </r>
    <r>
      <rPr>
        <u/>
        <sz val="12"/>
        <color rgb="FFFF0000"/>
        <rFont val="Calibri Light"/>
        <family val="2"/>
      </rPr>
      <t>Some</t>
    </r>
    <r>
      <rPr>
        <sz val="12"/>
        <color theme="1"/>
        <rFont val="Calibri Light"/>
        <family val="2"/>
      </rPr>
      <t xml:space="preserve"> data are Baseline &amp; some have CR Calculated, so </t>
    </r>
    <r>
      <rPr>
        <b/>
        <sz val="12"/>
        <color rgb="FF0070C0"/>
        <rFont val="Calibri Light"/>
        <family val="2"/>
      </rPr>
      <t>select</t>
    </r>
    <r>
      <rPr>
        <sz val="12"/>
        <color theme="1"/>
        <rFont val="Calibri Light"/>
        <family val="2"/>
      </rPr>
      <t xml:space="preserve"> </t>
    </r>
    <r>
      <rPr>
        <b/>
        <sz val="12"/>
        <color rgb="FF0070C0"/>
        <rFont val="Calibri Light"/>
        <family val="2"/>
      </rPr>
      <t>CR = Max claculated CR in system/cuircuit</t>
    </r>
    <r>
      <rPr>
        <b/>
        <sz val="12"/>
        <color theme="1"/>
        <rFont val="Calibri Light"/>
        <family val="2"/>
      </rPr>
      <t>.</t>
    </r>
  </si>
  <si>
    <t>Instrument Air Receiver</t>
  </si>
  <si>
    <t>Hot Item - Need thermal probes &amp; couplants
Need Cleaning from Turbines Team to start
Nozzles#3,4,5 (threaded) &amp; Head#2 (CML#3) Due to narrow place for UT probe placement, so excluded from Evaluation Table.</t>
  </si>
  <si>
    <t>Safe MAWP until   UT inspection  equal to or less than : 675   psi</t>
  </si>
  <si>
    <t>SKIMMER-WD33-15</t>
  </si>
  <si>
    <t xml:space="preserve">none </t>
  </si>
  <si>
    <t>TAFR-NA-1.5K-006</t>
  </si>
  <si>
    <t>STORAGE TANK NO. 4, CRUDE OIL, CAPACITY: 1500 BBL, TAG: T-4404</t>
  </si>
  <si>
    <t>VEGE-NA-0039</t>
  </si>
  <si>
    <t>After Repair &amp; back to service</t>
  </si>
  <si>
    <t xml:space="preserve">Yes </t>
  </si>
  <si>
    <r>
      <rPr>
        <b/>
        <sz val="11"/>
        <rFont val="Calibri"/>
        <family val="2"/>
        <scheme val="minor"/>
      </rPr>
      <t>Option 1:</t>
    </r>
    <r>
      <rPr>
        <sz val="11"/>
        <rFont val="Calibri"/>
        <family val="2"/>
        <scheme val="minor"/>
      </rPr>
      <t xml:space="preserve"> Nozzles N1 &amp; N2 with minium thickness of 4.5mm is less than the minimum required thickness of 4.8mm (Vessel shall be retired or derated)
</t>
    </r>
    <r>
      <rPr>
        <b/>
        <sz val="11"/>
        <rFont val="Calibri"/>
        <family val="2"/>
        <scheme val="minor"/>
      </rPr>
      <t xml:space="preserve">Option 2: </t>
    </r>
    <r>
      <rPr>
        <sz val="11"/>
        <rFont val="Calibri"/>
        <family val="2"/>
        <scheme val="minor"/>
      </rPr>
      <t>In case of derating, Official MOC shall be issued for De-reating the vessel, new name plate shall be attached to the vessel with the modified MAWP of 520 Psi, otherwise the A/M shall put out of service.
and RL = 22.6 years</t>
    </r>
  </si>
  <si>
    <t>IR- Compress. #1843 - PD 01- 12'' suction drum - 300 psi (Stabilizer side)</t>
  </si>
  <si>
    <t>IR-Compress.  #1843 - PV 01 - 30'' suction scrubber - 300 psi (Stabilizer side)</t>
  </si>
  <si>
    <t>IR-Compress.  #1843 - PD 02 - 10" disch. drum - line 2 - 750 psi (Stabilizer side)</t>
  </si>
  <si>
    <t>IR-Compress. #1843 - PD 02 - 10" disch. drum - line1 - 750 psi (Flash side)</t>
  </si>
  <si>
    <r>
      <rPr>
        <b/>
        <sz val="11"/>
        <rFont val="Calibri"/>
        <family val="2"/>
        <scheme val="minor"/>
      </rPr>
      <t xml:space="preserve">Option 1: </t>
    </r>
    <r>
      <rPr>
        <sz val="11"/>
        <rFont val="Calibri"/>
        <family val="2"/>
        <scheme val="minor"/>
      </rPr>
      <t xml:space="preserve">In case of using Design Pressure of 550 Psi for remaining life calculations; The thickness of A/M Vessel is less than the required miunium thickness, and shall be subjected to repair or replacement.
</t>
    </r>
    <r>
      <rPr>
        <b/>
        <sz val="11"/>
        <rFont val="Calibri"/>
        <family val="2"/>
        <scheme val="minor"/>
      </rPr>
      <t>Option 2:</t>
    </r>
    <r>
      <rPr>
        <sz val="11"/>
        <rFont val="Calibri"/>
        <family val="2"/>
        <scheme val="minor"/>
      </rPr>
      <t xml:space="preserve"> De-Rating the A/M vessel to 145 Psi, then remaining life will be 35.98 years but must be done with official MOC.</t>
    </r>
  </si>
  <si>
    <t>VEGE-PETROJECT-NA-004</t>
  </si>
  <si>
    <t>(S/B) SUCTION DAMPER ( LEFT SIDE ), FOR COMP.1844, PSI: 150, SIZE: 30'', MFG SN: 90727, YEAR: 1998 CORR. ALLOW: 0.062</t>
  </si>
  <si>
    <t>SUCTION DAMPER ( LEFT SIDE ), FOR COMP.1844, PSI: 150, SIZE: 30'', MFG SN: 777, YEAR: 2009, TAG :PD-03A</t>
  </si>
  <si>
    <t>Update on</t>
  </si>
  <si>
    <t>Update By</t>
  </si>
  <si>
    <t>Remarks &amp; Recommendations</t>
  </si>
  <si>
    <t>Tag #</t>
  </si>
  <si>
    <t>HEATER-101-AG</t>
  </si>
  <si>
    <t>AIR compressor # 1832</t>
  </si>
  <si>
    <t>COMP.1847, 2nd STAGE DISCHARGE PULSATION BOTTLE (DRUM), MFG: VALERUS, SN: B4396-5829, TAG: 1847-MPL-P622A</t>
  </si>
  <si>
    <t>In-service?</t>
  </si>
  <si>
    <t>Asset Name</t>
  </si>
  <si>
    <r>
      <t xml:space="preserve">IR- Compress. #1842 - PV 01=Suction 30" scrubb. 1842 - LINE 1 - 300 psi
</t>
    </r>
    <r>
      <rPr>
        <b/>
        <sz val="12"/>
        <color rgb="FFFF0000"/>
        <rFont val="Calibri"/>
        <family val="2"/>
        <scheme val="minor"/>
      </rPr>
      <t>(Has surface crack)</t>
    </r>
  </si>
  <si>
    <r>
      <t xml:space="preserve">IR- Compress. #1842 - PD 01=Suction 16" dumper 1842 - LINE 1 - 300 psi
</t>
    </r>
    <r>
      <rPr>
        <b/>
        <sz val="12"/>
        <rFont val="Calibri"/>
        <family val="2"/>
        <scheme val="minor"/>
      </rPr>
      <t xml:space="preserve">
</t>
    </r>
    <r>
      <rPr>
        <b/>
        <sz val="12"/>
        <color rgb="FFFF0000"/>
        <rFont val="Calibri"/>
        <family val="2"/>
        <scheme val="minor"/>
      </rPr>
      <t>(Has surface crack)</t>
    </r>
  </si>
  <si>
    <t>Vesesel (Description)</t>
  </si>
  <si>
    <t>Dead Legs</t>
  </si>
  <si>
    <t>Satisfactory?</t>
  </si>
  <si>
    <t xml:space="preserve">    REMARKS </t>
  </si>
  <si>
    <t>Inlet Filter</t>
  </si>
  <si>
    <t xml:space="preserve">Bridles &amp; Sight glasses </t>
  </si>
  <si>
    <t>Cold Repair by SEAHARVEST &amp; satisfactory till 5-2024</t>
  </si>
  <si>
    <t>Bridles &amp; Sight glasses</t>
  </si>
  <si>
    <t>Drain Lines - (LCV-01) Line</t>
  </si>
  <si>
    <t>PCVs (PCV 2)</t>
  </si>
  <si>
    <t>Reg. KOD</t>
  </si>
  <si>
    <t>Water Side Glass</t>
  </si>
  <si>
    <t>High-Normal Level Meter</t>
  </si>
  <si>
    <t>Inlet and test coolers bypass</t>
  </si>
  <si>
    <t>Drying PKG</t>
  </si>
  <si>
    <t>PCVs (PCV 42)</t>
  </si>
  <si>
    <t>Cond. Sep.</t>
  </si>
  <si>
    <t>HP header upstream MOV-1</t>
  </si>
  <si>
    <t xml:space="preserve">Joint 10A Under close monitoring </t>
  </si>
  <si>
    <t>Inlet KOD</t>
  </si>
  <si>
    <t>Stuck valves</t>
  </si>
  <si>
    <t>Bridle may cause SD</t>
  </si>
  <si>
    <t>Bapetco</t>
  </si>
  <si>
    <t>Bapetco HP Gas Line Inlet To Gas Plant Section</t>
  </si>
  <si>
    <t xml:space="preserve">Joint #14 Under Close Monitoring in case repair or de-rate is NA </t>
  </si>
  <si>
    <t>Drain Lines</t>
  </si>
  <si>
    <t>Underground Vessel</t>
  </si>
  <si>
    <t>Flash Drum</t>
  </si>
  <si>
    <t>Cold Sep.</t>
  </si>
  <si>
    <t>Stab. Feed Drum</t>
  </si>
  <si>
    <t>Flash Side KOD</t>
  </si>
  <si>
    <t>G/G H.E Drain line</t>
  </si>
  <si>
    <t>Residue gas to dah</t>
  </si>
  <si>
    <t xml:space="preserve">PCVs - (PCV 5)  </t>
  </si>
  <si>
    <t xml:space="preserve">PCVs - (PCV 29)  </t>
  </si>
  <si>
    <t>Stab. Side KOD</t>
  </si>
  <si>
    <t>Stab. Tower</t>
  </si>
  <si>
    <t>scaff.</t>
  </si>
  <si>
    <t xml:space="preserve">PCVs - (PCV 28) </t>
  </si>
  <si>
    <t>OP Dead Legs</t>
  </si>
  <si>
    <t>Dead Leg Description (Diameter/Name/ Limits from-to)</t>
  </si>
  <si>
    <t>Has flushing point? (Yes/No)</t>
  </si>
  <si>
    <t>Flushing Frequency</t>
  </si>
  <si>
    <t>Replacement will cause Prod Deferral?</t>
  </si>
  <si>
    <t>Desalter ( AG-OIL-PID-13)</t>
  </si>
  <si>
    <t>bridle neck (2")</t>
  </si>
  <si>
    <t>Daily</t>
  </si>
  <si>
    <t>Heater ( AG-OIL-PID-12)</t>
  </si>
  <si>
    <t>From heater to v-10 ( manual drain line 4")</t>
  </si>
  <si>
    <t>From heater to v-11 ( manual drain line 4")</t>
  </si>
  <si>
    <t>Safe</t>
  </si>
  <si>
    <t>Sep. Water System ( AG-OIL-PID-05)</t>
  </si>
  <si>
    <t>From sep.101 to v-1 ( manual drain line 2")</t>
  </si>
  <si>
    <t>From sep.101 to v-2 ( manual drain line 2")</t>
  </si>
  <si>
    <t>From sep.101 to v-4 ( manual drain line 2")</t>
  </si>
  <si>
    <t>From sep.101 to v-3 ( neck before automatic drain line 2")</t>
  </si>
  <si>
    <t>From sep.102 to v-11 (manual drain line 2")</t>
  </si>
  <si>
    <t>From sep.102 to v-12 (manual drain line 2")</t>
  </si>
  <si>
    <t>From sep.102 to v-13 (manual drain line 2")</t>
  </si>
  <si>
    <t>Sep-102 Dead Legs (Nozzles)</t>
  </si>
  <si>
    <t>From v-24 to v-25 (Sep 104 darin line )</t>
  </si>
  <si>
    <t>To get actual STCR &amp; RL</t>
  </si>
  <si>
    <t>Sep-104 Dead Legs (Nozzles)</t>
  </si>
  <si>
    <t>Sep. Gas System ( AG-OIL-PID-04)</t>
  </si>
  <si>
    <t>From v-30 to gas plant ( the isolated 18" ass. gas line 30 PSI )</t>
  </si>
  <si>
    <t>Nil</t>
  </si>
  <si>
    <t>need to confirm it's will not be used again and we can remove it (need scheduled mothballing)</t>
  </si>
  <si>
    <t>From (v-23 &amp;v-45) to gas plant  ( the isolated 8" line aas. Gas line 100 PSI ) (8" HP GAS)</t>
  </si>
  <si>
    <t>need scheduled mothballing</t>
  </si>
  <si>
    <t>FROM V-26 &amp; reducer 18"*16" dead leg   (10*16*18"inlet ,out let gas of KOD)</t>
  </si>
  <si>
    <t>Plan to be removed in the NEXT SD</t>
  </si>
  <si>
    <t>the line between HP system to LP system (from v-2to v-6) &amp; (from v-7 to before v-32) 6"By-pass line bet Hp and LP</t>
  </si>
  <si>
    <t xml:space="preserve">used in emergency cases </t>
  </si>
  <si>
    <t>from condensate line to v-56 (condensate network at separtaion area) (SEC# 1)</t>
  </si>
  <si>
    <t>from condensate line to v-56 (condensate network at separtaion area) (SEC# 2)</t>
  </si>
  <si>
    <t>from condensate line to v-56 (condensate network at separtaion area) (SEC# 3)</t>
  </si>
  <si>
    <t>from (v-17, v-7 &amp;v-26) to (v-18) (treated crude header route): (Sec-3)</t>
  </si>
  <si>
    <t>metering system Pls at sep.103 ( 2 lines 3") &amp; (2 lines 1.5")</t>
  </si>
  <si>
    <t xml:space="preserve">obseleted system need to be change </t>
  </si>
  <si>
    <t>Oil Storage Tank 201 ( AG-OIL-PID-14A) &amp; Oil Storage Tank 202 ( AG-OIL-PID-14B)</t>
  </si>
  <si>
    <t>From v-11 to recycle header via booster pump of both tank 201/202</t>
  </si>
  <si>
    <t xml:space="preserve">FROM V-8  &amp; V-9 to the old power oil system </t>
  </si>
  <si>
    <t>unused system (enviromental/safety issue)</t>
  </si>
  <si>
    <t>Gas boot network (V-08201) 
- Inlet line 
- Drain line 
- Outlet</t>
  </si>
  <si>
    <t>oil from recycle header to V-5</t>
  </si>
  <si>
    <t>Oil Transfer Pumps ( AG-OIL-PID-18)</t>
  </si>
  <si>
    <t>6" x 8" Inlet And Outlet Lines For Old Transfer Pump</t>
  </si>
  <si>
    <t>6 month</t>
  </si>
  <si>
    <t>10" By Pass Line To CV At Outlet Shipping Line</t>
  </si>
  <si>
    <t>6" Kicker Line To Launcher</t>
  </si>
  <si>
    <t xml:space="preserve"> SAG Mini WATER MFD</t>
  </si>
  <si>
    <t>SAG Main Water MFD</t>
  </si>
  <si>
    <t>Operat. Press.</t>
  </si>
  <si>
    <t>Max. Operat.Press.</t>
  </si>
  <si>
    <t>Design Press. 1st safety device</t>
  </si>
  <si>
    <t>Last Insp.</t>
  </si>
  <si>
    <t>Next insp.</t>
  </si>
  <si>
    <t>Recommended Action</t>
  </si>
  <si>
    <t>4=6" - HEADER AND CROSS LINE TO SEPARATOR (104) OF NEW MANIFOLD</t>
  </si>
  <si>
    <t xml:space="preserve">PACK 02B FROM OLD MANIFOLD TO SEPARATORS </t>
  </si>
  <si>
    <t>Satisfactory</t>
  </si>
  <si>
    <t>03=8" OIL P/L FM. MANIFOLD TO SEP.103</t>
  </si>
  <si>
    <t>Painting &amp; Wrapping</t>
  </si>
  <si>
    <t>03--4"x3"x8" oil line from sep.104 to sep 101</t>
  </si>
  <si>
    <t>Painting</t>
  </si>
  <si>
    <t>04=4''x 8'' CONDENSATE LINE  - TO TANKS 201,202 - SECTION 4</t>
  </si>
  <si>
    <t>SEP.101&amp;102</t>
  </si>
  <si>
    <t>TEST SEP.103,101</t>
  </si>
  <si>
    <t>SEP.103</t>
  </si>
  <si>
    <t>SEP.104</t>
  </si>
  <si>
    <t>HEATER-DESALTER</t>
  </si>
  <si>
    <t>SEP.103, 104</t>
  </si>
  <si>
    <t>HEATER</t>
  </si>
  <si>
    <t>SCRUBBER</t>
  </si>
  <si>
    <t>01= 4'' manual drain header to Skimmer</t>
  </si>
  <si>
    <t>SEP.101</t>
  </si>
  <si>
    <t>SEP-102</t>
  </si>
  <si>
    <t>SEP-103</t>
  </si>
  <si>
    <t>SEP-104</t>
  </si>
  <si>
    <t xml:space="preserve">3- 2" discharge line of skimmer pumps  to manifold </t>
  </si>
  <si>
    <t>Min. Corr. Allowance was 1.7 mm in 2015 - All other joints started from 2.7 mm CA</t>
  </si>
  <si>
    <r>
      <t xml:space="preserve">The calculations were done according to constuction code of </t>
    </r>
    <r>
      <rPr>
        <sz val="11"/>
        <color rgb="FFFF0000"/>
        <rFont val="Calibri"/>
        <family val="2"/>
        <scheme val="minor"/>
      </rPr>
      <t>British Std (not ASME VIII Div-1)</t>
    </r>
    <r>
      <rPr>
        <sz val="11"/>
        <rFont val="Calibri"/>
        <family val="2"/>
        <scheme val="minor"/>
      </rPr>
      <t xml:space="preserve">
During 12-2017 SD, and also historical previous internal inspections, no any internal corrosion detected for bare metal surface. </t>
    </r>
    <r>
      <rPr>
        <sz val="11"/>
        <color rgb="FFFF0000"/>
        <rFont val="Calibri"/>
        <family val="2"/>
        <scheme val="minor"/>
      </rPr>
      <t>So, only OSI is recommended for future periodic inspections.</t>
    </r>
  </si>
  <si>
    <t>Line desc.</t>
  </si>
  <si>
    <t>Bare corroded section &amp; trapped soil inside sleeve</t>
  </si>
  <si>
    <t>Bare corroded section with direct metal contact &amp; trapped soil inside sleeve</t>
  </si>
  <si>
    <t>Automatic-Wrapped Spool inside sleeve with trapped soil</t>
  </si>
  <si>
    <t>1- All sleeves are not standard (no spacers or end seals), and soil is trapped in all sleeves.</t>
  </si>
  <si>
    <t>The asset is evaluated acoording to ASME B31.8 - 2020 &amp; Satisfactory till next inspection.
Painting system should be reviewed by painting inspector to be repaired.</t>
  </si>
  <si>
    <t>Eng. Walid Fahmy in 28-5-2022</t>
  </si>
  <si>
    <t>New Air Scrubber</t>
  </si>
  <si>
    <t>06=3" OUTLET GAS LINE FROM FUEL SCRUBBER TO COMP. # 1846</t>
  </si>
  <si>
    <t xml:space="preserve">08 = 8'' gas line fm cooler to REG. KOD #1285 </t>
  </si>
  <si>
    <t>02- 8 Suction Gas Line FM Suction Scrub. to Comp.- UNIT 1851</t>
  </si>
  <si>
    <t>01= 12'' LP HEADER &amp; LINE TO LP SEP ( Rev.1 - Rev.2)</t>
  </si>
  <si>
    <t xml:space="preserve">01 = IP- LINE - sec (1+2) </t>
  </si>
  <si>
    <t>02 =  I.P. LINE - sect. 3</t>
  </si>
  <si>
    <t xml:space="preserve">09 = IP Sep. - level meter high-high </t>
  </si>
  <si>
    <t xml:space="preserve">04=4" GAS LINE FROM DAHSHORE GAS LINE TO ENGINE FUEL K.O.D ( V1241  )    </t>
  </si>
  <si>
    <t>PM Expected Date</t>
  </si>
  <si>
    <t>UT Inspectors Feedback</t>
  </si>
  <si>
    <t>AG-1 Water Well</t>
  </si>
  <si>
    <t>Utility</t>
  </si>
  <si>
    <t>Shadow MFD</t>
  </si>
  <si>
    <t>ARD Mini MFD</t>
  </si>
  <si>
    <t>Joints 4,#5 &amp; #7</t>
  </si>
  <si>
    <t>Need to be replaced completely
then perform UT on new line</t>
  </si>
  <si>
    <t>OUT OF SERVICE SINCE 2021 , PLAN TO BE DEMOLISHED /JUNKED</t>
  </si>
  <si>
    <t>Replace the section inside non-std sleeve with new painted/wrapped section &amp; Std Sleeve.</t>
  </si>
  <si>
    <t>Clamped Section and the section covered by soil shall be replaced by new painted section above concrete support (AR#386926)</t>
  </si>
  <si>
    <t xml:space="preserve">Photos in the report show the status </t>
  </si>
  <si>
    <t>same as 1851</t>
  </si>
  <si>
    <t>Oil outlet from separator to storage tanks</t>
  </si>
  <si>
    <t>base line inspection</t>
  </si>
  <si>
    <t>02=4x6" gas line fm separators to flare</t>
  </si>
  <si>
    <t xml:space="preserve"> clamped vent spool shall be replaced </t>
  </si>
  <si>
    <r>
      <t xml:space="preserve">NEW DUST FILTER
</t>
    </r>
    <r>
      <rPr>
        <b/>
        <sz val="11"/>
        <color rgb="FFFF0000"/>
        <rFont val="Calibri"/>
        <family val="2"/>
        <scheme val="minor"/>
      </rPr>
      <t>Flat-Head</t>
    </r>
  </si>
  <si>
    <t>New Air Scrubber For Instrument Air Compressor</t>
  </si>
  <si>
    <t>04 = 24'' FLARE HEADER (DAH Plant)</t>
  </si>
  <si>
    <t>06=8'' oil line fm new manifold to tanks - section 1</t>
  </si>
  <si>
    <t xml:space="preserve">04--suction &amp; discharge lines of booster pumps; Sections#A, B &amp; C </t>
  </si>
  <si>
    <t>02 - 10'' fm outlet sep.101-102 to GP &amp; Flare</t>
  </si>
  <si>
    <t>03 -6 bypass beteen outlet gas of Sep. 101&amp;102  to  6'' GL  from  Outlet Sep. 103 &amp; 104</t>
  </si>
  <si>
    <t>04- 4x6 gas line fm test sep 101-103</t>
  </si>
  <si>
    <t>05= 2''x4'' Gas Line from Heater-Desalter to Flare</t>
  </si>
  <si>
    <t>07- 2''x6'' SR line of sep.104</t>
  </si>
  <si>
    <t>08= 6'' SRV line from heater to flare header</t>
  </si>
  <si>
    <t>09= 2'' fuel gas line fm DAH. PL to OP</t>
  </si>
  <si>
    <t>10 - 10'' GAS LINE FM KOD TO TURBINE &amp; FLARE</t>
  </si>
  <si>
    <t>11=3'' fuel line fm scrubber to pumps engine-</t>
  </si>
  <si>
    <t>12= 6 x10 Gas line from Sep.103-04 to 101-02</t>
  </si>
  <si>
    <t>13=  6'' S.R. LINE FROM  SEP 103 TO FLARE HEADER</t>
  </si>
  <si>
    <t>14=  3''X2'' fuel gas line fm scrubb to heater</t>
  </si>
  <si>
    <t>15= heater switch level line.</t>
  </si>
  <si>
    <t>desalter</t>
  </si>
  <si>
    <t>17= 18" X 24" Associated Gas from OP to LLP Gas Compressors</t>
  </si>
  <si>
    <t>18= 18''X10''-inlet &amp; outlet gas of KOD..</t>
  </si>
  <si>
    <t>06=2'' drain line of fuel gas scrubber (Manual)</t>
  </si>
  <si>
    <t>07- 4'' Manual drain line of HEATER</t>
  </si>
  <si>
    <t>08=  4'' Manual drain line of DESALTER</t>
  </si>
  <si>
    <t>09= 2'' Outlet Line from Diluation Tank to Desalter</t>
  </si>
  <si>
    <t xml:space="preserve">10= 2" * 3" Inlet line to dilution tank </t>
  </si>
  <si>
    <t>11= 6'' Drain line FM  tanks 201,202 to skimmer and burn pit</t>
  </si>
  <si>
    <t>Tanks</t>
  </si>
  <si>
    <t>DILUTION</t>
  </si>
  <si>
    <t>16 - 6'' GAS LINE -S.R.V OF DESALTER TO HEADER FLARE</t>
  </si>
  <si>
    <t xml:space="preserve">PACK 07-  SKIMMER AREA </t>
  </si>
  <si>
    <t>01 = WSH #1401 Inlet  Gas Line Sec.1</t>
  </si>
  <si>
    <t>02 = WSH #1401 Inlet  Gas Line Sec.2</t>
  </si>
  <si>
    <t>01 = 6'' X 8'' FLOW LINE OF WELL # HAWK 2 TO WSH-1405</t>
  </si>
  <si>
    <t>Repair Status</t>
  </si>
  <si>
    <t>metering system Pl at sep.104 ( line 3"); 2nd Line</t>
  </si>
  <si>
    <t>metering system Pl at sep.104 ( line 3"); 1st Line</t>
  </si>
  <si>
    <t>06= 6'' gas line of sep.104</t>
  </si>
  <si>
    <t>04 = 6'' disch. line fm cooler to 12" disch. Header -1851</t>
  </si>
  <si>
    <t>04 = 6'' disch. line fm cooler to 12" disch. Header - 1852</t>
  </si>
  <si>
    <t>Inlet &amp; Outlet Lines of Oil Process New Air Scrubber</t>
  </si>
  <si>
    <t>Portion of Line Need Scaffold</t>
  </si>
  <si>
    <t>NeedLadder</t>
  </si>
  <si>
    <t>7-2028: For Joints #8 &amp; #12
7-2032: For all the line</t>
  </si>
  <si>
    <t>02--10" Oil Line FM Tanks To Booster Pumps</t>
  </si>
  <si>
    <t>Unit#1861/ 1862</t>
  </si>
  <si>
    <t>Last Insp</t>
  </si>
  <si>
    <t>Next Insp</t>
  </si>
  <si>
    <t>GP Remarks</t>
  </si>
  <si>
    <t>Opr. P (Psi)</t>
  </si>
  <si>
    <t>MOP
(Psi)</t>
  </si>
  <si>
    <r>
      <t xml:space="preserve">Design P or  </t>
    </r>
    <r>
      <rPr>
        <b/>
        <sz val="12"/>
        <color rgb="FFFF0000"/>
        <rFont val="Cambria"/>
        <family val="1"/>
      </rPr>
      <t>PSV Set P</t>
    </r>
  </si>
  <si>
    <t>Inlet Line from GTC (Gas Turbine Compressors) to Inlet Sep</t>
  </si>
  <si>
    <r>
      <t xml:space="preserve">04=gas line fm </t>
    </r>
    <r>
      <rPr>
        <b/>
        <u/>
        <sz val="12"/>
        <color rgb="FFFF0000"/>
        <rFont val="Calibri"/>
        <family val="2"/>
      </rPr>
      <t>Line-G</t>
    </r>
    <r>
      <rPr>
        <sz val="12"/>
        <rFont val="Calibri"/>
        <family val="2"/>
      </rPr>
      <t xml:space="preserve"> to headers
</t>
    </r>
    <r>
      <rPr>
        <b/>
        <u/>
        <sz val="12"/>
        <rFont val="Calibri"/>
        <family val="2"/>
      </rPr>
      <t>Old Name</t>
    </r>
    <r>
      <rPr>
        <sz val="12"/>
        <rFont val="Calibri"/>
        <family val="2"/>
      </rPr>
      <t xml:space="preserve">: 04=gas line fm </t>
    </r>
    <r>
      <rPr>
        <b/>
        <u/>
        <sz val="12"/>
        <color rgb="FFFF0000"/>
        <rFont val="Calibri"/>
        <family val="2"/>
      </rPr>
      <t>Wells#3,16</t>
    </r>
    <r>
      <rPr>
        <sz val="12"/>
        <rFont val="Calibri"/>
        <family val="2"/>
      </rPr>
      <t xml:space="preserve"> to headers</t>
    </r>
  </si>
  <si>
    <t>Next Insp.</t>
  </si>
  <si>
    <t>Need Action</t>
  </si>
  <si>
    <t>Hot item (120 dgree C)
No need for scaff.</t>
  </si>
  <si>
    <t>PACK 11-  Air Lines</t>
  </si>
  <si>
    <t xml:space="preserve">05=gas line fm Wepco  to headers </t>
  </si>
  <si>
    <t>walkway is hindering from complete accessibilty.
So due to limited accessibilty spot scan UT conducted on AM vessel.
This walkway was installed as per HSE instructions (CAPA) and found welded</t>
  </si>
  <si>
    <t>VESE-HANNOVER-NA-001</t>
  </si>
  <si>
    <t>Separator, Three Phase Separator, Mfg: Hannover, SN: 03-100, OD: 48'', H: 15'0'', drawing No: D.486348110, Mfg Year: 2003, MDmt: 20 F at 275 Psi, MAWP: 275 @ 120 F</t>
  </si>
  <si>
    <t>xx</t>
  </si>
  <si>
    <t>10" G/L from Process to G/P COMP.( 1841 )Sec.#4</t>
  </si>
  <si>
    <r>
      <t xml:space="preserve">Some Portions is N/A for inspection(Under Walkways / 6 O'clock is above concrete base/ Need Cleaning) 
</t>
    </r>
    <r>
      <rPr>
        <sz val="12"/>
        <color rgb="FFFF0000"/>
        <rFont val="Calibri"/>
        <family val="2"/>
      </rPr>
      <t>inspection will be done for portion accessible and the other under walway is inaccessible.</t>
    </r>
  </si>
  <si>
    <t>Insulated?
Hot/Cold</t>
  </si>
  <si>
    <t>Old Production separator</t>
  </si>
  <si>
    <t>Well Testing</t>
  </si>
  <si>
    <t>Clamp Installed in 8-2022 till permananet Replacement</t>
  </si>
  <si>
    <t>Need Replacement During SD</t>
  </si>
  <si>
    <t>1B</t>
  </si>
  <si>
    <t>02= cond. line fm inlet HEX to S.R.</t>
  </si>
  <si>
    <t>06=Cond. line fm Flare KOD to Cond. Header</t>
  </si>
  <si>
    <t>07=Cond line fm KOD 1222-23 to cond. Header</t>
  </si>
  <si>
    <t>08=Cond. line from turbine area to Flash Drum</t>
  </si>
  <si>
    <t>Yes-Hot
Rock-wool</t>
  </si>
  <si>
    <t>Cut CMLs + UT with hot couplant &amp; probe</t>
  </si>
  <si>
    <t>Insulated Items List</t>
  </si>
  <si>
    <t>SRV</t>
  </si>
  <si>
    <t xml:space="preserve">SRV BY PASS FM STABILIZER DISCHARGE </t>
  </si>
  <si>
    <t>Comp 1843</t>
  </si>
  <si>
    <t>SRV BY PASS FM FLASH DISCHARGE</t>
  </si>
  <si>
    <t>3'' FM 1842A SCRUBBER TO FLARE SRV BYPASS</t>
  </si>
  <si>
    <t>2 Insulated Joints</t>
  </si>
  <si>
    <t>2'' 1842B TO FLARE SRV BYPASS</t>
  </si>
  <si>
    <t>SRV by pass from stablizerside side discharge to flare line</t>
  </si>
  <si>
    <t xml:space="preserve">Comp 1842 </t>
  </si>
  <si>
    <t>SRV by pass From Flash side Dishcharge To Flare</t>
  </si>
  <si>
    <t>BDV</t>
  </si>
  <si>
    <t xml:space="preserve">BDV by pass line to flare </t>
  </si>
  <si>
    <t>Comp. 1841</t>
  </si>
  <si>
    <t>SRV Exist</t>
  </si>
  <si>
    <t xml:space="preserve">SRV by pass line to flare </t>
  </si>
  <si>
    <t>Comp. 1840</t>
  </si>
  <si>
    <t>One Bypass Line Exists for Both SRVs</t>
  </si>
  <si>
    <t>SRVs Bypasses</t>
  </si>
  <si>
    <t>LLP system collection vessel</t>
  </si>
  <si>
    <t xml:space="preserve">LLP system suction scrubber </t>
  </si>
  <si>
    <t>LCV</t>
  </si>
  <si>
    <t>LCV-13</t>
  </si>
  <si>
    <t>PCV</t>
  </si>
  <si>
    <t>PCV 39</t>
  </si>
  <si>
    <t>PCV 6</t>
  </si>
  <si>
    <t>PCV 40</t>
  </si>
  <si>
    <t xml:space="preserve">Fractionator Feed Drum </t>
  </si>
  <si>
    <r>
      <rPr>
        <b/>
        <u/>
        <sz val="11"/>
        <color rgb="FFFF0000"/>
        <rFont val="Calibri"/>
        <family val="2"/>
      </rPr>
      <t>2" * 3" * 4'' Drain Line From Flash Drum to Burn Pit</t>
    </r>
    <r>
      <rPr>
        <sz val="11"/>
        <color theme="1"/>
        <rFont val="Calibri"/>
        <family val="2"/>
      </rPr>
      <t xml:space="preserve">
- Close monitoring after 1 year to joints #1, 2 &amp; 3 of the 3rd section after 1 year (8-2022) - It's in good condition with corrosion allowance 1.2 mm and no inspection history so we will do that to determine actual CR &amp; RL.
- Next inspection for the whole line after 5 Years (8-2026) to confirm Integrity (CR &amp; RL)
</t>
    </r>
    <r>
      <rPr>
        <b/>
        <u/>
        <sz val="11"/>
        <color rgb="FFFF0000"/>
        <rFont val="Calibri"/>
        <family val="2"/>
      </rPr>
      <t>Condensate line from FFD to Flash Drum</t>
    </r>
    <r>
      <rPr>
        <sz val="11"/>
        <color theme="1"/>
        <rFont val="Calibri"/>
        <family val="2"/>
      </rPr>
      <t xml:space="preserve">
- Line is fit for service till next inspection.
- Next Inspection after 5 Years (8-2026) to determine STCR &amp; actual remaining life.</t>
    </r>
  </si>
  <si>
    <t xml:space="preserve">Liquid LCV bypass line to drain pit </t>
  </si>
  <si>
    <t xml:space="preserve">Flash KOD </t>
  </si>
  <si>
    <t xml:space="preserve">Condensate LCV-2 bypass line to fractionator feed drum </t>
  </si>
  <si>
    <t xml:space="preserve">Water LCV- 3 bypass line to drain pit </t>
  </si>
  <si>
    <t>Inlet  Separator</t>
  </si>
  <si>
    <t xml:space="preserve">Condensate LCV-5 bypass line to fractionator feed drum </t>
  </si>
  <si>
    <t xml:space="preserve">Water LCV-6 bypass line to drain pit </t>
  </si>
  <si>
    <t xml:space="preserve">Test Separator </t>
  </si>
  <si>
    <t xml:space="preserve">Condensate LCV bypass to fractionator feed drum </t>
  </si>
  <si>
    <t xml:space="preserve">Water LCV bypass to drain pit </t>
  </si>
  <si>
    <t>PCV-1 bypass line to flare</t>
  </si>
  <si>
    <t>SRVs bypass line to flare</t>
  </si>
  <si>
    <t>IP Separator</t>
  </si>
  <si>
    <t xml:space="preserve">condensate LCV bypass line to fractionator feed drum </t>
  </si>
  <si>
    <t>PCV-8 bypass line to flare</t>
  </si>
  <si>
    <t>SRV Bypass to Flare</t>
  </si>
  <si>
    <t>LP Separator</t>
  </si>
  <si>
    <t xml:space="preserve">Condensate LCV-7 bypass line to fractionator feed drum </t>
  </si>
  <si>
    <t xml:space="preserve">Water LCV-27 bypass line to drain pit </t>
  </si>
  <si>
    <t>HP header 4" line to flare ( beside MOV-1 )</t>
  </si>
  <si>
    <t xml:space="preserve">Test header SRV bypass line </t>
  </si>
  <si>
    <t xml:space="preserve">IP header SRV bypass line </t>
  </si>
  <si>
    <t>Inlet manifold</t>
  </si>
  <si>
    <t>P Design</t>
  </si>
  <si>
    <t>Due Date</t>
  </si>
  <si>
    <t>GP Submitted Data</t>
  </si>
  <si>
    <t>Corrosion Team Data</t>
  </si>
  <si>
    <t>Dead Leg</t>
  </si>
  <si>
    <t>Description</t>
  </si>
  <si>
    <t>Vessel</t>
  </si>
  <si>
    <t>15--fuel line fm KOD 1241 to Power Station</t>
  </si>
  <si>
    <t>14--fuel line fm KOD 1242 to heaters</t>
  </si>
  <si>
    <t xml:space="preserve">16a-- alternative fuel gas line - sect. 1 </t>
  </si>
  <si>
    <t xml:space="preserve">16b--alternative fuel gas line - sect. 2 </t>
  </si>
  <si>
    <t xml:space="preserve">16c-- alternative fuel gas line - sect. 3 </t>
  </si>
  <si>
    <t>Weak Joints</t>
  </si>
  <si>
    <t>2" Joint#33</t>
  </si>
  <si>
    <t>Joints #9, 16 &amp; 26</t>
  </si>
  <si>
    <t>Composite Repair Req?</t>
  </si>
  <si>
    <t xml:space="preserve">8" Joint#18 </t>
  </si>
  <si>
    <r>
      <t xml:space="preserve">From v-6 to the inlet of both tank 201 &amp;202 and from the condensate gas boot for the v-6 &amp;  v-7
</t>
    </r>
    <r>
      <rPr>
        <b/>
        <sz val="11"/>
        <color rgb="FF0070C0"/>
        <rFont val="Calibri"/>
        <family val="2"/>
        <scheme val="minor"/>
      </rPr>
      <t>[Same line of Pack#3 08--10'' oil line fm Desalter to Tanks - section3]</t>
    </r>
  </si>
  <si>
    <t>10" Joints#27 &amp; 28</t>
  </si>
  <si>
    <t>Level Meter</t>
  </si>
  <si>
    <t>Valve Line</t>
  </si>
  <si>
    <t>Bypass</t>
  </si>
  <si>
    <t>Drain Line</t>
  </si>
  <si>
    <t>Inlet Line</t>
  </si>
  <si>
    <t>Within Due</t>
  </si>
  <si>
    <t>All Automatic Drain Line replaced by HDPE</t>
  </si>
  <si>
    <r>
      <t xml:space="preserve">Oil Process Piping </t>
    </r>
    <r>
      <rPr>
        <b/>
        <sz val="28"/>
        <color rgb="FFFF0000"/>
        <rFont val="Cambria"/>
        <family val="1"/>
      </rPr>
      <t>==&gt; 6 Piping Near to failure &amp; 8 Piping Need Planned Replacement</t>
    </r>
  </si>
  <si>
    <r>
      <t xml:space="preserve">from (v-17, v-7 &amp;v-26) to (v-18) </t>
    </r>
    <r>
      <rPr>
        <b/>
        <sz val="11"/>
        <color rgb="FFFF0000"/>
        <rFont val="Calibri"/>
        <family val="2"/>
        <scheme val="minor"/>
      </rPr>
      <t>(treated crude header route): (Sec-1)</t>
    </r>
  </si>
  <si>
    <t>N/A "Small Dia." &amp; require small diam probe</t>
  </si>
  <si>
    <t>01= 14" inlet line to suction scrubber 1847</t>
  </si>
  <si>
    <t>03= 10" outlet line  from gas cooler to 1847 2nd stage suction scrubber.</t>
  </si>
  <si>
    <t>05= 6" outlet line from cooler to 1847 3rd stage suction scrubber</t>
  </si>
  <si>
    <t xml:space="preserve">08- 6" Recycle line to 1st stage suction scrubber </t>
  </si>
  <si>
    <t>Need ladder</t>
  </si>
  <si>
    <t>Need scaffolding</t>
  </si>
  <si>
    <t>01= 14" inlet line to suction scrubber 1848</t>
  </si>
  <si>
    <t>03= 10" outlet line  from gas cooler to 1848 2nd stage suction scrubber.</t>
  </si>
  <si>
    <t>05= 6" outlet line from cooler to 1848 3rd stage suction scrubber</t>
  </si>
  <si>
    <t>07= 6" x 12" outlet line from 1848 comp. to  IP Sep.</t>
  </si>
  <si>
    <t>TURBINE # 1847  (installed in 2016)</t>
  </si>
  <si>
    <t>TURBINE # 1848 (installed in 2016)</t>
  </si>
  <si>
    <t>10= 4" gas lines from 1st,2nd &amp; 3rd stages to 8"  flare header</t>
  </si>
  <si>
    <t>11= 3" automatic drain line from 1st stage suction scrubber to 4" drain header</t>
  </si>
  <si>
    <t>12=  3" automatic drain line from 2nd  stage suction scrubber to 4" drain header</t>
  </si>
  <si>
    <t>12= 3" automatic drain line from 2nd  stage suction scrubber to 4" drain header</t>
  </si>
  <si>
    <t>First inspection after replacement in Jan. 2017</t>
  </si>
  <si>
    <t>cold</t>
  </si>
  <si>
    <t>hot</t>
  </si>
  <si>
    <r>
      <t xml:space="preserve">Bridle may cause SD &amp; minor leak at SG isolation valve.
Insulated </t>
    </r>
    <r>
      <rPr>
        <b/>
        <sz val="11"/>
        <color rgb="FFFF0000"/>
        <rFont val="Calibri"/>
        <family val="2"/>
        <scheme val="minor"/>
      </rPr>
      <t>(Cold Insulation - FOAM)</t>
    </r>
  </si>
  <si>
    <r>
      <t xml:space="preserve">Bridle may cause SD
Insulated </t>
    </r>
    <r>
      <rPr>
        <b/>
        <sz val="11"/>
        <color rgb="FFFF0000"/>
        <rFont val="Calibri"/>
        <family val="2"/>
        <scheme val="minor"/>
      </rPr>
      <t>(Cold Insulation-FOAM)</t>
    </r>
  </si>
  <si>
    <r>
      <t xml:space="preserve">Insulated </t>
    </r>
    <r>
      <rPr>
        <b/>
        <sz val="11"/>
        <color rgb="FFFF0000"/>
        <rFont val="Calibri"/>
        <family val="2"/>
        <scheme val="minor"/>
      </rPr>
      <t>(Cold Insulation-FOAM)</t>
    </r>
  </si>
  <si>
    <r>
      <t xml:space="preserve">Insulated </t>
    </r>
    <r>
      <rPr>
        <b/>
        <sz val="11"/>
        <color rgb="FFFF0000"/>
        <rFont val="Calibri"/>
        <family val="2"/>
        <scheme val="minor"/>
      </rPr>
      <t>(Heat trace for heating the pipe. Not isulation)</t>
    </r>
  </si>
  <si>
    <t>FRACTIONATOR FEED/BOTTOM FORCED DRAFT EXCHANGER</t>
  </si>
  <si>
    <t>10-1314</t>
  </si>
  <si>
    <t>HEAC-BAGNOLO-AES-002</t>
  </si>
  <si>
    <t>FRACTIONATOR FEED/BOTTOM FORCED DRAFT EXCHANGER, MFG:BAGNOLO, MODEL:AES, TAG: 10-1314</t>
  </si>
  <si>
    <t>30= 8" Regen. Heaters outlet lines (uniflux heater 1881, saltbath heater 10,saltbath heater 20,gasco heater 1882).</t>
  </si>
  <si>
    <t>31= 12" heaters outlets header to drying beds (A-B-C)</t>
  </si>
  <si>
    <t>HBDF-PETROJET-01</t>
  </si>
  <si>
    <t>1 Yr after back to service</t>
  </si>
  <si>
    <t>In 8-2022, The corroded section from Joint #1 to 16 was replaced &amp; painted.</t>
  </si>
  <si>
    <t>Op Press (psi)</t>
  </si>
  <si>
    <t>MOP (psi)</t>
  </si>
  <si>
    <t>P design - 1st safety device</t>
  </si>
  <si>
    <r>
      <t xml:space="preserve">Need Scaffold
</t>
    </r>
    <r>
      <rPr>
        <b/>
        <u/>
        <sz val="11"/>
        <rFont val="Calibri"/>
        <family val="2"/>
      </rPr>
      <t>7-2029:</t>
    </r>
    <r>
      <rPr>
        <sz val="11"/>
        <rFont val="Calibri"/>
        <family val="2"/>
      </rPr>
      <t xml:space="preserve"> For Joint #K only
</t>
    </r>
    <r>
      <rPr>
        <b/>
        <u/>
        <sz val="11"/>
        <rFont val="Calibri"/>
        <family val="2"/>
      </rPr>
      <t>7-2032:</t>
    </r>
    <r>
      <rPr>
        <sz val="11"/>
        <rFont val="Calibri"/>
        <family val="2"/>
      </rPr>
      <t xml:space="preserve"> For all the line</t>
    </r>
  </si>
  <si>
    <t>Req. Action for hot Piping</t>
  </si>
  <si>
    <t>Cut CMLs + UT with hot couplant &amp; probe + Scaffold or rope access</t>
  </si>
  <si>
    <t>Hot couplant &amp; Probes or to do UT on during PM</t>
  </si>
  <si>
    <r>
      <t>* Hot (Wait Hot couplant/ Probes PO, or wait Unit PM)
*  Need Cleaning before UT (</t>
    </r>
    <r>
      <rPr>
        <u/>
        <sz val="11"/>
        <rFont val="Calibri"/>
        <family val="2"/>
      </rPr>
      <t>Note</t>
    </r>
    <r>
      <rPr>
        <sz val="11"/>
        <rFont val="Calibri"/>
        <family val="2"/>
      </rPr>
      <t>: UT done during PM)</t>
    </r>
  </si>
  <si>
    <r>
      <t xml:space="preserve">Hot Line,Joints ( from 1 to 3 &amp; 15 to 24) insulated.
</t>
    </r>
    <r>
      <rPr>
        <b/>
        <u/>
        <sz val="11"/>
        <rFont val="Calibri"/>
        <family val="2"/>
      </rPr>
      <t>Note</t>
    </r>
    <r>
      <rPr>
        <sz val="11"/>
        <rFont val="Calibri"/>
        <family val="2"/>
      </rPr>
      <t xml:space="preserve">: UT done during unit PM on non-insulated section </t>
    </r>
  </si>
  <si>
    <t>Same as 1851/52/53/54</t>
  </si>
  <si>
    <t>10-1482</t>
  </si>
  <si>
    <t>REGENERATION HEATER 1482 (NEW), MFG: GASCO-PETROJET</t>
  </si>
  <si>
    <t>New Reg. Heater 
(Direct-Fire)</t>
  </si>
  <si>
    <t>This line include PCV#8 Dead-Leg</t>
  </si>
  <si>
    <t>02 = 18" KPC GAS PRESSURE REDUCTION LINE SYSTEM</t>
  </si>
  <si>
    <t>01 = 4'' KPC LINE AT AG SIDE</t>
  </si>
  <si>
    <t>01= outlet line of IP Sep. to turbine -sect.1</t>
  </si>
  <si>
    <t>02 = outlet line of IP Sep. to turbine -sect.2</t>
  </si>
  <si>
    <t>03 = backup line of units 1861-62 - sec 3</t>
  </si>
  <si>
    <t>05 = cond. line fm IP sep. to F.D.F. - sect.1</t>
  </si>
  <si>
    <t xml:space="preserve">10 = IP Sep. - levemeter high-normal </t>
  </si>
  <si>
    <r>
      <t>07 = 4" drain line fm IP sep. to Burn Pit -</t>
    </r>
    <r>
      <rPr>
        <b/>
        <sz val="12"/>
        <color rgb="FFFF0000"/>
        <rFont val="Calibri"/>
        <family val="2"/>
      </rPr>
      <t xml:space="preserve"> sec.1</t>
    </r>
  </si>
  <si>
    <r>
      <t xml:space="preserve">08 = 4"drain line fm IP- sep. to Burn Pit - </t>
    </r>
    <r>
      <rPr>
        <b/>
        <sz val="12"/>
        <color rgb="FFFF0000"/>
        <rFont val="Calibri"/>
        <family val="2"/>
      </rPr>
      <t xml:space="preserve">sec.2 </t>
    </r>
  </si>
  <si>
    <t xml:space="preserve">05 = 8'' S.R gas line fm LP SEP. to flare header - sect.2 </t>
  </si>
  <si>
    <t>Condensate line fm Inlet Sep.to FDF#1224</t>
  </si>
  <si>
    <r>
      <rPr>
        <b/>
        <u/>
        <sz val="12"/>
        <rFont val="Calibri"/>
        <family val="2"/>
      </rPr>
      <t>Jan-2027</t>
    </r>
    <r>
      <rPr>
        <sz val="12"/>
        <rFont val="Calibri"/>
        <family val="2"/>
      </rPr>
      <t xml:space="preserve">: UT on 8 joints
</t>
    </r>
    <r>
      <rPr>
        <b/>
        <u/>
        <sz val="12"/>
        <rFont val="Calibri"/>
        <family val="2"/>
      </rPr>
      <t>Aug-2030:</t>
    </r>
    <r>
      <rPr>
        <sz val="12"/>
        <rFont val="Calibri"/>
        <family val="2"/>
      </rPr>
      <t xml:space="preserve"> UT on the remaining 77 joints</t>
    </r>
  </si>
  <si>
    <t>Condensate Line - fm Inlet Sep. to Flare Header-LCV1</t>
  </si>
  <si>
    <r>
      <rPr>
        <b/>
        <u/>
        <sz val="12"/>
        <rFont val="Calibri"/>
        <family val="2"/>
      </rPr>
      <t>Feb-2026</t>
    </r>
    <r>
      <rPr>
        <sz val="12"/>
        <rFont val="Calibri"/>
        <family val="2"/>
      </rPr>
      <t xml:space="preserve">: UT on joints Downstream LCV1 + J#5A of upstream LCV-1.
</t>
    </r>
    <r>
      <rPr>
        <b/>
        <u/>
        <sz val="12"/>
        <rFont val="Calibri"/>
        <family val="2"/>
      </rPr>
      <t>Aug-2030:</t>
    </r>
    <r>
      <rPr>
        <sz val="12"/>
        <rFont val="Calibri"/>
        <family val="2"/>
      </rPr>
      <t xml:space="preserve"> UT on the remaining joints of upstream LCV-1.</t>
    </r>
  </si>
  <si>
    <t>Dead-Leg Section?</t>
  </si>
  <si>
    <t>J#1,2,3,4,5 Upstream SRV's</t>
  </si>
  <si>
    <t>SRV Bypass Line</t>
  </si>
  <si>
    <t>LCV-4</t>
  </si>
  <si>
    <t>PCV-1</t>
  </si>
  <si>
    <t>PCV-8</t>
  </si>
  <si>
    <t>PCV-39</t>
  </si>
  <si>
    <t>PACK 08 - In-KOD &amp; INLET FILTER.</t>
  </si>
  <si>
    <t>PACK 09 - DRYING PACKAGE</t>
  </si>
  <si>
    <t>UT done in 8-2022 for only 4 Joints
Instead of completing UT for the whole line, we found it inspected in 2017 with due date at 2027</t>
  </si>
  <si>
    <t>Stab. Accumulator</t>
  </si>
  <si>
    <t>New Suction Scrubber (30 PSI)</t>
  </si>
  <si>
    <t xml:space="preserve"> VEKD-CMP-001</t>
  </si>
  <si>
    <t>Hot item, done during comp. PM.
Inspection done on accessible section (grating hinders complete inspection)</t>
  </si>
  <si>
    <t>MAHROUSA-A01X</t>
  </si>
  <si>
    <t>Last Insp. Category</t>
  </si>
  <si>
    <t>Report#</t>
  </si>
  <si>
    <t>Last Insp Date</t>
  </si>
  <si>
    <t>Next Insp Date</t>
  </si>
  <si>
    <t>Turbines Process Piping</t>
  </si>
  <si>
    <t>01 = 8" TEST Gas LINE FM WELLS HEADER TO WSH-HDR-SECTION 1</t>
  </si>
  <si>
    <t>02 = 8" TEST Gas LINE-FM WSHs To Test Sep-SECTION 2</t>
  </si>
  <si>
    <t>03 = 8" TEST Gas LINE-FM WSHs To Test Sep-SECTION 3</t>
  </si>
  <si>
    <t>Repeated line (Pack-3D, Report#5), so delete this line</t>
  </si>
  <si>
    <t>W/Re-Eval#1</t>
  </si>
  <si>
    <t>W/Re-Eval#2</t>
  </si>
  <si>
    <t>Evaluation Priority</t>
  </si>
  <si>
    <t>Dead-Leg Due Date</t>
  </si>
  <si>
    <t>475 PSI</t>
  </si>
  <si>
    <t>Part of line need very high scaff (joint 40 to 47)</t>
  </si>
  <si>
    <t>PCV-28</t>
  </si>
  <si>
    <t>Need photos for insulated section + CUI if any &amp; confirm MOP downstream PCV-28 to flare</t>
  </si>
  <si>
    <r>
      <rPr>
        <b/>
        <sz val="12"/>
        <color rgb="FFFF0000"/>
        <rFont val="Cambria"/>
        <family val="1"/>
      </rPr>
      <t>Actual</t>
    </r>
    <r>
      <rPr>
        <b/>
        <sz val="12"/>
        <color rgb="FF002060"/>
        <rFont val="Cambria"/>
        <family val="1"/>
      </rPr>
      <t xml:space="preserve"> Worst CR
(mm/yr)</t>
    </r>
  </si>
  <si>
    <r>
      <rPr>
        <b/>
        <sz val="12"/>
        <color rgb="FFFF0000"/>
        <rFont val="Cambria"/>
        <family val="1"/>
      </rPr>
      <t>Actual</t>
    </r>
    <r>
      <rPr>
        <b/>
        <sz val="12"/>
        <color rgb="FF002060"/>
        <rFont val="Cambria"/>
        <family val="1"/>
      </rPr>
      <t xml:space="preserve"> 
Worst CR
(mm/yr)</t>
    </r>
  </si>
  <si>
    <t>65 PSI</t>
  </si>
  <si>
    <t>250 PSI</t>
  </si>
  <si>
    <t>02 = 14" GAS LINE H.P HEADER  SEC.2</t>
  </si>
  <si>
    <t xml:space="preserve">03 = 12 disch. turbine header to Inlet SEP </t>
  </si>
  <si>
    <t xml:space="preserve">04 = 6" Bapetco H.P  line from inlet GP to inlet sep. </t>
  </si>
  <si>
    <t>260 PSI</t>
  </si>
  <si>
    <t>1320 PSI
70 PSI</t>
  </si>
  <si>
    <t>LCV-1</t>
  </si>
  <si>
    <t>Repeated line (Pack-3D, Report#02,03), so delete this line</t>
  </si>
  <si>
    <t xml:space="preserve">PACK 11--- FRACTIONATOR AREA </t>
  </si>
  <si>
    <t>241 PSI</t>
  </si>
  <si>
    <t>910 PSI</t>
  </si>
  <si>
    <t>876 PSI</t>
  </si>
  <si>
    <t xml:space="preserve">02 = 2x3 disch. line (3rd stage) of comp.1840 sec.1-2. </t>
  </si>
  <si>
    <t>175 PSI</t>
  </si>
  <si>
    <t>208 PSI</t>
  </si>
  <si>
    <t>500 PSI</t>
  </si>
  <si>
    <t>800 PSI</t>
  </si>
  <si>
    <t>20 PSI</t>
  </si>
  <si>
    <t>Repeated line (Pack-3F, Report#03), so delete this line</t>
  </si>
  <si>
    <t>05 = 14" GAS LINE FROM Inlet SEPARATOR TO COOLER UNIT  (Sec.A &amp; B)</t>
  </si>
  <si>
    <t>LCV-5</t>
  </si>
  <si>
    <t>220 PSI</t>
  </si>
  <si>
    <t>Need action</t>
  </si>
  <si>
    <r>
      <rPr>
        <b/>
        <u/>
        <sz val="14"/>
        <color rgb="FFFF0000"/>
        <rFont val="Calibri"/>
        <family val="2"/>
        <scheme val="minor"/>
      </rPr>
      <t>RBI</t>
    </r>
    <r>
      <rPr>
        <b/>
        <sz val="14"/>
        <color rgb="FFFF0000"/>
        <rFont val="Calibri"/>
        <family val="2"/>
        <scheme val="minor"/>
      </rPr>
      <t>: Please upload the last insp report on Oracle to re-assess due date.</t>
    </r>
    <r>
      <rPr>
        <b/>
        <u/>
        <sz val="12"/>
        <rFont val="Calibri"/>
        <family val="2"/>
        <scheme val="minor"/>
      </rPr>
      <t xml:space="preserve">
Note:</t>
    </r>
    <r>
      <rPr>
        <sz val="12"/>
        <rFont val="Calibri"/>
        <family val="2"/>
        <scheme val="minor"/>
      </rPr>
      <t xml:space="preserve"> If the vessel is gotten out of service for maintenance, the flate head can be opened for internal VT from outside.</t>
    </r>
  </si>
  <si>
    <t>620 PSI</t>
  </si>
  <si>
    <t>out of service</t>
  </si>
  <si>
    <t>UT shall be done on the same CML</t>
  </si>
  <si>
    <t>01 = AIR COMPRESSOR 1833 &amp; 1834 CONNECTIONS (inlet &amp; Outlet)</t>
  </si>
  <si>
    <t>..\..\..\Public\1-AG\01 Inservice inspection\6- Inspection Reports Database\1- Inside AG\4- Fire Fighting &amp; Foam Lines</t>
  </si>
  <si>
    <r>
      <t>All FF inspection reports &amp; summary (</t>
    </r>
    <r>
      <rPr>
        <b/>
        <u/>
        <sz val="24"/>
        <color rgb="FF0070C0"/>
        <rFont val="Calibri"/>
        <family val="2"/>
        <scheme val="minor"/>
      </rPr>
      <t>with photos and action taken reports</t>
    </r>
    <r>
      <rPr>
        <b/>
        <u/>
        <sz val="24"/>
        <rFont val="Calibri"/>
        <family val="2"/>
        <scheme val="minor"/>
      </rPr>
      <t xml:space="preserve">) on share folder
</t>
    </r>
    <r>
      <rPr>
        <sz val="24"/>
        <rFont val="Calibri"/>
        <family val="2"/>
        <scheme val="minor"/>
      </rPr>
      <t>see below link</t>
    </r>
  </si>
  <si>
    <r>
      <rPr>
        <b/>
        <u/>
        <sz val="12"/>
        <color rgb="FFFF0000"/>
        <rFont val="Calibri"/>
        <family val="2"/>
        <scheme val="minor"/>
      </rPr>
      <t>Comp 1831  related assets Out of service 2020</t>
    </r>
    <r>
      <rPr>
        <b/>
        <sz val="12"/>
        <color theme="1"/>
        <rFont val="Calibri"/>
        <family val="2"/>
        <scheme val="minor"/>
      </rPr>
      <t xml:space="preserve">
The bottle repaired in 7-2020 (Both PT &amp; HT at 90 psi were accepted). The exsiting repaired vessel shall be replaced in the nearest chance, and while being inservice, it shall be drained periodically to avoid water accumulation and mitigate future corrosion.
1- Corroded section of 1.5 mm was replaced with new section in 5-2020. PT Done in 7-2020 and accepted.
2- Hydro test done at 90 psi &amp; accepted.
3- By, 1-2022, The bottle is taken from 1831 &amp; Now installed/ working on 1832.</t>
    </r>
    <r>
      <rPr>
        <b/>
        <sz val="12"/>
        <color rgb="FFFF0000"/>
        <rFont val="Calibri"/>
        <family val="2"/>
        <scheme val="minor"/>
      </rPr>
      <t xml:space="preserve">
Inspected in 4-2022 &amp; Parent asset now is Comp #1832
Next Inspection in 4-2024</t>
    </r>
  </si>
  <si>
    <r>
      <rPr>
        <b/>
        <u/>
        <sz val="11"/>
        <color rgb="FFFF0000"/>
        <rFont val="Calibri"/>
        <family val="2"/>
        <scheme val="minor"/>
      </rPr>
      <t>Comp 1831  related assets Out of service 2020</t>
    </r>
    <r>
      <rPr>
        <sz val="11"/>
        <color rgb="FFFF0000"/>
        <rFont val="Calibri"/>
        <family val="2"/>
        <scheme val="minor"/>
      </rPr>
      <t xml:space="preserve">
Almost no corrosion rate was found since last inspection performed 1 year ago, UT thickness inspection to be performed after 2 years (9-2022) in order to attain more reailable corrsion rate and perpform remaining life calculations.</t>
    </r>
  </si>
  <si>
    <r>
      <rPr>
        <b/>
        <u/>
        <sz val="11"/>
        <color rgb="FFFF0000"/>
        <rFont val="Calibri"/>
        <family val="2"/>
        <scheme val="minor"/>
      </rPr>
      <t>Comp 1831  related assets Out of service 2020</t>
    </r>
    <r>
      <rPr>
        <sz val="11"/>
        <color rgb="FFFF0000"/>
        <rFont val="Calibri"/>
        <family val="2"/>
        <scheme val="minor"/>
      </rPr>
      <t xml:space="preserve">
* Almost no corrosion rate was found since last inspection performed 1 year ago, UT thickness inspection to be performed after 2 years (8-2022) in order to attain more reailable corrsion rate and perpform remaining life calculations.</t>
    </r>
  </si>
  <si>
    <r>
      <rPr>
        <b/>
        <u/>
        <sz val="11"/>
        <color rgb="FFFF0000"/>
        <rFont val="Calibri"/>
        <family val="2"/>
        <scheme val="minor"/>
      </rPr>
      <t>Comp  1832  related assets Out of service 8- 2022</t>
    </r>
    <r>
      <rPr>
        <sz val="11"/>
        <rFont val="Calibri"/>
        <family val="2"/>
        <scheme val="minor"/>
      </rPr>
      <t xml:space="preserve">
The air dryer#B used </t>
    </r>
    <r>
      <rPr>
        <b/>
        <u/>
        <sz val="12"/>
        <color rgb="FFFF0000"/>
        <rFont val="Calibri"/>
        <family val="2"/>
        <scheme val="minor"/>
      </rPr>
      <t>upstream</t>
    </r>
    <r>
      <rPr>
        <sz val="11"/>
        <rFont val="Calibri"/>
        <family val="2"/>
        <scheme val="minor"/>
      </rPr>
      <t xml:space="preserve"> for air comp.1831&amp;1832</t>
    </r>
  </si>
  <si>
    <t>Comp  1832  related assets Out of service 8- 2022</t>
  </si>
  <si>
    <r>
      <rPr>
        <b/>
        <u/>
        <sz val="11"/>
        <color rgb="FFFF0000"/>
        <rFont val="Calibri"/>
        <family val="2"/>
        <scheme val="minor"/>
      </rPr>
      <t>Started working inservice 6-2010</t>
    </r>
    <r>
      <rPr>
        <b/>
        <u/>
        <sz val="11"/>
        <rFont val="Calibri"/>
        <family val="2"/>
        <scheme val="minor"/>
      </rPr>
      <t xml:space="preserve">
Construction Code: BS 5169</t>
    </r>
    <r>
      <rPr>
        <sz val="11"/>
        <rFont val="Calibri"/>
        <family val="2"/>
        <scheme val="minor"/>
      </rPr>
      <t xml:space="preserve"> is required for evaluation
* Minimum Thickness calculations was performed based on BS-EN 286-1
NA for internal inspection</t>
    </r>
  </si>
  <si>
    <r>
      <rPr>
        <b/>
        <u/>
        <sz val="12"/>
        <color rgb="FFFF0000"/>
        <rFont val="Calibri"/>
        <family val="2"/>
        <scheme val="minor"/>
      </rPr>
      <t>Comp  1832  related assets Out of service 8- 2022</t>
    </r>
    <r>
      <rPr>
        <b/>
        <sz val="12"/>
        <color rgb="FFFF0000"/>
        <rFont val="Calibri"/>
        <family val="2"/>
        <scheme val="minor"/>
      </rPr>
      <t xml:space="preserve">
</t>
    </r>
    <r>
      <rPr>
        <b/>
        <sz val="12"/>
        <rFont val="Calibri"/>
        <family val="2"/>
        <scheme val="minor"/>
      </rPr>
      <t>This bottle is moved to junk, and replaced by the similar bottle of 1831 (Asset#VEGE-BROOMWADE-001)</t>
    </r>
  </si>
  <si>
    <r>
      <rPr>
        <b/>
        <u/>
        <sz val="11"/>
        <color rgb="FFFF0000"/>
        <rFont val="Calibri"/>
        <family val="2"/>
        <scheme val="minor"/>
      </rPr>
      <t>Comp 1831  related assets Out of service 2020</t>
    </r>
    <r>
      <rPr>
        <sz val="11"/>
        <rFont val="Calibri"/>
        <family val="2"/>
        <scheme val="minor"/>
      </rPr>
      <t xml:space="preserve">
The air dryer#A used </t>
    </r>
    <r>
      <rPr>
        <b/>
        <u/>
        <sz val="12"/>
        <color rgb="FFFF0000"/>
        <rFont val="Calibri"/>
        <family val="2"/>
        <scheme val="minor"/>
      </rPr>
      <t>upstream</t>
    </r>
    <r>
      <rPr>
        <sz val="11"/>
        <rFont val="Calibri"/>
        <family val="2"/>
        <scheme val="minor"/>
      </rPr>
      <t xml:space="preserve"> for air comp.1831&amp;1832</t>
    </r>
  </si>
  <si>
    <r>
      <t xml:space="preserve">04 = 14" Jumper line fm. DRYING P.A to salam GP &amp; GPC - </t>
    </r>
    <r>
      <rPr>
        <b/>
        <u/>
        <sz val="12"/>
        <color rgb="FFFF0000"/>
        <rFont val="Calibri"/>
        <family val="2"/>
      </rPr>
      <t>SEC. 2</t>
    </r>
  </si>
  <si>
    <r>
      <t xml:space="preserve">03 = 8" Jumper line fm. DRYING P.A to salam GP &amp; GPC - </t>
    </r>
    <r>
      <rPr>
        <b/>
        <u/>
        <sz val="12"/>
        <color rgb="FFFF0000"/>
        <rFont val="Calibri"/>
        <family val="2"/>
      </rPr>
      <t>SEC. 1</t>
    </r>
  </si>
  <si>
    <t>02= condensate line fm FDF to HEX#1314</t>
  </si>
  <si>
    <t>01= gas line fm F D Fract to Comp.1840-41</t>
  </si>
  <si>
    <t xml:space="preserve">07= HIGH - NORMAL LEVELMETER </t>
  </si>
  <si>
    <t xml:space="preserve">04= SR of FFD-1224 to Flare </t>
  </si>
  <si>
    <t>PACK 11A --- FEED DRUM FRACTIONATOR # 1224</t>
  </si>
  <si>
    <t>03= gas line fm FFD-1224 to Flare</t>
  </si>
  <si>
    <t>06= drain line of FFD-1224</t>
  </si>
  <si>
    <t>08 = Cond line fm inlet of FFD-1224 to HEX</t>
  </si>
  <si>
    <t>09= Start line fm FFD-1224 to Fract. Tower</t>
  </si>
  <si>
    <t>The SRV set pressure of FFD-1224 was derated from 256 to 200 PSI 
(MOC#AG-2019-P-G-007)</t>
  </si>
  <si>
    <t>05= Bypass of SR line of FFD-1224 to Flare header "Dead-Leg"</t>
  </si>
  <si>
    <t>1401</t>
  </si>
  <si>
    <t>3101</t>
  </si>
  <si>
    <t>WD-33-1 Water MFD</t>
  </si>
  <si>
    <t>690 PSI</t>
  </si>
  <si>
    <t xml:space="preserve">03 = 6'' disch line fm unit 1853 to cooler </t>
  </si>
  <si>
    <t>PACK 18--- AMERYA PL</t>
  </si>
  <si>
    <t>01= 2'' x 4'' MANUAL WATER DRAIN LINE FOR LP SEP</t>
  </si>
  <si>
    <t>STORAGE TANK , CRUDE OIL, CAPACITY: 1200 BBL, TAG: T28</t>
  </si>
  <si>
    <t>TAFR-NA-NA-010</t>
  </si>
  <si>
    <t>T28</t>
  </si>
  <si>
    <t>TAFR-NA-NA-011</t>
  </si>
  <si>
    <t>STORAGE TANK , CRUDE OIL, CAPACITY: 1200 BBL, TAG: T45</t>
  </si>
  <si>
    <t>T45</t>
  </si>
  <si>
    <t>BOLT 12-2X</t>
  </si>
  <si>
    <t>BOLT-NAIL-1X</t>
  </si>
  <si>
    <t>TAFR-NA-NA-012</t>
  </si>
  <si>
    <t>STORAGE TANK , DIESEL FUEL , CAPACITY:  BBL,</t>
  </si>
  <si>
    <t>TAFR-SIGMA-850-001</t>
  </si>
  <si>
    <t>TANK, CRUDE OIL STOREGE, HORIZONTAL , TANK CAPACITY: 850 BBL, WEIGHT: 11000 KGS, YEAR: 2014, ID NO: 850BN0008H</t>
  </si>
  <si>
    <t>TAFR-SIGMA-850-002</t>
  </si>
  <si>
    <t>TANK, CRUDE OIL STOREGE, HORIZONTAL , TANK CAPACITY: 850 BBL, WEIGHT: 11000 KGS, YEAR: 2014</t>
  </si>
  <si>
    <t>TAFR-SIGMA-80-001</t>
  </si>
  <si>
    <t>TANK, CRUDE OIL MEASURING TANK, TANK CAPACITY: 80 BBL, SN: 80BV0006</t>
  </si>
  <si>
    <t>VESE-RC-001</t>
  </si>
  <si>
    <t xml:space="preserve">THREE PHASE SEPARATOR, MFG: RC TECHNICAL WELDING &amp; FAB INC, SN: 12929, DES. P: 1440 PSIG AT 130 F, MAWP: 1440 PSIG AT 130 F, MDMT: -20 F AT 1440 PSIG </t>
  </si>
  <si>
    <t>SEPARATOR</t>
  </si>
  <si>
    <r>
      <t xml:space="preserve">* Design data is NA. So, assumed material is SA-283-C &amp; joint effiency = 0.7
* T req = 1/16" as per ASME VIII (UG-16b) 
</t>
    </r>
    <r>
      <rPr>
        <sz val="11"/>
        <color rgb="FFFF0000"/>
        <rFont val="Calibri"/>
        <family val="2"/>
        <scheme val="minor"/>
      </rPr>
      <t>* In 9-2022, crack occurs due to continuous vibration, the filter repaired by Const Crew and back to service (Waiting unit PM to do external painting as temp is high)</t>
    </r>
  </si>
  <si>
    <t>65 psi</t>
  </si>
  <si>
    <t>most of the line is under the skirt with no accessibility for inspection, only 3 bands were inspected in 2018</t>
  </si>
  <si>
    <t>1320 psi</t>
  </si>
  <si>
    <t>01= 2"x3"x4" DRAIN LINE FROM FLASH DRUM  TO BURN PIT HEADER</t>
  </si>
  <si>
    <t>02= 4'' x 2'' Line From Flash Drum To  4''Drain Line</t>
  </si>
  <si>
    <t>285 psi</t>
  </si>
  <si>
    <r>
      <t xml:space="preserve">used when there is offspec's samples to re-treat the oil again </t>
    </r>
    <r>
      <rPr>
        <b/>
        <sz val="11"/>
        <color rgb="FFFF0000"/>
        <rFont val="Calibri"/>
        <family val="2"/>
        <scheme val="minor"/>
      </rPr>
      <t>(rare use)</t>
    </r>
    <r>
      <rPr>
        <sz val="11"/>
        <color theme="1"/>
        <rFont val="Calibri"/>
        <family val="2"/>
        <scheme val="minor"/>
      </rPr>
      <t xml:space="preserve">
This line desription in OP piping (Pack 4A, Item 03)</t>
    </r>
  </si>
  <si>
    <t>UT done on dead leg campaign.
Item desciption in dead leg. (From v-11 to recycle header via booster pump of both tank 201/202)</t>
  </si>
  <si>
    <t>1200 psi</t>
  </si>
  <si>
    <t>10 = 10'' gas line fm REG KOD #1285 to Flare (Upstream LCV) &amp; (Downstream LCV )</t>
  </si>
  <si>
    <t xml:space="preserve">1200 psi
15 Psi </t>
  </si>
  <si>
    <t>1320 psi
285 psi</t>
  </si>
  <si>
    <t>15 PSI</t>
  </si>
  <si>
    <t>01 = 24'' FLARE HEADER LINE.</t>
  </si>
  <si>
    <t>All line shall inspected UT at next inspection date</t>
  </si>
  <si>
    <t>1320 psi
100 psi</t>
  </si>
  <si>
    <t>1320 PSI
220 PSI</t>
  </si>
  <si>
    <t xml:space="preserve">Joints from (#1 to #17 ) all fittings are Socket Welded Fitting </t>
  </si>
  <si>
    <t>1320 PSI
50 psi</t>
  </si>
  <si>
    <t xml:space="preserve">02= Drain line of In-KOD to Burn Pit Header </t>
  </si>
  <si>
    <t>04= 6''gas line fm I.R. Comp. 1840-41 to inlet-KOD - Section 1-2</t>
  </si>
  <si>
    <t>05=  Level-meter of Inlet-KOD.</t>
  </si>
  <si>
    <t>Insulation shall be removed to do VT &amp; UT to check the severity of  (CUI)</t>
  </si>
  <si>
    <t>01= 12'' INLET WET GAS LINE FROM INLET FILTER TO BEDS ( A,B &amp; C )</t>
  </si>
  <si>
    <t>04=12'' gas line fm Dust Filter to HEX 1301.</t>
  </si>
  <si>
    <t>09= 4" X 8"  GAS LINE FROM REGENERATOR KOD TO DRYING PACKAGE</t>
  </si>
  <si>
    <t>11 = 3"  SAFETY RELIEVE gas line of REG KOD #1285</t>
  </si>
  <si>
    <t>750 PSI
50 PSI</t>
  </si>
  <si>
    <t>limited accessibility &amp; socket connection.</t>
  </si>
  <si>
    <t xml:space="preserve">03 = disch. line of 1844 &amp; 1845 to IP header </t>
  </si>
  <si>
    <t>other related lines are in cluded in GP piping (Pack 4, item 6) &amp; (Pack 16, item 7) &amp; (Pack 3B,Item 03)</t>
  </si>
  <si>
    <t>270 PSI</t>
  </si>
  <si>
    <t>05 =  4''x3'' oil filter inlet &amp; outlet lines</t>
  </si>
  <si>
    <t>Limited accessibility</t>
  </si>
  <si>
    <t>Socket connection</t>
  </si>
  <si>
    <t>07 = 4" flare line of 1844 &amp; 1845 to flare header</t>
  </si>
  <si>
    <t>08 = 6' x4"  cooling water lines to 1844 cooler</t>
  </si>
  <si>
    <t>05 = 6' x4"  cooling water lines to 1845 cooler</t>
  </si>
  <si>
    <t>150 psi</t>
  </si>
  <si>
    <t>125 psi</t>
  </si>
  <si>
    <t xml:space="preserve">Many joints have no accessibility for UT,  So it is recommended at the next inspection to remove walkways and clean the A/M line from oil residuals.       </t>
  </si>
  <si>
    <t>880 spi</t>
  </si>
  <si>
    <t>500 psi</t>
  </si>
  <si>
    <t>05 = disch. line of comp. 1846 to IP separator &amp; Flare</t>
  </si>
  <si>
    <t>* Actually not exist at the vicinty of Comp. (asset owner confirnmed that).
* Expected this piping system to be removed/modified.</t>
  </si>
  <si>
    <t>Socket connections</t>
  </si>
  <si>
    <t>Not operating continuously, intermittenet service.</t>
  </si>
  <si>
    <t>Air receiver</t>
  </si>
  <si>
    <t>PACIFIC-03</t>
  </si>
  <si>
    <t>05=Cond. header fm GP to process - sect.1A</t>
  </si>
  <si>
    <t>For Bolt-12 Area:</t>
  </si>
  <si>
    <r>
      <t>3 Wells</t>
    </r>
    <r>
      <rPr>
        <sz val="11"/>
        <color rgb="FF002060"/>
        <rFont val="Calibri"/>
        <family val="2"/>
      </rPr>
      <t xml:space="preserve"> "Will be added to Inspection Program" – No Need for Urgent Inspection as %W.C is very low </t>
    </r>
  </si>
  <si>
    <r>
      <t>Bolt-12</t>
    </r>
    <r>
      <rPr>
        <sz val="11"/>
        <color rgb="FF002060"/>
        <rFont val="Calibri"/>
        <family val="2"/>
      </rPr>
      <t>: SI Well</t>
    </r>
  </si>
  <si>
    <r>
      <t>Bolt-2X</t>
    </r>
    <r>
      <rPr>
        <sz val="11"/>
        <color rgb="FF002060"/>
        <rFont val="Calibri"/>
        <family val="2"/>
      </rPr>
      <t>: Running Well</t>
    </r>
  </si>
  <si>
    <r>
      <t>Bolt-04</t>
    </r>
    <r>
      <rPr>
        <sz val="11"/>
        <color rgb="FF002060"/>
        <rFont val="Calibri"/>
        <family val="2"/>
      </rPr>
      <t>: SI Waiting WO</t>
    </r>
  </si>
  <si>
    <r>
      <t>2 Tanks</t>
    </r>
    <r>
      <rPr>
        <sz val="11"/>
        <color rgb="FF002060"/>
        <rFont val="Calibri"/>
        <family val="2"/>
      </rPr>
      <t xml:space="preserve"> "Need to be added to Inspection/RBI Plan + Determine Next OSI &amp; Internal Due Date" – Inspected in 2018 &amp; Repaired with internal Sacrificial anodes</t>
    </r>
  </si>
  <si>
    <t>Tank-28: 1000 BBLs</t>
  </si>
  <si>
    <t>Tank-45: 1000 BBLs</t>
  </si>
  <si>
    <r>
      <t>1 Gas Boot</t>
    </r>
    <r>
      <rPr>
        <sz val="11"/>
        <color rgb="FF002060"/>
        <rFont val="Calibri"/>
        <family val="2"/>
      </rPr>
      <t xml:space="preserve"> "Need to be added to Inspection/RBI Plan + Determine Next OSI &amp; Internal Due Date"</t>
    </r>
  </si>
  <si>
    <r>
      <t>2 Diesel Tanks</t>
    </r>
    <r>
      <rPr>
        <sz val="11"/>
        <color rgb="FF002060"/>
        <rFont val="Calibri"/>
        <family val="2"/>
      </rPr>
      <t xml:space="preserve"> "Need to be added to Inspection/RBI Plan + Determine Next OSI &amp; Internal Due Date"</t>
    </r>
  </si>
  <si>
    <t>For Bolt Nail Area:</t>
  </si>
  <si>
    <r>
      <t>1 Well</t>
    </r>
    <r>
      <rPr>
        <sz val="11"/>
        <color rgb="FF002060"/>
        <rFont val="Calibri"/>
        <family val="2"/>
      </rPr>
      <t xml:space="preserve"> "Will be added to Inspection Program" – No Need for Urgent Inspection as %W.C is very low </t>
    </r>
  </si>
  <si>
    <r>
      <t xml:space="preserve">1 Choke MFD </t>
    </r>
    <r>
      <rPr>
        <sz val="11.5"/>
        <color rgb="FF002060"/>
        <rFont val="Cambria"/>
        <family val="1"/>
      </rPr>
      <t>"Will be added to Inspection Program"</t>
    </r>
  </si>
  <si>
    <r>
      <t>Other Assets</t>
    </r>
    <r>
      <rPr>
        <sz val="11"/>
        <color rgb="FF002060"/>
        <rFont val="Calibri"/>
        <family val="2"/>
      </rPr>
      <t xml:space="preserve"> are all rented "</t>
    </r>
    <r>
      <rPr>
        <sz val="11"/>
        <color rgb="FFFF0000"/>
        <rFont val="Calibri"/>
        <family val="2"/>
      </rPr>
      <t>Will not added to Inspection Program</t>
    </r>
    <r>
      <rPr>
        <sz val="11"/>
        <color rgb="FF002060"/>
        <rFont val="Calibri"/>
        <family val="2"/>
      </rPr>
      <t>"</t>
    </r>
  </si>
  <si>
    <t>2 Horizontal Tanks</t>
  </si>
  <si>
    <t>1 Separator</t>
  </si>
  <si>
    <t>1 Gauge Tank</t>
  </si>
  <si>
    <t>1 Diesel Tank</t>
  </si>
  <si>
    <r>
      <t>Note:</t>
    </r>
    <r>
      <rPr>
        <sz val="11"/>
        <color theme="1"/>
        <rFont val="Calibri"/>
        <family val="2"/>
      </rPr>
      <t xml:space="preserve"> </t>
    </r>
    <r>
      <rPr>
        <sz val="11"/>
        <color rgb="FF002060"/>
        <rFont val="Calibri"/>
        <family val="2"/>
      </rPr>
      <t>As per attached mail, all assets are coded in Oracle System</t>
    </r>
  </si>
  <si>
    <t>Best Regards,</t>
  </si>
  <si>
    <t>AMIR ELGHANDOUR</t>
  </si>
  <si>
    <r>
      <t>KPC</t>
    </r>
    <r>
      <rPr>
        <b/>
        <sz val="11.5"/>
        <color rgb="FF000066"/>
        <rFont val="Cambria"/>
        <family val="1"/>
      </rPr>
      <t xml:space="preserve"> |</t>
    </r>
    <r>
      <rPr>
        <b/>
        <sz val="11.5"/>
        <color rgb="FF0000FF"/>
        <rFont val="Cambria"/>
        <family val="1"/>
      </rPr>
      <t xml:space="preserve"> </t>
    </r>
    <r>
      <rPr>
        <b/>
        <u/>
        <sz val="11.5"/>
        <color rgb="FF000066"/>
        <rFont val="Cambria"/>
        <family val="1"/>
      </rPr>
      <t>Corrosion Division</t>
    </r>
  </si>
  <si>
    <r>
      <t>Mob:</t>
    </r>
    <r>
      <rPr>
        <b/>
        <sz val="11.5"/>
        <color rgb="FF0000FF"/>
        <rFont val="Cambria"/>
        <family val="1"/>
      </rPr>
      <t xml:space="preserve"> </t>
    </r>
    <r>
      <rPr>
        <sz val="11"/>
        <color rgb="FF002060"/>
        <rFont val="Cambria"/>
        <family val="1"/>
      </rPr>
      <t>01223448777</t>
    </r>
    <r>
      <rPr>
        <b/>
        <sz val="11.5"/>
        <color rgb="FF002060"/>
        <rFont val="Cambria"/>
        <family val="1"/>
      </rPr>
      <t> </t>
    </r>
    <r>
      <rPr>
        <b/>
        <sz val="11.5"/>
        <color rgb="FF000000"/>
        <rFont val="Cambria"/>
        <family val="1"/>
      </rPr>
      <t xml:space="preserve"> |  </t>
    </r>
    <r>
      <rPr>
        <b/>
        <u/>
        <sz val="11.5"/>
        <color rgb="FF000066"/>
        <rFont val="Cambria"/>
        <family val="1"/>
      </rPr>
      <t>Office</t>
    </r>
    <r>
      <rPr>
        <b/>
        <sz val="11.5"/>
        <color rgb="FF000066"/>
        <rFont val="Cambria"/>
        <family val="1"/>
      </rPr>
      <t>:</t>
    </r>
    <r>
      <rPr>
        <b/>
        <sz val="11.5"/>
        <color rgb="FF0000FF"/>
        <rFont val="Cambria"/>
        <family val="1"/>
      </rPr>
      <t xml:space="preserve"> </t>
    </r>
    <r>
      <rPr>
        <sz val="11"/>
        <color rgb="FF002060"/>
        <rFont val="Cambria"/>
        <family val="1"/>
      </rPr>
      <t>6429</t>
    </r>
  </si>
  <si>
    <t>02 = 3'' gl fm out Hex 1301 to fuel system (sect. 1)</t>
  </si>
  <si>
    <t>03 = 4'' gas line fm Hex 1301 to heater fuel KOD (sect. 2)</t>
  </si>
  <si>
    <t>1st Section (From WH till Tie-in of Spy-glass Line): This section is 3Km Sch 80 (4" &amp; 6") passing through reducer#242. All Sch 80 (4" &amp; 6") is satisfactory till 1440 psi
2nd Section (From Tie-in of Spy-glass Line to GP): This section is 5Km 6" Sch 40 and NOT satisfactory at 1440 psi. So, derated calculations is done &amp; found satisfactory at 800 psi</t>
  </si>
  <si>
    <t>Gas Boot</t>
  </si>
  <si>
    <t>Need to have Asset# &amp; to be included in RBI Plan</t>
  </si>
  <si>
    <r>
      <t xml:space="preserve">T – 4079310 - </t>
    </r>
    <r>
      <rPr>
        <u/>
        <sz val="11"/>
        <color theme="1"/>
        <rFont val="Calibri"/>
        <family val="2"/>
        <scheme val="minor"/>
      </rPr>
      <t>06</t>
    </r>
  </si>
  <si>
    <r>
      <t xml:space="preserve">T – 4079310 - </t>
    </r>
    <r>
      <rPr>
        <u/>
        <sz val="11"/>
        <color theme="1"/>
        <rFont val="Calibri"/>
        <family val="2"/>
        <scheme val="minor"/>
      </rPr>
      <t>04</t>
    </r>
  </si>
  <si>
    <t>Check</t>
  </si>
  <si>
    <t>01B= 4''cond. line from FFD#1224 to cond. Header</t>
  </si>
  <si>
    <t>01= 4'' CONDENSATE LINE FROM FFD#1224 to Flash drum (FCV-14)</t>
  </si>
  <si>
    <t>04 = Gas line fm Accu. D. Fract to comp. 1840-41 - Sec.1 &amp; 2</t>
  </si>
  <si>
    <t>05B=MAIN CONDENSATE HEADER FM GAS PLANT TO OIL PROCESS</t>
  </si>
  <si>
    <t>Line modified &amp; description also modified</t>
  </si>
  <si>
    <r>
      <t xml:space="preserve">Lamination repaired in 3-2020.
Internally painted with H2S-Resistant Painting (No Anodes) which provide 12 Yrs interval.
</t>
    </r>
    <r>
      <rPr>
        <b/>
        <u/>
        <sz val="11"/>
        <rFont val="Calibri"/>
        <family val="2"/>
        <scheme val="minor"/>
      </rPr>
      <t>The vessel start service</t>
    </r>
    <r>
      <rPr>
        <sz val="11"/>
        <rFont val="Calibri"/>
        <family val="2"/>
        <scheme val="minor"/>
      </rPr>
      <t xml:space="preserve">: 4-2020. </t>
    </r>
    <r>
      <rPr>
        <b/>
        <sz val="11"/>
        <rFont val="Calibri"/>
        <family val="2"/>
        <scheme val="minor"/>
      </rPr>
      <t xml:space="preserve">
</t>
    </r>
    <r>
      <rPr>
        <b/>
        <u/>
        <sz val="11"/>
        <rFont val="Calibri"/>
        <family val="2"/>
        <scheme val="minor"/>
      </rPr>
      <t>Note</t>
    </r>
    <r>
      <rPr>
        <b/>
        <sz val="11"/>
        <color rgb="FFFF0000"/>
        <rFont val="Calibri"/>
        <family val="2"/>
        <scheme val="minor"/>
      </rPr>
      <t>: The OSI of 10-2022 provided RL = 217 Yrs, so the Internal &amp; OSI due dates modified to 10-2032</t>
    </r>
  </si>
  <si>
    <t>01= Gas Lines of  HEX.1301 - section 1</t>
  </si>
  <si>
    <t>01= Gas Lines of  HEX.1301 - section 2</t>
  </si>
  <si>
    <t>01= Gas Lines of  HEX.1301 - section 3</t>
  </si>
  <si>
    <t>01= Gas Lines of  HEX.1301 - section 4</t>
  </si>
  <si>
    <t>01= Gas Lines of  HEX.1301 - section 5</t>
  </si>
  <si>
    <t>01= Gas Lines of  HEX.1301 - section 6</t>
  </si>
  <si>
    <t>1A</t>
  </si>
  <si>
    <t>1C</t>
  </si>
  <si>
    <t>1D</t>
  </si>
  <si>
    <t>1F</t>
  </si>
  <si>
    <t>1E</t>
  </si>
  <si>
    <t>HBIF-NATCO-001</t>
  </si>
  <si>
    <t xml:space="preserve"> HBIF-NATCO-002</t>
  </si>
  <si>
    <t xml:space="preserve"> HBIF-NATCO-003</t>
  </si>
  <si>
    <t>WSH 1401, INDIRECT FIRED WATER BATH HEATER, (WELL STREAM HEATER), MFG: NATCO, TAG: H-1401</t>
  </si>
  <si>
    <t>WSH 1403, INDIRECT FIRED WATER BATH HEATER, (WELL STREAM HEATER), MFG: NATCO, TAG: H-1403</t>
  </si>
  <si>
    <t xml:space="preserve"> WSH 1405, INDIRECT FIRED WATER BATH HEATER, (WELL STREAM HEATER), MFG: NATCO, TAG: H-1405</t>
  </si>
  <si>
    <t>Have internal inspection history</t>
  </si>
  <si>
    <r>
      <rPr>
        <b/>
        <u/>
        <sz val="12"/>
        <color rgb="FFFF0000"/>
        <rFont val="Calibri"/>
        <family val="2"/>
      </rPr>
      <t>New description as per GP</t>
    </r>
    <r>
      <rPr>
        <sz val="12"/>
        <color rgb="FFFF0000"/>
        <rFont val="Calibri"/>
        <family val="2"/>
      </rPr>
      <t xml:space="preserve"> (10'' from LLP System to 1840 &amp; 1841 suction lines).</t>
    </r>
  </si>
  <si>
    <r>
      <t xml:space="preserve">Some Portions is N/A for inspection(Under Walkways / 6 O'clock is above concrete base/ Need Cleaning) 
</t>
    </r>
    <r>
      <rPr>
        <b/>
        <u/>
        <sz val="12"/>
        <color rgb="FFFF0000"/>
        <rFont val="Calibri"/>
        <family val="2"/>
      </rPr>
      <t xml:space="preserve">New description as per GP </t>
    </r>
    <r>
      <rPr>
        <sz val="12"/>
        <color rgb="FFFF0000"/>
        <rFont val="Calibri"/>
        <family val="2"/>
      </rPr>
      <t>(10''X12"  from LLP System to 1840 suction line from section #2).</t>
    </r>
  </si>
  <si>
    <t>As per GP , there is a plan for removing it .</t>
  </si>
  <si>
    <t>03 = 2" Fuel gas system of gas filter &amp; gas scrubber of comp 1840</t>
  </si>
  <si>
    <t>As per GP line out of service , need confirmation</t>
  </si>
  <si>
    <t>04 = 4" 3rd stage scrubber suction line from cooler 1841</t>
  </si>
  <si>
    <t>05 = 4''x6" discharge line from 2nd stage discharge damper to cooler 1841</t>
  </si>
  <si>
    <t>06= 2" fuel gas system of gas filter 1841</t>
  </si>
  <si>
    <r>
      <rPr>
        <b/>
        <u/>
        <sz val="12"/>
        <rFont val="Calibri"/>
        <family val="2"/>
      </rPr>
      <t>Next UT inspection shall be done as follow:</t>
    </r>
    <r>
      <rPr>
        <sz val="12"/>
        <color rgb="FFFF0000"/>
        <rFont val="Calibri"/>
        <family val="2"/>
      </rPr>
      <t xml:space="preserve">
</t>
    </r>
    <r>
      <rPr>
        <sz val="12"/>
        <rFont val="Calibri"/>
        <family val="2"/>
      </rPr>
      <t>A-  After 4.7 years (Aug-2027) for joints #4 &amp; #12.
B- After 10 years (Dec-2032) for the remaining joints.</t>
    </r>
  </si>
  <si>
    <t>Line is out of service as per GP Info. &amp; Plan to removed</t>
  </si>
  <si>
    <t>Hot Item, Done During PM</t>
  </si>
  <si>
    <r>
      <rPr>
        <b/>
        <u/>
        <sz val="12"/>
        <color theme="1"/>
        <rFont val="Calibri"/>
        <family val="2"/>
      </rPr>
      <t>Consider the following at next inspection:</t>
    </r>
    <r>
      <rPr>
        <sz val="12"/>
        <color theme="1"/>
        <rFont val="Calibri"/>
        <family val="2"/>
      </rPr>
      <t xml:space="preserve">
1- For A/M Piping system drawing shall be prepared with attached photos &amp; verify PS description and contained flow media.
2- UT inspection shall be done on whole piping system "not check points" to confirm its integrity.</t>
    </r>
  </si>
  <si>
    <r>
      <rPr>
        <b/>
        <u/>
        <sz val="12"/>
        <color theme="1"/>
        <rFont val="Calibri"/>
        <family val="2"/>
      </rPr>
      <t>Next UT inspection shall be done after:</t>
    </r>
    <r>
      <rPr>
        <sz val="12"/>
        <color theme="1"/>
        <rFont val="Calibri"/>
        <family val="2"/>
      </rPr>
      <t xml:space="preserve"> 10 years on (Dec-2032) for whole Piping Circuit Except Joint #10 on (Apr-2031).</t>
    </r>
  </si>
  <si>
    <t>OOS &amp; Photos Attached to the report</t>
  </si>
  <si>
    <r>
      <t xml:space="preserve">
* Another line was found laying on the a/m line causing wear with length about 2m, the two lines shall be separated using clamp support to avoid any additional wear of the a/m line ASAP.
* External soil corrosion was observed at random locations of the line due to resting the line on sands; Line shall be lifted on supports to avoid soil corrosion of the A/M line
- No Design Data is available for the A/M Line, Max. operating pressure based on production team equal to 300 psi, Assumed Design pressure assumed equal to Max. operating pressure X 1.3 = 390 psi
-</t>
    </r>
    <r>
      <rPr>
        <b/>
        <sz val="12"/>
        <color rgb="FF002060"/>
        <rFont val="Calibri"/>
        <family val="2"/>
      </rPr>
      <t xml:space="preserve"> </t>
    </r>
    <r>
      <rPr>
        <b/>
        <u/>
        <sz val="12"/>
        <color rgb="FF002060"/>
        <rFont val="Calibri"/>
        <family val="2"/>
      </rPr>
      <t>MAWP</t>
    </r>
    <r>
      <rPr>
        <sz val="12"/>
        <color rgb="FF002060"/>
        <rFont val="Calibri"/>
        <family val="2"/>
      </rPr>
      <t xml:space="preserve"> is calculated at next inspection at thickness  1 mm below minimum thickness &amp; found it to </t>
    </r>
    <r>
      <rPr>
        <b/>
        <sz val="12"/>
        <color rgb="FF002060"/>
        <rFont val="Calibri"/>
        <family val="2"/>
      </rPr>
      <t>1164 Psi</t>
    </r>
    <r>
      <rPr>
        <sz val="12"/>
        <color rgb="FF002060"/>
        <rFont val="Calibri"/>
        <family val="2"/>
      </rPr>
      <t>, MAWP shall  not exceed the value of 1164 Psi  until next inspection.</t>
    </r>
  </si>
  <si>
    <t>NEAG</t>
  </si>
  <si>
    <t>01= (2x6) gas lines from LP Scrubber to Inlet cooler of Comp. 1841. section 1</t>
  </si>
  <si>
    <t>MAPLE-1X</t>
  </si>
  <si>
    <t>will be mobilized to PTJ Katamia Work-shop according to approved AR.</t>
  </si>
  <si>
    <t>04=6" water line fm cooler to engine of comp.</t>
  </si>
  <si>
    <t xml:space="preserve">03=6" water line fm engine of comp. to cooler </t>
  </si>
  <si>
    <t>01 = 4x6'' discharge gas line of comp. 1843 from cooler</t>
  </si>
  <si>
    <t>line is hot, Could be done during  PM</t>
  </si>
  <si>
    <t>Hot - Cut Windows</t>
  </si>
  <si>
    <t>T-8301</t>
  </si>
  <si>
    <t>SKIMMER-WD33-1</t>
  </si>
  <si>
    <t>Skimmer-7 (Came from SB in 2017)</t>
  </si>
  <si>
    <t>SKIMMER-201-AG</t>
  </si>
  <si>
    <t>SKIMMER, TAG: V-0201</t>
  </si>
  <si>
    <t>V-0201</t>
  </si>
  <si>
    <t>As per oracle info: this skimmer was the OLD SKIMMER AT AG OIL PROCESS.
Inspected in 9-2017 &amp; Painted in 3-2019.</t>
  </si>
  <si>
    <t>WD 33-9-A1X</t>
  </si>
  <si>
    <t xml:space="preserve"> Bolted ring coupling (Non-welding connection) </t>
  </si>
  <si>
    <t>02= 10'' outlet line from 1847 1st stage discharge damper to gas cooler.</t>
  </si>
  <si>
    <t>06= 6" outlet line from 1847 3rd stage discharge damper to cooler.</t>
  </si>
  <si>
    <t>04= 6" outlet from 1847 2nd stage discharge damper to gas cooler</t>
  </si>
  <si>
    <t>250 psi</t>
  </si>
  <si>
    <t>07= 4"x6" suction stabilizer line of comp 1843</t>
  </si>
  <si>
    <t>09= 4" suction flash side to comp 1843</t>
  </si>
  <si>
    <t>10= 3''x4'' flare line of comp 1843 to flare header.</t>
  </si>
  <si>
    <t>06= 2'' WATER LINE FROM  COMP#1843 COMPRESSING UNIT  TO COOLER</t>
  </si>
  <si>
    <t>05= 2'' WATER LINE FROM COOLER TO COMP #1843 COMPRESSING UNIT</t>
  </si>
  <si>
    <t>104 psi</t>
  </si>
  <si>
    <t>Need scaff.</t>
  </si>
  <si>
    <t>02= 10'' outlet line from 1848 1st stage discharge damper to gas cooler.</t>
  </si>
  <si>
    <t>04= 6" outlet from 1848 2nd stage discharge damper to gas cooler</t>
  </si>
  <si>
    <t>06= 6" outlet line from 1848 3rd stage discharge damper to cooler.</t>
  </si>
  <si>
    <t>Repeated</t>
  </si>
  <si>
    <t>Done during GP SD 12-1-2023, scaffold erected.</t>
  </si>
  <si>
    <t>10-1281</t>
  </si>
  <si>
    <t>GP guard bed -1281</t>
  </si>
  <si>
    <t>07= Inlet &amp; Outlet LINES of beds A-B-C-D</t>
  </si>
  <si>
    <t>inlet to cooler is hot &amp; Need scaff.</t>
  </si>
  <si>
    <t>All Section</t>
  </si>
  <si>
    <t>bypass section from J#1 to J#6 (including clamped J#2 that leaked in 6-2022) Replaced by new fabricated spool during GP SD in 12-1-2023</t>
  </si>
  <si>
    <t>Pack#</t>
  </si>
  <si>
    <t>3A</t>
  </si>
  <si>
    <t>2B</t>
  </si>
  <si>
    <t>2A</t>
  </si>
  <si>
    <t>2C</t>
  </si>
  <si>
    <t>3C</t>
  </si>
  <si>
    <t>2D</t>
  </si>
  <si>
    <t>2E</t>
  </si>
  <si>
    <t>2F</t>
  </si>
  <si>
    <t>3B</t>
  </si>
  <si>
    <t>3D</t>
  </si>
  <si>
    <t>3E</t>
  </si>
  <si>
    <t>3F</t>
  </si>
  <si>
    <t>PACK 10 - COLD AREA</t>
  </si>
  <si>
    <t>11A</t>
  </si>
  <si>
    <t>11B</t>
  </si>
  <si>
    <t>11C</t>
  </si>
  <si>
    <t>11D</t>
  </si>
  <si>
    <t>11E</t>
  </si>
  <si>
    <t>14A</t>
  </si>
  <si>
    <t xml:space="preserve">PACK-14A- Air Comp. #1833 &amp; 1834 </t>
  </si>
  <si>
    <t>PACK-14B-Comp. #1840</t>
  </si>
  <si>
    <t>14B</t>
  </si>
  <si>
    <t xml:space="preserve">PACK-14C-Comp. #1841 </t>
  </si>
  <si>
    <t>14C</t>
  </si>
  <si>
    <t>PACK-14D-Comp. #1842</t>
  </si>
  <si>
    <t>14D</t>
  </si>
  <si>
    <t xml:space="preserve">PACK-14E-Comp. #1843 </t>
  </si>
  <si>
    <t>14E</t>
  </si>
  <si>
    <t>PACK-14F-Comp. #1844</t>
  </si>
  <si>
    <t>14F</t>
  </si>
  <si>
    <t>SN#</t>
  </si>
  <si>
    <t>08= 6" discharge stabilizer line of comp 1843 to Cooler</t>
  </si>
  <si>
    <t>From desalter to V-14 &amp; V-15 ( manual drain line 4")</t>
  </si>
  <si>
    <r>
      <rPr>
        <b/>
        <u/>
        <sz val="11"/>
        <rFont val="Calibri"/>
        <family val="2"/>
        <scheme val="minor"/>
      </rPr>
      <t>Action Done</t>
    </r>
    <r>
      <rPr>
        <sz val="11"/>
        <rFont val="Calibri"/>
        <family val="2"/>
        <scheme val="minor"/>
      </rPr>
      <t xml:space="preserve">: OP issued new </t>
    </r>
    <r>
      <rPr>
        <b/>
        <sz val="11"/>
        <color rgb="FFFF0000"/>
        <rFont val="Calibri"/>
        <family val="2"/>
        <scheme val="minor"/>
      </rPr>
      <t>AR in 7-2022</t>
    </r>
    <r>
      <rPr>
        <sz val="11"/>
        <rFont val="Calibri"/>
        <family val="2"/>
        <scheme val="minor"/>
      </rPr>
      <t xml:space="preserve"> to install new four machinary-wrapped headers with culvert.
Waiting SD to replace those headers
</t>
    </r>
    <r>
      <rPr>
        <u/>
        <sz val="11"/>
        <rFont val="Calibri"/>
        <family val="2"/>
        <scheme val="minor"/>
      </rPr>
      <t>Note</t>
    </r>
    <r>
      <rPr>
        <sz val="11"/>
        <rFont val="Calibri"/>
        <family val="2"/>
        <scheme val="minor"/>
      </rPr>
      <t>: the old pre-fabricated non-Std sleeves/headers will not be used.</t>
    </r>
  </si>
  <si>
    <r>
      <rPr>
        <b/>
        <sz val="11"/>
        <color rgb="FFFF0000"/>
        <rFont val="Calibri"/>
        <family val="2"/>
        <scheme val="minor"/>
      </rPr>
      <t>Its highly recommended to replace this road cross piping with new STD wrapped pipes and STD sleeve, or otherwise to use cluvert with coated pipes without sleeve.</t>
    </r>
    <r>
      <rPr>
        <b/>
        <u/>
        <sz val="11"/>
        <rFont val="Calibri"/>
        <family val="2"/>
        <scheme val="minor"/>
      </rPr>
      <t xml:space="preserve">
2- Next UT :
</t>
    </r>
    <r>
      <rPr>
        <u/>
        <sz val="11"/>
        <rFont val="Calibri"/>
        <family val="2"/>
        <scheme val="minor"/>
      </rPr>
      <t>a- Feb-2028</t>
    </r>
    <r>
      <rPr>
        <sz val="11"/>
        <rFont val="Calibri"/>
        <family val="2"/>
        <scheme val="minor"/>
      </rPr>
      <t>: For joints (1, 3, 5, 6, 13 &amp; 15).</t>
    </r>
    <r>
      <rPr>
        <u/>
        <sz val="11"/>
        <rFont val="Calibri"/>
        <family val="2"/>
        <scheme val="minor"/>
      </rPr>
      <t xml:space="preserve">
b- Dec-2032</t>
    </r>
    <r>
      <rPr>
        <sz val="11"/>
        <rFont val="Calibri"/>
        <family val="2"/>
        <scheme val="minor"/>
      </rPr>
      <t>: For the remaining joints.</t>
    </r>
  </si>
  <si>
    <t>Further Recommendation</t>
  </si>
  <si>
    <t>13= 6" water jacket  (Outlet from Cooler to Inlet Comp #1848)</t>
  </si>
  <si>
    <t>15= 3" water cooling system (Outlet from Cooler to Inlet Comp #1848)</t>
  </si>
  <si>
    <t xml:space="preserve">16= 3" water cooling system (Outlet from Comp #1848 to Inlet Cooler) </t>
  </si>
  <si>
    <t xml:space="preserve">14= 6" water jacket (Outlet from Comp #1848 to Inlet Cooler) </t>
  </si>
  <si>
    <t xml:space="preserve">20 = 2" cond.  line fm stab.  tower to cooler unit - sec. 1 </t>
  </si>
  <si>
    <t>01=12" GAS LINE FROM STABILIZER TOWER TO COOLER UNIT - section 1</t>
  </si>
  <si>
    <t>09= 2"  fuel lines from fuel header to 1847 comp.</t>
  </si>
  <si>
    <t>3 Lines, 2 Gas &amp; 1 Air</t>
  </si>
  <si>
    <t>09= 2"  fuel lines from fuel header to 1848 comp.</t>
  </si>
  <si>
    <t>03 =  2nd stage scrubber suction line from cooler 1841</t>
  </si>
  <si>
    <t>AG-121</t>
  </si>
  <si>
    <t>from joint 1 to 4 have been removed permenantly and blinded at 1-2023 (it was stagnant &amp; useless)</t>
  </si>
  <si>
    <t>According to Pressure Design = 1320 Psi (Based on GP info.), Joints #1, 6, 7, 13 &amp; 15 shall be replaced.
GP will arrange with Prod to remove AG-141 from the trunk line to do replacement</t>
  </si>
  <si>
    <t xml:space="preserve">PACK 14---IR COMPRESSORS  </t>
  </si>
  <si>
    <r>
      <rPr>
        <b/>
        <sz val="22"/>
        <rFont val="Calibri"/>
        <family val="2"/>
      </rPr>
      <t>Need Action</t>
    </r>
    <r>
      <rPr>
        <b/>
        <u/>
        <sz val="12"/>
        <color rgb="FFFF0000"/>
        <rFont val="Calibri"/>
        <family val="2"/>
      </rPr>
      <t xml:space="preserve">
</t>
    </r>
    <r>
      <rPr>
        <sz val="14"/>
        <rFont val="Calibri"/>
        <family val="2"/>
      </rPr>
      <t>Replace or Repair/Temporary repair the critical Corroded joints which reached a critical thickness "Under or approaching T req."
*Joints (12,13,14,29) required Repair or temporary repair until next SD.
*Joint #37: Clamped Joints.
*all clamped joints shall be replaced with new ones in the next SD.</t>
    </r>
  </si>
  <si>
    <t>455 PSI</t>
  </si>
  <si>
    <t>410 PSI</t>
  </si>
  <si>
    <t>500PSI</t>
  </si>
  <si>
    <t>29=  6" X 4" FEED LINE FM STAB. HEAT EX. TO STAB. TOWER</t>
  </si>
  <si>
    <r>
      <t xml:space="preserve">From sep.103 to v-21 </t>
    </r>
    <r>
      <rPr>
        <b/>
        <sz val="11"/>
        <color rgb="FFFF0000"/>
        <rFont val="Calibri"/>
        <family val="2"/>
        <scheme val="minor"/>
      </rPr>
      <t>(Sep 103 Manual drain line 2")</t>
    </r>
    <r>
      <rPr>
        <b/>
        <sz val="11"/>
        <color theme="1"/>
        <rFont val="Calibri"/>
        <family val="2"/>
        <scheme val="minor"/>
      </rPr>
      <t xml:space="preserve">
</t>
    </r>
    <r>
      <rPr>
        <b/>
        <sz val="11"/>
        <color rgb="FF0070C0"/>
        <rFont val="Calibri"/>
        <family val="2"/>
        <scheme val="minor"/>
      </rPr>
      <t>[Same line of Pack#8: 04=2'' drain line of SEP 103 (Manual)]</t>
    </r>
  </si>
  <si>
    <t>Desalter 2" bridle neck</t>
  </si>
  <si>
    <r>
      <t xml:space="preserve">from v-44 to v-58  </t>
    </r>
    <r>
      <rPr>
        <b/>
        <sz val="11"/>
        <color rgb="FFFF0000"/>
        <rFont val="Calibri"/>
        <family val="2"/>
        <scheme val="minor"/>
      </rPr>
      <t>(4"Gas line FM sep 104 to HP system)</t>
    </r>
  </si>
  <si>
    <t>Confirm serviceability</t>
  </si>
  <si>
    <r>
      <t xml:space="preserve">Sec#2 is Repeated with Pack 4 , item 6. 
</t>
    </r>
    <r>
      <rPr>
        <b/>
        <u/>
        <sz val="12"/>
        <color rgb="FFFF0000"/>
        <rFont val="Calibri"/>
        <family val="2"/>
      </rPr>
      <t>Note</t>
    </r>
    <r>
      <rPr>
        <sz val="12"/>
        <color rgb="FFFF0000"/>
        <rFont val="Calibri"/>
        <family val="2"/>
      </rPr>
      <t>: Pack#4, Report#6 consists of 3 sections (Sec-1,2,3), so each section shall be separated into 3 reports</t>
    </r>
  </si>
  <si>
    <r>
      <t xml:space="preserve">Sec#2 is repeated with pack# 14F Report# 4.
</t>
    </r>
    <r>
      <rPr>
        <b/>
        <u/>
        <sz val="12"/>
        <color rgb="FFFF0000"/>
        <rFont val="Calibri"/>
        <family val="2"/>
      </rPr>
      <t>Note</t>
    </r>
    <r>
      <rPr>
        <sz val="12"/>
        <color rgb="FFFF0000"/>
        <rFont val="Calibri"/>
        <family val="2"/>
      </rPr>
      <t>: This line shall be Divided into 3 reports (Each section to have a report)</t>
    </r>
  </si>
  <si>
    <t>Replaced During 1-2023 shutdown. So, Baseline UT shall be done in 2-2023.</t>
  </si>
  <si>
    <r>
      <rPr>
        <b/>
        <u/>
        <sz val="11"/>
        <rFont val="Calibri"/>
        <family val="2"/>
        <scheme val="minor"/>
      </rPr>
      <t>Next ILI:</t>
    </r>
    <r>
      <rPr>
        <sz val="11"/>
        <rFont val="Calibri"/>
        <family val="2"/>
        <scheme val="minor"/>
      </rPr>
      <t xml:space="preserve"> Expected in mid of 12-2022 
(</t>
    </r>
    <r>
      <rPr>
        <b/>
        <u/>
        <sz val="11"/>
        <rFont val="Calibri"/>
        <family val="2"/>
        <scheme val="minor"/>
      </rPr>
      <t>Note</t>
    </r>
    <r>
      <rPr>
        <sz val="11"/>
        <rFont val="Calibri"/>
        <family val="2"/>
        <scheme val="minor"/>
      </rPr>
      <t>: In 7-2022, Rplaced the clamped section by flanged spool at Km-44, to enable re-pigging again)</t>
    </r>
  </si>
  <si>
    <t>Waiting ILI Final Report</t>
  </si>
  <si>
    <t>Started servicing in 1-2022.</t>
  </si>
  <si>
    <t>Waiting Feedback from AI regarding the reassessment Due Date</t>
  </si>
  <si>
    <t>Excluded From RBI Scope (unpressurized), bad rockwal insulation</t>
  </si>
  <si>
    <t>02= 6''x8''x12'' Discharge Lines of Turbine units 1851,1852 to Amerya</t>
  </si>
  <si>
    <t xml:space="preserve">Joint 1 &amp; 2 replaced before 2-2023 </t>
  </si>
  <si>
    <t>Removed from system</t>
  </si>
  <si>
    <r>
      <rPr>
        <b/>
        <u/>
        <sz val="11"/>
        <rFont val="Calibri"/>
        <family val="2"/>
        <scheme val="minor"/>
      </rPr>
      <t>Before 2-2023:</t>
    </r>
    <r>
      <rPr>
        <sz val="11"/>
        <rFont val="Calibri"/>
        <family val="2"/>
        <scheme val="minor"/>
      </rPr>
      <t xml:space="preserve"> Joint 1 &amp; 2 found replaced &amp; painted.</t>
    </r>
  </si>
  <si>
    <r>
      <rPr>
        <b/>
        <u/>
        <sz val="11"/>
        <color theme="1"/>
        <rFont val="Calibri"/>
        <family val="2"/>
        <scheme val="minor"/>
      </rPr>
      <t>OP Feedback</t>
    </r>
    <r>
      <rPr>
        <sz val="11"/>
        <color theme="1"/>
        <rFont val="Calibri"/>
        <family val="2"/>
        <scheme val="minor"/>
      </rPr>
      <t xml:space="preserve">: Unused system (enviromental/safety issue).
</t>
    </r>
    <r>
      <rPr>
        <b/>
        <u/>
        <sz val="11"/>
        <color theme="1"/>
        <rFont val="Calibri"/>
        <family val="2"/>
        <scheme val="minor"/>
      </rPr>
      <t>In 8-2022</t>
    </r>
    <r>
      <rPr>
        <sz val="11"/>
        <color theme="1"/>
        <rFont val="Calibri"/>
        <family val="2"/>
        <scheme val="minor"/>
      </rPr>
      <t>: Clamp Installed on joint#27, 28.</t>
    </r>
  </si>
  <si>
    <r>
      <t xml:space="preserve">05=Cond. header fm GP to process - 1B
</t>
    </r>
    <r>
      <rPr>
        <sz val="12"/>
        <color rgb="FFFF0000"/>
        <rFont val="Calibri"/>
        <family val="2"/>
      </rPr>
      <t>(This line was in OP database and moved to GP Database)</t>
    </r>
  </si>
  <si>
    <r>
      <t xml:space="preserve">Replace Joint #18 </t>
    </r>
    <r>
      <rPr>
        <b/>
        <sz val="11"/>
        <color rgb="FFFF0000"/>
        <rFont val="Calibri"/>
        <family val="2"/>
        <scheme val="minor"/>
      </rPr>
      <t>by 8" Tee</t>
    </r>
    <r>
      <rPr>
        <sz val="11"/>
        <rFont val="Calibri"/>
        <family val="2"/>
        <scheme val="minor"/>
      </rPr>
      <t xml:space="preserve"> if applicable or apply </t>
    </r>
    <r>
      <rPr>
        <sz val="11"/>
        <color rgb="FFFF0000"/>
        <rFont val="Calibri"/>
        <family val="2"/>
        <scheme val="minor"/>
      </rPr>
      <t>composite repair.</t>
    </r>
    <r>
      <rPr>
        <sz val="11"/>
        <rFont val="Calibri"/>
        <family val="2"/>
        <scheme val="minor"/>
      </rPr>
      <t xml:space="preserve">
</t>
    </r>
    <r>
      <rPr>
        <b/>
        <u/>
        <sz val="11"/>
        <rFont val="Calibri"/>
        <family val="2"/>
        <scheme val="minor"/>
      </rPr>
      <t>Feb-2028</t>
    </r>
    <r>
      <rPr>
        <sz val="11"/>
        <rFont val="Calibri"/>
        <family val="2"/>
        <scheme val="minor"/>
      </rPr>
      <t xml:space="preserve">: Close UT on J#18 band S-8 </t>
    </r>
  </si>
  <si>
    <r>
      <t xml:space="preserve">1- Replace the clamped joint #353 by 8" Sch 80 factory-wrapped spool. After replacement, the leaked-joint shall be cut into two-halves for further investigation.
2- Replace the non-Std sleeves by std-ones using Sch 80 factory-wrapped spool, in order to avoid potential leaks at road crosses.
3- After replacement, apply painting &amp; wrapping at welding areas and heat-affected zones.
</t>
    </r>
    <r>
      <rPr>
        <b/>
        <u/>
        <sz val="11"/>
        <color theme="1"/>
        <rFont val="Calibri"/>
        <family val="2"/>
        <scheme val="minor"/>
      </rPr>
      <t>After replacing A/M joints, consider the following:</t>
    </r>
    <r>
      <rPr>
        <sz val="11"/>
        <color theme="1"/>
        <rFont val="Calibri"/>
        <family val="2"/>
        <scheme val="minor"/>
      </rPr>
      <t xml:space="preserve">
4- Min. Remaining Life = 6 Yrs 
6- MAWP till next Insp. = 560  psi
</t>
    </r>
    <r>
      <rPr>
        <b/>
        <u/>
        <sz val="11"/>
        <color theme="1"/>
        <rFont val="Calibri"/>
        <family val="2"/>
        <scheme val="minor"/>
      </rPr>
      <t>5- Next VT/UT: Feb-2026 to do the following (SOW):</t>
    </r>
    <r>
      <rPr>
        <sz val="11"/>
        <color theme="1"/>
        <rFont val="Calibri"/>
        <family val="2"/>
        <scheme val="minor"/>
      </rPr>
      <t xml:space="preserve">
A- UT on the same joints to get the short-term CR &amp; re-assess for future inspections.
B- Excavate over Road-crosses#3,6 for Baseline VT/UT inspection.
C- Excavate selectively on the A/M sections (under sand) for VT/UT baseline.</t>
    </r>
  </si>
  <si>
    <r>
      <t xml:space="preserve">This vessel is 18" MH &amp; will be used as mobile sep for well testing at MOP = 100 psi.
The vessel internally inspected in 8-2022, repaired, painted &amp; 2 Al-anodes installed (10 Kg) at 6 O'clock position in water phase section, in order to provide min 12 Yrs future protection.
Next planned OSI 8-2026 </t>
    </r>
    <r>
      <rPr>
        <u/>
        <sz val="11"/>
        <rFont val="Calibri"/>
        <family val="2"/>
        <scheme val="minor"/>
      </rPr>
      <t>(The date shall be updated to be 4 yrs after start servicing)</t>
    </r>
    <r>
      <rPr>
        <sz val="11"/>
        <rFont val="Calibri"/>
        <family val="2"/>
        <scheme val="minor"/>
      </rPr>
      <t xml:space="preserve">
Next Planned internal insp </t>
    </r>
    <r>
      <rPr>
        <u/>
        <sz val="11"/>
        <rFont val="Calibri"/>
        <family val="2"/>
        <scheme val="minor"/>
      </rPr>
      <t>(The date shall be updated to be 12 yrs after start servicing)</t>
    </r>
  </si>
  <si>
    <t>Inspected in 2018 &amp; Repaired with internal Sacrificial anodes.
Need to be included in RBI Plan</t>
  </si>
  <si>
    <r>
      <t xml:space="preserve">The Section fully replaced &amp; wrapped in 2-2020 &amp; atmospheric (open to sand pit)
</t>
    </r>
    <r>
      <rPr>
        <b/>
        <u/>
        <sz val="11"/>
        <rFont val="Calibri"/>
        <family val="2"/>
        <scheme val="minor"/>
      </rPr>
      <t>Next UT</t>
    </r>
    <r>
      <rPr>
        <sz val="11"/>
        <rFont val="Calibri"/>
        <family val="2"/>
        <scheme val="minor"/>
      </rPr>
      <t>: Shall be done over wrapping (</t>
    </r>
    <r>
      <rPr>
        <b/>
        <u/>
        <sz val="11"/>
        <color rgb="FFFF0000"/>
        <rFont val="Calibri"/>
        <family val="2"/>
        <scheme val="minor"/>
      </rPr>
      <t>Without removal</t>
    </r>
    <r>
      <rPr>
        <sz val="11"/>
        <rFont val="Calibri"/>
        <family val="2"/>
        <scheme val="minor"/>
      </rPr>
      <t>) and/or at the defected wrapped joints only.</t>
    </r>
  </si>
  <si>
    <t>Sep. Cond. &amp; Oil System ( AG-OIL-PID-03)</t>
  </si>
  <si>
    <t>[SOW: Joint#5, 22 &amp; at ends of the two road crossess] =&gt; Road Crosses (Need  excavation &amp; VT photos for sleeve ends, to show the severity of soil corrosion; then get pitting depth &amp; UT)</t>
  </si>
  <si>
    <t>This MFD removed from the system</t>
  </si>
  <si>
    <t xml:space="preserve"> MANIFOLDS (No Switch Set Point at all MFDs)</t>
  </si>
  <si>
    <t>Op P</t>
  </si>
  <si>
    <t>MOP</t>
  </si>
  <si>
    <t>UT Done on the non-insulated section. The insulated section require adv tech</t>
  </si>
  <si>
    <t>UT done in 2016 as an opportunity when insulated removed. 
Since 2016, insp not done ans it require adv tech</t>
  </si>
  <si>
    <t>4== 2" Air Line For OP Transfer/Shipping Pumps</t>
  </si>
  <si>
    <t>01 = 6" discharge line 2 - section 1 - fm damper to cooler</t>
  </si>
  <si>
    <t>02 = 6" discharge line 2 - section 2 - fm damper to cooler</t>
  </si>
  <si>
    <t xml:space="preserve">1- 12" Collection header of the inlet skimmer </t>
  </si>
  <si>
    <t>03 = 6" discharge line 1 - fm damper to cooler</t>
  </si>
  <si>
    <t>WD 33-1 Oil MFD</t>
  </si>
  <si>
    <t>WD 33-15 Oil MFD</t>
  </si>
  <si>
    <r>
      <t xml:space="preserve">Need ladder; except the joints mentioned in report will need high scaffold
</t>
    </r>
    <r>
      <rPr>
        <b/>
        <u/>
        <sz val="11"/>
        <rFont val="Calibri"/>
        <family val="2"/>
      </rPr>
      <t>Mar-2031</t>
    </r>
    <r>
      <rPr>
        <sz val="11"/>
        <rFont val="Calibri"/>
        <family val="2"/>
      </rPr>
      <t>: Consider Scaffold erection to do baseline for un-inspected joints.</t>
    </r>
  </si>
  <si>
    <t>15A</t>
  </si>
  <si>
    <t>15B</t>
  </si>
  <si>
    <t>15C</t>
  </si>
  <si>
    <t>15D</t>
  </si>
  <si>
    <t>15E</t>
  </si>
  <si>
    <t>15F</t>
  </si>
  <si>
    <t>15G</t>
  </si>
  <si>
    <t>GP Comp. #1846 (Many modifications done on this comp. during 47/48 "at 2017"installation and as per asset owner requirements.)</t>
  </si>
  <si>
    <t>14G</t>
  </si>
  <si>
    <t>14H</t>
  </si>
  <si>
    <t>07= 6" x 12" outlet line from 1847 Cooler to  IP header.</t>
  </si>
  <si>
    <t>Need ladder &amp; Scaffold</t>
  </si>
  <si>
    <t>3 Lines (2 fuel Gas &amp; 1 Air)</t>
  </si>
  <si>
    <r>
      <rPr>
        <b/>
        <u/>
        <sz val="11"/>
        <rFont val="Calibri"/>
        <family val="2"/>
      </rPr>
      <t>Oct-2029</t>
    </r>
    <r>
      <rPr>
        <sz val="11"/>
        <rFont val="Calibri"/>
        <family val="2"/>
      </rPr>
      <t>: Consider Scaffold erection to do baseline for un-inspected joints.</t>
    </r>
  </si>
  <si>
    <t>16= 3'' Cooling water line from Comp 1847 to cooler</t>
  </si>
  <si>
    <t>15= 6'' Cooling water line from Comp 1847 to cooler</t>
  </si>
  <si>
    <t>14= 6'' Cooling water line from Cooler to Comp 1847</t>
  </si>
  <si>
    <t>17= 3'' Cooling water line from Cooler to Comp 1847</t>
  </si>
  <si>
    <r>
      <t xml:space="preserve">It's recommended to change the CS joints with PVC. If this is NA, so, replace the 2.5" threaded corroded pipes with STD pipes (from 1 to 5)
After Replacement: 
</t>
    </r>
    <r>
      <rPr>
        <b/>
        <sz val="12"/>
        <color theme="1"/>
        <rFont val="Calibri"/>
        <family val="2"/>
      </rPr>
      <t>Next UT:</t>
    </r>
    <r>
      <rPr>
        <sz val="12"/>
        <color theme="1"/>
        <rFont val="Calibri"/>
        <family val="2"/>
      </rPr>
      <t xml:space="preserve"> at 10-2027</t>
    </r>
  </si>
  <si>
    <t>This is Hot piping shall utilize hot coupant &amp; probe, otherwise, to be done during GP shutdown</t>
  </si>
  <si>
    <t>Need SCAFFOLD - Done during SD 1-2023
Required hot couplant &amp; probe (Temp:300 F)</t>
  </si>
  <si>
    <t>Done during GP SD 19-1-2023 - From Walkways</t>
  </si>
  <si>
    <t xml:space="preserve">05 = 2"x3" flare line system of 1st Stage of 1840 to flare header  </t>
  </si>
  <si>
    <t>Hot item</t>
  </si>
  <si>
    <t>Hot Item</t>
  </si>
  <si>
    <t>07 = 6" water jacket inlet line "From Compressor to Cooler"</t>
  </si>
  <si>
    <t>08= 6" water jacket outlet line "From Cooler to Compressor"</t>
  </si>
  <si>
    <t>09 = 2"x3" water cooling system of engine from Comp. 1841 to Cooler</t>
  </si>
  <si>
    <t>Hot Item - Portion of line is insulated + under skid</t>
  </si>
  <si>
    <t>Hot Item - Portion of Line is under Skid</t>
  </si>
  <si>
    <t>10= 2"x3" water cooling system of engine from Cooler to Comp. 1841</t>
  </si>
  <si>
    <r>
      <t xml:space="preserve">Hot &amp; Partially Insulated </t>
    </r>
    <r>
      <rPr>
        <sz val="11"/>
        <rFont val="Calibri"/>
        <family val="2"/>
      </rPr>
      <t>"Only small Joints are accessible"</t>
    </r>
  </si>
  <si>
    <r>
      <rPr>
        <b/>
        <u/>
        <sz val="12"/>
        <color theme="1"/>
        <rFont val="Calibri"/>
        <family val="2"/>
      </rPr>
      <t>Next UT inspection shall be done as follow:</t>
    </r>
    <r>
      <rPr>
        <sz val="12"/>
        <color theme="1"/>
        <rFont val="Calibri"/>
        <family val="2"/>
      </rPr>
      <t xml:space="preserve">
I- After 8 years for joint #25 on (14-Apr-2031)
II- After 10 years for other remaining joints on (15-Feb-2033).</t>
    </r>
  </si>
  <si>
    <t>inlet line is hot, Could be done during  PM (2 Lines)</t>
  </si>
  <si>
    <t>06 = 2" discharge line from 3rd stage discharge damper to cooler. 1840</t>
  </si>
  <si>
    <t>08 = 6" inlet &amp; outlet water jacket lines. 1840</t>
  </si>
  <si>
    <t>90 PSI</t>
  </si>
  <si>
    <t>520 PSI</t>
  </si>
  <si>
    <t>120 PSI</t>
  </si>
  <si>
    <t>06= 3''x2"  Oulet water cooling system of  Comp. 1842 to Cooler</t>
  </si>
  <si>
    <t>06A= 3''x2" Inlet water cooling system of Cooler to Comp. 1842</t>
  </si>
  <si>
    <t>07= 6''x8" suction stabilizer side line of 1842</t>
  </si>
  <si>
    <t>Replace the bended/Deformed Joints from # 1 to # 6 (due to lack of supports at isolation valve) to avoid overstress &amp; expected crack risk.
Deformed joints were adjusted and now over supports without any concern, as per production info (eng ibrahim karawya).Official Feedback is needed to confirm if replacement done or not.</t>
  </si>
  <si>
    <t>Internally inspected in 4-2013, and currently is OOS at AG Yard</t>
  </si>
  <si>
    <r>
      <t xml:space="preserve">Hot Item - Portion of line is insulated + under skid
</t>
    </r>
    <r>
      <rPr>
        <b/>
        <u/>
        <sz val="12"/>
        <rFont val="Calibri"/>
        <family val="2"/>
      </rPr>
      <t>Next UT:</t>
    </r>
    <r>
      <rPr>
        <sz val="12"/>
        <rFont val="Calibri"/>
        <family val="2"/>
      </rPr>
      <t xml:space="preserve">
</t>
    </r>
    <r>
      <rPr>
        <u/>
        <sz val="12"/>
        <rFont val="Calibri"/>
        <family val="2"/>
      </rPr>
      <t>July-2026</t>
    </r>
    <r>
      <rPr>
        <sz val="12"/>
        <rFont val="Calibri"/>
        <family val="2"/>
      </rPr>
      <t>: UT for the mentioned joints in evaluated report in addition the need to ask GP to remove the defected insulation from J#12 to J#16 &amp; remove grating from J#10,11 for VI&amp; UT.</t>
    </r>
  </si>
  <si>
    <t>Recently Eng. Tawfik separated Sec-1 from Sec-2 reports</t>
  </si>
  <si>
    <t xml:space="preserve">2A = (3x4) disch. line of comp. 1841 (3-rd stage) section 1 </t>
  </si>
  <si>
    <t>2B = (3x4) disch. line of comp. 1841 (3-rd stage) section 2</t>
  </si>
  <si>
    <t>It's a section of Item 2 – (4"x8" gas lines to cooler &amp; HP-scrubber section 2) &amp; Should be removed from List "As per M. Hashim"</t>
  </si>
  <si>
    <t>Junk Yard</t>
  </si>
  <si>
    <t>Const. Yard</t>
  </si>
  <si>
    <t xml:space="preserve">HAWK Oil Mini MFD </t>
  </si>
  <si>
    <t>Not hot - Portion of line is under skid</t>
  </si>
  <si>
    <t>Not hot - limited accessibilty</t>
  </si>
  <si>
    <t>08= 6" suction flash side line of 1842</t>
  </si>
  <si>
    <t>05= 6" water jacket inlet &amp; outlet from 1842 cooler</t>
  </si>
  <si>
    <r>
      <t xml:space="preserve">04 = SR. line of IP separator to flare </t>
    </r>
    <r>
      <rPr>
        <sz val="12"/>
        <color rgb="FFFF0000"/>
        <rFont val="Calibri"/>
        <family val="2"/>
      </rPr>
      <t>(By-Pass of SRV Line)</t>
    </r>
  </si>
  <si>
    <t>Confirm the relation between this line &amp; Pack-5/Report#4</t>
  </si>
  <si>
    <t>FLASH GAS SUCTION SCRUBBER, COMP.1842 - V-1842B</t>
  </si>
  <si>
    <t>09= SRVs lines from 1842 to flare header</t>
  </si>
  <si>
    <t>Need sacffold</t>
  </si>
  <si>
    <t>04=3'' SRV Bypass Line of Stabilizer Suction Scrubber # 1842A</t>
  </si>
  <si>
    <t>Apollonia - JDT1-6H</t>
  </si>
  <si>
    <t>Apollonia JDT1-7H</t>
  </si>
  <si>
    <t xml:space="preserve">Updated on </t>
  </si>
  <si>
    <t>Updated by</t>
  </si>
  <si>
    <r>
      <t xml:space="preserve">10= SRVs Bypass Lines from 1842 to flare header </t>
    </r>
    <r>
      <rPr>
        <b/>
        <u/>
        <sz val="11"/>
        <color rgb="FF0070C0"/>
        <rFont val="Calibri"/>
        <family val="2"/>
      </rPr>
      <t>(Dead-Legs)</t>
    </r>
  </si>
  <si>
    <r>
      <t xml:space="preserve">weared portion replaced after 2018 with new painted section.
</t>
    </r>
    <r>
      <rPr>
        <sz val="12"/>
        <color rgb="FFFF0000"/>
        <rFont val="Calibri"/>
        <family val="2"/>
      </rPr>
      <t>This report is repeated in report#10 (same Pack#), so I prefer to separate item#10 into #10-1, #10-2, ..</t>
    </r>
  </si>
  <si>
    <t>2 joints were need replacement in 2021 (already replaced). The next UT will be baseline readings.</t>
  </si>
  <si>
    <t>Header</t>
  </si>
  <si>
    <t>Big MFD</t>
  </si>
  <si>
    <t>Pipeline Name</t>
  </si>
  <si>
    <t xml:space="preserve">ESD or Switch set Press (Psi) </t>
  </si>
  <si>
    <t>Wells connected to Line</t>
  </si>
  <si>
    <t>In-Service?</t>
  </si>
  <si>
    <t>From</t>
  </si>
  <si>
    <t>To</t>
  </si>
  <si>
    <t>line capacity</t>
  </si>
  <si>
    <t>SAG GAS MFD</t>
  </si>
  <si>
    <t>PACIFIC-3</t>
  </si>
  <si>
    <t xml:space="preserve">  AG-[82,79,104], MEGHAR-[1,3,6]</t>
  </si>
  <si>
    <t>AG-140</t>
  </si>
  <si>
    <t>SAG OIL MFD</t>
  </si>
  <si>
    <t xml:space="preserve">SAG GAS MFD Line A </t>
  </si>
  <si>
    <t xml:space="preserve"> AG-27, AG-52</t>
  </si>
  <si>
    <t>closed</t>
  </si>
  <si>
    <t>NO</t>
  </si>
  <si>
    <t xml:space="preserve">SAG GAS MFD Line [C &amp; D] </t>
  </si>
  <si>
    <t>AG-155, RIDGEWOOD-1X, REVIERA-1, SPYGLASS-(1X,2), FIRESTONE-1X &amp; PACIFIC-2 &amp; REVIERA-2 &amp;Riviera-SW2</t>
  </si>
  <si>
    <t>AG-141</t>
  </si>
  <si>
    <r>
      <t xml:space="preserve"> Trunk line from header </t>
    </r>
    <r>
      <rPr>
        <b/>
        <sz val="14"/>
        <color theme="1"/>
        <rFont val="Calibri"/>
        <family val="2"/>
        <scheme val="minor"/>
      </rPr>
      <t>A</t>
    </r>
    <r>
      <rPr>
        <sz val="11"/>
        <color theme="1"/>
        <rFont val="Calibri"/>
        <family val="2"/>
        <scheme val="minor"/>
      </rPr>
      <t xml:space="preserve"> at ARD MFD to Oil Process</t>
    </r>
  </si>
  <si>
    <t xml:space="preserve">AG-[15,24,43,44,62,64,65,68,119,121,130,131], SAG-[A,C,D], SWAG [2,3,5,6,7,8,9,10,N01,N02,N05] &amp; SHADOW-[1,2,4H,5], SPY-B &amp; OLYMPIC-01x </t>
  </si>
  <si>
    <r>
      <t xml:space="preserve"> Trunk line from header </t>
    </r>
    <r>
      <rPr>
        <b/>
        <sz val="14"/>
        <color theme="1"/>
        <rFont val="Calibri"/>
        <family val="2"/>
        <scheme val="minor"/>
      </rPr>
      <t>B</t>
    </r>
    <r>
      <rPr>
        <sz val="11"/>
        <color theme="1"/>
        <rFont val="Calibri"/>
        <family val="2"/>
        <scheme val="minor"/>
      </rPr>
      <t xml:space="preserve"> at ARD MFD to Oil Process</t>
    </r>
  </si>
  <si>
    <r>
      <t xml:space="preserve"> Trunk line from header </t>
    </r>
    <r>
      <rPr>
        <b/>
        <sz val="14"/>
        <color theme="1"/>
        <rFont val="Calibri"/>
        <family val="2"/>
        <scheme val="minor"/>
      </rPr>
      <t>C</t>
    </r>
    <r>
      <rPr>
        <sz val="11"/>
        <color theme="1"/>
        <rFont val="Calibri"/>
        <family val="2"/>
        <scheme val="minor"/>
      </rPr>
      <t xml:space="preserve"> at ARD MFD to Oil Process</t>
    </r>
  </si>
  <si>
    <r>
      <t xml:space="preserve"> Trunk line from header</t>
    </r>
    <r>
      <rPr>
        <b/>
        <sz val="14"/>
        <color theme="1"/>
        <rFont val="Calibri"/>
        <family val="2"/>
        <scheme val="minor"/>
      </rPr>
      <t xml:space="preserve"> D</t>
    </r>
    <r>
      <rPr>
        <sz val="11"/>
        <color theme="1"/>
        <rFont val="Calibri"/>
        <family val="2"/>
        <scheme val="minor"/>
      </rPr>
      <t xml:space="preserve"> at ARD MFD to Oil Process</t>
    </r>
  </si>
  <si>
    <r>
      <t xml:space="preserve"> Trunk line from header </t>
    </r>
    <r>
      <rPr>
        <b/>
        <sz val="16"/>
        <color theme="1"/>
        <rFont val="Calibri"/>
        <family val="2"/>
        <scheme val="minor"/>
      </rPr>
      <t>F</t>
    </r>
    <r>
      <rPr>
        <sz val="11"/>
        <color theme="1"/>
        <rFont val="Calibri"/>
        <family val="2"/>
        <scheme val="minor"/>
      </rPr>
      <t xml:space="preserve"> at ARD MFD to Oil Process</t>
    </r>
  </si>
  <si>
    <t>SWAG OLD MFD</t>
  </si>
  <si>
    <t>SWAG-(2,3,5) Olympic-1x</t>
  </si>
  <si>
    <t>oil</t>
  </si>
  <si>
    <t>SWAG NEW MFD</t>
  </si>
  <si>
    <t>AG-[13,28,53,25], E-BED-A1X, NAG-1, WD09-A02</t>
  </si>
  <si>
    <t xml:space="preserve">AG-[80,83,132,146], HAWK-(3, 5), SHADOW-[E01,E02,E03] </t>
  </si>
  <si>
    <t>WD-33-15(4,5)</t>
  </si>
  <si>
    <t>WD-33(2x-5x-10-16-19-20-21)</t>
  </si>
  <si>
    <t>variable</t>
  </si>
  <si>
    <t xml:space="preserve">Mapel area </t>
  </si>
  <si>
    <t>6" Trunk line from the well Mapel-1x to NEAG MFD then to Oil process</t>
  </si>
  <si>
    <t xml:space="preserve">6" &amp; 12" </t>
  </si>
  <si>
    <t>Shadow-(1,2,5,E08)</t>
  </si>
  <si>
    <t>04 = 6'' discharge line of 1st stage discharge dumper. To cooler 1840</t>
  </si>
  <si>
    <r>
      <t xml:space="preserve">Hot Item &amp; limited accessibilty
</t>
    </r>
    <r>
      <rPr>
        <u/>
        <sz val="12"/>
        <rFont val="Calibri"/>
        <family val="2"/>
      </rPr>
      <t>During next PM-Inspection</t>
    </r>
    <r>
      <rPr>
        <sz val="12"/>
        <color rgb="FFFF0000"/>
        <rFont val="Calibri"/>
        <family val="2"/>
      </rPr>
      <t>: all bare &amp; defected-painted joints shall be thermally-painted.</t>
    </r>
  </si>
  <si>
    <t>07 = 3" Gas line from cooler To 3rd stage suction scrubber of 1840</t>
  </si>
  <si>
    <t>09= 2" Inlet &amp; outlet oil filter piping of Comp. 1840</t>
  </si>
  <si>
    <t>Hot Item &amp; limited accessibilty &amp; Accumulated Sludge require pre-cleaning.</t>
  </si>
  <si>
    <r>
      <t xml:space="preserve">Hot item
</t>
    </r>
    <r>
      <rPr>
        <u/>
        <sz val="12"/>
        <rFont val="Calibri"/>
        <family val="2"/>
      </rPr>
      <t>During next PM-Inspection</t>
    </r>
    <r>
      <rPr>
        <sz val="12"/>
        <color rgb="FFFF0000"/>
        <rFont val="Calibri"/>
        <family val="2"/>
      </rPr>
      <t>: all bare &amp; defected-painted joints shall be thermally-painted.</t>
    </r>
  </si>
  <si>
    <t>10= 2" inlet &amp; outlet cooling water piping of comp 1840</t>
  </si>
  <si>
    <t>W/Eval</t>
  </si>
  <si>
    <t>East Oil MFD</t>
  </si>
  <si>
    <t>This CR will be verified during next insp (We believe it's max 0.05 mm/yr)</t>
  </si>
  <si>
    <r>
      <t xml:space="preserve">* </t>
    </r>
    <r>
      <rPr>
        <sz val="11"/>
        <color rgb="FFFF0000"/>
        <rFont val="Calibri"/>
        <family val="2"/>
      </rPr>
      <t>Hot</t>
    </r>
    <r>
      <rPr>
        <sz val="11"/>
        <rFont val="Calibri"/>
        <family val="2"/>
      </rPr>
      <t xml:space="preserve"> (Wait Hot couplant/ Probes PO, or wait Unit PM)
+ Need ladder.
* Not insulated (recommended to install </t>
    </r>
    <r>
      <rPr>
        <b/>
        <sz val="11"/>
        <rFont val="Calibri"/>
        <family val="2"/>
      </rPr>
      <t>mesh</t>
    </r>
    <r>
      <rPr>
        <sz val="11"/>
        <rFont val="Calibri"/>
        <family val="2"/>
      </rPr>
      <t xml:space="preserve"> type net for safety issues)</t>
    </r>
  </si>
  <si>
    <t xml:space="preserve">07= 8" Water jacket line from Comp #1846 to Cooler </t>
  </si>
  <si>
    <t xml:space="preserve">08= 8" Water jacket line from Cooler to Comp #1846 </t>
  </si>
  <si>
    <t xml:space="preserve">09= 3" Auxialiry water line from Comp #1846 to Cooler </t>
  </si>
  <si>
    <t xml:space="preserve">10= 3" Auxialiry water line from Cooler to Comp #1846 </t>
  </si>
  <si>
    <t>Need ladder/scaffold (120 F) - not very hot and can be done without SD</t>
  </si>
  <si>
    <t>Need ladder/scaffold (100 F) - not very hot and can be done without SD</t>
  </si>
  <si>
    <r>
      <rPr>
        <sz val="11"/>
        <color rgb="FFFF0000"/>
        <rFont val="Calibri"/>
        <family val="2"/>
      </rPr>
      <t>Very hot line</t>
    </r>
    <r>
      <rPr>
        <sz val="11"/>
        <rFont val="Calibri"/>
        <family val="2"/>
      </rPr>
      <t xml:space="preserve"> "</t>
    </r>
    <r>
      <rPr>
        <sz val="11"/>
        <color rgb="FFFF0000"/>
        <rFont val="Calibri"/>
        <family val="2"/>
      </rPr>
      <t>Done During 3-2023 PM</t>
    </r>
    <r>
      <rPr>
        <sz val="11"/>
        <rFont val="Calibri"/>
        <family val="2"/>
      </rPr>
      <t>"</t>
    </r>
  </si>
  <si>
    <t>03 = 10'' Inlet line from comp. 1846 to Cooler - 1st Stage</t>
  </si>
  <si>
    <t>03A= 10'' Discharge line from cooler to comp. 1846 - 1st Stage</t>
  </si>
  <si>
    <t>11= SRVs lines from 1841 to flare header</t>
  </si>
  <si>
    <r>
      <t>12= SRVs Bypass Lines from 1841 to flare header (</t>
    </r>
    <r>
      <rPr>
        <b/>
        <u/>
        <sz val="11"/>
        <color rgb="FF0070C0"/>
        <rFont val="Calibri"/>
        <family val="2"/>
      </rPr>
      <t>Dead-Legs</t>
    </r>
    <r>
      <rPr>
        <sz val="11"/>
        <rFont val="Calibri"/>
        <family val="2"/>
      </rPr>
      <t>)</t>
    </r>
  </si>
  <si>
    <t>1320 Psi</t>
  </si>
  <si>
    <t>13A</t>
  </si>
  <si>
    <t>13B</t>
  </si>
  <si>
    <t>13C</t>
  </si>
  <si>
    <t>13A= Gas Lift - Sec 1</t>
  </si>
  <si>
    <t>13B= Gas Lift - Sec 2</t>
  </si>
  <si>
    <t>13C= Gas Lift - Sec 3, 4 &amp; 5</t>
  </si>
  <si>
    <t>1151 PSI</t>
  </si>
  <si>
    <t>1152 PSI</t>
  </si>
  <si>
    <t>1201 PSI</t>
  </si>
  <si>
    <t>1202 PSI</t>
  </si>
  <si>
    <t>1322 PSI</t>
  </si>
  <si>
    <t>PACK 07 - INLET HP SEPARATOR.</t>
  </si>
  <si>
    <t>Outlet line fm Inlet sep. to KOD &amp; Flare</t>
  </si>
  <si>
    <t>Drain line - INLET Sep. to Burn Pit header</t>
  </si>
  <si>
    <t>All defected spools has been replaced immediately after report issued in 2019</t>
  </si>
  <si>
    <r>
      <t xml:space="preserve">1- </t>
    </r>
    <r>
      <rPr>
        <b/>
        <u/>
        <sz val="12"/>
        <rFont val="Calibri"/>
        <family val="2"/>
      </rPr>
      <t>Many clamps were observed in this section</t>
    </r>
    <r>
      <rPr>
        <sz val="12"/>
        <rFont val="Calibri"/>
        <family val="2"/>
      </rPr>
      <t xml:space="preserve">. Maybe not related to leakage as there's no history about these clamps either through AG Corrosion or AG Gas Plant data, so it's important to dismantle one to assure if it used for leakage stopping or not.
* If it's confirmed was used for leakage Stop, then all clamped spools shall be replaced at the next maintenance opportunity.
* If It's not for leakage Stop, then all these clamps shall be dismantled then we will resume our inspection for portions under clamps to assure its integrity &amp; determine the remaining life and MAWP till next inspection.
2- </t>
    </r>
    <r>
      <rPr>
        <b/>
        <u/>
        <sz val="12"/>
        <rFont val="Calibri"/>
        <family val="2"/>
      </rPr>
      <t>Painting &amp; Wrapping</t>
    </r>
    <r>
      <rPr>
        <sz val="12"/>
        <rFont val="Calibri"/>
        <family val="2"/>
      </rPr>
      <t xml:space="preserve"> should be applied for Buried Piping to avoid soil corrosion.
3- </t>
    </r>
    <r>
      <rPr>
        <b/>
        <u/>
        <sz val="12"/>
        <rFont val="Calibri"/>
        <family val="2"/>
      </rPr>
      <t>Avoid Friction</t>
    </r>
    <r>
      <rPr>
        <sz val="12"/>
        <rFont val="Calibri"/>
        <family val="2"/>
      </rPr>
      <t xml:space="preserve"> between piping cross each other and between pipes and pipes supports by using Standard pipe supports with suitable sealant to stop wearing and avoid crevice corrosion.</t>
    </r>
  </si>
  <si>
    <r>
      <rPr>
        <sz val="11"/>
        <color rgb="FFFF0000"/>
        <rFont val="Calibri"/>
        <family val="2"/>
      </rPr>
      <t>Hot Item (180 F) "Done During 3-2023 PM"</t>
    </r>
    <r>
      <rPr>
        <sz val="11"/>
        <rFont val="Calibri"/>
        <family val="2"/>
      </rPr>
      <t xml:space="preserve">
Need ladder/scaffold</t>
    </r>
  </si>
  <si>
    <r>
      <rPr>
        <sz val="11"/>
        <color rgb="FFFF0000"/>
        <rFont val="Calibri"/>
        <family val="2"/>
      </rPr>
      <t>Hot Item (130 F) "Done During 3-2023 PM"</t>
    </r>
    <r>
      <rPr>
        <sz val="11"/>
        <rFont val="Calibri"/>
        <family val="2"/>
      </rPr>
      <t xml:space="preserve">
Need ladder/scaffold</t>
    </r>
  </si>
  <si>
    <t>08- 6" Recycle line to 1st stage suction scrubber of 1847</t>
  </si>
  <si>
    <r>
      <rPr>
        <b/>
        <u/>
        <sz val="14"/>
        <color rgb="FFFF0000"/>
        <rFont val="Calibri"/>
        <family val="2"/>
        <scheme val="minor"/>
      </rPr>
      <t>RBI</t>
    </r>
    <r>
      <rPr>
        <b/>
        <sz val="14"/>
        <color rgb="FFFF0000"/>
        <rFont val="Calibri"/>
        <family val="2"/>
        <scheme val="minor"/>
      </rPr>
      <t>: Please upload the last insp report on Oracle to re-assess due date.</t>
    </r>
    <r>
      <rPr>
        <b/>
        <u/>
        <sz val="11"/>
        <rFont val="Calibri"/>
        <family val="2"/>
        <scheme val="minor"/>
      </rPr>
      <t xml:space="preserve">
</t>
    </r>
    <r>
      <rPr>
        <b/>
        <u/>
        <sz val="12"/>
        <rFont val="Calibri"/>
        <family val="2"/>
        <scheme val="minor"/>
      </rPr>
      <t>1-2013</t>
    </r>
    <r>
      <rPr>
        <sz val="12"/>
        <rFont val="Calibri"/>
        <family val="2"/>
        <scheme val="minor"/>
      </rPr>
      <t xml:space="preserve">: Is the only recorded internal inspection &amp; revealed excellent condition since vessel startup in 1974, so we recommend to do </t>
    </r>
    <r>
      <rPr>
        <b/>
        <u/>
        <sz val="12"/>
        <color rgb="FFFF0000"/>
        <rFont val="Calibri"/>
        <family val="2"/>
        <scheme val="minor"/>
      </rPr>
      <t>only</t>
    </r>
    <r>
      <rPr>
        <sz val="12"/>
        <rFont val="Calibri"/>
        <family val="2"/>
        <scheme val="minor"/>
      </rPr>
      <t xml:space="preserve"> OSI during the future inspections, however AI recommends to do internal insp in 2039.</t>
    </r>
    <r>
      <rPr>
        <b/>
        <u/>
        <sz val="12"/>
        <rFont val="Calibri"/>
        <family val="2"/>
        <scheme val="minor"/>
      </rPr>
      <t xml:space="preserve">
In 7-2019</t>
    </r>
    <r>
      <rPr>
        <sz val="12"/>
        <rFont val="Calibri"/>
        <family val="2"/>
        <scheme val="minor"/>
      </rPr>
      <t xml:space="preserve">: OSI done and evaluation revealed satisfactory condition with RL = 68 Yrs. 
</t>
    </r>
    <r>
      <rPr>
        <b/>
        <sz val="12"/>
        <color rgb="FFFF0000"/>
        <rFont val="Calibri"/>
        <family val="2"/>
        <scheme val="minor"/>
      </rPr>
      <t>So, we recommend to shift the OSI RBI-due date from 2023 to 7-2029</t>
    </r>
  </si>
  <si>
    <r>
      <rPr>
        <b/>
        <u/>
        <sz val="14"/>
        <color rgb="FFFF0000"/>
        <rFont val="Calibri"/>
        <family val="2"/>
        <scheme val="minor"/>
      </rPr>
      <t>RBI</t>
    </r>
    <r>
      <rPr>
        <b/>
        <sz val="14"/>
        <color rgb="FFFF0000"/>
        <rFont val="Calibri"/>
        <family val="2"/>
        <scheme val="minor"/>
      </rPr>
      <t xml:space="preserve">: Please upload the last insp report on Oracle to re-assess due date.
</t>
    </r>
    <r>
      <rPr>
        <u/>
        <sz val="12"/>
        <rFont val="Calibri"/>
        <family val="2"/>
        <scheme val="minor"/>
      </rPr>
      <t>Justification</t>
    </r>
    <r>
      <rPr>
        <sz val="12"/>
        <rFont val="Calibri"/>
        <family val="2"/>
        <scheme val="minor"/>
      </rPr>
      <t xml:space="preserve">: Last insp done in 4-2020 revealed RL = 866 Yrs, so we recommend to </t>
    </r>
    <r>
      <rPr>
        <b/>
        <u/>
        <sz val="12"/>
        <color rgb="FFFF0000"/>
        <rFont val="Calibri"/>
        <family val="2"/>
        <scheme val="minor"/>
      </rPr>
      <t>shift the RBI-due date from 2023 to at 4-2030</t>
    </r>
    <r>
      <rPr>
        <sz val="12"/>
        <rFont val="Calibri"/>
        <family val="2"/>
        <scheme val="minor"/>
      </rPr>
      <t xml:space="preserve">. </t>
    </r>
  </si>
  <si>
    <t>T-8303</t>
  </si>
  <si>
    <t>Brackish Water Tank (5K BBls )</t>
  </si>
  <si>
    <t>DIESEL FUEL TANK FOR Gen. OF WD-33-1 (100 BBls)</t>
  </si>
  <si>
    <r>
      <t xml:space="preserve">* </t>
    </r>
    <r>
      <rPr>
        <sz val="11"/>
        <color rgb="FFFF0000"/>
        <rFont val="Calibri"/>
        <family val="2"/>
      </rPr>
      <t xml:space="preserve">Hot </t>
    </r>
    <r>
      <rPr>
        <sz val="11"/>
        <rFont val="Calibri"/>
        <family val="2"/>
      </rPr>
      <t>(Wait Hot couplant/ Probes PO, or wait Unit PM)
* Not insulated (recommended to install mesh type net for safety issues)</t>
    </r>
  </si>
  <si>
    <r>
      <t xml:space="preserve">* </t>
    </r>
    <r>
      <rPr>
        <sz val="11"/>
        <color rgb="FFFF0000"/>
        <rFont val="Calibri"/>
        <family val="2"/>
      </rPr>
      <t>Hot</t>
    </r>
    <r>
      <rPr>
        <sz val="11"/>
        <rFont val="Calibri"/>
        <family val="2"/>
      </rPr>
      <t xml:space="preserve"> (Wait Hot couplant/ Probes PO, or wait Unit PM)
* Not insulated (recommended to install mesh type net for safety issues)</t>
    </r>
  </si>
  <si>
    <r>
      <t>Inlet to cooler is</t>
    </r>
    <r>
      <rPr>
        <sz val="11"/>
        <color rgb="FFFF0000"/>
        <rFont val="Calibri"/>
        <family val="2"/>
      </rPr>
      <t xml:space="preserve"> hot</t>
    </r>
    <r>
      <rPr>
        <sz val="11"/>
        <rFont val="Calibri"/>
        <family val="2"/>
      </rPr>
      <t xml:space="preserve"> &amp; Need scaff.</t>
    </r>
  </si>
  <si>
    <t>Internal Insp. Done During shutdown in 12-2017; revealed satisfactory condition (minor painting defects &amp; touch up done as corrective action) . OSI done in 5-2019 which revealed RL = 18 Yr (Next OSI 5-2028)
The next insp. shall be internal insp during GP SD not expected in 1-2030.</t>
  </si>
  <si>
    <t>13=  4" drain header  from (1847 &amp; 1848) to new collection vessel.</t>
  </si>
  <si>
    <t>Spyglass Oil MFD</t>
  </si>
  <si>
    <t>ESD or Switch Set press</t>
  </si>
  <si>
    <t>Apollonia - JDT 1-2</t>
  </si>
  <si>
    <t>See dead-leg (Treated Crude Header; Sec#1&amp;2)</t>
  </si>
  <si>
    <t>Related to OP SD?</t>
  </si>
  <si>
    <t>Automatic Drain line from sep.102 to v-14 
(neck before automatic drain line 2")</t>
  </si>
  <si>
    <t>01= 6'' oil line outlet of sep 101, 102 &amp; 103 to charge pumps - Section 1,2</t>
  </si>
  <si>
    <t>Replace clamped Joints #27, 28, then apply painting.</t>
  </si>
  <si>
    <r>
      <t xml:space="preserve">Replace clamped Joints #9, 16 &amp; 26, then apply painting.
</t>
    </r>
    <r>
      <rPr>
        <b/>
        <u/>
        <sz val="10"/>
        <rFont val="Calibri"/>
        <family val="2"/>
        <scheme val="minor"/>
      </rPr>
      <t xml:space="preserve">Note: </t>
    </r>
    <r>
      <rPr>
        <sz val="10"/>
        <color rgb="FFFF0000"/>
        <rFont val="Calibri"/>
        <family val="2"/>
        <scheme val="minor"/>
      </rPr>
      <t xml:space="preserve">
This item is Registered in OP Pack-3, item-1, section-2, so please remove it from here.
This item is also Registered in the dead-leg replacement Plan; item#5 in Sep Oil System!</t>
    </r>
  </si>
  <si>
    <r>
      <t xml:space="preserve">09--3'' OIL TEST LINE FROM SEP.101-102 TO TANKS
</t>
    </r>
    <r>
      <rPr>
        <b/>
        <u/>
        <sz val="11"/>
        <color rgb="FF0000FF"/>
        <rFont val="Calibri"/>
        <family val="2"/>
      </rPr>
      <t>[This item is Registered in OP Pack-3, item-1, section-2, so please remove it from here]</t>
    </r>
  </si>
  <si>
    <r>
      <t xml:space="preserve">from (v-17, v-7 &amp;v-26) to (v-18) </t>
    </r>
    <r>
      <rPr>
        <b/>
        <sz val="11"/>
        <color rgb="FFFF0000"/>
        <rFont val="Calibri"/>
        <family val="2"/>
        <scheme val="minor"/>
      </rPr>
      <t>(treated crude header route): (Sec-2)</t>
    </r>
    <r>
      <rPr>
        <b/>
        <sz val="11"/>
        <color theme="1"/>
        <rFont val="Calibri"/>
        <family val="2"/>
        <scheme val="minor"/>
      </rPr>
      <t xml:space="preserve">
</t>
    </r>
    <r>
      <rPr>
        <b/>
        <sz val="11"/>
        <color rgb="FF0070C0"/>
        <rFont val="Calibri"/>
        <family val="2"/>
        <scheme val="minor"/>
      </rPr>
      <t>[Same line of Pack#3: 09=3'' OIL TEST LINE FROM SEP.101-102 TO TANKS &amp; also Same line of pack-3, item-1, sec-2]</t>
    </r>
  </si>
  <si>
    <r>
      <t>Replace clamped</t>
    </r>
    <r>
      <rPr>
        <b/>
        <sz val="11"/>
        <color rgb="FFFF0000"/>
        <rFont val="Calibri"/>
        <family val="2"/>
        <scheme val="minor"/>
      </rPr>
      <t xml:space="preserve"> joint #9</t>
    </r>
    <r>
      <rPr>
        <sz val="11"/>
        <rFont val="Calibri"/>
        <family val="2"/>
        <scheme val="minor"/>
      </rPr>
      <t xml:space="preserve"> (Laminated under clamp), then apply painting.</t>
    </r>
  </si>
  <si>
    <t>Replace Clamped Joint # 67 &amp; 69</t>
  </si>
  <si>
    <r>
      <rPr>
        <b/>
        <sz val="14"/>
        <rFont val="Calibri"/>
        <family val="2"/>
      </rPr>
      <t>Replace Clamped Joints # 31&amp; 66 ..</t>
    </r>
    <r>
      <rPr>
        <sz val="14"/>
        <rFont val="Calibri"/>
        <family val="2"/>
      </rPr>
      <t xml:space="preserve">
2- for other joints next UT shall be done as follow:
A- After 6.7 years on (28-Sep-2029) for joint #64.
B- After 10 years on (27-Jan-2033) for other joints.</t>
    </r>
  </si>
  <si>
    <t>Composite ?</t>
  </si>
  <si>
    <t xml:space="preserve"> Joint #21 (Section-2) &amp; Joint # 16 (Section 4) shall be replaced ASAP.
 Non-Std. Road Crossing shall be replaced by Standard ones.
 Flanges Missed bolts shall be erected.
 All valves &amp; flanged sections shall be cleaned and to be above ground.</t>
  </si>
  <si>
    <t>AG 54</t>
  </si>
  <si>
    <t>Mini-MFD</t>
  </si>
  <si>
    <t>Its old Name HAWK Gas MFD. Now becomes Oil &amp; it's only header, so we named it oil mini-MFD
Need painting</t>
  </si>
  <si>
    <t>Close UT on the severly-corroded joint#24 (Elbow) at slot#1 from well Olympic-1x.
Need painting</t>
  </si>
  <si>
    <t>AG &amp; WD 33 Manifolds</t>
  </si>
  <si>
    <t>Header
 or 
Big MFD?</t>
  </si>
  <si>
    <t>Due to vibration, in 2017, the drum had crack in the re-inforcement pad weld to its nozzle, and repaired by PTJ, then put as standby at turbine yard. Then, in 4-2022, it was put in place of the notched vessel (VEGE-NA-030), and the notched vessel is put as standby at turbine yard (waiting repair)</t>
  </si>
  <si>
    <r>
      <t>In 4-2022, this notched damper was replaced by the old-repaired un-used drum.
Currently the notched damper is out of service for repair (</t>
    </r>
    <r>
      <rPr>
        <b/>
        <u/>
        <sz val="11"/>
        <color rgb="FFFF0000"/>
        <rFont val="Calibri"/>
        <family val="2"/>
        <scheme val="minor"/>
      </rPr>
      <t>Note:</t>
    </r>
    <r>
      <rPr>
        <b/>
        <sz val="11"/>
        <color rgb="FFFF0000"/>
        <rFont val="Calibri"/>
        <family val="2"/>
        <scheme val="minor"/>
      </rPr>
      <t xml:space="preserve"> Currently at Turbine yard &amp; Not repaired yet)</t>
    </r>
  </si>
  <si>
    <t>PD-3A</t>
  </si>
  <si>
    <t>PD-2A</t>
  </si>
  <si>
    <t>PD-1A</t>
  </si>
  <si>
    <t>PV-1844-1</t>
  </si>
  <si>
    <t>PV-1844-2</t>
  </si>
  <si>
    <r>
      <t xml:space="preserve">Replace clamped joint#24 of Shadow TL to ARD MFD.
Sand shall be removed then proper painting shall be applied to mitigate soil corrosion.
</t>
    </r>
    <r>
      <rPr>
        <u/>
        <sz val="12"/>
        <color rgb="FF002060"/>
        <rFont val="Calibri"/>
        <family val="2"/>
      </rPr>
      <t>Note from Eng/Tawfik</t>
    </r>
    <r>
      <rPr>
        <sz val="12"/>
        <color rgb="FF002060"/>
        <rFont val="Calibri"/>
        <family val="2"/>
      </rPr>
      <t xml:space="preserve">: We merged the Spyglass jumper to that report </t>
    </r>
  </si>
  <si>
    <t>12= 2" Brine line from desalter to heater</t>
  </si>
  <si>
    <t>VESB-PETROJET-003</t>
  </si>
  <si>
    <t>( OOS ) Gas Scrubber, Near 1846, SN: 607, MAWP: 500 Psig @ 200 F, MDMT: -20 F @ 500 Psig, TAG: V-500</t>
  </si>
  <si>
    <t>V-500</t>
  </si>
  <si>
    <t>Scrubber</t>
  </si>
  <si>
    <t>1- There are two duplex stainless steel valves (one at slot#1 of well#20 and the other valve exists between slot#1 and Header A). Each valve is flanged to carbon steel pipe. So we recommend to install Isolation flange kit (2EA IFK; 6"#600) at CS-St St flanges to avoid localized galvanic corrosion at CS-flange faces, to mitigate flange leaks.
2- Remove accumulated sand from MFD inlet &amp; outlet piping to mitigate soil corrosion and potential external leaks.
3- Painting Touch up is needed for all defected coating (After removing accumulated sand).
4- Replace the non-std supports by Std ones to mitigate external localized crevice corrosion between support &amp; piping.
5- Housekeeping is needed around MFD , so all unused pipe &amp; drums should be removed to ensure safe working area.</t>
  </si>
  <si>
    <t>1 year After well running</t>
  </si>
  <si>
    <t>1- Inlet section to ARD MFD suffers external corrosion due to soil corrosiosn ,so shall be replaced with factory-wrapped spools for prolonged life time.
 2- Non-Std. Road Crossing shall be replaced by Standard ones.</t>
  </si>
  <si>
    <r>
      <t xml:space="preserve">Updated on: </t>
    </r>
    <r>
      <rPr>
        <b/>
        <sz val="11"/>
        <color rgb="FFFF0000"/>
        <rFont val="Calibri"/>
        <family val="2"/>
        <scheme val="minor"/>
      </rPr>
      <t xml:space="preserve">16-6-2020     
</t>
    </r>
    <r>
      <rPr>
        <b/>
        <sz val="11"/>
        <color rgb="FF002060"/>
        <rFont val="Calibri"/>
        <family val="2"/>
        <scheme val="minor"/>
      </rPr>
      <t xml:space="preserve">by: </t>
    </r>
    <r>
      <rPr>
        <b/>
        <sz val="11"/>
        <color rgb="FFFF0000"/>
        <rFont val="Calibri"/>
        <family val="2"/>
        <scheme val="minor"/>
      </rPr>
      <t>Amir Elghandour</t>
    </r>
  </si>
  <si>
    <t>In service?</t>
  </si>
  <si>
    <r>
      <t xml:space="preserve"> 2 joints shall be replaced before put in service : 
Joint #15 due to internal corrosion.
Clamped joints after 3rd  road cross
</t>
    </r>
    <r>
      <rPr>
        <b/>
        <u/>
        <sz val="12"/>
        <rFont val="Calibri"/>
        <family val="2"/>
        <scheme val="minor"/>
      </rPr>
      <t>Ongoing replacements at 4-2023.</t>
    </r>
  </si>
  <si>
    <t>Well</t>
  </si>
  <si>
    <t>WIW</t>
  </si>
  <si>
    <r>
      <t>1- Spools from #1 : #10 shall be replaced by new spools (Schedule 160) to provide suitable future corrosion allowance.</t>
    </r>
    <r>
      <rPr>
        <sz val="11"/>
        <color rgb="FF002060"/>
        <rFont val="Cambria"/>
        <family val="1"/>
      </rPr>
      <t/>
    </r>
  </si>
  <si>
    <r>
      <rPr>
        <sz val="12"/>
        <rFont val="Calibri"/>
        <family val="2"/>
        <scheme val="minor"/>
      </rPr>
      <t xml:space="preserve">* Joint #23 shall be replaced "Clamped joint"
* Joint #22 shall be replaced "Leaked joint" 
</t>
    </r>
    <r>
      <rPr>
        <u/>
        <sz val="12"/>
        <rFont val="Calibri"/>
        <family val="2"/>
        <scheme val="minor"/>
      </rPr>
      <t>In General,</t>
    </r>
    <r>
      <rPr>
        <sz val="12"/>
        <rFont val="Calibri"/>
        <family val="2"/>
        <scheme val="minor"/>
      </rPr>
      <t xml:space="preserve"> Joints #20, #21, #22 &amp; #23 which are drill pipes shall be replaced with standard pipes according to code.
* Joints #2, #4 &amp; #5 with heavy scattered internal corrosion and pitting should be replaced.
</t>
    </r>
    <r>
      <rPr>
        <u/>
        <sz val="12"/>
        <rFont val="Calibri"/>
        <family val="2"/>
        <scheme val="minor"/>
      </rPr>
      <t>Conclusion:</t>
    </r>
    <r>
      <rPr>
        <sz val="12"/>
        <rFont val="Calibri"/>
        <family val="2"/>
        <scheme val="minor"/>
      </rPr>
      <t xml:space="preserve"> Almost all the line spools showed heavy internal corrosion, so it's recommended to replace all the line with STD. carbon steel pipes "Especially the length is about 100 meters only"</t>
    </r>
  </si>
  <si>
    <r>
      <t>N</t>
    </r>
    <r>
      <rPr>
        <b/>
        <u/>
        <sz val="12"/>
        <rFont val="Calibri"/>
        <family val="2"/>
        <scheme val="minor"/>
      </rPr>
      <t>O</t>
    </r>
  </si>
  <si>
    <t>Required</t>
  </si>
  <si>
    <t>Move to SL</t>
  </si>
  <si>
    <t xml:space="preserve">Need to update piping list </t>
  </si>
  <si>
    <t>WD-33 Area</t>
  </si>
  <si>
    <t>SAG Area</t>
  </si>
  <si>
    <r>
      <t>N</t>
    </r>
    <r>
      <rPr>
        <b/>
        <u/>
        <sz val="12"/>
        <rFont val="Calibri"/>
        <family val="2"/>
      </rPr>
      <t>O</t>
    </r>
  </si>
  <si>
    <t>Gas Plant Deadlegs</t>
  </si>
  <si>
    <t xml:space="preserve">Updated On: </t>
  </si>
  <si>
    <t>Updated By: Amir</t>
  </si>
  <si>
    <t>Required site visit to verify &amp; update the piping list, inspection dates &amp; do Insp &amp; Evaluation</t>
  </si>
  <si>
    <t xml:space="preserve">AG Vessels &amp; TKs </t>
  </si>
  <si>
    <t>Limited accessibility-Hot.</t>
  </si>
  <si>
    <r>
      <t xml:space="preserve">Insulated.
</t>
    </r>
    <r>
      <rPr>
        <sz val="12"/>
        <color rgb="FFFF0000"/>
        <rFont val="Calibri"/>
        <family val="2"/>
      </rPr>
      <t>Only Joint#1 had insulation removed &amp; found low-severity of CUI</t>
    </r>
  </si>
  <si>
    <r>
      <t xml:space="preserve">Old Dilution Tank </t>
    </r>
    <r>
      <rPr>
        <sz val="11"/>
        <color rgb="FF0000FF"/>
        <rFont val="Calibri"/>
        <family val="2"/>
        <scheme val="minor"/>
      </rPr>
      <t xml:space="preserve">(Transferred from AG OP [where it was used as water TK] to WD-3315 to be used as diesel tank) </t>
    </r>
    <r>
      <rPr>
        <sz val="11"/>
        <rFont val="Calibri"/>
        <family val="2"/>
        <scheme val="minor"/>
      </rPr>
      <t>- Another Dil TK  was transferred from KAL to AG</t>
    </r>
  </si>
  <si>
    <r>
      <t>IR-Compress.  #1844 - suction dumper - PD-3, LINE2- 30", 150 psi</t>
    </r>
    <r>
      <rPr>
        <sz val="11"/>
        <color rgb="FF0000FF"/>
        <rFont val="Calibri"/>
        <family val="2"/>
        <scheme val="minor"/>
      </rPr>
      <t xml:space="preserve"> </t>
    </r>
    <r>
      <rPr>
        <b/>
        <sz val="11"/>
        <color rgb="FF0000FF"/>
        <rFont val="Calibri"/>
        <family val="2"/>
        <scheme val="minor"/>
      </rPr>
      <t>(Installed in place of notched-one)</t>
    </r>
  </si>
  <si>
    <r>
      <t xml:space="preserve">IR-Compress.  #1844 - suction dumper - PD-2, LINE2- 30", 150 psi 
</t>
    </r>
    <r>
      <rPr>
        <b/>
        <sz val="11"/>
        <color rgb="FF0000FF"/>
        <rFont val="Calibri"/>
        <family val="2"/>
        <scheme val="minor"/>
      </rPr>
      <t>(Notched &amp; OOS)</t>
    </r>
  </si>
  <si>
    <t>PD-2B</t>
  </si>
  <si>
    <t>PD-1B</t>
  </si>
  <si>
    <r>
      <rPr>
        <b/>
        <u/>
        <sz val="11"/>
        <rFont val="Calibri"/>
        <family val="2"/>
        <scheme val="minor"/>
      </rPr>
      <t>Next UT:</t>
    </r>
    <r>
      <rPr>
        <sz val="11"/>
        <rFont val="Calibri"/>
        <family val="2"/>
        <scheme val="minor"/>
      </rPr>
      <t xml:space="preserve"> 5-2028 for the mentioned joint only</t>
    </r>
  </si>
  <si>
    <t>GP Comp. #1845 (Out of service 3 years ago as Turbines team)</t>
  </si>
  <si>
    <t>Out-Of-Service since 2002.</t>
  </si>
  <si>
    <t>AG-85 Gas manifold</t>
  </si>
  <si>
    <t>04 = 2'' Inlet &amp; outlet piping of 1845 fuel gas filter</t>
  </si>
  <si>
    <t>Continue PACK-14 -Turbines area piping (see next tab)</t>
  </si>
  <si>
    <t>03 = 4''x3'' Inlet &amp; outlet piping of 1845 oil filter</t>
  </si>
  <si>
    <t xml:space="preserve">Condensate LCV-4 bypass to flare </t>
  </si>
  <si>
    <t>SRL to Flare</t>
  </si>
  <si>
    <t>SRL</t>
  </si>
  <si>
    <t>joints #22 &amp; 25 ===&gt; Then re-evaluate the whole joints</t>
  </si>
  <si>
    <t>joint#1</t>
  </si>
  <si>
    <t>IR-Compress.  #1844 - suction scrubber -1 - Line-1; PV-1, LINE1 - 30", 150 psi</t>
  </si>
  <si>
    <r>
      <t xml:space="preserve">Sigma Sep. at WD-33-15
</t>
    </r>
    <r>
      <rPr>
        <b/>
        <sz val="11"/>
        <color rgb="FFFF0000"/>
        <rFont val="Calibri"/>
        <family val="2"/>
        <scheme val="minor"/>
      </rPr>
      <t>[Transferred from WD-33-1 to WD-3315 after 2021 Insp]</t>
    </r>
  </si>
  <si>
    <t>06 = 2'' gas fuel line (inlet&amp;outlet) from gas fuel filter &amp; to flare</t>
  </si>
  <si>
    <t>VEPA-PICO-003</t>
  </si>
  <si>
    <t>V-1255</t>
  </si>
  <si>
    <t>FUEL GAS FILTER SEPARATOR, MFG: PICO, TAG: V-1255</t>
  </si>
  <si>
    <t>FUEL GAS FILTER for unit # 1851</t>
  </si>
  <si>
    <t>VEPA-PICO-004</t>
  </si>
  <si>
    <t>V-1256</t>
  </si>
  <si>
    <t>FUEL GAS FILTER for unit # 1852</t>
  </si>
  <si>
    <t>FUEL GAS FILTER SEPARATOR, MFG: PICO, TAG: V-1256</t>
  </si>
  <si>
    <t>FUEL GAS FILTER for unit # 1853</t>
  </si>
  <si>
    <t>VEPA-PICO-001</t>
  </si>
  <si>
    <t>V-1257</t>
  </si>
  <si>
    <t>FUEL GAS FILTER SEPARATOR, MFG: PICO, TAG: V-1257</t>
  </si>
  <si>
    <t>VEPA-PICO-002</t>
  </si>
  <si>
    <t>FUEL GAS FILTER for unit # 1854</t>
  </si>
  <si>
    <t>V-1258</t>
  </si>
  <si>
    <t>FUEL GAS FILTER SEPARATOR, MFG: PICO, TAG: V-1258</t>
  </si>
  <si>
    <t>FUEL GAS FILTER for unit # 1861-62</t>
  </si>
  <si>
    <t>VEPA-PICO-005</t>
  </si>
  <si>
    <t>V-1264</t>
  </si>
  <si>
    <t>FUEL GAS FILTER SEPARATOR, MFG: PICO, TAG: V-1264</t>
  </si>
  <si>
    <r>
      <rPr>
        <b/>
        <u/>
        <sz val="12"/>
        <rFont val="Calibri"/>
        <family val="2"/>
      </rPr>
      <t xml:space="preserve">Cold repair </t>
    </r>
    <r>
      <rPr>
        <sz val="12"/>
        <rFont val="Calibri"/>
        <family val="2"/>
      </rPr>
      <t xml:space="preserve">for Joint #7 “Long Radius Elbow 90”  &amp; Joint #5 "Reducer"  done in 6-2023 by seaharvest with 2 years guarantee.
</t>
    </r>
    <r>
      <rPr>
        <b/>
        <u/>
        <sz val="12"/>
        <rFont val="Calibri"/>
        <family val="2"/>
      </rPr>
      <t>Next UT:</t>
    </r>
    <r>
      <rPr>
        <sz val="12"/>
        <rFont val="Calibri"/>
        <family val="2"/>
      </rPr>
      <t xml:space="preserve"> 2032 </t>
    </r>
  </si>
  <si>
    <r>
      <rPr>
        <sz val="12"/>
        <rFont val="Calibri"/>
        <family val="2"/>
      </rPr>
      <t>1- Joints 4,#5 &amp; #7(</t>
    </r>
    <r>
      <rPr>
        <b/>
        <u/>
        <sz val="12"/>
        <rFont val="Calibri"/>
        <family val="2"/>
      </rPr>
      <t>cold repair</t>
    </r>
    <r>
      <rPr>
        <sz val="12"/>
        <rFont val="Calibri"/>
        <family val="2"/>
      </rPr>
      <t xml:space="preserve"> joints with seaharvest in 10-2019 with 5 years guarantee till 10-2024). </t>
    </r>
    <r>
      <rPr>
        <sz val="12"/>
        <color rgb="FFFF0000"/>
        <rFont val="Calibri"/>
        <family val="2"/>
      </rPr>
      <t xml:space="preserve">
</t>
    </r>
    <r>
      <rPr>
        <sz val="12"/>
        <color rgb="FF002060"/>
        <rFont val="Calibri"/>
        <family val="2"/>
      </rPr>
      <t>2- Next UT inspection will be after 10 Years (Jun-2032) "After replacing the cold repaired joints"
3- MAWP Till next Inspection shall not exceed 657 Psi .</t>
    </r>
  </si>
  <si>
    <r>
      <rPr>
        <b/>
        <u/>
        <sz val="12"/>
        <rFont val="Calibri"/>
        <family val="2"/>
      </rPr>
      <t>Cold repair</t>
    </r>
    <r>
      <rPr>
        <sz val="12"/>
        <rFont val="Calibri"/>
        <family val="2"/>
      </rPr>
      <t xml:space="preserve"> done for  joint #7  by seaharvset with 2 years guarantee till being replace during coming SD.
</t>
    </r>
    <r>
      <rPr>
        <b/>
        <u/>
        <sz val="12"/>
        <rFont val="Calibri"/>
        <family val="2"/>
      </rPr>
      <t>After Replacement:</t>
    </r>
    <r>
      <rPr>
        <sz val="12"/>
        <rFont val="Calibri"/>
        <family val="2"/>
      </rPr>
      <t xml:space="preserve"> Next Inspection will be on Dec-2032 </t>
    </r>
  </si>
  <si>
    <r>
      <rPr>
        <b/>
        <sz val="14"/>
        <rFont val="Calibri"/>
        <family val="2"/>
      </rPr>
      <t xml:space="preserve"> Joints #23, #24, #25 &amp; #26 has been removed from piping circuit in the last SD "Jan-2023"
</t>
    </r>
    <r>
      <rPr>
        <b/>
        <u/>
        <sz val="14"/>
        <rFont val="Calibri"/>
        <family val="2"/>
      </rPr>
      <t xml:space="preserve"> Cold repair </t>
    </r>
    <r>
      <rPr>
        <b/>
        <sz val="14"/>
        <rFont val="Calibri"/>
        <family val="2"/>
      </rPr>
      <t>done on J#27 &amp; J#28 (4" Elbow) IN 6-2023 by seaharvest with 2 years guarantee.</t>
    </r>
    <r>
      <rPr>
        <b/>
        <u/>
        <sz val="12"/>
        <rFont val="Calibri"/>
        <family val="2"/>
      </rPr>
      <t xml:space="preserve">
</t>
    </r>
    <r>
      <rPr>
        <sz val="12"/>
        <rFont val="Calibri"/>
        <family val="2"/>
      </rPr>
      <t>Next UT: After 10 Years (Dec-2032)</t>
    </r>
  </si>
  <si>
    <t>Cold repair applied in 6-2023 by seaharvest with 2 years guarantee</t>
  </si>
  <si>
    <r>
      <t xml:space="preserve">Replace Clamped joint#33 , then apply painting.
</t>
    </r>
    <r>
      <rPr>
        <b/>
        <u/>
        <sz val="11"/>
        <color rgb="FF0070C0"/>
        <rFont val="Calibri"/>
        <family val="2"/>
        <scheme val="minor"/>
      </rPr>
      <t>Note</t>
    </r>
    <r>
      <rPr>
        <b/>
        <sz val="11"/>
        <color rgb="FF0070C0"/>
        <rFont val="Calibri"/>
        <family val="2"/>
        <scheme val="minor"/>
      </rPr>
      <t xml:space="preserve">: The remaining Automatic Drain Line is HDPE </t>
    </r>
    <r>
      <rPr>
        <b/>
        <sz val="11"/>
        <color rgb="FFFF0000"/>
        <rFont val="Calibri"/>
        <family val="2"/>
        <scheme val="minor"/>
      </rPr>
      <t>(Clamped joints are still Carbon Steel)</t>
    </r>
  </si>
  <si>
    <t xml:space="preserve">The underground Clamped section (at OP side) replaced &amp; PL route changed in 2-2023. </t>
  </si>
  <si>
    <r>
      <t xml:space="preserve">Joints from #1 to #8 removed from system "not found on site". ( Sep 101 also removed for repair).
Joints from #9 to #16 have been replaced with new spools due to clamped and corroded joints in 3-2022.
</t>
    </r>
    <r>
      <rPr>
        <b/>
        <u/>
        <sz val="11"/>
        <color rgb="FFFF0000"/>
        <rFont val="Calibri"/>
        <family val="2"/>
        <scheme val="minor"/>
      </rPr>
      <t>Line is out of service.</t>
    </r>
    <r>
      <rPr>
        <sz val="11"/>
        <rFont val="Calibri"/>
        <family val="2"/>
        <scheme val="minor"/>
      </rPr>
      <t xml:space="preserve">
Inspection interval shall be calculated starting from servicing date</t>
    </r>
  </si>
  <si>
    <t>Rep.#</t>
  </si>
  <si>
    <t>520 psi</t>
  </si>
  <si>
    <t>All Section Incl. LCV</t>
  </si>
  <si>
    <t>waiting Eng/review</t>
  </si>
  <si>
    <t>09= 2" Condensate line from GP to OP "Backup line"</t>
  </si>
  <si>
    <t>Replaced</t>
  </si>
  <si>
    <t>11= 2'' gas fuel line (inlet&amp;outlet) from gas fuel filter</t>
  </si>
  <si>
    <t>Replaced with coated pipe in 6-2023.</t>
  </si>
  <si>
    <t>Replaced all the line in 6-2023 after leakage occurred in 5-2023.</t>
  </si>
  <si>
    <t>V-9401</t>
  </si>
  <si>
    <t>No &amp; Hot</t>
  </si>
  <si>
    <t>J#5 (R: 4"x8") &amp; J#7 (E: 8")</t>
  </si>
  <si>
    <t>J#13B : 12" (Sleeve-Tee 14"x12")</t>
  </si>
  <si>
    <t xml:space="preserve">J#7 (14" Spool) </t>
  </si>
  <si>
    <t> 2" Nozzle (B)</t>
  </si>
  <si>
    <r>
      <t xml:space="preserve">It’s considered as permanent repair because the repair design life will end 3-2039 in Shaa Allah. </t>
    </r>
    <r>
      <rPr>
        <b/>
        <u/>
        <sz val="12"/>
        <color theme="1"/>
        <rFont val="Calibri"/>
        <family val="2"/>
      </rPr>
      <t>Note</t>
    </r>
    <r>
      <rPr>
        <sz val="12"/>
        <color theme="1"/>
        <rFont val="Calibri"/>
        <family val="2"/>
      </rPr>
      <t>: At AG side, Belzona-Repaired section was already replaced during PL S/D.</t>
    </r>
  </si>
  <si>
    <t>HSE confirmed that the fiber 
glass flanged line is still under 
SEAHARVEST-repair 
(Guarantee ended)</t>
  </si>
  <si>
    <t>Dr. Aboelnour in 2-12-2022</t>
  </si>
  <si>
    <t>10" Gas line from LLP Scrubber to GP COMP.(1840-1841) Sec.#1</t>
  </si>
  <si>
    <t>Asset #</t>
  </si>
  <si>
    <t>SEPARATOR-202-AG-OP</t>
  </si>
  <si>
    <t>New Sep 202</t>
  </si>
  <si>
    <r>
      <rPr>
        <b/>
        <u/>
        <sz val="11"/>
        <rFont val="Calibri"/>
        <family val="2"/>
        <scheme val="minor"/>
      </rPr>
      <t>In 5-2023</t>
    </r>
    <r>
      <rPr>
        <sz val="11"/>
        <rFont val="Calibri"/>
        <family val="2"/>
        <scheme val="minor"/>
      </rPr>
      <t xml:space="preserve">: The TK cleaned &amp; painting found in good condition, except minor old pitting that need minor repair &amp; painting touch up. So, TK now W/Repair.
</t>
    </r>
    <r>
      <rPr>
        <b/>
        <u/>
        <sz val="11"/>
        <rFont val="Calibri"/>
        <family val="2"/>
        <scheme val="minor"/>
      </rPr>
      <t>Next Internal Isp</t>
    </r>
    <r>
      <rPr>
        <sz val="11"/>
        <rFont val="Calibri"/>
        <family val="2"/>
        <scheme val="minor"/>
      </rPr>
      <t xml:space="preserve">: 5-2035            &amp;             </t>
    </r>
    <r>
      <rPr>
        <b/>
        <u/>
        <sz val="11"/>
        <rFont val="Calibri"/>
        <family val="2"/>
        <scheme val="minor"/>
      </rPr>
      <t>Next OSI</t>
    </r>
    <r>
      <rPr>
        <sz val="11"/>
        <rFont val="Calibri"/>
        <family val="2"/>
        <scheme val="minor"/>
      </rPr>
      <t>: 5-2038 in Shaa Allah.</t>
    </r>
  </si>
  <si>
    <t>14= 2" High-Low LEVEL METER OF FLASH SIDE KOD # 1223</t>
  </si>
  <si>
    <t>05 = 4" piping of water cooling system</t>
  </si>
  <si>
    <t>Part of line under skid</t>
  </si>
  <si>
    <r>
      <rPr>
        <b/>
        <u/>
        <sz val="12"/>
        <rFont val="Calibri"/>
        <family val="2"/>
      </rPr>
      <t>Next Inspection</t>
    </r>
    <r>
      <rPr>
        <b/>
        <sz val="12"/>
        <rFont val="Calibri"/>
        <family val="2"/>
      </rPr>
      <t>:</t>
    </r>
    <r>
      <rPr>
        <sz val="12"/>
        <rFont val="Calibri"/>
        <family val="2"/>
      </rPr>
      <t xml:space="preserve"> (</t>
    </r>
    <r>
      <rPr>
        <sz val="12"/>
        <color rgb="FFFF0000"/>
        <rFont val="Calibri"/>
        <family val="2"/>
      </rPr>
      <t>12-2024</t>
    </r>
    <r>
      <rPr>
        <sz val="12"/>
        <rFont val="Calibri"/>
        <family val="2"/>
      </rPr>
      <t xml:space="preserve">) For </t>
    </r>
    <r>
      <rPr>
        <sz val="12"/>
        <color rgb="FFFF0000"/>
        <rFont val="Calibri"/>
        <family val="2"/>
      </rPr>
      <t>Joints #7 and #11</t>
    </r>
    <r>
      <rPr>
        <sz val="12"/>
        <rFont val="Calibri"/>
        <family val="2"/>
      </rPr>
      <t xml:space="preserve"> "near critical thickness"
* 8" Section Sch. 40 (From joint #4 : Joint #12) should be replaced at the next opportuinity by 8" Sch. 80 due to high pressure, high Treq &amp; Low CA</t>
    </r>
  </si>
  <si>
    <t xml:space="preserve">Plan to Examine the NA Joints (Small Diameter) with Profile RT to confirm their integrity for safe operation at nearest opportunity </t>
  </si>
  <si>
    <t>Exists in Dead Legs of Stab. Side KOD - Different No. of Joints &amp; Numbering, so we neglect dead legs readings - Not Insulated</t>
  </si>
  <si>
    <r>
      <rPr>
        <b/>
        <u/>
        <sz val="12"/>
        <color rgb="FF000000"/>
        <rFont val="Calibri"/>
        <family val="2"/>
      </rPr>
      <t>Min. R.L</t>
    </r>
    <r>
      <rPr>
        <sz val="12"/>
        <color rgb="FF000000"/>
        <rFont val="Calibri"/>
        <family val="2"/>
      </rPr>
      <t xml:space="preserve">= 6.6 years.
</t>
    </r>
    <r>
      <rPr>
        <b/>
        <u/>
        <sz val="12"/>
        <color rgb="FF000000"/>
        <rFont val="Calibri"/>
        <family val="2"/>
      </rPr>
      <t>Next UT Inspection</t>
    </r>
    <r>
      <rPr>
        <sz val="12"/>
        <color rgb="FF000000"/>
        <rFont val="Calibri"/>
        <family val="2"/>
      </rPr>
      <t xml:space="preserve">: shall be done after:
- </t>
    </r>
    <r>
      <rPr>
        <sz val="12"/>
        <color rgb="FFFF0000"/>
        <rFont val="Calibri"/>
        <family val="2"/>
      </rPr>
      <t>3.3 years on (Sep-2026) for Slot #7</t>
    </r>
    <r>
      <rPr>
        <sz val="12"/>
        <color rgb="FF000000"/>
        <rFont val="Calibri"/>
        <family val="2"/>
      </rPr>
      <t xml:space="preserve">
- </t>
    </r>
    <r>
      <rPr>
        <sz val="12"/>
        <color rgb="FFFF0000"/>
        <rFont val="Calibri"/>
        <family val="2"/>
      </rPr>
      <t>10 Years (May-2033) for all MFD</t>
    </r>
    <r>
      <rPr>
        <sz val="12"/>
        <color rgb="FF000000"/>
        <rFont val="Calibri"/>
        <family val="2"/>
      </rPr>
      <t xml:space="preserve">
MAWP until Next Inspection= 780 Psi.</t>
    </r>
  </si>
  <si>
    <r>
      <t xml:space="preserve">This Flow line suffers from external soil corrosion at many joints "See Attached Photos" before it deeply burried without any protection "Painting/Wrapping" &amp; No guarantee from our side on these portions.
</t>
    </r>
    <r>
      <rPr>
        <b/>
        <u/>
        <sz val="12"/>
        <color theme="1"/>
        <rFont val="Calibri"/>
        <family val="2"/>
        <scheme val="minor"/>
      </rPr>
      <t>Min. RL</t>
    </r>
    <r>
      <rPr>
        <sz val="12"/>
        <color theme="1"/>
        <rFont val="Calibri"/>
        <family val="2"/>
        <scheme val="minor"/>
      </rPr>
      <t xml:space="preserve">= 5 Years 
</t>
    </r>
    <r>
      <rPr>
        <b/>
        <u/>
        <sz val="12"/>
        <color theme="1"/>
        <rFont val="Calibri"/>
        <family val="2"/>
        <scheme val="minor"/>
      </rPr>
      <t>Next inspection</t>
    </r>
    <r>
      <rPr>
        <sz val="12"/>
        <color theme="1"/>
        <rFont val="Calibri"/>
        <family val="2"/>
        <scheme val="minor"/>
      </rPr>
      <t xml:space="preserve">: Shall be done after 2.5 years (Dec-2025)
</t>
    </r>
    <r>
      <rPr>
        <b/>
        <u/>
        <sz val="12"/>
        <color theme="1"/>
        <rFont val="Calibri"/>
        <family val="2"/>
        <scheme val="minor"/>
      </rPr>
      <t>MAWP till next Insp.</t>
    </r>
    <r>
      <rPr>
        <sz val="12"/>
        <color theme="1"/>
        <rFont val="Calibri"/>
        <family val="2"/>
        <scheme val="minor"/>
      </rPr>
      <t>= 803 Psi</t>
    </r>
  </si>
  <si>
    <r>
      <rPr>
        <b/>
        <u/>
        <sz val="12"/>
        <color theme="1"/>
        <rFont val="Calibri"/>
        <family val="2"/>
        <scheme val="minor"/>
      </rPr>
      <t>Min. R.L</t>
    </r>
    <r>
      <rPr>
        <sz val="12"/>
        <color theme="1"/>
        <rFont val="Calibri"/>
        <family val="2"/>
        <scheme val="minor"/>
      </rPr>
      <t xml:space="preserve">= </t>
    </r>
    <r>
      <rPr>
        <sz val="12"/>
        <color rgb="FFFF0000"/>
        <rFont val="Calibri"/>
        <family val="2"/>
        <scheme val="minor"/>
      </rPr>
      <t>3.15 Years.</t>
    </r>
    <r>
      <rPr>
        <sz val="12"/>
        <color theme="1"/>
        <rFont val="Calibri"/>
        <family val="2"/>
        <scheme val="minor"/>
      </rPr>
      <t xml:space="preserve">
</t>
    </r>
    <r>
      <rPr>
        <b/>
        <u/>
        <sz val="12"/>
        <color theme="1"/>
        <rFont val="Calibri"/>
        <family val="2"/>
        <scheme val="minor"/>
      </rPr>
      <t>Next UT inspection</t>
    </r>
    <r>
      <rPr>
        <sz val="12"/>
        <color theme="1"/>
        <rFont val="Calibri"/>
        <family val="2"/>
        <scheme val="minor"/>
      </rPr>
      <t>: shall be done after 1.6 year (</t>
    </r>
    <r>
      <rPr>
        <sz val="12"/>
        <color rgb="FFFF0000"/>
        <rFont val="Calibri"/>
        <family val="2"/>
        <scheme val="minor"/>
      </rPr>
      <t>Dec-2024</t>
    </r>
    <r>
      <rPr>
        <sz val="12"/>
        <color theme="1"/>
        <rFont val="Calibri"/>
        <family val="2"/>
        <scheme val="minor"/>
      </rPr>
      <t xml:space="preserve">).
</t>
    </r>
    <r>
      <rPr>
        <b/>
        <u/>
        <sz val="12"/>
        <color theme="1"/>
        <rFont val="Calibri"/>
        <family val="2"/>
        <scheme val="minor"/>
      </rPr>
      <t>MAWP until next inspection</t>
    </r>
    <r>
      <rPr>
        <sz val="12"/>
        <color theme="1"/>
        <rFont val="Calibri"/>
        <family val="2"/>
        <scheme val="minor"/>
      </rPr>
      <t xml:space="preserve">= </t>
    </r>
    <r>
      <rPr>
        <sz val="12"/>
        <color rgb="FFFF0000"/>
        <rFont val="Calibri"/>
        <family val="2"/>
        <scheme val="minor"/>
      </rPr>
      <t>1000 Psi.</t>
    </r>
    <r>
      <rPr>
        <sz val="12"/>
        <color theme="1"/>
        <rFont val="Calibri"/>
        <family val="2"/>
        <scheme val="minor"/>
      </rPr>
      <t xml:space="preserve">
It will be also a good chance at Dec-2024 to inspect all joints that (Need Verification, need excavation or with short intervals)
</t>
    </r>
    <r>
      <rPr>
        <b/>
        <u/>
        <sz val="12"/>
        <color theme="1"/>
        <rFont val="Calibri"/>
        <family val="2"/>
        <scheme val="minor"/>
      </rPr>
      <t>Dec-2024 SOW</t>
    </r>
    <r>
      <rPr>
        <sz val="12"/>
        <color theme="1"/>
        <rFont val="Calibri"/>
        <family val="2"/>
        <scheme val="minor"/>
      </rPr>
      <t xml:space="preserve">: </t>
    </r>
    <r>
      <rPr>
        <sz val="12"/>
        <color rgb="FFFF0000"/>
        <rFont val="Calibri"/>
        <family val="2"/>
        <scheme val="minor"/>
      </rPr>
      <t>Joints #1, (#19 : #37), #43, #98, #99, (#115 : #163), (#165 : #177), (#178 A, B &amp; C) &amp; (#179 : 182)</t>
    </r>
  </si>
  <si>
    <t>VEGE-NA-040</t>
  </si>
  <si>
    <r>
      <rPr>
        <b/>
        <u/>
        <sz val="12"/>
        <rFont val="Calibri"/>
        <family val="2"/>
      </rPr>
      <t>Next UT</t>
    </r>
    <r>
      <rPr>
        <sz val="12"/>
        <rFont val="Calibri"/>
        <family val="2"/>
      </rPr>
      <t>: Oct-2028 (</t>
    </r>
    <r>
      <rPr>
        <u/>
        <sz val="12"/>
        <rFont val="Calibri"/>
        <family val="2"/>
      </rPr>
      <t>Note</t>
    </r>
    <r>
      <rPr>
        <sz val="12"/>
        <rFont val="Calibri"/>
        <family val="2"/>
      </rPr>
      <t>: UT will require High scaffold &amp; hot probe/couplant)</t>
    </r>
  </si>
  <si>
    <t xml:space="preserve"> Gas Plant Process Piping</t>
  </si>
  <si>
    <r>
      <rPr>
        <b/>
        <u/>
        <sz val="12"/>
        <rFont val="Calibri"/>
        <family val="2"/>
      </rPr>
      <t>2 Sections:</t>
    </r>
    <r>
      <rPr>
        <b/>
        <sz val="12"/>
        <color rgb="FFFF0000"/>
        <rFont val="Calibri"/>
        <family val="2"/>
      </rPr>
      <t xml:space="preserve"> Flare Header + Branch of H.P. &amp; Test Header ===&gt; </t>
    </r>
    <r>
      <rPr>
        <b/>
        <sz val="12"/>
        <rFont val="Calibri"/>
        <family val="2"/>
      </rPr>
      <t>Both shall be done in 8-2026</t>
    </r>
  </si>
  <si>
    <t>Insulated - NEED OTHER TECHNIQUE(LIXI) DUE TO FULL INSULATION/ SCAFFOLD</t>
  </si>
  <si>
    <t>STAB. Gas. KOD 1222</t>
  </si>
  <si>
    <t>TFWKOD</t>
  </si>
  <si>
    <t>10" Inlet Piping - Elbow</t>
  </si>
  <si>
    <t>Composite applied over clamp</t>
  </si>
  <si>
    <t>Oil Plant</t>
  </si>
  <si>
    <t>Separation</t>
  </si>
  <si>
    <t>Heating &amp; Desalting</t>
  </si>
  <si>
    <t>Storage</t>
  </si>
  <si>
    <t>Yard</t>
  </si>
  <si>
    <t>Remarks / Recommendation of recent Insp.</t>
  </si>
  <si>
    <t>AG 1</t>
  </si>
  <si>
    <t>AG 12</t>
  </si>
  <si>
    <t>2020 (Weld  Crack)</t>
  </si>
  <si>
    <t>AG 18</t>
  </si>
  <si>
    <t>Leaked in 2013</t>
  </si>
  <si>
    <t>Joint #7 must be replaced
Clamped Joint #54 must be replaced</t>
  </si>
  <si>
    <t>Repeated leaks</t>
  </si>
  <si>
    <t>HAWK-01</t>
  </si>
  <si>
    <t>HAWK-02</t>
  </si>
  <si>
    <t>Joint No.6 (6’’ elbow) in flow line should be replaced , SEVERE INTERNAL PITTING</t>
  </si>
  <si>
    <t xml:space="preserve">Water LCV-131 bypass line to drain pit </t>
  </si>
  <si>
    <r>
      <t xml:space="preserve">(line has been modified and replaced in 5-2023) from joint 1 to joint 11
</t>
    </r>
    <r>
      <rPr>
        <u/>
        <sz val="12"/>
        <color theme="1"/>
        <rFont val="Calibri"/>
        <family val="2"/>
        <scheme val="minor"/>
      </rPr>
      <t>Note</t>
    </r>
    <r>
      <rPr>
        <sz val="12"/>
        <color theme="1"/>
        <rFont val="Calibri"/>
        <family val="2"/>
        <scheme val="minor"/>
      </rPr>
      <t>: LCV-131 has repated Maint due to 80% sand which may cause erosion to the dead-leg</t>
    </r>
  </si>
  <si>
    <t>Not hot - Scaffold needed</t>
  </si>
  <si>
    <t>AG 22</t>
  </si>
  <si>
    <t>AG-57</t>
  </si>
  <si>
    <t>AG-60</t>
  </si>
  <si>
    <t>AG-79</t>
  </si>
  <si>
    <t>Firestone 1x</t>
  </si>
  <si>
    <t>Meghar 2x</t>
  </si>
  <si>
    <t>REVIERA-1x</t>
  </si>
  <si>
    <t>SHADOW-W01X</t>
  </si>
  <si>
    <t xml:space="preserve">MONTEZOUMA-1X </t>
  </si>
  <si>
    <t>SHADOW-E08X</t>
  </si>
  <si>
    <t>BOLT NAIL 3-1X</t>
  </si>
  <si>
    <t>HAWK-05ST</t>
  </si>
  <si>
    <t>OAKHILL-W01XST1</t>
  </si>
  <si>
    <t>High productivity : Oil production in 7-2023 is 1421 BBLS</t>
  </si>
  <si>
    <t>High productivity : Oil production in 7-2023 is 1068 BBLS</t>
  </si>
  <si>
    <t>High productivity : Oil production in 7-2023 is 652 BBLS</t>
  </si>
  <si>
    <t>High productivity : Oil production in 7-2023 is 598 BBLS</t>
  </si>
  <si>
    <t>The vessel is a critical high-Press shut-down asset.
Currently the vessel has 3 cracks at 2 saddle supports with vessel shell. Since crack propagation &amp; Orientation is uncontrolled, so we strongly recommend to repair cracks ASAP or otherwise to do FFS to guarantee that cracks are satisfactory till next shutdown date.
On the other hand, the vessel has different temporary repairs that are guaranteed till 5-2024. So, shutdown is mandatory before 5-2024 to do permanent repairs for all critical components as per inspection report. We did profile RT for small bore nozzle and found satisfactory.
For the meantime, we'll do close UT-Monitoring on 5-2023 for 15 CMLs, however this UT is independent activity from the existing cracks that are critical and need repair or FFS ASAP.</t>
  </si>
  <si>
    <t>12= 2'' Oil filter inlet&amp;outlet lines</t>
  </si>
  <si>
    <t>VEGE-NA-044</t>
  </si>
  <si>
    <t>BOLT-12-2X Gas Boot</t>
  </si>
  <si>
    <r>
      <rPr>
        <b/>
        <sz val="11.5"/>
        <color rgb="FFFF0000"/>
        <rFont val="Calibri"/>
        <family val="2"/>
        <scheme val="minor"/>
      </rPr>
      <t>Insulation in bad condition &amp; shall be repaired.</t>
    </r>
    <r>
      <rPr>
        <sz val="11"/>
        <rFont val="Calibri"/>
        <family val="2"/>
        <scheme val="minor"/>
      </rPr>
      <t xml:space="preserve">
Before repair, defected insulation and Insulation around nozzles shall be stripped &amp; checked by VT/UT for severity of Corr under insulation (CUI).
</t>
    </r>
    <r>
      <rPr>
        <b/>
        <u/>
        <sz val="11.5"/>
        <color rgb="FF0000FF"/>
        <rFont val="Calibri"/>
        <family val="2"/>
        <scheme val="minor"/>
      </rPr>
      <t>Note</t>
    </r>
    <r>
      <rPr>
        <b/>
        <sz val="11.5"/>
        <color rgb="FF0000FF"/>
        <rFont val="Calibri"/>
        <family val="2"/>
        <scheme val="minor"/>
      </rPr>
      <t>: Representative photos for insulation condition + design documents + Operating temp &amp; Press range. Data Available in Ahmed Shaaban folder on share</t>
    </r>
  </si>
  <si>
    <t xml:space="preserve">No </t>
  </si>
  <si>
    <t>Note: 
1- New GL line added to the well, so need to do baseline insp on it + add it to GL tab
2- Const plan to replace WHC in 7-2023, so need to do baseline insp on it.</t>
  </si>
  <si>
    <r>
      <t xml:space="preserve">Has refractory wrapping.
</t>
    </r>
    <r>
      <rPr>
        <b/>
        <u/>
        <sz val="12"/>
        <color theme="1"/>
        <rFont val="Calibri"/>
        <family val="2"/>
        <scheme val="minor"/>
      </rPr>
      <t>Note</t>
    </r>
    <r>
      <rPr>
        <b/>
        <sz val="12"/>
        <color theme="1"/>
        <rFont val="Calibri"/>
        <family val="2"/>
        <scheme val="minor"/>
      </rPr>
      <t>: Meghar-3 is shut-in</t>
    </r>
    <r>
      <rPr>
        <sz val="12"/>
        <color theme="1"/>
        <rFont val="Calibri"/>
        <family val="2"/>
        <scheme val="minor"/>
      </rPr>
      <t xml:space="preserve">
</t>
    </r>
    <r>
      <rPr>
        <b/>
        <sz val="12"/>
        <color rgb="FFFF0000"/>
        <rFont val="Calibri"/>
        <family val="2"/>
        <scheme val="minor"/>
      </rPr>
      <t>Note: The new well Meghar-14 maybe tie-in to either this line, or to Meghar-1</t>
    </r>
  </si>
  <si>
    <t>Plan for W/O</t>
  </si>
  <si>
    <t>Intermittent</t>
  </si>
  <si>
    <t>Next inspection was after 6 months &amp; to change the design of WHCs (Intermittent)</t>
  </si>
  <si>
    <t>Newly Replaced/Added Section in 8-2023 SD
The whole Line is one Section now
Found external Pitting 4 mm in Joint#44 Band-2</t>
  </si>
  <si>
    <t>* There is a modification at the end of th line as it became attached with the main discharge header of 1847 &amp; 1848.
* Next inspection shall specify this modifiaction and reflect this on the drawing.
* New Section added "Modification Done at 8-2023 SD" &amp; Base Line Inspection Done</t>
  </si>
  <si>
    <r>
      <rPr>
        <sz val="12"/>
        <color theme="1"/>
        <rFont val="Calibri"/>
        <family val="2"/>
        <scheme val="minor"/>
      </rPr>
      <t xml:space="preserve">Min. RL= </t>
    </r>
    <r>
      <rPr>
        <sz val="12"/>
        <color rgb="FFFF0000"/>
        <rFont val="Calibri"/>
        <family val="2"/>
        <scheme val="minor"/>
      </rPr>
      <t>3.81 Yrs.</t>
    </r>
    <r>
      <rPr>
        <sz val="12"/>
        <color theme="1"/>
        <rFont val="Calibri"/>
        <family val="2"/>
        <scheme val="minor"/>
      </rPr>
      <t xml:space="preserve">
Next OSI: Should be on:
</t>
    </r>
    <r>
      <rPr>
        <sz val="12"/>
        <color rgb="FFFF0000"/>
        <rFont val="Calibri"/>
        <family val="2"/>
        <scheme val="minor"/>
      </rPr>
      <t>May-2027</t>
    </r>
    <r>
      <rPr>
        <sz val="12"/>
        <color theme="1"/>
        <rFont val="Calibri"/>
        <family val="2"/>
        <scheme val="minor"/>
      </rPr>
      <t xml:space="preserve">: For (Sec-1: New Spools from 1 : 6 &amp; Joint #12) &amp; (Sec-2: Joint #553)
</t>
    </r>
    <r>
      <rPr>
        <sz val="12"/>
        <color rgb="FFFF0000"/>
        <rFont val="Calibri"/>
        <family val="2"/>
        <scheme val="minor"/>
      </rPr>
      <t>Jun-2030</t>
    </r>
    <r>
      <rPr>
        <sz val="12"/>
        <color theme="1"/>
        <rFont val="Calibri"/>
        <family val="2"/>
        <scheme val="minor"/>
      </rPr>
      <t>: for the whole Line</t>
    </r>
  </si>
  <si>
    <t>03=16'' Gas Piping fm GP to Dahshour shipping line</t>
  </si>
  <si>
    <r>
      <rPr>
        <b/>
        <u/>
        <sz val="12"/>
        <color rgb="FF002060"/>
        <rFont val="Calibri"/>
        <family val="2"/>
      </rPr>
      <t>Replace Clamped Joint</t>
    </r>
    <r>
      <rPr>
        <sz val="12"/>
        <color rgb="FF002060"/>
        <rFont val="Calibri"/>
        <family val="2"/>
      </rPr>
      <t xml:space="preserve">
* For the Light External Soil corrosion which was noticed; Line shall be painted in order to avoid the Soil Corrosion
* For the free spans &amp; Buried sections of the Line; Line shall equipped with pipe supports in order to avoid the Soil Corrosion &amp; deformation of the line
* As Line is laying over another line, The two lines shall be separated  using clamp support in order to avoid wear and galvanic corrosion of the two lines.
* A sign is attached to the Line, which doesn't contain any readable information and attached to the line using bare steel clamp, The Sign shall be replaced with another readable painted sign 
* Some flanges are buried within sand shall be cleaned
* Sands deformed the outer ring of the flanges gaskets; These gaskets shall be replaced during the nearest shutdown
* No standard sleeves are equipped with the line at the road cross
* Line Vent with no cap result in accumulation of sand within the vale; Sand shall be blown out, and cap to be used in order to avoid the accumulation of sand in future.
</t>
    </r>
    <r>
      <rPr>
        <b/>
        <u/>
        <sz val="18"/>
        <color rgb="FFFF0000"/>
        <rFont val="Calibri"/>
        <family val="2"/>
      </rPr>
      <t>Leaked in 7-2023</t>
    </r>
  </si>
  <si>
    <t>Replace Joint#4 due to sever Mechanical Wear "Vibration"</t>
  </si>
  <si>
    <t>04=6" Oil Piping From OP New MFD TO SEP 104</t>
  </si>
  <si>
    <r>
      <t xml:space="preserve">UNDERGROUND SCRUBBER - 3103 </t>
    </r>
    <r>
      <rPr>
        <b/>
        <u/>
        <sz val="11"/>
        <color rgb="FFFF0000"/>
        <rFont val="Calibri"/>
        <family val="2"/>
      </rPr>
      <t>(SN-666)</t>
    </r>
    <r>
      <rPr>
        <sz val="11"/>
        <rFont val="Calibri"/>
        <family val="2"/>
      </rPr>
      <t xml:space="preserve">
</t>
    </r>
    <r>
      <rPr>
        <b/>
        <sz val="11"/>
        <color rgb="FF0000FF"/>
        <rFont val="Calibri"/>
        <family val="2"/>
      </rPr>
      <t>The vessel Name plate attached wrongly on the out-of-service vertical scrubber</t>
    </r>
  </si>
  <si>
    <t>13= 2''x4" Drain piping of Compr-1846</t>
  </si>
  <si>
    <t>Some joints has white-factory coating</t>
  </si>
  <si>
    <r>
      <t xml:space="preserve"> Trunk line from header </t>
    </r>
    <r>
      <rPr>
        <b/>
        <sz val="11"/>
        <color rgb="FFFF0000"/>
        <rFont val="Calibri"/>
        <family val="2"/>
        <scheme val="minor"/>
      </rPr>
      <t>B</t>
    </r>
    <r>
      <rPr>
        <sz val="11"/>
        <color theme="1"/>
        <rFont val="Calibri"/>
        <family val="2"/>
        <scheme val="minor"/>
      </rPr>
      <t xml:space="preserve"> at EAST MFD to Oil Process</t>
    </r>
  </si>
  <si>
    <r>
      <t xml:space="preserve"> Trunk line from header </t>
    </r>
    <r>
      <rPr>
        <b/>
        <sz val="11"/>
        <color rgb="FFFF0000"/>
        <rFont val="Calibri"/>
        <family val="2"/>
        <scheme val="minor"/>
      </rPr>
      <t>A</t>
    </r>
    <r>
      <rPr>
        <sz val="11"/>
        <color theme="1"/>
        <rFont val="Calibri"/>
        <family val="2"/>
        <scheme val="minor"/>
      </rPr>
      <t xml:space="preserve"> at EAST MFD to Oil Process</t>
    </r>
  </si>
  <si>
    <t>01 = 4x6x8'' GAS LINE FROM COMPRESSOR # 1846,47,48 TO FLARE HEADER</t>
  </si>
  <si>
    <t>455 psi</t>
  </si>
  <si>
    <t>20 psi</t>
  </si>
  <si>
    <t>New line after replacing old one.</t>
  </si>
  <si>
    <t>Joints #4, #8, #9, &amp; #13 repaired with composite repair in 2019 , shall be replaced (before May 2024) during GP SD.
Other joints should be re-UT in 2-2029.</t>
  </si>
  <si>
    <t>200 psi</t>
  </si>
  <si>
    <t>475 psi</t>
  </si>
  <si>
    <t>Joint #20 (Reducer), shall be replaced (Minimum thickness is less than required thickness).</t>
  </si>
  <si>
    <t>1-Corroded spool of Joint#15 shall be replaced or Apply cold repair ASAP.
2-J# 9 Replace it with coated pipe (Sch 40 or 60) &amp; to use Std sleeve. 
3-Next UT inspection shall be done after 10 years on (29-Dec-2032) for whole PS. Except J#9 &amp;15 required to be replaced.
4- GP advised that AR issued to replace all Non STD Sleeves.</t>
  </si>
  <si>
    <t>Need painting repair</t>
  </si>
  <si>
    <t>AG-123,125</t>
  </si>
  <si>
    <t>Trunk line from AG- 123 ,125,110 To SAG oil MFD</t>
  </si>
  <si>
    <t>1 clamp</t>
  </si>
  <si>
    <t>AG 121 Commingle Line FM AG (121, 131, 15, 130) TO ARD MFD</t>
  </si>
  <si>
    <t>Firestone MFD</t>
  </si>
  <si>
    <t>Diam. (")</t>
  </si>
  <si>
    <t>BBL/
KM</t>
  </si>
  <si>
    <t>Recommendations:
Due to wet soil at the area of ARD Mini-MFD, all uncoated joints have external corrosion with different severity and two clamps found in the same area. So, the following are recommended:
1-  Replace the clamped &amp; corroded joints# Ch.P#32, 33, 34 by rerouting the PL from flange at CH.P #30 to flange at CH.P#35 (away from ARD Mini-MFD area) , using 6" sch 40 coated pipes. 
2-  Replace the externally-corroded Joint #6 by 6" coated sch 40.
3-  Replace the corroded nuts and bolts of flanges that contacted with soil to avoid flange leaks.
4-  Replace the 8 non-Std Road cross sleeved sections by 6" coated sch 40 using STD sleeves. 
After A/M replacements:
Min. RL= 19.3 Years 
Next inspection: May-2033
MAWP till next Insp.= 637 Psi</t>
  </si>
  <si>
    <t>VESB-OFFICINELUIGI-005</t>
  </si>
  <si>
    <t>V-1209</t>
  </si>
  <si>
    <t>REVERSED GAS SCRUBBER, FRACTIONATOR, MFG: OFFICINE LUIGI, TAG: V-1209</t>
  </si>
  <si>
    <t xml:space="preserve"> 2'' x 3'' x 4'' LAUNCHER DRAIN SYSTEM (dead leg).</t>
  </si>
  <si>
    <r>
      <t xml:space="preserve">In 9-2023 , From joints 1 to 20  &amp; From joints 24 to 26 , have been removed permenantly from the system.
</t>
    </r>
    <r>
      <rPr>
        <b/>
        <u/>
        <sz val="11"/>
        <rFont val="Calibri"/>
        <family val="2"/>
        <scheme val="minor"/>
      </rPr>
      <t>Safe now</t>
    </r>
  </si>
  <si>
    <t>40-46</t>
  </si>
  <si>
    <t>Prod. Tank-T28</t>
  </si>
  <si>
    <t>Prod. Tank-T45</t>
  </si>
  <si>
    <t>T-3001</t>
  </si>
  <si>
    <t>Waiting Evaluation</t>
  </si>
  <si>
    <r>
      <t>Last Inspection is base line for joints from 8 : 13
Also Joint from 1 : 7 were replaced before in 2-2023</t>
    </r>
    <r>
      <rPr>
        <b/>
        <sz val="11"/>
        <color rgb="FFFF0000"/>
        <rFont val="Calibri"/>
        <family val="2"/>
        <scheme val="minor"/>
      </rPr>
      <t xml:space="preserve">
</t>
    </r>
    <r>
      <rPr>
        <sz val="11"/>
        <rFont val="Calibri"/>
        <family val="2"/>
        <scheme val="minor"/>
      </rPr>
      <t xml:space="preserve">
</t>
    </r>
    <r>
      <rPr>
        <b/>
        <u/>
        <sz val="11"/>
        <rFont val="Calibri"/>
        <family val="2"/>
        <scheme val="minor"/>
      </rPr>
      <t>Note</t>
    </r>
    <r>
      <rPr>
        <sz val="11"/>
        <rFont val="Calibri"/>
        <family val="2"/>
        <scheme val="minor"/>
      </rPr>
      <t>: this line is used as an option in some cases only</t>
    </r>
  </si>
  <si>
    <t>Inspected as per GP Request "Acumulate Water in the last period" - Req. by Eng. Ahmed Refaat</t>
  </si>
  <si>
    <r>
      <t xml:space="preserve">in 9-2023, joints from 1 to 23 have been replaced with new joints as per GP
</t>
    </r>
    <r>
      <rPr>
        <sz val="12"/>
        <color rgb="FFFF0000"/>
        <rFont val="Calibri"/>
        <family val="2"/>
      </rPr>
      <t>Last Inspection is the base line inspection for newely replaced spools</t>
    </r>
  </si>
  <si>
    <t>SHADOW-E03</t>
  </si>
  <si>
    <t>WD-33-15-11</t>
  </si>
  <si>
    <r>
      <t xml:space="preserve">2020 Readings neglected, not matched with 2023 Readings "Drawing"
</t>
    </r>
    <r>
      <rPr>
        <u/>
        <sz val="12"/>
        <rFont val="Calibri"/>
        <family val="2"/>
        <scheme val="minor"/>
      </rPr>
      <t>Note</t>
    </r>
    <r>
      <rPr>
        <sz val="12"/>
        <rFont val="Calibri"/>
        <family val="2"/>
        <scheme val="minor"/>
      </rPr>
      <t>: Before 10-2023, the 6" FL was utilized for Pacific-3 well.</t>
    </r>
  </si>
  <si>
    <t>Settling TANK-19</t>
  </si>
  <si>
    <t>Bottom leak &amp; Mech deformation for shell</t>
  </si>
  <si>
    <t>Sever Corrosion at 1st shell course (Plate#1)</t>
  </si>
  <si>
    <t>Corroded Bolted Plates</t>
  </si>
  <si>
    <t>Bottom leak &amp; Corroded Bolted Plates</t>
  </si>
  <si>
    <t>Internal defected coating &amp; pitting + Corroded internal patch plate</t>
  </si>
  <si>
    <t>Header D inspected again at 10-2023 with inspection of Trunk Line D to GP &amp; Need Evaluation</t>
  </si>
  <si>
    <t>Joints #2 &amp; #4 Should be replaced as they reached a critical thickness with Heavy Internal Corrosion.</t>
  </si>
  <si>
    <t>28= 6"Gas line FM.Stab.KOD 1222 To Comp.1842 - ( LIXI PROFILing )</t>
  </si>
  <si>
    <t>23=  6" GAS FM.STA.ACC TO KOD 1222-( LIXI PROFILing )</t>
  </si>
  <si>
    <t>24= 6" GAS FM.STB.ACC TO.KOD 1222(A&amp;B)- ( LIXI PROFILing )</t>
  </si>
  <si>
    <r>
      <t xml:space="preserve">under walkway, need cleaning - This piping report is repeated in Pack-12 Report-12, so please </t>
    </r>
    <r>
      <rPr>
        <b/>
        <u/>
        <sz val="12"/>
        <color rgb="FFFF0000"/>
        <rFont val="Calibri"/>
        <family val="2"/>
      </rPr>
      <t>stop using this report to avoid confusion</t>
    </r>
  </si>
  <si>
    <t>01=8"x6" inlet line "A" From wells ( 81-96-97 )/ Sag Area to IP Header</t>
  </si>
  <si>
    <t>3 years After return in service (IF IN SERVICE NEED SCAFFOLD)</t>
  </si>
  <si>
    <t>5 years After return in service (IF IN SERVICE NEED SCAFFOLD)</t>
  </si>
  <si>
    <t>Was Planned in 11-2023 but Done in 8-2023 in a duplicated report "Pack 14 E/7", so need to delete the report of Pack-14E/7 or at least add remarks that will be done as in Pack-12 Report#12)</t>
  </si>
  <si>
    <t>Replace Corroded J#14 &amp; 30 + Replace non Std sleeve at J#13 &amp; 15 + Restore Concrete coundation of collection header to avoid its bending/cracking</t>
  </si>
  <si>
    <t>AG-131 X 
(Operated by Gas lift)</t>
  </si>
  <si>
    <t>Need repairs</t>
  </si>
  <si>
    <t>at sandblasting yard &amp; need reapairs as per inspection report.</t>
  </si>
  <si>
    <t>This TK demolished in 10-2023 due to sever corrosion &amp; scattered holes as per insp report.</t>
  </si>
  <si>
    <t>Oil shipping tank 1 (2.4K BBls - Welded &amp; demolished in 10-2023)</t>
  </si>
  <si>
    <t>Oil shipping tank 2 (2.4K BBls - Bolted &amp; demolished in 9-2023)</t>
  </si>
  <si>
    <t>This TK demolished in 9-2023 due to sever corrosion.</t>
  </si>
  <si>
    <t>Kadish TK-1 (1000 BBLs)</t>
  </si>
  <si>
    <t>Kadish TK-2 (1000 BBLs)</t>
  </si>
  <si>
    <t>TAFL-SUPERSTAR-11-01</t>
  </si>
  <si>
    <t>11-01</t>
  </si>
  <si>
    <t>11-02</t>
  </si>
  <si>
    <t>TAFL-SUPERSTAR-11-02</t>
  </si>
  <si>
    <t>Kadesh Floating Tank NO: 1, MFG: Super Star, Edition: 11, SN: TK017</t>
  </si>
  <si>
    <t>Kadesh Floating Tank NO: 2</t>
  </si>
  <si>
    <t>On 13-12-2023, TKs put in place (Beside TK-4), and plan to be connecetd before 20-Dec-2023
The TK transferred from Kadish Area &amp; not inspected beofre, and Prod Mgmt decided to get the TK in-service without inspection as a temporary TK until the Two B-Suif TKs (2.4K BBL/EA) transferred to WD-33 by 2-2024</t>
  </si>
  <si>
    <t>TAFR-NA-1.5K-007</t>
  </si>
  <si>
    <t>STORAGE TANK NO.2 CRUD OIL TAG: TK-02</t>
  </si>
  <si>
    <t>V-3104</t>
  </si>
  <si>
    <t>V-3105</t>
  </si>
  <si>
    <r>
      <t xml:space="preserve">FUEL GAS SCRUBBER V-3105
</t>
    </r>
    <r>
      <rPr>
        <b/>
        <sz val="11"/>
        <color rgb="FFFF0000"/>
        <rFont val="Calibri"/>
        <family val="2"/>
        <scheme val="minor"/>
      </rPr>
      <t>Flat-Head</t>
    </r>
  </si>
  <si>
    <r>
      <rPr>
        <b/>
        <u/>
        <sz val="12"/>
        <color rgb="FF002060"/>
        <rFont val="Calibri"/>
        <family val="2"/>
      </rPr>
      <t>Isolation flange kits IFK shall be installed</t>
    </r>
    <r>
      <rPr>
        <sz val="12"/>
        <color rgb="FF002060"/>
        <rFont val="Calibri"/>
        <family val="2"/>
      </rPr>
      <t xml:space="preserve"> between Two 12" Duplex stainless steel "F51" 600 RF valves &amp; carbon steel connected piping to avoid galvanic corrosion.
</t>
    </r>
    <r>
      <rPr>
        <b/>
        <u/>
        <sz val="12"/>
        <color rgb="FF002060"/>
        <rFont val="Calibri"/>
        <family val="2"/>
      </rPr>
      <t>Painting system should be applied over new section</t>
    </r>
    <r>
      <rPr>
        <sz val="12"/>
        <color rgb="FF002060"/>
        <rFont val="Calibri"/>
        <family val="2"/>
      </rPr>
      <t xml:space="preserve"> and painting touch up is required for old one to avoid atmospheric corrosion.</t>
    </r>
  </si>
  <si>
    <t>Non-Std. Road Crossing shall be replaced by Standard ones.</t>
  </si>
  <si>
    <t>Section from Joint #10 : #35 has been replaced after 2019 Inspection
Non-Std. Road Crossing shall be replaced by Standard ones.</t>
  </si>
  <si>
    <t>1- Clamped Joint #150 (Road Cross #2 - Without Ramp) Shall be replaced at the next maintenance opportunity
2- Leaked Sleeve at (Road Cross #2 - Without Ramp) Shall be replaced
3- Non Standard Road Crosses shall be replaced by standard ones to avoid soil corrosion.
After Replacement: Next Inspection at Jan-2034 &amp; MAWP shall not exceed 927</t>
  </si>
  <si>
    <t>All valves &amp; flanged sections need to be cleaned and to be above ground.</t>
  </si>
  <si>
    <r>
      <rPr>
        <b/>
        <sz val="11"/>
        <color theme="1"/>
        <rFont val="Calibri"/>
        <family val="2"/>
        <scheme val="minor"/>
      </rPr>
      <t>Clamped Joints #27 &amp; #47 Shall be replaced</t>
    </r>
    <r>
      <rPr>
        <sz val="11"/>
        <color theme="1"/>
        <rFont val="Calibri"/>
        <family val="2"/>
        <scheme val="minor"/>
      </rPr>
      <t xml:space="preserve"> at the next maintenance opportunities.
</t>
    </r>
    <r>
      <rPr>
        <b/>
        <sz val="11"/>
        <color theme="1"/>
        <rFont val="Calibri"/>
        <family val="2"/>
        <scheme val="minor"/>
      </rPr>
      <t>Joints #48, #221 &amp; #222 Shall be replaced</t>
    </r>
    <r>
      <rPr>
        <sz val="11"/>
        <color theme="1"/>
        <rFont val="Calibri"/>
        <family val="2"/>
        <scheme val="minor"/>
      </rPr>
      <t xml:space="preserve"> as they reached critical thickness "Below Treq."
</t>
    </r>
    <r>
      <rPr>
        <b/>
        <sz val="11"/>
        <color theme="1"/>
        <rFont val="Calibri"/>
        <family val="2"/>
        <scheme val="minor"/>
      </rPr>
      <t>All Non-Standard Road Crosses</t>
    </r>
    <r>
      <rPr>
        <sz val="11"/>
        <color theme="1"/>
        <rFont val="Calibri"/>
        <family val="2"/>
        <scheme val="minor"/>
      </rPr>
      <t xml:space="preserve"> shall be replaced by standard ones.
</t>
    </r>
    <r>
      <rPr>
        <b/>
        <sz val="11"/>
        <color theme="1"/>
        <rFont val="Calibri"/>
        <family val="2"/>
        <scheme val="minor"/>
      </rPr>
      <t>Line shall be separated from crossing</t>
    </r>
    <r>
      <rPr>
        <sz val="11"/>
        <color theme="1"/>
        <rFont val="Calibri"/>
        <family val="2"/>
        <scheme val="minor"/>
      </rPr>
      <t xml:space="preserve"> over other lines to avoid wear and friction.
</t>
    </r>
    <r>
      <rPr>
        <b/>
        <sz val="11"/>
        <color theme="1"/>
        <rFont val="Calibri"/>
        <family val="2"/>
        <scheme val="minor"/>
      </rPr>
      <t>All underground flanges and valves</t>
    </r>
    <r>
      <rPr>
        <sz val="11"/>
        <color theme="1"/>
        <rFont val="Calibri"/>
        <family val="2"/>
        <scheme val="minor"/>
      </rPr>
      <t xml:space="preserve"> shall be sand removed and checked
</t>
    </r>
    <r>
      <rPr>
        <b/>
        <sz val="11"/>
        <color theme="1"/>
        <rFont val="Calibri"/>
        <family val="2"/>
        <scheme val="minor"/>
      </rPr>
      <t>Flanges missed bolts</t>
    </r>
    <r>
      <rPr>
        <sz val="11"/>
        <color theme="1"/>
        <rFont val="Calibri"/>
        <family val="2"/>
        <scheme val="minor"/>
      </rPr>
      <t xml:space="preserve"> shall be erected.
</t>
    </r>
    <r>
      <rPr>
        <b/>
        <sz val="11"/>
        <color theme="1"/>
        <rFont val="Calibri"/>
        <family val="2"/>
        <scheme val="minor"/>
      </rPr>
      <t>Mechanical damage in spool #19</t>
    </r>
    <r>
      <rPr>
        <sz val="11"/>
        <color theme="1"/>
        <rFont val="Calibri"/>
        <family val="2"/>
        <scheme val="minor"/>
      </rPr>
      <t xml:space="preserve"> with depth=2mm, its highly recommended to measure thickness beside MD to calculate remaining thickness. </t>
    </r>
  </si>
  <si>
    <t>Shall be done after 3.5 Years (June-2027) For Joints 1 : 6  &amp; After 10 Years (Dec-2033) for All Joints</t>
  </si>
  <si>
    <r>
      <rPr>
        <b/>
        <sz val="12"/>
        <rFont val="Calibri"/>
        <family val="2"/>
      </rPr>
      <t>It seems that sections from #3 : #5 are newely replaced</t>
    </r>
    <r>
      <rPr>
        <b/>
        <u/>
        <sz val="12"/>
        <rFont val="Calibri"/>
        <family val="2"/>
      </rPr>
      <t xml:space="preserve">
Sec-2 - Item 13B</t>
    </r>
    <r>
      <rPr>
        <sz val="12"/>
        <rFont val="Calibri"/>
        <family val="2"/>
      </rPr>
      <t xml:space="preserve">, Found inspected with this section in 11-2023 so its Inspection and due date modified also.
</t>
    </r>
    <r>
      <rPr>
        <b/>
        <u/>
        <sz val="12"/>
        <rFont val="Calibri"/>
        <family val="2"/>
      </rPr>
      <t>Note</t>
    </r>
    <r>
      <rPr>
        <sz val="12"/>
        <rFont val="Calibri"/>
        <family val="2"/>
      </rPr>
      <t>: These sec come out of GP to Prod well so, it shall be considered as Production lines (not GP Piping)</t>
    </r>
  </si>
  <si>
    <r>
      <t xml:space="preserve">Very High &amp; Need </t>
    </r>
    <r>
      <rPr>
        <b/>
        <sz val="12"/>
        <color rgb="FFFF0000"/>
        <rFont val="Calibri"/>
        <family val="2"/>
      </rPr>
      <t>additional scaffold material</t>
    </r>
    <r>
      <rPr>
        <sz val="11"/>
        <rFont val="Calibri"/>
        <family val="2"/>
      </rPr>
      <t xml:space="preserve"> or otherwise </t>
    </r>
    <r>
      <rPr>
        <b/>
        <sz val="12"/>
        <color rgb="FFFF0000"/>
        <rFont val="Calibri"/>
        <family val="2"/>
      </rPr>
      <t>rope access inspection</t>
    </r>
    <r>
      <rPr>
        <sz val="11"/>
        <rFont val="Calibri"/>
        <family val="2"/>
      </rPr>
      <t xml:space="preserve">.
</t>
    </r>
    <r>
      <rPr>
        <b/>
        <u/>
        <sz val="11"/>
        <rFont val="Calibri"/>
        <family val="2"/>
      </rPr>
      <t>Note</t>
    </r>
    <r>
      <rPr>
        <sz val="11"/>
        <rFont val="Calibri"/>
        <family val="2"/>
      </rPr>
      <t xml:space="preserve">:  Joints ( from 1 to 4 &amp; 15 to 22) insulated.
</t>
    </r>
    <r>
      <rPr>
        <b/>
        <sz val="11"/>
        <rFont val="Calibri"/>
        <family val="2"/>
      </rPr>
      <t>Note</t>
    </r>
    <r>
      <rPr>
        <sz val="11"/>
        <rFont val="Calibri"/>
        <family val="2"/>
      </rPr>
      <t>: For Insulated joints, the SOW shall include VT check &amp; UT on exposed areas</t>
    </r>
  </si>
  <si>
    <r>
      <t xml:space="preserve">Very High &amp; Need </t>
    </r>
    <r>
      <rPr>
        <b/>
        <sz val="12"/>
        <color rgb="FFFF0000"/>
        <rFont val="Calibri"/>
        <family val="2"/>
      </rPr>
      <t>additional scaffold material</t>
    </r>
    <r>
      <rPr>
        <sz val="11"/>
        <rFont val="Calibri"/>
        <family val="2"/>
      </rPr>
      <t xml:space="preserve"> or otherwise </t>
    </r>
    <r>
      <rPr>
        <b/>
        <sz val="12"/>
        <color rgb="FFFF0000"/>
        <rFont val="Calibri"/>
        <family val="2"/>
      </rPr>
      <t>rope access</t>
    </r>
    <r>
      <rPr>
        <sz val="12"/>
        <rFont val="Calibri"/>
        <family val="2"/>
      </rPr>
      <t xml:space="preserve"> </t>
    </r>
    <r>
      <rPr>
        <b/>
        <sz val="12"/>
        <color rgb="FFFF0000"/>
        <rFont val="Calibri"/>
        <family val="2"/>
      </rPr>
      <t>inspection</t>
    </r>
    <r>
      <rPr>
        <sz val="11"/>
        <rFont val="Calibri"/>
        <family val="2"/>
      </rPr>
      <t xml:space="preserve">.
</t>
    </r>
    <r>
      <rPr>
        <b/>
        <u/>
        <sz val="11"/>
        <rFont val="Calibri"/>
        <family val="2"/>
      </rPr>
      <t>Note</t>
    </r>
    <r>
      <rPr>
        <sz val="11"/>
        <rFont val="Calibri"/>
        <family val="2"/>
      </rPr>
      <t xml:space="preserve">: Joints ( from 1 to 3 &amp; 11 to 20) insulated.
</t>
    </r>
    <r>
      <rPr>
        <b/>
        <u/>
        <sz val="11"/>
        <rFont val="Calibri"/>
        <family val="2"/>
      </rPr>
      <t>Note</t>
    </r>
    <r>
      <rPr>
        <sz val="11"/>
        <rFont val="Calibri"/>
        <family val="2"/>
      </rPr>
      <t>: For Insulated joints, the SOW shall include VT check &amp; UT on exposed areas</t>
    </r>
  </si>
  <si>
    <r>
      <t xml:space="preserve">Excluded From RBI Scope (unpressurized) , bad rockwall insulation.
GP Team asked to do inspection after having leaked salt inside firetube.
Till 6-12-2023, GP plan to dismantle coiltube (like firetube), and send them with vessel to blasting yard.
</t>
    </r>
    <r>
      <rPr>
        <sz val="11"/>
        <color rgb="FFFF0000"/>
        <rFont val="Calibri"/>
        <family val="2"/>
        <scheme val="minor"/>
      </rPr>
      <t>Still at Sandblasting Yard &amp; Need Repair
No Clear Plan for repair &amp; GP Team still waiting Cairo Gas Operation advice about the way forward Plan</t>
    </r>
  </si>
  <si>
    <r>
      <t xml:space="preserve">Insulated.
Check UT history + confirm if any cuts in insulation so we can do VT &amp; UT if applicable "Checked"
</t>
    </r>
    <r>
      <rPr>
        <sz val="12"/>
        <color rgb="FFFF0000"/>
        <rFont val="Calibri"/>
        <family val="2"/>
      </rPr>
      <t>During Inspection, Seems inspected before by LIXI Tech. but didn't find LIXI Inspection Report for the Line
Only VT as there's no any CMLs for UT</t>
    </r>
  </si>
  <si>
    <r>
      <rPr>
        <b/>
        <u/>
        <sz val="11"/>
        <rFont val="Calibri"/>
        <family val="2"/>
        <scheme val="minor"/>
      </rPr>
      <t>In 6-2023</t>
    </r>
    <r>
      <rPr>
        <sz val="11"/>
        <rFont val="Calibri"/>
        <family val="2"/>
        <scheme val="minor"/>
      </rPr>
      <t xml:space="preserve">: Internal baseline done with acceptable painting condition and found 3 EA ballast Al-Anodes.
</t>
    </r>
    <r>
      <rPr>
        <b/>
        <u/>
        <sz val="11"/>
        <rFont val="Calibri"/>
        <family val="2"/>
        <scheme val="minor"/>
      </rPr>
      <t>In 12-2023:</t>
    </r>
    <r>
      <rPr>
        <sz val="11"/>
        <rFont val="Calibri"/>
        <family val="2"/>
        <scheme val="minor"/>
      </rPr>
      <t xml:space="preserve"> OSI UT on the insp windows (CMLs) after back to service.
</t>
    </r>
    <r>
      <rPr>
        <b/>
        <u/>
        <sz val="11"/>
        <rFont val="Calibri"/>
        <family val="2"/>
        <scheme val="minor"/>
      </rPr>
      <t>11-2033</t>
    </r>
    <r>
      <rPr>
        <sz val="11"/>
        <rFont val="Calibri"/>
        <family val="2"/>
        <scheme val="minor"/>
      </rPr>
      <t>: Plan to do Internal Insp (NSD / Internal) in shaa Allah.</t>
    </r>
  </si>
  <si>
    <r>
      <t xml:space="preserve">Avoid Direct Contact between Piping and Its supports to prevent wear.
</t>
    </r>
    <r>
      <rPr>
        <b/>
        <u/>
        <sz val="11"/>
        <rFont val="Calibri"/>
        <family val="2"/>
        <scheme val="minor"/>
      </rPr>
      <t>In General</t>
    </r>
    <r>
      <rPr>
        <sz val="11"/>
        <rFont val="Calibri"/>
        <family val="2"/>
        <scheme val="minor"/>
      </rPr>
      <t>: Same as recommended for Brine water Piping of Brine Pump &amp; Manual Drain Line of Desalter, The most effective and reliable approach is to avoid future leakage by Replacing the Line with Non-Metallic Material (HDPE, ...etc.), Same like most drain systems at Oil Plant.</t>
    </r>
  </si>
  <si>
    <r>
      <rPr>
        <b/>
        <u/>
        <sz val="18"/>
        <color theme="1"/>
        <rFont val="Calibri"/>
        <family val="2"/>
        <scheme val="minor"/>
      </rPr>
      <t>Amir</t>
    </r>
    <r>
      <rPr>
        <b/>
        <sz val="18"/>
        <color theme="1"/>
        <rFont val="Calibri"/>
        <family val="2"/>
        <scheme val="minor"/>
      </rPr>
      <t xml:space="preserve">           Date: 28-1-2024</t>
    </r>
  </si>
  <si>
    <t>Internally Inspected after Nov-2022, and found satisfactory Belzona with minor defects found after cleaning and already fixed. So, required to revalidate the guarantee period by Intertech.</t>
  </si>
  <si>
    <t>5 (Guarantee)</t>
  </si>
  <si>
    <t>DISCHARGE SCRUBBER, SIZE: 26'', PSI: 400, OF COMP.1845</t>
  </si>
  <si>
    <t>SUCTION SCRUBBER, SIZE: 36'', PSI: 150, OF COMP.1845</t>
  </si>
  <si>
    <t>Fresh water tank # 2  (5K BBls)</t>
  </si>
  <si>
    <t>1- More than Half of vessel under grating so NA for Physical Inspection, So grating removal is needed.
2- External painting has defects, so required external blasting &amp; thermal Painting during next PM.</t>
  </si>
  <si>
    <t>Recommendation:
1- Install 4 Std road crosses. (Prod to manage this issue with Proj or Const)
2- At MFD side, install std support with proper sealant to replace the non-std support.</t>
  </si>
  <si>
    <t xml:space="preserve">Std Support shall be used instead of existing one, in order to avoid water trap and subsequent crevice corrosion
Painting and painting touch up should be applied over MFD to avoid external corrosion 
Concrete foundation should be checked and inspecteted by a civil engineer to confirm its integrity                                                                                                                                                                                            </t>
  </si>
  <si>
    <t>Non-Std. Road Crossing shall be replaced by Standard ones. (line is passing through 8 road crosses)</t>
  </si>
  <si>
    <r>
      <rPr>
        <b/>
        <u/>
        <sz val="11"/>
        <rFont val="Calibri"/>
        <family val="2"/>
        <scheme val="minor"/>
      </rPr>
      <t>In 9-2023</t>
    </r>
    <r>
      <rPr>
        <b/>
        <sz val="11"/>
        <rFont val="Calibri"/>
        <family val="2"/>
        <scheme val="minor"/>
      </rPr>
      <t xml:space="preserve">: </t>
    </r>
    <r>
      <rPr>
        <sz val="11"/>
        <color theme="1"/>
        <rFont val="Calibri"/>
        <family val="2"/>
        <scheme val="minor"/>
      </rPr>
      <t>Joints from 30 to 43 have been replaced with new piping.
Baseline inspection done in 9-2023 for the new joints</t>
    </r>
  </si>
  <si>
    <t>Internal</t>
  </si>
  <si>
    <r>
      <t xml:space="preserve">HOT Item - Need thermal probes &amp; couplants or when PMs
</t>
    </r>
    <r>
      <rPr>
        <sz val="11"/>
        <color rgb="FFFF0000"/>
        <rFont val="Calibri"/>
        <family val="2"/>
        <scheme val="minor"/>
      </rPr>
      <t>Inspection &amp; Painting Done on Feb-2024 (During PM)</t>
    </r>
  </si>
  <si>
    <t>* Brine line is a repeated failure with frequent leaks &amp; clamps.
* Const. replaced all corroded / clamped joints in 2-2024 .
* OP issued AR to replace this line with Non-Metallic material ( ex,,,,, HDPE) , same like the drain system at the oil plant Non-metallic as per Corr. advise.
* So, in case of HDPE installation , we will exclude this line from our inspection plan.
* if not , inspection could be done after 1 year from replacement 2-2025.</t>
  </si>
  <si>
    <t>LAUNCHER</t>
  </si>
  <si>
    <t>Minor repairs done ,CP applied &amp; painted.</t>
  </si>
  <si>
    <t xml:space="preserve">2" cracked welded joint of inlet KOD condensate line downstream LCV-7 </t>
  </si>
  <si>
    <t>Within due</t>
  </si>
  <si>
    <t>Hardness (HB) tested before expire date</t>
  </si>
  <si>
    <t>Revalidation of expire Date</t>
  </si>
  <si>
    <t>WTR 31114-615</t>
  </si>
  <si>
    <t>Recent Received Seharvest Report#</t>
  </si>
  <si>
    <t>Not Req.</t>
  </si>
  <si>
    <t>Waiting Interteck Feedback</t>
  </si>
  <si>
    <r>
      <t>N.B:</t>
    </r>
    <r>
      <rPr>
        <sz val="12"/>
        <color theme="1"/>
        <rFont val="Calibri"/>
        <family val="2"/>
      </rPr>
      <t xml:space="preserve"> During excavation, found concrete block at Km66. So </t>
    </r>
    <r>
      <rPr>
        <b/>
        <u/>
        <sz val="12"/>
        <color rgb="FFFF0000"/>
        <rFont val="Calibri"/>
        <family val="2"/>
      </rPr>
      <t>not sure</t>
    </r>
    <r>
      <rPr>
        <sz val="12"/>
        <color theme="1"/>
        <rFont val="Calibri"/>
        <family val="2"/>
      </rPr>
      <t xml:space="preserve"> if there’s a clamp underneath concrete or it’s just an anchor sleeve!</t>
    </r>
  </si>
  <si>
    <t>6" Automatic drain line - Tee</t>
  </si>
  <si>
    <t>Waiting design Report</t>
  </si>
  <si>
    <t>The vessel is OOS &amp; waiting repair</t>
  </si>
  <si>
    <t>6” fiber glass 
(GRE) line</t>
  </si>
  <si>
    <t xml:space="preserve">WTR 31114-4 </t>
  </si>
  <si>
    <t xml:space="preserve">WTR 31114-6 </t>
  </si>
  <si>
    <t>WTR 31114-9</t>
  </si>
  <si>
    <t>Not Req. yet</t>
  </si>
  <si>
    <t>Gas Facilities (13 Items):</t>
  </si>
  <si>
    <t>Oil Facilities (14 Items):</t>
  </si>
  <si>
    <t>14" Gas Lines of HEX.1301 - Sec1</t>
  </si>
  <si>
    <t>14" Gas Line HP Header Sec2</t>
  </si>
  <si>
    <t>4"x8'' Manual SR Line of WSH-1406</t>
  </si>
  <si>
    <t>4"x8" Manual SR Line of WSH-1402</t>
  </si>
  <si>
    <r>
      <rPr>
        <b/>
        <u/>
        <sz val="11"/>
        <rFont val="Calibri"/>
        <family val="2"/>
        <scheme val="minor"/>
      </rPr>
      <t>Next OSI in 5-2032</t>
    </r>
    <r>
      <rPr>
        <sz val="11"/>
        <rFont val="Calibri"/>
        <family val="2"/>
        <scheme val="minor"/>
      </rPr>
      <t xml:space="preserve">: couplant shall be anything other than water; in order to avoid CUI.
</t>
    </r>
    <r>
      <rPr>
        <b/>
        <u/>
        <sz val="13"/>
        <rFont val="Calibri"/>
        <family val="2"/>
        <scheme val="minor"/>
      </rPr>
      <t>Note</t>
    </r>
    <r>
      <rPr>
        <sz val="13"/>
        <rFont val="Calibri"/>
        <family val="2"/>
        <scheme val="minor"/>
      </rPr>
      <t>: CMLs#2&amp;4 are excluded from OSI due to saddle support.</t>
    </r>
    <r>
      <rPr>
        <sz val="11"/>
        <rFont val="Calibri"/>
        <family val="2"/>
        <scheme val="minor"/>
      </rPr>
      <t xml:space="preserve">
</t>
    </r>
    <r>
      <rPr>
        <b/>
        <u/>
        <sz val="13"/>
        <rFont val="Calibri"/>
        <family val="2"/>
        <scheme val="minor"/>
      </rPr>
      <t>In 5-2028:</t>
    </r>
    <r>
      <rPr>
        <b/>
        <sz val="13"/>
        <rFont val="Calibri"/>
        <family val="2"/>
        <scheme val="minor"/>
      </rPr>
      <t xml:space="preserve"> </t>
    </r>
    <r>
      <rPr>
        <sz val="13"/>
        <rFont val="Calibri"/>
        <family val="2"/>
        <scheme val="minor"/>
      </rPr>
      <t xml:space="preserve">During next Internal Inspection The composite repaired Bridle 2" Nozzel (B) shall be replace. </t>
    </r>
    <r>
      <rPr>
        <sz val="13"/>
        <color rgb="FFFF0000"/>
        <rFont val="Calibri"/>
        <family val="2"/>
        <scheme val="minor"/>
      </rPr>
      <t>Composite guaranteed till 6-2028</t>
    </r>
  </si>
  <si>
    <r>
      <t xml:space="preserve">This is to update you that WD has </t>
    </r>
    <r>
      <rPr>
        <b/>
        <u/>
        <sz val="14"/>
        <color rgb="FFFF0000"/>
        <rFont val="Calibri"/>
        <family val="2"/>
        <scheme val="minor"/>
      </rPr>
      <t>27</t>
    </r>
    <r>
      <rPr>
        <sz val="14"/>
        <color theme="1"/>
        <rFont val="Calibri"/>
        <family val="2"/>
        <scheme val="minor"/>
      </rPr>
      <t xml:space="preserve"> temporary repairs. Each repair (Except clamps &amp; Durmetal) has its own life and expiration date as mentioned below. Each temporary-repair shall either be replaced (During SD) or renewed </t>
    </r>
    <r>
      <rPr>
        <u/>
        <sz val="14"/>
        <color theme="1"/>
        <rFont val="Calibri"/>
        <family val="2"/>
        <scheme val="minor"/>
      </rPr>
      <t>if possible</t>
    </r>
    <r>
      <rPr>
        <sz val="14"/>
        <color theme="1"/>
        <rFont val="Calibri"/>
        <family val="2"/>
        <scheme val="minor"/>
      </rPr>
      <t xml:space="preserve"> before its expiration date. </t>
    </r>
  </si>
  <si>
    <r>
      <t xml:space="preserve">2” Drain Line downstream LCV-3 </t>
    </r>
    <r>
      <rPr>
        <b/>
        <sz val="12"/>
        <color theme="1"/>
        <rFont val="Calibri"/>
        <family val="2"/>
      </rPr>
      <t>(Replaced)</t>
    </r>
  </si>
  <si>
    <t>WTR 31114-18</t>
  </si>
  <si>
    <t>WTR 31114-614</t>
  </si>
  <si>
    <t>WTR 31114-613</t>
  </si>
  <si>
    <t>WTR 31114-15</t>
  </si>
  <si>
    <t>WTR 31114-543</t>
  </si>
  <si>
    <t>WTR 31114-547</t>
  </si>
  <si>
    <t>WTR 31114-323</t>
  </si>
  <si>
    <t>WTR 31114-545</t>
  </si>
  <si>
    <t>WTR 3086-140</t>
  </si>
  <si>
    <t>J#28 (Elbow) + 0.5" Drain at J #27</t>
  </si>
  <si>
    <t>Bottom Head + Sect of shell bottom</t>
  </si>
  <si>
    <r>
      <rPr>
        <b/>
        <sz val="12"/>
        <color theme="1"/>
        <rFont val="Calibri"/>
        <family val="2"/>
      </rPr>
      <t>KM-44</t>
    </r>
    <r>
      <rPr>
        <sz val="12"/>
        <color theme="1"/>
        <rFont val="Calibri"/>
        <family val="2"/>
      </rPr>
      <t xml:space="preserve"> Clamped section replaced by projects in 6-2022 (hot Tap), </t>
    </r>
    <r>
      <rPr>
        <b/>
        <sz val="12"/>
        <color theme="1"/>
        <rFont val="Calibri"/>
        <family val="2"/>
      </rPr>
      <t>but 2 clampts at Km-28 &amp; Km-50 still in place</t>
    </r>
  </si>
  <si>
    <r>
      <t>Four</t>
    </r>
    <r>
      <rPr>
        <sz val="11"/>
        <color rgb="FFFF0000"/>
        <rFont val="Calibri"/>
        <family val="2"/>
      </rPr>
      <t xml:space="preserve"> </t>
    </r>
    <r>
      <rPr>
        <sz val="11"/>
        <color theme="1"/>
        <rFont val="Calibri"/>
        <family val="2"/>
      </rPr>
      <t>clamps at Km#28,</t>
    </r>
    <r>
      <rPr>
        <b/>
        <sz val="11"/>
        <color rgb="FF3366CC"/>
        <rFont val="Calibri"/>
        <family val="2"/>
      </rPr>
      <t xml:space="preserve"> </t>
    </r>
    <r>
      <rPr>
        <b/>
        <u/>
        <sz val="11"/>
        <color rgb="FF3366CC"/>
        <rFont val="Calibri"/>
        <family val="2"/>
      </rPr>
      <t>44</t>
    </r>
    <r>
      <rPr>
        <sz val="11"/>
        <color theme="1"/>
        <rFont val="Calibri"/>
        <family val="2"/>
      </rPr>
      <t xml:space="preserve">, 50 &amp; </t>
    </r>
    <r>
      <rPr>
        <b/>
        <u/>
        <sz val="11"/>
        <color rgb="FFFF0000"/>
        <rFont val="Calibri"/>
        <family val="2"/>
      </rPr>
      <t>66
Note</t>
    </r>
    <r>
      <rPr>
        <b/>
        <sz val="11"/>
        <color rgb="FFFF0000"/>
        <rFont val="Calibri"/>
        <family val="2"/>
      </rPr>
      <t>: All clamps (except at Km66) identified by ILI and verified by excavation &amp; physical check.</t>
    </r>
  </si>
  <si>
    <t>Clamped Joint #153 Shall be replaced at the next maintenance opportunity.</t>
  </si>
  <si>
    <r>
      <t xml:space="preserve">Inspection at leaked section near GP fence. 
</t>
    </r>
    <r>
      <rPr>
        <b/>
        <u/>
        <sz val="11"/>
        <color theme="1"/>
        <rFont val="Calibri"/>
        <family val="2"/>
        <scheme val="minor"/>
      </rPr>
      <t>Recommendations:</t>
    </r>
    <r>
      <rPr>
        <sz val="11"/>
        <color theme="1"/>
        <rFont val="Calibri"/>
        <family val="2"/>
        <scheme val="minor"/>
      </rPr>
      <t xml:space="preserve">
1-3 joints shall be replaced as shown in drawing (920,921&amp;922) due to external corrosion and leaks.
2-Contaminated sand surrounds the TL should be removed to avoid external soil corrosion.
3-After replacement, defected joints should be cut into two halves and submitted to corrosion dept. for further investigation.
</t>
    </r>
    <r>
      <rPr>
        <b/>
        <u/>
        <sz val="11"/>
        <color theme="1"/>
        <rFont val="Calibri"/>
        <family val="2"/>
        <scheme val="minor"/>
      </rPr>
      <t>Leak Preliminary investigation:</t>
    </r>
    <r>
      <rPr>
        <sz val="11"/>
        <color theme="1"/>
        <rFont val="Calibri"/>
        <family val="2"/>
        <scheme val="minor"/>
      </rPr>
      <t xml:space="preserve">
•Previous leaks in this area resulted in infected wet sand in continuous contact with PL causing suitable environment for external soil corrosion.</t>
    </r>
  </si>
  <si>
    <t>Mahrousa-D01X</t>
  </si>
  <si>
    <t>Shadow-E02</t>
  </si>
  <si>
    <t>Shadow-W02</t>
  </si>
  <si>
    <t>WD-09-A03</t>
  </si>
  <si>
    <t>AG-158</t>
  </si>
  <si>
    <t>WD-09-K01X</t>
  </si>
  <si>
    <t>19= 8" Ass. HP Gas Line from OP : GP</t>
  </si>
  <si>
    <r>
      <rPr>
        <b/>
        <u/>
        <sz val="10"/>
        <rFont val="Calibri"/>
        <family val="2"/>
        <scheme val="minor"/>
      </rPr>
      <t>Replacement Plan (</t>
    </r>
    <r>
      <rPr>
        <b/>
        <u/>
        <sz val="10"/>
        <color rgb="FFFF0000"/>
        <rFont val="Calibri"/>
        <family val="2"/>
        <scheme val="minor"/>
      </rPr>
      <t>Ongoing Replacement</t>
    </r>
    <r>
      <rPr>
        <b/>
        <u/>
        <sz val="10"/>
        <rFont val="Calibri"/>
        <family val="2"/>
        <scheme val="minor"/>
      </rPr>
      <t>)</t>
    </r>
    <r>
      <rPr>
        <sz val="10"/>
        <rFont val="Calibri"/>
        <family val="2"/>
        <scheme val="minor"/>
      </rPr>
      <t xml:space="preserve">
* The 1st Joint after Flange need to be replaced (Ch. Points #1, #2 &amp; #3) due to internal corrosion, Low RL and Corroded Weldolet
* Joints From #4 : #13 should be replaced due to heavy external corrosion at 6 O'clock (Joints from #4 : #11 Lying on Concrete foundation + Joints #12 : #13 Underground</t>
    </r>
  </si>
  <si>
    <r>
      <rPr>
        <b/>
        <u/>
        <sz val="11"/>
        <rFont val="Calibri"/>
        <family val="2"/>
        <scheme val="minor"/>
      </rPr>
      <t>Base Line Inspection for the newly replaced Section Already Done
The Following Joints Shall be Replaced</t>
    </r>
    <r>
      <rPr>
        <sz val="11"/>
        <rFont val="Calibri"/>
        <family val="2"/>
        <scheme val="minor"/>
      </rPr>
      <t xml:space="preserve">:
Old Section to Sep #101 &gt;&gt; </t>
    </r>
    <r>
      <rPr>
        <sz val="11"/>
        <color rgb="FFFF0000"/>
        <rFont val="Calibri"/>
        <family val="2"/>
        <scheme val="minor"/>
      </rPr>
      <t>Joint #25: Clamped Spool</t>
    </r>
    <r>
      <rPr>
        <sz val="11"/>
        <rFont val="Calibri"/>
        <family val="2"/>
        <scheme val="minor"/>
      </rPr>
      <t xml:space="preserve">
Old Section to Sep #101 &gt;&gt; </t>
    </r>
    <r>
      <rPr>
        <sz val="11"/>
        <color rgb="FFFF0000"/>
        <rFont val="Calibri"/>
        <family val="2"/>
        <scheme val="minor"/>
      </rPr>
      <t>Joint #24: High CR &amp; Low RL</t>
    </r>
  </si>
  <si>
    <t>Need Replacement</t>
  </si>
  <si>
    <t>AG-24 : HAWK MFD</t>
  </si>
  <si>
    <r>
      <rPr>
        <b/>
        <u/>
        <sz val="9"/>
        <color theme="3"/>
        <rFont val="Cambria"/>
        <family val="1"/>
      </rPr>
      <t>Replacement Plan</t>
    </r>
    <r>
      <rPr>
        <sz val="9"/>
        <color theme="3"/>
        <rFont val="Cambria"/>
        <family val="1"/>
      </rPr>
      <t xml:space="preserve">
1- Clamped Joint Ch. Point #13 Shall be replaced at the next maintenance opportunity.
2- Non Standard Road Crosses shall be replaced by standard ones to avoid soil corrosion.
3- All the section under Sand Dunes shall be replaced and re-routed to avoid soil corrosion and make future access for inspection.</t>
    </r>
  </si>
  <si>
    <t>2" cracked welded T-joint (2"x6")</t>
  </si>
  <si>
    <t>SUCTION SCRUBBER-2 LINE 2 (RIGHT SIDE) OF COMPRESSOR  # 1844  (30"x8") - PV-2</t>
  </si>
  <si>
    <t xml:space="preserve">PACK 12-  Sep. 202 Piping </t>
  </si>
  <si>
    <t>01- 6”  Outlet oil stream line  from sep.202 to charge pump</t>
  </si>
  <si>
    <t>02- 4” outlet water stream line  from sep.202 to automatic drain line</t>
  </si>
  <si>
    <t>03- 2”x 4” outlet water stream line from sep.202 to manual drain line</t>
  </si>
  <si>
    <t>04- 16” outlet gas stream line from sep.202 to 24” GL to GP</t>
  </si>
  <si>
    <t>05- 24''x18''Main Inlet  line of Sep #202</t>
  </si>
  <si>
    <t>06- Two branches of 2 SRVs 12” *8” lines and 14'' outlet line to flare header</t>
  </si>
  <si>
    <t>* Repaired, Painted, Anodes installed (for 10 years life) &amp; Transferred to WD-33 Area in 13-10-2021
* Another old skimmer got from WD-33 and now at sandblasting yard</t>
  </si>
  <si>
    <t>1- Replace corroded joints (#3, 4 &amp; 5) due to internal corrosion and near to retirement thickness.</t>
  </si>
  <si>
    <t>W/replacements</t>
  </si>
  <si>
    <t>Replace clamped joints (#96,115 &amp; 118) with 6" sch 80 coated spools &amp; corroded joints with minimum remaining life (5,18 &amp;120).</t>
  </si>
  <si>
    <t>W/Replacements</t>
  </si>
  <si>
    <t>Replace the un-coated leaked section at sand dune by 4" Sch 40 coated section (~800m).</t>
  </si>
  <si>
    <t>after replacements , Repeated leaks</t>
  </si>
  <si>
    <r>
      <rPr>
        <u/>
        <sz val="12"/>
        <rFont val="Calibri"/>
        <family val="2"/>
        <scheme val="minor"/>
      </rPr>
      <t>Repeated Leaks.</t>
    </r>
    <r>
      <rPr>
        <sz val="12"/>
        <rFont val="Calibri"/>
        <family val="2"/>
        <scheme val="minor"/>
      </rPr>
      <t xml:space="preserve">
UT done on clamped portion in 9-2022.
4 clamps replaced.
Need to confirm if drilling pipes replaced</t>
    </r>
  </si>
  <si>
    <t>Base Line Inspection, Next UT after 1 year</t>
  </si>
  <si>
    <t>Replace joints 1A,1B,1C,3A,3B &amp; 4 due to severe internal corrosion and pitting.
After replacement,Next UT: March-2026</t>
  </si>
  <si>
    <t>at maintenace WS / to be used in WD 33-15 (Air system)</t>
  </si>
  <si>
    <t>Exist in WD 33-15</t>
  </si>
  <si>
    <t>Trunk line from NEW SWAG to ARD MFD - Header-B</t>
  </si>
  <si>
    <t>Trunk line from NEW SWAG to SWAG OLD MFD - Header-A</t>
  </si>
  <si>
    <t>Service</t>
  </si>
  <si>
    <t>Flowlines</t>
  </si>
  <si>
    <t>Need to resume insp till ARD MFD</t>
  </si>
  <si>
    <t>Mahrousa D-1x</t>
  </si>
  <si>
    <t>TANK-3 (Power TK) - 500 BBLs</t>
  </si>
  <si>
    <t>TANK-4 (Welded) - 500 BBLs</t>
  </si>
  <si>
    <t>TANK-5 (Bolted) - 500 BBLs</t>
  </si>
  <si>
    <t>TANK-6 (Welded) - 500 BBLs</t>
  </si>
  <si>
    <t>TANK-1 (Bolted) - 1.5K BBLs</t>
  </si>
  <si>
    <t>TANK-2 (Bolted) - 2K BBLs</t>
  </si>
  <si>
    <t>TANK-2 (Welded) - 1.5K BBLs</t>
  </si>
  <si>
    <t>Plan</t>
  </si>
  <si>
    <r>
      <t xml:space="preserve">20K Sep; </t>
    </r>
    <r>
      <rPr>
        <sz val="11"/>
        <color rgb="FFFF0000"/>
        <rFont val="Calibri"/>
        <family val="2"/>
        <scheme val="minor"/>
      </rPr>
      <t>moved from Qarun to replace Tanmia Sep (Now still at AG Yard)</t>
    </r>
  </si>
  <si>
    <t>V-100-D</t>
  </si>
  <si>
    <t>Painting touch up done and plan to replace three anodes.
Next Internal Insp: 6-2030</t>
  </si>
  <si>
    <r>
      <t xml:space="preserve">TK#1 (1K BBLs); </t>
    </r>
    <r>
      <rPr>
        <sz val="11"/>
        <color rgb="FFFF0000"/>
        <rFont val="Calibri"/>
        <family val="2"/>
        <scheme val="minor"/>
      </rPr>
      <t>Moved from Karama - Aqsa Station</t>
    </r>
  </si>
  <si>
    <r>
      <t xml:space="preserve">TK#3 (1K BBLS)
</t>
    </r>
    <r>
      <rPr>
        <sz val="11"/>
        <color rgb="FFFF0000"/>
        <rFont val="Calibri"/>
        <family val="2"/>
        <scheme val="minor"/>
      </rPr>
      <t>Moved from W-Kanayes</t>
    </r>
  </si>
  <si>
    <r>
      <t xml:space="preserve">TK#1 (400 BBLS)
</t>
    </r>
    <r>
      <rPr>
        <sz val="11"/>
        <color rgb="FFFF0000"/>
        <rFont val="Calibri"/>
        <family val="2"/>
        <scheme val="minor"/>
      </rPr>
      <t>Moved from AG-142</t>
    </r>
  </si>
  <si>
    <r>
      <t xml:space="preserve">TK#2 (400 BBLS)
</t>
    </r>
    <r>
      <rPr>
        <sz val="11"/>
        <color rgb="FFFF0000"/>
        <rFont val="Calibri"/>
        <family val="2"/>
        <scheme val="minor"/>
      </rPr>
      <t>Moved from AG-142</t>
    </r>
  </si>
  <si>
    <r>
      <t xml:space="preserve">Sep (6K)
</t>
    </r>
    <r>
      <rPr>
        <sz val="11"/>
        <color rgb="FFFF0000"/>
        <rFont val="Calibri"/>
        <family val="2"/>
        <scheme val="minor"/>
      </rPr>
      <t>Moved from Yomna Oil Station</t>
    </r>
  </si>
  <si>
    <t>after repair recommendation applied in 2021, we believe that the internal coating &amp; CP together with chemical treatment will mitigate the future corrosion to a great extent, so will extend the RL.
2. Next Internal Inspection Date: 10 Yrs after back to service (Expected: 10-2031).
3. Next On-stream Inspection Date: 3 Yrs after back to service (Expected: 11-2024).</t>
  </si>
  <si>
    <t>VESSEL-SEPARATOR , MFG: PETROJET, CAPACITY: 6K BBL, CERTIFIED BY: PRESSON, SN: 1197-20, TAG NO.V100A, SERVICE: 3PH SEP. SWEET SER., BUILD YEAR: 2006</t>
  </si>
  <si>
    <t>V-100A</t>
  </si>
  <si>
    <t>TAFR-PETROMAINT-1000BBL-027</t>
  </si>
  <si>
    <t>STORAGE TANKS, FIXED ROOF, MFG: PETROMAINT, CAPACITY: 1000 BBL, S.N: 5-210/10, YEAR: 2010, DIAMETER: 5.72M, HEIGHT: 7M, LIQUID LEVEL: 6.7M, GRAVITY: .82-.83, METEL TEMP: 93.3C</t>
  </si>
  <si>
    <t>SEPARATOR-WD33-15-5-20K</t>
  </si>
  <si>
    <t>VESSEL-SEPARATOR , MFG: PETROJET, CERTIFIED BY: PETROJET, CAPACITY: 20K BBL, TAG NO.V100D, BUILD YEAR: 2010, 3PH</t>
  </si>
  <si>
    <t>TAFR-PETROJET-1K-001</t>
  </si>
  <si>
    <t>STORAGE TANK NO. 1 , CRUDE OIL, CAPACITY: 1000 BBL, 159 M3, DIAMETER 5.72 M, HIGHT 7M, MAX. OPERATED TEMP. 80 C, MFG PETROJET.</t>
  </si>
  <si>
    <r>
      <t xml:space="preserve">We asked planning to make TK numbering </t>
    </r>
    <r>
      <rPr>
        <u/>
        <sz val="11"/>
        <color rgb="FFFF0000"/>
        <rFont val="Calibri"/>
        <family val="2"/>
        <scheme val="minor"/>
      </rPr>
      <t>#1</t>
    </r>
    <r>
      <rPr>
        <sz val="11"/>
        <rFont val="Calibri"/>
        <family val="2"/>
        <scheme val="minor"/>
      </rPr>
      <t xml:space="preserve"> (instead of 5), because we've another existing TK#2 at WD-33-1.
The TK has 4 Al-Anodes 20Kg/EA; welded on bottom plates.
Insp Done, Replaced internal corroded elbow and applied painting for elbow and touch up for TK bottom.</t>
    </r>
  </si>
  <si>
    <t>Done for Dead-leg joints #22 &amp; 25 ===&gt; Then W/Re-evaluating the whole joints</t>
  </si>
  <si>
    <t>Replace joint #3</t>
  </si>
  <si>
    <t>Corroded &amp; clamped spools replaced on 7-8-2024
8-2024 will be will be baseline for new replacement section only.
Oct-2024 will be re-UT for other section to catch STCR</t>
  </si>
  <si>
    <t>01 = 12'' gl fm KOD to Inlet Filter</t>
  </si>
  <si>
    <t>•	Section#1 (ARD MFD Side): Replace Clamped Joint#5 with 6" Sch 80 Coated spool ASAP.
•	Section#4 (OP MFD Side): Replace Corroded Elbows # 5 &amp; 123 with 6" Sch 80 Coated elbows ASAP.
•	Re-rout PL section to avoid entering inside GP &amp; use coated joints for re-routing section.
•	Replace corroded flange bolts &amp; nuts.
•	Replace the non-std road crosses with STD sleeve using coated spools 6" Sch 80.
•	Replace the sand dune sections with coated joints of Sch 80.
•	All above mentioned replacement shall utilize coated joints of Sch 80.</t>
  </si>
  <si>
    <t>Welding build up done on accessible areas, there was no access for some areas under oil room.
Painting done
CP installed</t>
  </si>
  <si>
    <t>After back to service</t>
  </si>
  <si>
    <t>GRE</t>
  </si>
  <si>
    <r>
      <rPr>
        <b/>
        <u/>
        <sz val="12"/>
        <rFont val="Calibri"/>
        <family val="2"/>
        <scheme val="minor"/>
      </rPr>
      <t>Leaked Flange 8-2024</t>
    </r>
    <r>
      <rPr>
        <sz val="12"/>
        <rFont val="Calibri"/>
        <family val="2"/>
        <scheme val="minor"/>
      </rPr>
      <t xml:space="preserve">	
Pitting was observed on the bottom of the flange may be due to galvanic (St. St rings in contact with CS flange) and crevice corrosion driven by high temperature and corrosive media.</t>
    </r>
  </si>
  <si>
    <t>2- The integrity condition of all pipes inside the seelves is unknown, because all sleeves are still in place (not removed yet)</t>
  </si>
  <si>
    <t>AR#AG-409959</t>
  </si>
  <si>
    <t xml:space="preserve">Line# F </t>
  </si>
  <si>
    <t>Not mentioned</t>
  </si>
  <si>
    <t>Fuel to KASR</t>
  </si>
  <si>
    <t>Automatic wrapped spools, 
no confirmed sleeve &amp; under concrete base</t>
  </si>
  <si>
    <t>LINE A</t>
  </si>
  <si>
    <t>HAWK WSH#5</t>
  </si>
  <si>
    <t>Line#B WSH#3</t>
  </si>
  <si>
    <t>Line is Out of service &amp; cut on left side</t>
  </si>
  <si>
    <t>Ongoing in 8-2024</t>
  </si>
  <si>
    <t>AG-41 B</t>
  </si>
  <si>
    <t>Un-used. 
Cut &amp; removed</t>
  </si>
  <si>
    <t>LINE#D WSH#2</t>
  </si>
  <si>
    <t>Action Action</t>
  </si>
  <si>
    <t>Ref. Action Taken Email / Date</t>
  </si>
  <si>
    <t>Diam (in)</t>
  </si>
  <si>
    <t>Line#G - WSH#5 
(to OP)</t>
  </si>
  <si>
    <t>Sleeve Findings &amp; Recommendation</t>
  </si>
  <si>
    <t>Priority#1</t>
  </si>
  <si>
    <t>Priority#2</t>
  </si>
  <si>
    <t>Priority#3</t>
  </si>
  <si>
    <t>Priority#4</t>
  </si>
  <si>
    <t>Priority#5</t>
  </si>
  <si>
    <t>Replaced with coated std sleeve</t>
  </si>
  <si>
    <t>4- The final recommendations will be issued after removing all sleeves to let us complete inspection &amp; recommendations.</t>
  </si>
  <si>
    <t>GP Inlet Lines Summary, Recommendations &amp; Actions</t>
  </si>
  <si>
    <t>Replaced as per Proj. register</t>
  </si>
  <si>
    <t>No
(By Const)</t>
  </si>
  <si>
    <t>Automatic wrapped spools, no confirmed sleeve &amp; under concrete base</t>
  </si>
  <si>
    <t>APOLLONIA-A</t>
  </si>
  <si>
    <t>Not Applicable for inspection (High depth)</t>
  </si>
  <si>
    <t>Issued Date</t>
  </si>
  <si>
    <t>Completed</t>
  </si>
  <si>
    <t>Updated Date</t>
  </si>
  <si>
    <t>Outstanding</t>
  </si>
  <si>
    <t>Issued/Updated</t>
  </si>
  <si>
    <t>Progress but Not Completed Yet</t>
  </si>
  <si>
    <t>Item Description</t>
  </si>
  <si>
    <t>Insp date</t>
  </si>
  <si>
    <r>
      <rPr>
        <b/>
        <u/>
        <sz val="14"/>
        <color rgb="FFFF0000"/>
        <rFont val="Calibri"/>
        <family val="2"/>
      </rPr>
      <t xml:space="preserve">Critical piping </t>
    </r>
    <r>
      <rPr>
        <u/>
        <sz val="16"/>
        <rFont val="Calibri"/>
        <family val="2"/>
      </rPr>
      <t>(</t>
    </r>
    <r>
      <rPr>
        <b/>
        <sz val="14"/>
        <color theme="1"/>
        <rFont val="Calibri"/>
        <family val="2"/>
      </rPr>
      <t xml:space="preserve">Replace </t>
    </r>
    <r>
      <rPr>
        <b/>
        <sz val="14"/>
        <color rgb="FFFF0000"/>
        <rFont val="Calibri"/>
        <family val="2"/>
      </rPr>
      <t>Sch40 Corroded Joints</t>
    </r>
    <r>
      <rPr>
        <b/>
        <sz val="14"/>
        <color theme="1"/>
        <rFont val="Calibri"/>
        <family val="2"/>
      </rPr>
      <t xml:space="preserve"> By Sch80)</t>
    </r>
  </si>
  <si>
    <t>Replacement Done?</t>
  </si>
  <si>
    <r>
      <rPr>
        <b/>
        <u/>
        <sz val="12"/>
        <color theme="1"/>
        <rFont val="Calibri"/>
        <family val="2"/>
        <scheme val="minor"/>
      </rPr>
      <t>Need GP complete SD</t>
    </r>
    <r>
      <rPr>
        <sz val="12"/>
        <color theme="1"/>
        <rFont val="Calibri"/>
        <family val="2"/>
        <scheme val="minor"/>
      </rPr>
      <t xml:space="preserve"> to replace them</t>
    </r>
  </si>
  <si>
    <t>12" Gas Line fm KOD to Inlet Filter</t>
  </si>
  <si>
    <t>Replace 6 Joints # 2, 4, 5, 6, 8 &amp;10  by Sch 80</t>
  </si>
  <si>
    <t>12'' gas line fm Dust Filter to HEX 1301</t>
  </si>
  <si>
    <t>Replace 5 joints # 11, 13, 14, 15, 19  by Sch 80</t>
  </si>
  <si>
    <r>
      <t xml:space="preserve">Replace </t>
    </r>
    <r>
      <rPr>
        <b/>
        <sz val="14"/>
        <color rgb="FFFF0000"/>
        <rFont val="Calibri"/>
        <family val="2"/>
      </rPr>
      <t>Composite Repair</t>
    </r>
    <r>
      <rPr>
        <b/>
        <sz val="14"/>
        <color theme="1"/>
        <rFont val="Calibri"/>
        <family val="2"/>
      </rPr>
      <t xml:space="preserve"> By Sch 80 </t>
    </r>
  </si>
  <si>
    <t>Asset#INLET-GAS-FILTER</t>
  </si>
  <si>
    <t xml:space="preserve">Replace 2", 3" &amp; 4” Drain Nozzles </t>
  </si>
  <si>
    <r>
      <t xml:space="preserve">Composite guaranteed till 5-2025 
</t>
    </r>
    <r>
      <rPr>
        <sz val="12"/>
        <color rgb="FFFF0000"/>
        <rFont val="Calibri"/>
        <family val="2"/>
      </rPr>
      <t>(Waiting Revalidation Guarantee for 4" N#2 composite that ends 5-2024)</t>
    </r>
  </si>
  <si>
    <t>4" drain line fm IP sep. to Burn Pit - sec.1</t>
  </si>
  <si>
    <r>
      <t xml:space="preserve">Composite guaranteed till 5-2024 </t>
    </r>
    <r>
      <rPr>
        <b/>
        <sz val="12"/>
        <color rgb="FFFF0000"/>
        <rFont val="Calibri"/>
        <family val="2"/>
      </rPr>
      <t>(Waiting Revalidation Guarantee)</t>
    </r>
  </si>
  <si>
    <t>14" GAS LINE H.P HEADER SEC.2</t>
  </si>
  <si>
    <t>Replace composite J#13B : 12" (Sleeve-Tee 14"x12")</t>
  </si>
  <si>
    <t>Composite guaranteed till 6-2025</t>
  </si>
  <si>
    <t>14" Gas Lines of HEX.1301 - section 1</t>
  </si>
  <si>
    <t xml:space="preserve">Replace composite J#7 (14" Spool) </t>
  </si>
  <si>
    <r>
      <t xml:space="preserve">4" Cond. header fm GP to OP - </t>
    </r>
    <r>
      <rPr>
        <u/>
        <sz val="12"/>
        <rFont val="Calibri"/>
        <family val="2"/>
      </rPr>
      <t>Sec 1A</t>
    </r>
  </si>
  <si>
    <t>4"x8" manual SR line of WSH 1402</t>
  </si>
  <si>
    <t>Replace composite J#5 (R: 4"x8") &amp; J#7 (E: 8")</t>
  </si>
  <si>
    <t>4"x8" manual SR line of WSH 1406</t>
  </si>
  <si>
    <t>Replace three Composite Joints 4,#5 &amp; #7</t>
  </si>
  <si>
    <t>Composite guaranteed till 10-2025</t>
  </si>
  <si>
    <t>Composite guaranteed till 4-2026</t>
  </si>
  <si>
    <t>2” Drain Line downstream LCV-3</t>
  </si>
  <si>
    <t xml:space="preserve">Replace Composite Clamped-joint </t>
  </si>
  <si>
    <r>
      <t xml:space="preserve">Replace </t>
    </r>
    <r>
      <rPr>
        <b/>
        <sz val="14"/>
        <color rgb="FFFF0000"/>
        <rFont val="Calibri"/>
        <family val="2"/>
      </rPr>
      <t>Corroded</t>
    </r>
    <r>
      <rPr>
        <b/>
        <sz val="14"/>
        <color theme="1"/>
        <rFont val="Calibri"/>
        <family val="2"/>
      </rPr>
      <t xml:space="preserve"> Plate</t>
    </r>
  </si>
  <si>
    <t xml:space="preserve">Gas plant Remarks </t>
  </si>
  <si>
    <t>Asset#VESB-OFFICINELUIGI-001</t>
  </si>
  <si>
    <t>UNDERGROUND SCRUBBER - 3103</t>
  </si>
  <si>
    <t>The vessel was on-stream inspected and found sever corroded plate.
The vessel require urgent internal inspection &amp; repair</t>
  </si>
  <si>
    <t>The vessel not inspected since startup date, ongoing replace with S/B scrubber (Reversed scrubber), then will be ready for inspection</t>
  </si>
  <si>
    <t>SR. line of IP Separator to flare</t>
  </si>
  <si>
    <t>Replaced during GP SD in 12-1-2023</t>
  </si>
  <si>
    <t>Done During SD in 12-1-2023</t>
  </si>
  <si>
    <t>4'' GAS LINE FROM OUTLET OF LP SEPARATOR TO IP SEPARATOR</t>
  </si>
  <si>
    <r>
      <t>Flanged section from J#1 to J#4</t>
    </r>
    <r>
      <rPr>
        <b/>
        <u/>
        <sz val="12"/>
        <color rgb="FFFF0000"/>
        <rFont val="Calibri"/>
        <family val="2"/>
      </rPr>
      <t xml:space="preserve"> isolated &amp; removed</t>
    </r>
    <r>
      <rPr>
        <b/>
        <sz val="12"/>
        <color theme="1"/>
        <rFont val="Calibri"/>
        <family val="2"/>
      </rPr>
      <t xml:space="preserve"> from system</t>
    </r>
  </si>
  <si>
    <t>Done During SD in 19-1-2023</t>
  </si>
  <si>
    <r>
      <t xml:space="preserve">4" Cond. header fm GP to process - </t>
    </r>
    <r>
      <rPr>
        <u/>
        <sz val="12"/>
        <rFont val="Calibri"/>
        <family val="2"/>
      </rPr>
      <t>Section 1B</t>
    </r>
  </si>
  <si>
    <r>
      <t xml:space="preserve">Replaced </t>
    </r>
    <r>
      <rPr>
        <b/>
        <u/>
        <sz val="12"/>
        <color theme="1"/>
        <rFont val="Calibri"/>
        <family val="2"/>
      </rPr>
      <t>Three Joints # 12 &amp; 13 &amp; 14</t>
    </r>
    <r>
      <rPr>
        <b/>
        <sz val="12"/>
        <color theme="1"/>
        <rFont val="Calibri"/>
        <family val="2"/>
      </rPr>
      <t xml:space="preserve"> due to severe external corrosion.</t>
    </r>
  </si>
  <si>
    <t>Replaced on 24/8/2023</t>
  </si>
  <si>
    <t>Located at 1845 Road cross area</t>
  </si>
  <si>
    <t>2" Fuel Line</t>
  </si>
  <si>
    <t>Replace 2" flanged section with STD sleeve + Modify till 2" #150 RF (see AR DWG)</t>
  </si>
  <si>
    <r>
      <rPr>
        <b/>
        <sz val="12"/>
        <color rgb="FFFF0000"/>
        <rFont val="Calibri"/>
        <family val="2"/>
      </rPr>
      <t>AR # AG-409959-2022</t>
    </r>
    <r>
      <rPr>
        <b/>
        <sz val="12"/>
        <color theme="1"/>
        <rFont val="Calibri"/>
        <family val="2"/>
      </rPr>
      <t xml:space="preserve">
</t>
    </r>
    <r>
      <rPr>
        <b/>
        <u/>
        <sz val="12"/>
        <color theme="1"/>
        <rFont val="Calibri"/>
        <family val="2"/>
      </rPr>
      <t>At COMP. 1845 AREA ROAD CROSSING</t>
    </r>
    <r>
      <rPr>
        <b/>
        <sz val="12"/>
        <color theme="1"/>
        <rFont val="Calibri"/>
        <family val="2"/>
      </rPr>
      <t xml:space="preserve">
</t>
    </r>
    <r>
      <rPr>
        <b/>
        <sz val="12"/>
        <color rgb="FF002060"/>
        <rFont val="Calibri"/>
        <family val="2"/>
      </rPr>
      <t>Lines Which Need Only Flanged Spool Replacement</t>
    </r>
  </si>
  <si>
    <t>Need Updating Insp report</t>
  </si>
  <si>
    <t>8" Old HP Associated Gas</t>
  </si>
  <si>
    <t>Out of service &amp; Plan to remove it but will add a sleeve at road cross in case they need it in any future plan</t>
  </si>
  <si>
    <r>
      <t xml:space="preserve">AR # AG-409959-2022
</t>
    </r>
    <r>
      <rPr>
        <b/>
        <sz val="12"/>
        <color rgb="FF002060"/>
        <rFont val="Calibri"/>
        <family val="2"/>
      </rPr>
      <t>Line which need new blinded spool as a future &amp; dismantle existing spool at road crossing</t>
    </r>
  </si>
  <si>
    <r>
      <rPr>
        <b/>
        <u/>
        <sz val="12"/>
        <color theme="1"/>
        <rFont val="Calibri"/>
        <family val="2"/>
      </rPr>
      <t>J#15</t>
    </r>
    <r>
      <rPr>
        <b/>
        <sz val="12"/>
        <color theme="1"/>
        <rFont val="Calibri"/>
        <family val="2"/>
      </rPr>
      <t xml:space="preserve">: shall be replaced
</t>
    </r>
    <r>
      <rPr>
        <b/>
        <u/>
        <sz val="12"/>
        <color theme="1"/>
        <rFont val="Calibri"/>
        <family val="2"/>
      </rPr>
      <t>J# 9 (non-std Road-Cross)</t>
    </r>
    <r>
      <rPr>
        <b/>
        <sz val="12"/>
        <color theme="1"/>
        <rFont val="Calibri"/>
        <family val="2"/>
      </rPr>
      <t xml:space="preserve">: Shall be replaced with coated pipe 
</t>
    </r>
    <r>
      <rPr>
        <b/>
        <sz val="12"/>
        <color rgb="FF0070C0"/>
        <rFont val="Calibri"/>
        <family val="2"/>
      </rPr>
      <t xml:space="preserve">(Sch 40 or 60) </t>
    </r>
    <r>
      <rPr>
        <b/>
        <sz val="12"/>
        <color theme="1"/>
        <rFont val="Calibri"/>
        <family val="2"/>
      </rPr>
      <t xml:space="preserve">using Std sleeve. </t>
    </r>
  </si>
  <si>
    <r>
      <rPr>
        <b/>
        <sz val="12"/>
        <color rgb="FFFF0000"/>
        <rFont val="Calibri"/>
        <family val="2"/>
      </rPr>
      <t xml:space="preserve">AR # AG-409959-2022
</t>
    </r>
    <r>
      <rPr>
        <b/>
        <sz val="12"/>
        <color rgb="FF002060"/>
        <rFont val="Calibri"/>
        <family val="2"/>
      </rPr>
      <t xml:space="preserve">Replace current corroded spools with </t>
    </r>
    <r>
      <rPr>
        <b/>
        <u/>
        <sz val="12"/>
        <color rgb="FFFF0000"/>
        <rFont val="Calibri"/>
        <family val="2"/>
      </rPr>
      <t>new coated</t>
    </r>
    <r>
      <rPr>
        <b/>
        <sz val="12"/>
        <color rgb="FFFF0000"/>
        <rFont val="Calibri"/>
        <family val="2"/>
      </rPr>
      <t xml:space="preserve"> </t>
    </r>
    <r>
      <rPr>
        <b/>
        <sz val="12"/>
        <color rgb="FF002060"/>
        <rFont val="Calibri"/>
        <family val="2"/>
      </rPr>
      <t xml:space="preserve">spools using standard sleeves.
</t>
    </r>
    <r>
      <rPr>
        <b/>
        <sz val="12"/>
        <color rgb="FFFF0000"/>
        <rFont val="Calibri"/>
        <family val="2"/>
      </rPr>
      <t xml:space="preserve">
</t>
    </r>
    <r>
      <rPr>
        <b/>
        <u/>
        <sz val="12"/>
        <rFont val="Calibri"/>
        <family val="2"/>
      </rPr>
      <t xml:space="preserve">AT COMP. 1845 AREA ROAD CROSSING
</t>
    </r>
    <r>
      <rPr>
        <b/>
        <sz val="12"/>
        <color rgb="FF002060"/>
        <rFont val="Calibri"/>
        <family val="2"/>
      </rPr>
      <t>Lines which will need cold cut and flange welding and spools replacement</t>
    </r>
  </si>
  <si>
    <t>10" Fire Fighting Line</t>
  </si>
  <si>
    <r>
      <t xml:space="preserve">Replace Road Cross section with coated high sch spools </t>
    </r>
    <r>
      <rPr>
        <b/>
        <sz val="12"/>
        <color rgb="FF0070C0"/>
        <rFont val="Calibri"/>
        <family val="2"/>
      </rPr>
      <t>(Sch 40 or 60)</t>
    </r>
    <r>
      <rPr>
        <b/>
        <sz val="12"/>
        <color theme="1"/>
        <rFont val="Calibri"/>
        <family val="2"/>
      </rPr>
      <t xml:space="preserve"> with Std. sleeve</t>
    </r>
  </si>
  <si>
    <t>Replace Road Cross section with coated sch 80 spools with Std. sleeve</t>
  </si>
  <si>
    <t>This line will be replaced by aboveground Sch 80 coated line with STD Sleeve (beside GPC Road cross new sleeve)</t>
  </si>
  <si>
    <t>Located at Inlet lines area</t>
  </si>
  <si>
    <r>
      <t xml:space="preserve">Replace the 12" flanged Joints#17 &amp; 18 with coated Sch 80 using Std sleeve at J#18
</t>
    </r>
    <r>
      <rPr>
        <b/>
        <u/>
        <sz val="12"/>
        <rFont val="Calibri"/>
        <family val="2"/>
      </rPr>
      <t>(Ensure that GP included Joint #17 to replacement Scope)</t>
    </r>
  </si>
  <si>
    <r>
      <rPr>
        <b/>
        <sz val="12"/>
        <color rgb="FFFF0000"/>
        <rFont val="Calibri"/>
        <family val="2"/>
      </rPr>
      <t>AR # AG-409959-2022</t>
    </r>
    <r>
      <rPr>
        <b/>
        <u/>
        <sz val="12"/>
        <color theme="1"/>
        <rFont val="Calibri"/>
        <family val="2"/>
      </rPr>
      <t xml:space="preserve">
</t>
    </r>
    <r>
      <rPr>
        <sz val="12"/>
        <color theme="1"/>
        <rFont val="Calibri"/>
        <family val="2"/>
      </rPr>
      <t xml:space="preserve">Replace current corroded spools with </t>
    </r>
    <r>
      <rPr>
        <b/>
        <sz val="12"/>
        <color rgb="FF0070C0"/>
        <rFont val="Calibri"/>
        <family val="2"/>
      </rPr>
      <t xml:space="preserve">new coated sch 80 </t>
    </r>
    <r>
      <rPr>
        <sz val="12"/>
        <color theme="1"/>
        <rFont val="Calibri"/>
        <family val="2"/>
      </rPr>
      <t xml:space="preserve"> spools covered with standard sleeves.</t>
    </r>
    <r>
      <rPr>
        <b/>
        <u/>
        <sz val="12"/>
        <color theme="1"/>
        <rFont val="Calibri"/>
        <family val="2"/>
      </rPr>
      <t xml:space="preserve">
At INLET MANIFOLD ROAD CROSSING</t>
    </r>
    <r>
      <rPr>
        <b/>
        <sz val="12"/>
        <color theme="1"/>
        <rFont val="Calibri"/>
        <family val="2"/>
      </rPr>
      <t xml:space="preserve">
</t>
    </r>
    <r>
      <rPr>
        <b/>
        <sz val="12"/>
        <color rgb="FF002060"/>
        <rFont val="Calibri"/>
        <family val="2"/>
      </rPr>
      <t>Lines Which Need Only Flanged Spool Replacement</t>
    </r>
  </si>
  <si>
    <t>6" WEPCO</t>
  </si>
  <si>
    <t>replace non-std sleeve with std one using 6" sch80 coated spools</t>
  </si>
  <si>
    <t>3" Fuel Qasr</t>
  </si>
  <si>
    <t>replace non-std sleeve with std one using 3" sch80 coated spools</t>
  </si>
  <si>
    <t>6" Appolonia to Oil Process</t>
  </si>
  <si>
    <t>replace non-std sleeve with std one using 8" sch80 coated spools</t>
  </si>
  <si>
    <r>
      <rPr>
        <b/>
        <sz val="12"/>
        <color rgb="FFFF0000"/>
        <rFont val="Calibri"/>
        <family val="2"/>
      </rPr>
      <t>AR # AG-409959-2022</t>
    </r>
    <r>
      <rPr>
        <b/>
        <sz val="12"/>
        <color theme="1"/>
        <rFont val="Calibri"/>
        <family val="2"/>
      </rPr>
      <t xml:space="preserve">
</t>
    </r>
    <r>
      <rPr>
        <sz val="12"/>
        <rFont val="Calibri"/>
        <family val="2"/>
      </rPr>
      <t xml:space="preserve">Replace current corroded spools with </t>
    </r>
    <r>
      <rPr>
        <b/>
        <sz val="12"/>
        <color rgb="FF0070C0"/>
        <rFont val="Calibri"/>
        <family val="2"/>
      </rPr>
      <t>new coated sch 80</t>
    </r>
    <r>
      <rPr>
        <sz val="12"/>
        <rFont val="Calibri"/>
        <family val="2"/>
      </rPr>
      <t xml:space="preserve">  spools covered with standard sleeves.
</t>
    </r>
    <r>
      <rPr>
        <b/>
        <sz val="12"/>
        <color theme="1"/>
        <rFont val="Calibri"/>
        <family val="2"/>
      </rPr>
      <t xml:space="preserve">
</t>
    </r>
    <r>
      <rPr>
        <b/>
        <u/>
        <sz val="12"/>
        <color theme="1"/>
        <rFont val="Calibri"/>
        <family val="2"/>
      </rPr>
      <t>AT INLET MANIFOLD ROAD CROSSING</t>
    </r>
    <r>
      <rPr>
        <b/>
        <sz val="12"/>
        <color theme="1"/>
        <rFont val="Calibri"/>
        <family val="2"/>
      </rPr>
      <t xml:space="preserve">
</t>
    </r>
    <r>
      <rPr>
        <b/>
        <sz val="12"/>
        <color rgb="FF002060"/>
        <rFont val="Calibri"/>
        <family val="2"/>
      </rPr>
      <t>Lines which will need cold cut and flange welding and spools replacement</t>
    </r>
  </si>
  <si>
    <t>8" Line-A</t>
  </si>
  <si>
    <t>replace non-std sleeve with std one using 8" sch80 coated spools + Spools before Road Cross Need Replacement</t>
  </si>
  <si>
    <t>6" Line-D WSH-2</t>
  </si>
  <si>
    <t>Yes by Const</t>
  </si>
  <si>
    <t>8" Line-F</t>
  </si>
  <si>
    <t>Replaced on 2/ 8/2023</t>
  </si>
  <si>
    <t>In 6-2023, Replaced non-std sleeve with std one using 6" sch80 coated spools</t>
  </si>
  <si>
    <t>Replaced on 20-6-2023</t>
  </si>
  <si>
    <r>
      <t xml:space="preserve">WSH-1 Inlet Gas Line Sec. 1
(WSH-1 - Inlet GP Lines) - </t>
    </r>
    <r>
      <rPr>
        <b/>
        <u/>
        <sz val="12"/>
        <color rgb="FF0070C0"/>
        <rFont val="Calibri"/>
        <family val="2"/>
      </rPr>
      <t>Pack-2A / Report#1</t>
    </r>
  </si>
  <si>
    <r>
      <t xml:space="preserve">Replaced the non-std road cross section by coated pipes (6" Sch 80) using std sleeve </t>
    </r>
    <r>
      <rPr>
        <b/>
        <u/>
        <sz val="12"/>
        <color rgb="FF0070C0"/>
        <rFont val="Calibri"/>
        <family val="2"/>
      </rPr>
      <t>--- Replaced in 23-6-2023</t>
    </r>
  </si>
  <si>
    <t>Replaced on  23-6-2023 &amp; 12/08/2023</t>
  </si>
  <si>
    <r>
      <t xml:space="preserve">Replace </t>
    </r>
    <r>
      <rPr>
        <b/>
        <sz val="12"/>
        <color rgb="FFFF0000"/>
        <rFont val="Calibri"/>
        <family val="2"/>
      </rPr>
      <t>Five</t>
    </r>
    <r>
      <rPr>
        <b/>
        <sz val="12"/>
        <color theme="1"/>
        <rFont val="Calibri"/>
        <family val="2"/>
      </rPr>
      <t xml:space="preserve"> Joints #1, 6, 7, 13 &amp; 15 with Sch 80. 
</t>
    </r>
    <r>
      <rPr>
        <b/>
        <sz val="12"/>
        <color rgb="FFFF0000"/>
        <rFont val="Calibri"/>
        <family val="2"/>
      </rPr>
      <t>GP will arrange with Prod to remove AG-141 from the trunk line to do replacement.</t>
    </r>
    <r>
      <rPr>
        <b/>
        <sz val="12"/>
        <color theme="1"/>
        <rFont val="Calibri"/>
        <family val="2"/>
      </rPr>
      <t xml:space="preserve"> </t>
    </r>
    <r>
      <rPr>
        <b/>
        <i/>
        <u/>
        <sz val="12"/>
        <color rgb="FF002060"/>
        <rFont val="Calibri"/>
        <family val="2"/>
      </rPr>
      <t>(Not Replaced due to crane problem)</t>
    </r>
  </si>
  <si>
    <t>yes</t>
  </si>
  <si>
    <t>6" HAWK Line (WSH-5)</t>
  </si>
  <si>
    <t>Oil Line &amp; diverted to OP now. So, line will be blinded &amp; will replace old sleeve by std one (6" Sch80) for any future plan</t>
  </si>
  <si>
    <t>Not Mentioned in AR # AG-409959-2022</t>
  </si>
  <si>
    <t>6" Apolonia-A</t>
  </si>
  <si>
    <t>Under Concrete (Coated Section with bare non-centered Sleeve)</t>
  </si>
  <si>
    <t>Under Concrete (Line is Out of service &amp; cut on left side)</t>
  </si>
  <si>
    <t>14" GPC Line</t>
  </si>
  <si>
    <t>Under Concrete (Coated Section without confirmed sleeve)</t>
  </si>
  <si>
    <t>4" GPC Flare Line</t>
  </si>
  <si>
    <t>High Depth &amp; NA for inspection</t>
  </si>
  <si>
    <t>2" Water Line from Water Maker to Gas Plant</t>
  </si>
  <si>
    <t>Replace CS joints with PVC</t>
  </si>
  <si>
    <t>Waiting Replacement 
(When expected to replace it; as it may leak at anytime)</t>
  </si>
  <si>
    <r>
      <t xml:space="preserve">Replace </t>
    </r>
    <r>
      <rPr>
        <b/>
        <sz val="14"/>
        <color rgb="FFFF0000"/>
        <rFont val="Calibri"/>
        <family val="2"/>
      </rPr>
      <t>Clamped</t>
    </r>
    <r>
      <rPr>
        <b/>
        <sz val="14"/>
        <color theme="1"/>
        <rFont val="Calibri"/>
        <family val="2"/>
      </rPr>
      <t xml:space="preserve"> Joints by Sch 80</t>
    </r>
  </si>
  <si>
    <t xml:space="preserve">8'' burn pit header fm SRV &amp; flare header </t>
  </si>
  <si>
    <t>Replace Clamped Joints # 31&amp; 66 By Sch 80</t>
  </si>
  <si>
    <r>
      <t xml:space="preserve">Installed clamps and </t>
    </r>
    <r>
      <rPr>
        <b/>
        <u/>
        <sz val="12"/>
        <color theme="1"/>
        <rFont val="Calibri"/>
        <family val="2"/>
        <scheme val="minor"/>
      </rPr>
      <t>Waiting on stab. System SD</t>
    </r>
    <r>
      <rPr>
        <sz val="12"/>
        <color theme="1"/>
        <rFont val="Calibri"/>
        <family val="2"/>
        <scheme val="minor"/>
      </rPr>
      <t xml:space="preserve"> to replace These joints ,sent another work request  to prepare materials and spools </t>
    </r>
  </si>
  <si>
    <t>10" burn pit header fm GP to burn pit</t>
  </si>
  <si>
    <t>Replace Clamped Joints # 67 &amp; 69  By Sch 80</t>
  </si>
  <si>
    <t>4" piping of water cooling system</t>
  </si>
  <si>
    <t>Replace Clamped Joints # 12, 13, 14, 29 &amp; 37  By Sch 80</t>
  </si>
  <si>
    <r>
      <rPr>
        <b/>
        <u/>
        <sz val="12"/>
        <color theme="1"/>
        <rFont val="Calibri"/>
        <family val="2"/>
      </rPr>
      <t>Waiting Replacement</t>
    </r>
    <r>
      <rPr>
        <b/>
        <sz val="12"/>
        <color theme="1"/>
        <rFont val="Calibri"/>
        <family val="2"/>
      </rPr>
      <t xml:space="preserve">: WR-393334 </t>
    </r>
    <r>
      <rPr>
        <b/>
        <sz val="12"/>
        <color rgb="FFFF0000"/>
        <rFont val="Calibri"/>
        <family val="2"/>
      </rPr>
      <t>(Please advise which joint not clamped yet &amp; when expected to replace them?</t>
    </r>
  </si>
  <si>
    <r>
      <t xml:space="preserve">Installed clamps on accessible joints and </t>
    </r>
    <r>
      <rPr>
        <b/>
        <u/>
        <sz val="12"/>
        <color theme="1"/>
        <rFont val="Calibri"/>
        <family val="2"/>
        <scheme val="minor"/>
      </rPr>
      <t>Need GP complete SD</t>
    </r>
    <r>
      <rPr>
        <sz val="12"/>
        <color theme="1"/>
        <rFont val="Calibri"/>
        <family val="2"/>
        <scheme val="minor"/>
      </rPr>
      <t xml:space="preserve"> to stop cooling water system to replace it ,sent another work request to perpare materials and spools</t>
    </r>
  </si>
  <si>
    <t>Replacement Recommendation</t>
  </si>
  <si>
    <t>Action Done?</t>
  </si>
  <si>
    <t>Desalter</t>
  </si>
  <si>
    <t xml:space="preserve">Replace composite 2" Nozzel (B) </t>
  </si>
  <si>
    <t>Composite guaranteed till 6-2028</t>
  </si>
  <si>
    <t>10'' Oil Line from Desalter to Tanks - Section. 3</t>
  </si>
  <si>
    <t>4A</t>
  </si>
  <si>
    <t>10" Oil Line From Tanks To Booster Pumps</t>
  </si>
  <si>
    <r>
      <t>Replace clamped</t>
    </r>
    <r>
      <rPr>
        <b/>
        <sz val="11"/>
        <color rgb="FFFF0000"/>
        <rFont val="Calibri"/>
        <family val="2"/>
      </rPr>
      <t xml:space="preserve"> </t>
    </r>
    <r>
      <rPr>
        <sz val="11"/>
        <rFont val="Calibri"/>
        <family val="2"/>
      </rPr>
      <t>joint #9 , then apply painting.</t>
    </r>
  </si>
  <si>
    <t xml:space="preserve"> 6'' Drain line From  Tanks 201, 202 to Skimmer and Burn Pit</t>
  </si>
  <si>
    <t>listed replacement joints (Ref to Eng. Sharawy email)</t>
  </si>
  <si>
    <t>4'' x 8'' CONDENSATE LINE  - TO TANKS 201, 202 - SECTION 4</t>
  </si>
  <si>
    <r>
      <t>* Replace clamped Joints #5,8 &amp; Replace corroded J#14 (band-2)</t>
    </r>
    <r>
      <rPr>
        <b/>
        <sz val="11"/>
        <color rgb="FFFF0000"/>
        <rFont val="Calibri"/>
        <family val="2"/>
      </rPr>
      <t xml:space="preserve">
</t>
    </r>
    <r>
      <rPr>
        <sz val="11"/>
        <rFont val="Calibri"/>
        <family val="2"/>
      </rPr>
      <t>* Replace corroded elbow J#10.</t>
    </r>
    <r>
      <rPr>
        <b/>
        <i/>
        <u/>
        <sz val="11"/>
        <color rgb="FF002060"/>
        <rFont val="Calibri"/>
        <family val="2"/>
      </rPr>
      <t xml:space="preserve"> </t>
    </r>
  </si>
  <si>
    <r>
      <t xml:space="preserve">Spool isolated, plan to replace
issued MOC to remove cond. old line (fully approved)
</t>
    </r>
    <r>
      <rPr>
        <b/>
        <u/>
        <sz val="11"/>
        <color theme="1"/>
        <rFont val="Calibri"/>
        <family val="2"/>
        <scheme val="minor"/>
      </rPr>
      <t xml:space="preserve">issued WO-822297 to </t>
    </r>
    <r>
      <rPr>
        <b/>
        <u/>
        <sz val="11"/>
        <color rgb="FFFF0000"/>
        <rFont val="Calibri"/>
        <family val="2"/>
        <scheme val="minor"/>
      </rPr>
      <t>Construction waiting periority</t>
    </r>
  </si>
  <si>
    <t>12" x 14"  OIL PROD LINE FM OLD MANIFOLD TO SEPARATOR # 101</t>
  </si>
  <si>
    <r>
      <t xml:space="preserve">Clamped Section and the section covered by soil shall be replaced by new painted section above concrete support </t>
    </r>
    <r>
      <rPr>
        <b/>
        <sz val="11"/>
        <color rgb="FFFF0000"/>
        <rFont val="Calibri"/>
        <family val="2"/>
      </rPr>
      <t>(AR#386926)</t>
    </r>
  </si>
  <si>
    <t>8" Oil Line from Manifold to Sep. 103</t>
  </si>
  <si>
    <r>
      <t xml:space="preserve">Replace Corroded Joints from 13 to 19. 
</t>
    </r>
    <r>
      <rPr>
        <u/>
        <sz val="11"/>
        <rFont val="Calibri"/>
        <family val="2"/>
      </rPr>
      <t>Note</t>
    </r>
    <r>
      <rPr>
        <sz val="11"/>
        <rFont val="Calibri"/>
        <family val="2"/>
      </rPr>
      <t>: The replaced section shall be raised aboveground to avoid soil corrosion &amp; apply painting</t>
    </r>
  </si>
  <si>
    <t>Replaced till ESD
already raised over concrete slabs</t>
  </si>
  <si>
    <t>12" HEADER AND CROSS LINE TO SEPARATOR (101) OF NEW MANIFOLD</t>
  </si>
  <si>
    <r>
      <rPr>
        <b/>
        <u/>
        <sz val="11"/>
        <rFont val="Calibri"/>
        <family val="2"/>
      </rPr>
      <t>Action Done</t>
    </r>
    <r>
      <rPr>
        <sz val="11"/>
        <rFont val="Calibri"/>
        <family val="2"/>
      </rPr>
      <t xml:space="preserve">: OP issued new </t>
    </r>
    <r>
      <rPr>
        <b/>
        <sz val="11"/>
        <color rgb="FFFF0000"/>
        <rFont val="Calibri"/>
        <family val="2"/>
      </rPr>
      <t>AR in 7-2022</t>
    </r>
    <r>
      <rPr>
        <sz val="11"/>
        <rFont val="Calibri"/>
        <family val="2"/>
      </rPr>
      <t xml:space="preserve"> to install new four machinary-wrapped headers with culvert. </t>
    </r>
    <r>
      <rPr>
        <sz val="11"/>
        <color theme="1"/>
        <rFont val="Calibri"/>
        <family val="2"/>
      </rPr>
      <t>Waiting SD to replace those headers</t>
    </r>
    <r>
      <rPr>
        <sz val="11"/>
        <rFont val="Calibri"/>
        <family val="2"/>
      </rPr>
      <t xml:space="preserve">
</t>
    </r>
    <r>
      <rPr>
        <u/>
        <sz val="11"/>
        <rFont val="Calibri"/>
        <family val="2"/>
      </rPr>
      <t>Note</t>
    </r>
    <r>
      <rPr>
        <sz val="11"/>
        <rFont val="Calibri"/>
        <family val="2"/>
      </rPr>
      <t>: the old pre-fabricated non-Std sleeves/headers will not be used.</t>
    </r>
  </si>
  <si>
    <t>6" - HEADER AND CROSS LINE TO SEPARATOR (103) OF NEW MANIFOLD</t>
  </si>
  <si>
    <t>6" - HEADER AND CROSS LINE TO SEPARATOR (104) OF NEW MANIFOLD</t>
  </si>
  <si>
    <t>12" HEADER AND CROSS LINE TO SEPARATOR (102) OF NEW MANIFOLD</t>
  </si>
  <si>
    <t>Plan to replace it during next period.</t>
  </si>
  <si>
    <t>Completed :Already replaced</t>
  </si>
  <si>
    <t>Automatic Drain line from Sep. 102 to v-14 
(neck before automatic drain line 2")</t>
  </si>
  <si>
    <t>Replace Clamped joint#33 , then apply painting.</t>
  </si>
  <si>
    <t>6'' Oil line outlet of sep 101, 102 &amp; 103 to charge pumps - Section 1,2</t>
  </si>
  <si>
    <r>
      <rPr>
        <b/>
        <u/>
        <sz val="11"/>
        <rFont val="Calibri"/>
        <family val="2"/>
      </rPr>
      <t>Section #1</t>
    </r>
    <r>
      <rPr>
        <sz val="11"/>
        <rFont val="Calibri"/>
        <family val="2"/>
      </rPr>
      <t>:</t>
    </r>
    <r>
      <rPr>
        <sz val="11"/>
        <color rgb="FFFF0000"/>
        <rFont val="Calibri"/>
        <family val="2"/>
      </rPr>
      <t xml:space="preserve"> </t>
    </r>
    <r>
      <rPr>
        <sz val="11"/>
        <color theme="1"/>
        <rFont val="Calibri"/>
        <family val="2"/>
      </rPr>
      <t>Replace 8" Joint# 18 Band# S-3.</t>
    </r>
    <r>
      <rPr>
        <sz val="11"/>
        <color rgb="FFFF0000"/>
        <rFont val="Calibri"/>
        <family val="2"/>
      </rPr>
      <t xml:space="preserve"> </t>
    </r>
  </si>
  <si>
    <t>Section #2: Replace 3" clamped Joints #9, 16 &amp; 26</t>
  </si>
  <si>
    <r>
      <rPr>
        <b/>
        <sz val="11"/>
        <rFont val="Calibri"/>
        <family val="2"/>
        <scheme val="minor"/>
      </rPr>
      <t>Completed</t>
    </r>
    <r>
      <rPr>
        <sz val="11"/>
        <color rgb="FFFF0000"/>
        <rFont val="Calibri"/>
        <family val="2"/>
        <scheme val="minor"/>
      </rPr>
      <t xml:space="preserve"> :Already replaced</t>
    </r>
  </si>
  <si>
    <t>LAUNCHER DRAIN SYSTEM</t>
  </si>
  <si>
    <t>OP issued WO to construction , already new line was fabricated &amp; installed</t>
  </si>
  <si>
    <r>
      <rPr>
        <b/>
        <sz val="11"/>
        <rFont val="Calibri"/>
        <family val="2"/>
        <scheme val="minor"/>
      </rPr>
      <t>Completed</t>
    </r>
    <r>
      <rPr>
        <sz val="11"/>
        <rFont val="Calibri"/>
        <family val="2"/>
        <scheme val="minor"/>
      </rPr>
      <t xml:space="preserve"> </t>
    </r>
    <r>
      <rPr>
        <sz val="11"/>
        <color rgb="FFFF0000"/>
        <rFont val="Calibri"/>
        <family val="2"/>
        <scheme val="minor"/>
      </rPr>
      <t>:Already replaced</t>
    </r>
  </si>
  <si>
    <t xml:space="preserve"> 4'' Manual Drain Header to Skimmer</t>
  </si>
  <si>
    <r>
      <rPr>
        <b/>
        <u/>
        <sz val="11"/>
        <color rgb="FF002060"/>
        <rFont val="Calibri"/>
        <family val="2"/>
      </rPr>
      <t>Replace the following sections:</t>
    </r>
    <r>
      <rPr>
        <sz val="11"/>
        <color rgb="FFFF0000"/>
        <rFont val="Calibri"/>
        <family val="2"/>
      </rPr>
      <t xml:space="preserve">
</t>
    </r>
    <r>
      <rPr>
        <sz val="11"/>
        <rFont val="Calibri"/>
        <family val="2"/>
      </rPr>
      <t xml:space="preserve">1- Replace the clamped spools#36, 46 &amp; 69 by 4" Sch 80
2- Replace the welded-patch elbows #70,71 by 4" Sch 80
3- Replace the Corroded spools #37, 43, 45 by 4" Sch 80.
</t>
    </r>
    <r>
      <rPr>
        <b/>
        <sz val="11"/>
        <color rgb="FFFF0000"/>
        <rFont val="Calibri"/>
        <family val="2"/>
      </rPr>
      <t>WR#394533 issued to Const at 19-2-2023 &amp; waiting Execution</t>
    </r>
  </si>
  <si>
    <r>
      <rPr>
        <b/>
        <sz val="11"/>
        <rFont val="Calibri"/>
        <family val="2"/>
        <scheme val="minor"/>
      </rPr>
      <t>Completed</t>
    </r>
    <r>
      <rPr>
        <sz val="11"/>
        <color rgb="FFFF0000"/>
        <rFont val="Calibri"/>
        <family val="2"/>
        <scheme val="minor"/>
      </rPr>
      <t xml:space="preserve"> :</t>
    </r>
    <r>
      <rPr>
        <sz val="11"/>
        <rFont val="Calibri"/>
        <family val="2"/>
        <scheme val="minor"/>
      </rPr>
      <t>Already replaced</t>
    </r>
  </si>
  <si>
    <r>
      <t xml:space="preserve">8" GPC Line </t>
    </r>
    <r>
      <rPr>
        <b/>
        <sz val="12"/>
        <color rgb="FF0000FF"/>
        <rFont val="Calibri"/>
        <family val="2"/>
      </rPr>
      <t>(Feed 14" GPC)</t>
    </r>
  </si>
  <si>
    <r>
      <t>12" Amerya (Discharge line from Turbine#1851/52 to Ameriya)</t>
    </r>
    <r>
      <rPr>
        <b/>
        <sz val="12"/>
        <rFont val="Calibri"/>
        <family val="2"/>
      </rPr>
      <t xml:space="preserve"> </t>
    </r>
    <r>
      <rPr>
        <b/>
        <u/>
        <sz val="12"/>
        <rFont val="Calibri"/>
        <family val="2"/>
      </rPr>
      <t>Pack-1B / Report#2</t>
    </r>
  </si>
  <si>
    <r>
      <t xml:space="preserve">10" Suction line of 1840/41 [Gas line from LLP Scrubber to 1840/41 Sec#1]  - </t>
    </r>
    <r>
      <rPr>
        <b/>
        <u/>
        <sz val="12"/>
        <color rgb="FF0070C0"/>
        <rFont val="Calibri"/>
        <family val="2"/>
      </rPr>
      <t>Pack-1A / Report#5</t>
    </r>
  </si>
  <si>
    <t>Line# G (WSH-4)</t>
  </si>
  <si>
    <r>
      <t xml:space="preserve">8" Old GPC </t>
    </r>
    <r>
      <rPr>
        <b/>
        <sz val="12"/>
        <color rgb="FF0000FF"/>
        <rFont val="Calibri"/>
        <family val="2"/>
      </rPr>
      <t>(Standby; feed from 8" Amerya)</t>
    </r>
  </si>
  <si>
    <r>
      <t xml:space="preserve">8" </t>
    </r>
    <r>
      <rPr>
        <sz val="12"/>
        <color rgb="FFFF0000"/>
        <rFont val="Calibri"/>
        <family val="2"/>
      </rPr>
      <t>Amerya</t>
    </r>
    <r>
      <rPr>
        <sz val="12"/>
        <color theme="1"/>
        <rFont val="Calibri"/>
        <family val="2"/>
      </rPr>
      <t xml:space="preserve"> Line - Sch80
</t>
    </r>
    <r>
      <rPr>
        <b/>
        <sz val="12"/>
        <color rgb="FF0000FF"/>
        <rFont val="Calibri"/>
        <family val="2"/>
      </rPr>
      <t>(Feed both 12" Amerya &amp; 8" Old GPC)</t>
    </r>
  </si>
  <si>
    <t>8" Line-G (WSH-5) to Oil Process</t>
  </si>
  <si>
    <t xml:space="preserve">6" Line-G </t>
  </si>
  <si>
    <t>8" Line-C (WSH-4)</t>
  </si>
  <si>
    <r>
      <rPr>
        <u/>
        <sz val="11"/>
        <rFont val="Calibri"/>
        <family val="2"/>
        <scheme val="minor"/>
      </rPr>
      <t>10-2018</t>
    </r>
    <r>
      <rPr>
        <sz val="11"/>
        <rFont val="Calibri"/>
        <family val="2"/>
        <scheme val="minor"/>
      </rPr>
      <t xml:space="preserve">: is the 1st internal insp done &amp; revealed acceptable condition for the bare metal except 1 pitting depth 2mm at bottom head with some scratches.
</t>
    </r>
    <r>
      <rPr>
        <u/>
        <sz val="11"/>
        <rFont val="Calibri"/>
        <family val="2"/>
        <scheme val="minor"/>
      </rPr>
      <t>Internal Due date</t>
    </r>
    <r>
      <rPr>
        <sz val="11"/>
        <rFont val="Calibri"/>
        <family val="2"/>
        <scheme val="minor"/>
      </rPr>
      <t xml:space="preserve"> : 10-2028 (if not done, OSI full scan shall be done on bottom head in 10-2028)</t>
    </r>
  </si>
  <si>
    <t>12-2017 was the 1st internal inspection since startup &amp; findings of bare metal are all satisfactory.
Next internal due date can be posponed till 2nd planned SD (expected in 2030)</t>
  </si>
  <si>
    <r>
      <t xml:space="preserve">All beds are identical, so inspecting one will represent the integrity condition of the others.
During periodic GP shutdown (Every 5 Years), all beds undergo replacing of internal molecular sieves (Ops Media), so it's opportunity for internal inspection. 
The coming planned GP SD will be in 2025 (i.e., before RBI due date which in 2027), so we plan to do internal inspection during SD in 2030 (instead of 2027) due to satisfactory condition of periodic insp.
During that inspection (VT &amp; PT), we do also internal UT to get the remaining thickness and always the high thickness range of all beds are satisfactory with acceptable CUI, although of working over 50 Yrs. 
Based on above history, we recommend not to open windows for those insulated beds, and it's enough to do the periodic inspection every GP shutdown (every 5 Years). 
</t>
    </r>
    <r>
      <rPr>
        <b/>
        <u/>
        <sz val="11"/>
        <color rgb="FF0070C0"/>
        <rFont val="Calibri"/>
        <family val="2"/>
        <scheme val="minor"/>
      </rPr>
      <t>Note</t>
    </r>
    <r>
      <rPr>
        <b/>
        <sz val="11"/>
        <color rgb="FF0070C0"/>
        <rFont val="Calibri"/>
        <family val="2"/>
        <scheme val="minor"/>
      </rPr>
      <t>: Jan-2030 is expected 2nd SD date, so the inspection will depend on the exact SD date</t>
    </r>
  </si>
  <si>
    <t>AG#59 (SAG Oil TL-B to OP)</t>
  </si>
  <si>
    <t>Need to be rerouted from outside</t>
  </si>
  <si>
    <r>
      <t xml:space="preserve">Not Internally Inspected Before </t>
    </r>
    <r>
      <rPr>
        <sz val="12"/>
        <color rgb="FFFF0000"/>
        <rFont val="Calibri"/>
        <family val="2"/>
        <scheme val="minor"/>
      </rPr>
      <t>(MH 18")</t>
    </r>
    <r>
      <rPr>
        <sz val="12"/>
        <rFont val="Calibri"/>
        <family val="2"/>
        <scheme val="minor"/>
      </rPr>
      <t xml:space="preserve"> .. Vertical vessel, so will focus on bottom head corrosion.  </t>
    </r>
    <r>
      <rPr>
        <u/>
        <sz val="12"/>
        <rFont val="Calibri"/>
        <family val="2"/>
        <scheme val="minor"/>
      </rPr>
      <t>SOW</t>
    </r>
    <r>
      <rPr>
        <sz val="12"/>
        <rFont val="Calibri"/>
        <family val="2"/>
        <scheme val="minor"/>
      </rPr>
      <t>: Apply blasting, insp, repair by durmetal if any &amp; painting</t>
    </r>
  </si>
  <si>
    <r>
      <t xml:space="preserve">TAG No.  V-1261 Corrected (Built in 1989). Manifacture SN-1473.
Not Internally Inspected Before (MH 20") .. Vertical vessel, so will focus on bottom head corrosion. 
</t>
    </r>
    <r>
      <rPr>
        <u/>
        <sz val="11"/>
        <rFont val="Calibri"/>
        <family val="2"/>
        <scheme val="minor"/>
      </rPr>
      <t>SOW During Internal Insp</t>
    </r>
    <r>
      <rPr>
        <sz val="11"/>
        <rFont val="Calibri"/>
        <family val="2"/>
        <scheme val="minor"/>
      </rPr>
      <t xml:space="preserve">: Apply blasting, insp, repair by durmetal if any &amp; painting
</t>
    </r>
    <r>
      <rPr>
        <u/>
        <sz val="11"/>
        <rFont val="Calibri"/>
        <family val="2"/>
        <scheme val="minor"/>
      </rPr>
      <t>Next OSI</t>
    </r>
    <r>
      <rPr>
        <sz val="11"/>
        <rFont val="Calibri"/>
        <family val="2"/>
        <scheme val="minor"/>
      </rPr>
      <t xml:space="preserve">: 1-2032 &amp; </t>
    </r>
    <r>
      <rPr>
        <u/>
        <sz val="11"/>
        <rFont val="Calibri"/>
        <family val="2"/>
        <scheme val="minor"/>
      </rPr>
      <t>Next Internal</t>
    </r>
    <r>
      <rPr>
        <sz val="11"/>
        <rFont val="Calibri"/>
        <family val="2"/>
        <scheme val="minor"/>
      </rPr>
      <t xml:space="preserve">: 1-2025 (Not Internally Inspected Before) </t>
    </r>
  </si>
  <si>
    <t>V-8701</t>
  </si>
  <si>
    <t>1st STAGE DISCHARGE PULSATION BOTTLE, COMP.1841</t>
  </si>
  <si>
    <t>2nd STAGE DISCHARGE PULSATION BOTTLE</t>
  </si>
  <si>
    <t>FRACTIONATOR Gas Scrubber (old Tag# 1226)</t>
  </si>
  <si>
    <r>
      <rPr>
        <u/>
        <sz val="11"/>
        <rFont val="Calibri"/>
        <family val="2"/>
        <scheme val="minor"/>
      </rPr>
      <t>12-2018:</t>
    </r>
    <r>
      <rPr>
        <sz val="11"/>
        <rFont val="Calibri"/>
        <family val="2"/>
        <scheme val="minor"/>
      </rPr>
      <t xml:space="preserve"> is the 1st internal insp done since startup. 
Insp revealed painting damage showing 2 pittings at shell 1st course.
</t>
    </r>
    <r>
      <rPr>
        <b/>
        <u/>
        <sz val="11"/>
        <rFont val="Calibri"/>
        <family val="2"/>
        <scheme val="minor"/>
      </rPr>
      <t>12-2030 next Internal insp</t>
    </r>
    <r>
      <rPr>
        <sz val="11"/>
        <rFont val="Calibri"/>
        <family val="2"/>
        <scheme val="minor"/>
      </rPr>
      <t>: Plan for welding pitts (or apply durmetal), then internal coating</t>
    </r>
  </si>
  <si>
    <r>
      <rPr>
        <b/>
        <u/>
        <sz val="11"/>
        <rFont val="Calibri"/>
        <family val="2"/>
        <scheme val="minor"/>
      </rPr>
      <t>For internal Inspection</t>
    </r>
    <r>
      <rPr>
        <sz val="11"/>
        <rFont val="Calibri"/>
        <family val="2"/>
        <scheme val="minor"/>
      </rPr>
      <t xml:space="preserve">: Required advanced Insp Tech (IRIS) to inspect tube bundle 
</t>
    </r>
    <r>
      <rPr>
        <b/>
        <u/>
        <sz val="11"/>
        <rFont val="Calibri"/>
        <family val="2"/>
        <scheme val="minor"/>
      </rPr>
      <t>For OSI</t>
    </r>
    <r>
      <rPr>
        <sz val="11"/>
        <rFont val="Calibri"/>
        <family val="2"/>
        <scheme val="minor"/>
      </rPr>
      <t>: Required PEC for insulated components</t>
    </r>
  </si>
  <si>
    <t>Started servicing in 8-2022 after long time of GP troubleshooting.
Next Insp will require certified/Qualified and experience engineer for fired-Heater Inspection.</t>
  </si>
  <si>
    <r>
      <t xml:space="preserve">Last Internal insp during GP SD in 12-2017 &amp; revealed satisfactory condition. 
</t>
    </r>
    <r>
      <rPr>
        <b/>
        <sz val="12"/>
        <rFont val="Calibri"/>
        <family val="2"/>
      </rPr>
      <t>During Next Int. Insp, bottom Thickness shall be measured &amp; Evaluated. 
Expected to renew the coating and/or anodes (</t>
    </r>
    <r>
      <rPr>
        <b/>
        <u/>
        <sz val="12"/>
        <rFont val="Calibri"/>
        <family val="2"/>
      </rPr>
      <t>note for Anodes</t>
    </r>
    <r>
      <rPr>
        <b/>
        <sz val="12"/>
        <rFont val="Calibri"/>
        <family val="2"/>
      </rPr>
      <t>: TK has Fresh water of T &gt; 65C)</t>
    </r>
    <r>
      <rPr>
        <sz val="12"/>
        <rFont val="Calibri"/>
        <family val="2"/>
      </rPr>
      <t xml:space="preserve">
The overall thickness condition is acceptable for roof, shell, annular plate projection.
No remaining life calculations performed. </t>
    </r>
    <r>
      <rPr>
        <b/>
        <sz val="12"/>
        <rFont val="Calibri"/>
        <family val="2"/>
      </rPr>
      <t>The next OSI shall be lesser of 15 Yrs or 0.5 RL</t>
    </r>
  </si>
  <si>
    <r>
      <t xml:space="preserve">Last Internal (without UT) in 4-2013. </t>
    </r>
    <r>
      <rPr>
        <b/>
        <sz val="12"/>
        <color rgb="FF0000FF"/>
        <rFont val="Calibri"/>
        <family val="2"/>
        <scheme val="minor"/>
      </rPr>
      <t xml:space="preserve">No internal painting or anodes. However, bare metal condition has shallow corrosion layer (Satisfactory). </t>
    </r>
    <r>
      <rPr>
        <sz val="12"/>
        <rFont val="Calibri"/>
        <family val="2"/>
        <scheme val="minor"/>
      </rPr>
      <t>So</t>
    </r>
    <r>
      <rPr>
        <b/>
        <sz val="12"/>
        <color rgb="FF0000FF"/>
        <rFont val="Calibri"/>
        <family val="2"/>
        <scheme val="minor"/>
      </rPr>
      <t xml:space="preserve"> </t>
    </r>
    <r>
      <rPr>
        <sz val="12"/>
        <rFont val="Calibri"/>
        <family val="2"/>
        <scheme val="minor"/>
      </rPr>
      <t>during next SD, internal blasting &amp; full painting shall be done (anodes not mandatory)</t>
    </r>
  </si>
  <si>
    <t xml:space="preserve">It's not internally inspected before, has only one 18" MH at top (vessel is horizontal), no ventillation nozzle. So During Next SD, we recommend to cut/open the shell (3 or 9 O'clock Position) and add new 24" nozzle for future internal access (Require R-Stamp). After opening the shell, we'll do internal VT to get the actual visual condition, then later (during 2nd SD), internal blasting &amp; painting will be applied. </t>
  </si>
  <si>
    <r>
      <t xml:space="preserve">The vessel not internally inspected before and has SRB/Corr issues. 
SRV reduced from 256 to 200 psi (MOC#AG-2019-P-G-007).
</t>
    </r>
    <r>
      <rPr>
        <u/>
        <sz val="12"/>
        <rFont val="Calibri"/>
        <family val="2"/>
        <scheme val="minor"/>
      </rPr>
      <t>Note</t>
    </r>
    <r>
      <rPr>
        <sz val="12"/>
        <rFont val="Calibri"/>
        <family val="2"/>
        <scheme val="minor"/>
      </rPr>
      <t xml:space="preserve">: NORM check &amp; Cleaning are required before start blasting.
</t>
    </r>
    <r>
      <rPr>
        <u/>
        <sz val="12"/>
        <rFont val="Calibri"/>
        <family val="2"/>
        <scheme val="minor"/>
      </rPr>
      <t>SOW During SD</t>
    </r>
    <r>
      <rPr>
        <sz val="12"/>
        <rFont val="Calibri"/>
        <family val="2"/>
        <scheme val="minor"/>
      </rPr>
      <t>: Blasting, repair if any (as per BS-code) &amp; new Painting (Maybe anodes according to insp findings). Next OSI: 5-2031</t>
    </r>
  </si>
  <si>
    <t>New Collection Vessel
(10-V-02)</t>
  </si>
  <si>
    <r>
      <t xml:space="preserve">The vessel not internally inspected before. So, before next Insp, NORM check &amp; Cleaning are required. The vessel built in 2015 with internal Mg-Sacrifical anodes designed for only 7 Yrs life, so we expect replacing all anodes during next insp </t>
    </r>
    <r>
      <rPr>
        <sz val="11.5"/>
        <color rgb="FFFF0000"/>
        <rFont val="Calibri"/>
        <family val="2"/>
        <scheme val="minor"/>
      </rPr>
      <t>(</t>
    </r>
    <r>
      <rPr>
        <u/>
        <sz val="11.5"/>
        <color rgb="FFFF0000"/>
        <rFont val="Calibri"/>
        <family val="2"/>
        <scheme val="minor"/>
      </rPr>
      <t>Note</t>
    </r>
    <r>
      <rPr>
        <sz val="11.5"/>
        <color rgb="FFFF0000"/>
        <rFont val="Calibri"/>
        <family val="2"/>
        <scheme val="minor"/>
      </rPr>
      <t xml:space="preserve">: No data for anode leg dimension/weight, so GP to help in design doc). </t>
    </r>
    <r>
      <rPr>
        <sz val="11.5"/>
        <rFont val="Calibri"/>
        <family val="2"/>
        <scheme val="minor"/>
      </rPr>
      <t xml:space="preserve">There's internal epoxy coating applied from 3 to 9 O'clock. However, the OSI done in 12-2020 revealed internal pitting area at shell 6 O'cklock around 2" Nozzle N-12, so expected to find epoxy defect at that location which will require touch up. </t>
    </r>
    <r>
      <rPr>
        <sz val="11.5"/>
        <color rgb="FFFF0000"/>
        <rFont val="Calibri"/>
        <family val="2"/>
        <scheme val="minor"/>
      </rPr>
      <t>(GP to help getting painting doc to confirm curing time)</t>
    </r>
    <r>
      <rPr>
        <sz val="11.5"/>
        <rFont val="Calibri"/>
        <family val="2"/>
        <scheme val="minor"/>
      </rPr>
      <t xml:space="preserve">
</t>
    </r>
    <r>
      <rPr>
        <u/>
        <sz val="11.5"/>
        <rFont val="Calibri"/>
        <family val="2"/>
        <scheme val="minor"/>
      </rPr>
      <t>Next OSI:</t>
    </r>
    <r>
      <rPr>
        <sz val="11.5"/>
        <rFont val="Calibri"/>
        <family val="2"/>
        <scheme val="minor"/>
      </rPr>
      <t xml:space="preserve"> 12-2030, otherwise modified after internal insp which planned in 2025</t>
    </r>
  </si>
  <si>
    <r>
      <t xml:space="preserve">Non SD item (partial SD for stab. System: 600 BBls Cond). No deferral for LPG if SD &lt; 4 days.
</t>
    </r>
    <r>
      <rPr>
        <b/>
        <u/>
        <sz val="11"/>
        <rFont val="Calibri"/>
        <family val="2"/>
        <scheme val="minor"/>
      </rPr>
      <t>7-2023 SOW</t>
    </r>
    <r>
      <rPr>
        <sz val="11"/>
        <rFont val="Calibri"/>
        <family val="2"/>
        <scheme val="minor"/>
      </rPr>
      <t xml:space="preserve">: Preliminary internal VT for Refractory, Coil tubes lower section &amp; Burners &amp; Hardness/UT/PT on Coil tubes lower section.
</t>
    </r>
    <r>
      <rPr>
        <b/>
        <u/>
        <sz val="11"/>
        <rFont val="Calibri"/>
        <family val="2"/>
        <scheme val="minor"/>
      </rPr>
      <t>2025 SOW</t>
    </r>
    <r>
      <rPr>
        <sz val="11"/>
        <rFont val="Calibri"/>
        <family val="2"/>
        <scheme val="minor"/>
      </rPr>
      <t xml:space="preserve">: Another insp shall be done during 1st plant SD (tentative in 2025). Before that SD, required to avail scaffold materials + Avail External contractor (like CORC) to do any potential repairs (Like refractory, brikes, supports, ...etc) + Avail one API inspector has experience in fired-heater insp).
</t>
    </r>
    <r>
      <rPr>
        <u/>
        <sz val="11"/>
        <rFont val="Calibri"/>
        <family val="2"/>
        <scheme val="minor"/>
      </rPr>
      <t>N.B:</t>
    </r>
    <r>
      <rPr>
        <sz val="11"/>
        <rFont val="Calibri"/>
        <family val="2"/>
        <scheme val="minor"/>
      </rPr>
      <t xml:space="preserve"> Shell is externally insulated &amp; internal refractory exists. Coil tubes are subjected to burners flames. Fire accident happened in 2-2011, repaired by CORC in 4-2013 &amp; off-stream inspection was done on coil tubes and no remarkable corr found. Convection section will req scaffold for insp.</t>
    </r>
  </si>
  <si>
    <r>
      <t xml:space="preserve">1st internal insp done in 12-2017 revealed bare-metal is satisfactory (formed scales since 1974), except 1 pitting 2 mm depth found at the shell circumferential weld, so shall be filled by welding or at least by Durmetal during next planned SD. </t>
    </r>
    <r>
      <rPr>
        <b/>
        <sz val="12"/>
        <rFont val="Calibri"/>
        <family val="2"/>
        <scheme val="minor"/>
      </rPr>
      <t>Next OSI in 7-2029</t>
    </r>
  </si>
  <si>
    <r>
      <rPr>
        <b/>
        <u/>
        <sz val="12"/>
        <rFont val="Calibri"/>
        <family val="2"/>
        <scheme val="minor"/>
      </rPr>
      <t>11-2010</t>
    </r>
    <r>
      <rPr>
        <sz val="12"/>
        <rFont val="Calibri"/>
        <family val="2"/>
        <scheme val="minor"/>
      </rPr>
      <t xml:space="preserve">: OSI inspected by </t>
    </r>
    <r>
      <rPr>
        <b/>
        <sz val="12"/>
        <color rgb="FFFF0000"/>
        <rFont val="Calibri"/>
        <family val="2"/>
        <scheme val="minor"/>
      </rPr>
      <t>INCOTEST</t>
    </r>
    <r>
      <rPr>
        <sz val="12"/>
        <rFont val="Calibri"/>
        <family val="2"/>
        <scheme val="minor"/>
      </rPr>
      <t xml:space="preserve"> Tech. for insuated shell, heads &amp; nozzles </t>
    </r>
    <r>
      <rPr>
        <u/>
        <sz val="12"/>
        <rFont val="Calibri"/>
        <family val="2"/>
        <scheme val="minor"/>
      </rPr>
      <t>(</t>
    </r>
    <r>
      <rPr>
        <b/>
        <u/>
        <sz val="12"/>
        <rFont val="Calibri"/>
        <family val="2"/>
        <scheme val="minor"/>
      </rPr>
      <t>Result</t>
    </r>
    <r>
      <rPr>
        <u/>
        <sz val="12"/>
        <rFont val="Calibri"/>
        <family val="2"/>
        <scheme val="minor"/>
      </rPr>
      <t>:</t>
    </r>
    <r>
      <rPr>
        <sz val="12"/>
        <rFont val="Calibri"/>
        <family val="2"/>
        <scheme val="minor"/>
      </rPr>
      <t xml:space="preserve"> Satisfactory)
</t>
    </r>
    <r>
      <rPr>
        <b/>
        <u/>
        <sz val="12"/>
        <rFont val="Calibri"/>
        <family val="2"/>
        <scheme val="minor"/>
      </rPr>
      <t>4-2013:</t>
    </r>
    <r>
      <rPr>
        <sz val="12"/>
        <rFont val="Calibri"/>
        <family val="2"/>
        <scheme val="minor"/>
      </rPr>
      <t xml:space="preserve"> Internally Insp by RICO (VT, UT, PT) for shell, heads, trays &amp; some welds </t>
    </r>
    <r>
      <rPr>
        <b/>
        <u/>
        <sz val="12"/>
        <rFont val="Calibri"/>
        <family val="2"/>
        <scheme val="minor"/>
      </rPr>
      <t>(Result:</t>
    </r>
    <r>
      <rPr>
        <sz val="12"/>
        <rFont val="Calibri"/>
        <family val="2"/>
        <scheme val="minor"/>
      </rPr>
      <t xml:space="preserve"> Satisfactory.
</t>
    </r>
    <r>
      <rPr>
        <b/>
        <sz val="12"/>
        <color rgb="FFFF0000"/>
        <rFont val="Calibri"/>
        <family val="2"/>
        <scheme val="minor"/>
      </rPr>
      <t>Req to avail outsource insp company experience in tower-Trays to do insp, repair if any &amp; assessment.</t>
    </r>
    <r>
      <rPr>
        <sz val="12"/>
        <rFont val="Calibri"/>
        <family val="2"/>
        <scheme val="minor"/>
      </rPr>
      <t xml:space="preserve">
 </t>
    </r>
    <r>
      <rPr>
        <u/>
        <sz val="12"/>
        <rFont val="Calibri"/>
        <family val="2"/>
        <scheme val="minor"/>
      </rPr>
      <t>Note</t>
    </r>
    <r>
      <rPr>
        <sz val="12"/>
        <rFont val="Calibri"/>
        <family val="2"/>
        <scheme val="minor"/>
      </rPr>
      <t xml:space="preserve">: The next OSI shall be by </t>
    </r>
    <r>
      <rPr>
        <b/>
        <sz val="12"/>
        <rFont val="Calibri"/>
        <family val="2"/>
        <scheme val="minor"/>
      </rPr>
      <t>INCOTEST</t>
    </r>
    <r>
      <rPr>
        <sz val="12"/>
        <rFont val="Calibri"/>
        <family val="2"/>
        <scheme val="minor"/>
      </rPr>
      <t xml:space="preserve"> tech at the same locations (Tech to be availed by Cairo AI)</t>
    </r>
  </si>
  <si>
    <t>Remarks - Last Status updated on 4-5-2024</t>
  </si>
  <si>
    <t xml:space="preserve">Oil plant Remarks </t>
  </si>
  <si>
    <t>GP to advise the planned action?</t>
  </si>
  <si>
    <r>
      <t xml:space="preserve">issued WO-822299 to </t>
    </r>
    <r>
      <rPr>
        <b/>
        <u/>
        <sz val="12"/>
        <color rgb="FFFF0000"/>
        <rFont val="Calibri"/>
        <family val="2"/>
        <scheme val="minor"/>
      </rPr>
      <t>Construction waiting periority</t>
    </r>
  </si>
  <si>
    <r>
      <t xml:space="preserve">issued WO-822298 to </t>
    </r>
    <r>
      <rPr>
        <b/>
        <u/>
        <sz val="12"/>
        <color rgb="FFFF0000"/>
        <rFont val="Calibri"/>
        <family val="2"/>
        <scheme val="minor"/>
      </rPr>
      <t>Construction waiting periority</t>
    </r>
  </si>
  <si>
    <r>
      <rPr>
        <u/>
        <sz val="12"/>
        <rFont val="Calibri"/>
        <family val="2"/>
        <scheme val="minor"/>
      </rPr>
      <t>Section Inside TK Dike</t>
    </r>
    <r>
      <rPr>
        <sz val="12"/>
        <rFont val="Calibri"/>
        <family val="2"/>
        <scheme val="minor"/>
      </rPr>
      <t xml:space="preserve">: </t>
    </r>
    <r>
      <rPr>
        <b/>
        <sz val="12"/>
        <rFont val="Calibri"/>
        <family val="2"/>
        <scheme val="minor"/>
      </rPr>
      <t>Replaced</t>
    </r>
    <r>
      <rPr>
        <sz val="12"/>
        <rFont val="Calibri"/>
        <family val="2"/>
        <scheme val="minor"/>
      </rPr>
      <t xml:space="preserve">
</t>
    </r>
    <r>
      <rPr>
        <u/>
        <sz val="12"/>
        <rFont val="Calibri"/>
        <family val="2"/>
        <scheme val="minor"/>
      </rPr>
      <t>Section Outside Dike</t>
    </r>
    <r>
      <rPr>
        <sz val="12"/>
        <rFont val="Calibri"/>
        <family val="2"/>
        <scheme val="minor"/>
      </rPr>
      <t>: Not Replaced ..</t>
    </r>
    <r>
      <rPr>
        <b/>
        <sz val="12"/>
        <color rgb="FFFF0000"/>
        <rFont val="Calibri"/>
        <family val="2"/>
        <scheme val="minor"/>
      </rPr>
      <t xml:space="preserve">
</t>
    </r>
    <r>
      <rPr>
        <b/>
        <i/>
        <u/>
        <sz val="12"/>
        <color theme="1"/>
        <rFont val="Calibri"/>
        <family val="2"/>
        <scheme val="minor"/>
      </rPr>
      <t>issued WO-326352 to</t>
    </r>
    <r>
      <rPr>
        <b/>
        <i/>
        <u/>
        <sz val="12"/>
        <color rgb="FFFF0000"/>
        <rFont val="Calibri"/>
        <family val="2"/>
        <scheme val="minor"/>
      </rPr>
      <t xml:space="preserve"> Construction, waiting periority</t>
    </r>
  </si>
  <si>
    <t>GP &amp; OP Critical Vessels &amp; Piping (Clamped &amp; Corroded &amp; Composite)</t>
  </si>
  <si>
    <t xml:space="preserve">Eng. M. Tawfik </t>
  </si>
  <si>
    <r>
      <t xml:space="preserve">Replace </t>
    </r>
    <r>
      <rPr>
        <b/>
        <sz val="14"/>
        <color rgb="FFFF0000"/>
        <rFont val="Calibri"/>
        <family val="2"/>
      </rPr>
      <t>Corroded Non-STD Sleeved Section</t>
    </r>
    <r>
      <rPr>
        <b/>
        <sz val="14"/>
        <color theme="1"/>
        <rFont val="Calibri"/>
        <family val="2"/>
      </rPr>
      <t xml:space="preserve"> by coated Sch 80 joints</t>
    </r>
  </si>
  <si>
    <r>
      <t xml:space="preserve">GP Issued </t>
    </r>
    <r>
      <rPr>
        <b/>
        <u/>
        <sz val="12"/>
        <color rgb="FFFF0000"/>
        <rFont val="Calibri"/>
        <family val="2"/>
      </rPr>
      <t>AR# AG-427988-2024</t>
    </r>
  </si>
  <si>
    <r>
      <t xml:space="preserve">GP Issued </t>
    </r>
    <r>
      <rPr>
        <b/>
        <u/>
        <sz val="12"/>
        <color rgb="FFFF0000"/>
        <rFont val="Calibri"/>
        <family val="2"/>
        <scheme val="minor"/>
      </rPr>
      <t xml:space="preserve">AR# AG-482756-2024 </t>
    </r>
  </si>
  <si>
    <t>OP to update the replacement status &amp; planned action for pending items</t>
  </si>
  <si>
    <r>
      <rPr>
        <b/>
        <u/>
        <sz val="12"/>
        <color theme="1"/>
        <rFont val="Calibri"/>
        <family val="2"/>
      </rPr>
      <t>Waiting Replacement</t>
    </r>
    <r>
      <rPr>
        <b/>
        <sz val="12"/>
        <color theme="1"/>
        <rFont val="Calibri"/>
        <family val="2"/>
      </rPr>
      <t xml:space="preserve">: WR-393327 </t>
    </r>
  </si>
  <si>
    <r>
      <rPr>
        <b/>
        <u/>
        <sz val="12"/>
        <color theme="1"/>
        <rFont val="Calibri"/>
        <family val="2"/>
      </rPr>
      <t>Waiting Replacement</t>
    </r>
    <r>
      <rPr>
        <b/>
        <sz val="12"/>
        <color theme="1"/>
        <rFont val="Calibri"/>
        <family val="2"/>
      </rPr>
      <t xml:space="preserve">: WR-393329 </t>
    </r>
  </si>
  <si>
    <t>12" Outlet line fm Inlet sep. to KOD &amp; Flare header</t>
  </si>
  <si>
    <r>
      <rPr>
        <b/>
        <u/>
        <sz val="12"/>
        <color theme="1"/>
        <rFont val="Calibri"/>
        <family val="2"/>
      </rPr>
      <t>12" Line</t>
    </r>
    <r>
      <rPr>
        <b/>
        <sz val="12"/>
        <color theme="1"/>
        <rFont val="Calibri"/>
        <family val="2"/>
      </rPr>
      <t xml:space="preserve">: Replace 2 Joints # 2 &amp; 7 by Sch 80
</t>
    </r>
    <r>
      <rPr>
        <b/>
        <u/>
        <sz val="12"/>
        <color theme="1"/>
        <rFont val="Calibri"/>
        <family val="2"/>
      </rPr>
      <t>8" Line (Branch of 12")</t>
    </r>
    <r>
      <rPr>
        <b/>
        <sz val="12"/>
        <color theme="1"/>
        <rFont val="Calibri"/>
        <family val="2"/>
      </rPr>
      <t>: Replace 3 Joints # 16,17,18 by Sch 80</t>
    </r>
  </si>
  <si>
    <t>Replaced clamped 2'' line inside GP  to cooling water tank on 9/ 12/2023 &amp; sent request to support service to replace CS section till MV by PVC &amp; they performed check advance</t>
  </si>
  <si>
    <t>Waiting Amerya SD or Total GP SD</t>
  </si>
  <si>
    <t>SN
 20-24</t>
  </si>
  <si>
    <t>Pack#18</t>
  </si>
  <si>
    <t>Report#12</t>
  </si>
  <si>
    <r>
      <t xml:space="preserve">12" Amerya Line from GP to GPC Tie-in
</t>
    </r>
    <r>
      <rPr>
        <b/>
        <u/>
        <sz val="14"/>
        <color rgb="FFFF0000"/>
        <rFont val="Calibri"/>
        <family val="2"/>
      </rPr>
      <t>(Sch40 Uncoated PL; URGENT ATTENTION)</t>
    </r>
  </si>
  <si>
    <t>Replace the 6 Non-STD sleeved road cross by coated Sch 80 with STD Sleeves</t>
  </si>
  <si>
    <r>
      <t xml:space="preserve">The PL is uncoated Sch-40 which is critical to work at 1320 psi, so GP shall issue new AR urgently, and see which of the following 2 options is optimum:
</t>
    </r>
    <r>
      <rPr>
        <b/>
        <u/>
        <sz val="12"/>
        <rFont val="Calibri"/>
        <family val="2"/>
      </rPr>
      <t>Option#1</t>
    </r>
    <r>
      <rPr>
        <b/>
        <sz val="12"/>
        <rFont val="Calibri"/>
        <family val="2"/>
      </rPr>
      <t xml:space="preserve">: AR to add pig traps &amp; modify PL configuration (if any) for ILI feasibility. 
</t>
    </r>
    <r>
      <rPr>
        <b/>
        <u/>
        <sz val="12"/>
        <rFont val="Calibri"/>
        <family val="2"/>
      </rPr>
      <t>Option#2:</t>
    </r>
    <r>
      <rPr>
        <b/>
        <sz val="12"/>
        <rFont val="Calibri"/>
        <family val="2"/>
      </rPr>
      <t xml:space="preserve"> AR to construct new underground PL (Coated Sch80 with CP system)</t>
    </r>
  </si>
  <si>
    <t>No AR Issued Yet</t>
  </si>
  <si>
    <r>
      <rPr>
        <b/>
        <sz val="12"/>
        <rFont val="Calibri"/>
        <family val="2"/>
      </rPr>
      <t xml:space="preserve">AR#AG-452651-2023 </t>
    </r>
    <r>
      <rPr>
        <b/>
        <sz val="12"/>
        <color rgb="FFFF0000"/>
        <rFont val="Calibri"/>
        <family val="2"/>
      </rPr>
      <t xml:space="preserve">
</t>
    </r>
    <r>
      <rPr>
        <b/>
        <u/>
        <sz val="12"/>
        <color rgb="FFFF0000"/>
        <rFont val="Calibri"/>
        <family val="2"/>
      </rPr>
      <t>(GP to confirm if AR include replacing sch 40 by coated sch80)</t>
    </r>
  </si>
  <si>
    <t>Replace 2 Composite Joints 4" &amp; 2 Elbows</t>
  </si>
  <si>
    <t>Replace composite weld-o-let joint by Tee (2"x6") to avoid repeated crack problem in future (6" Thick ~ 7 mm &amp; 2" Thick ~ 4 mm)</t>
  </si>
  <si>
    <r>
      <rPr>
        <b/>
        <sz val="12"/>
        <color rgb="FFFF0000"/>
        <rFont val="Calibri"/>
        <family val="2"/>
      </rPr>
      <t>Remove</t>
    </r>
    <r>
      <rPr>
        <b/>
        <sz val="12"/>
        <rFont val="Calibri"/>
        <family val="2"/>
      </rPr>
      <t xml:space="preserve"> un-used composite</t>
    </r>
    <r>
      <rPr>
        <sz val="12"/>
        <rFont val="Calibri"/>
        <family val="2"/>
      </rPr>
      <t xml:space="preserve"> </t>
    </r>
    <r>
      <rPr>
        <b/>
        <sz val="12"/>
        <rFont val="Calibri"/>
        <family val="2"/>
      </rPr>
      <t>of</t>
    </r>
    <r>
      <rPr>
        <sz val="12"/>
        <rFont val="Calibri"/>
        <family val="2"/>
      </rPr>
      <t xml:space="preserve"> </t>
    </r>
    <r>
      <rPr>
        <b/>
        <sz val="12"/>
        <rFont val="Calibri"/>
        <family val="2"/>
      </rPr>
      <t>J#27 &amp; 28 (4" Elbow), and
Replace Tee J#30 by straight spool 4" Sch40 to avoid dead-leg</t>
    </r>
  </si>
  <si>
    <t>Replace corroded Bare sec inside non-std sleeve by coated Sch80 with std RC, and
Re-route the line (to be outside GP) and be directed to OP</t>
  </si>
  <si>
    <t>The line removed</t>
  </si>
  <si>
    <t>6" AG-41 B (Un-used oil PL)</t>
  </si>
  <si>
    <t>6" AG-41-A (Same line of Un-used AG-41B PL )</t>
  </si>
  <si>
    <t>The aboveground section removed permanently.
The under-concrete section (name AG-41A below) cut &amp; left in place</t>
  </si>
  <si>
    <t>8" AG-59 (SAG Oil Line-B to OP)</t>
  </si>
  <si>
    <t>8" Line-B WSH-3 (SAG Gas TL-B)</t>
  </si>
  <si>
    <t>VEGE-ROPERTJENKINZ-002</t>
  </si>
  <si>
    <t>FRACTIONATOR ACCUMULATOR, MFG: ROPERTJENKINZ, TAG: V-1225</t>
  </si>
  <si>
    <r>
      <t xml:space="preserve">The calculations were done according to constuction code of </t>
    </r>
    <r>
      <rPr>
        <sz val="11"/>
        <color rgb="FFFF0000"/>
        <rFont val="Calibri"/>
        <family val="2"/>
        <scheme val="minor"/>
      </rPr>
      <t>British Std (not ASME VIII Div-1)</t>
    </r>
    <r>
      <rPr>
        <sz val="11"/>
        <rFont val="Calibri"/>
        <family val="2"/>
        <scheme val="minor"/>
      </rPr>
      <t xml:space="preserve">
</t>
    </r>
    <r>
      <rPr>
        <sz val="11"/>
        <color rgb="FFFF0000"/>
        <rFont val="Calibri"/>
        <family val="2"/>
        <scheme val="minor"/>
      </rPr>
      <t>During 12-2017 SD</t>
    </r>
    <r>
      <rPr>
        <sz val="11"/>
        <rFont val="Calibri"/>
        <family val="2"/>
        <scheme val="minor"/>
      </rPr>
      <t xml:space="preserve">, Internal insp done, scattered pitting found &amp; new internal coating applied.
On 15-7-2019, 6" RTJ flange leaked and caused plant SD, the flange temporary tightened till being repaired. 
So, during next SD, the 6" RTJ flange shall be replaced. 
</t>
    </r>
    <r>
      <rPr>
        <sz val="11"/>
        <color rgb="FFFF0000"/>
        <rFont val="Calibri"/>
        <family val="2"/>
        <scheme val="minor"/>
      </rPr>
      <t>OSI done on 3-2022 &amp; next OSI recommended in 3-2032 &amp; Next internal insp in 1-2030 SD.</t>
    </r>
  </si>
  <si>
    <r>
      <t xml:space="preserve">This is 1st Internal inspection done in GP shutdown (12-2017) since +50 operation Yrs. The inspection revealed satisfactory bare-metal condition by VT &amp; Internal UT spots. 
So, the future internal inspection due date can be extended more than 10 Years (15 Years RBI-Interval , i.e., 3 shutdown intervals, can be approved). 
GP 1st SD expected to be in 2025, so the 2nd SD should be in 2030. 
</t>
    </r>
    <r>
      <rPr>
        <b/>
        <u/>
        <sz val="11.5"/>
        <color rgb="FF3366CC"/>
        <rFont val="Calibri"/>
        <family val="2"/>
        <scheme val="minor"/>
      </rPr>
      <t xml:space="preserve">So, Internal due date is recommended to be in SD 2030 (Instead of 2027 Int. RBI)
</t>
    </r>
    <r>
      <rPr>
        <sz val="11.5"/>
        <rFont val="Calibri"/>
        <family val="2"/>
        <scheme val="minor"/>
      </rPr>
      <t xml:space="preserve">
The vessel is externally cold-insulated. During SD, insulation was removed from 2 nozzles only (N#5, 6), so UT done &amp; Nozzle#5 showed Min RL of the whole vessel (RL= 20 Years), </t>
    </r>
    <r>
      <rPr>
        <b/>
        <u/>
        <sz val="11.5"/>
        <color rgb="FF3366CC"/>
        <rFont val="Calibri"/>
        <family val="2"/>
        <scheme val="minor"/>
      </rPr>
      <t>so next OSI shall be done over N#5 only in 12-2027 (Instead of 2023 OSI RBI) using adv tech due to cold insulation.</t>
    </r>
    <r>
      <rPr>
        <sz val="11.5"/>
        <rFont val="Calibri"/>
        <family val="2"/>
        <scheme val="minor"/>
      </rPr>
      <t xml:space="preserve">
</t>
    </r>
    <r>
      <rPr>
        <b/>
        <u/>
        <sz val="11.5"/>
        <rFont val="Calibri"/>
        <family val="2"/>
        <scheme val="minor"/>
      </rPr>
      <t>Note</t>
    </r>
    <r>
      <rPr>
        <sz val="11.5"/>
        <rFont val="Calibri"/>
        <family val="2"/>
        <scheme val="minor"/>
      </rPr>
      <t>: No data available for insulation age or if there was underlaying coating.</t>
    </r>
  </si>
  <si>
    <r>
      <rPr>
        <b/>
        <u/>
        <sz val="12"/>
        <rFont val="Calibri"/>
        <family val="2"/>
        <scheme val="minor"/>
      </rPr>
      <t>OSI done in Feb-2011 SD:</t>
    </r>
    <r>
      <rPr>
        <sz val="12"/>
        <rFont val="Calibri"/>
        <family val="2"/>
        <scheme val="minor"/>
      </rPr>
      <t xml:space="preserve"> All damaged insulation removed, Blasting done &amp; found scatterted CUI, (was sever at nozzles' necks). The sever flanged nozzle (from bridle side) was replaced, but the vessel nozzles are kept with CUI variety. Then, applied new external painting &amp; re-insulation. </t>
    </r>
    <r>
      <rPr>
        <u/>
        <sz val="12"/>
        <color rgb="FF0000FF"/>
        <rFont val="Calibri"/>
        <family val="2"/>
        <scheme val="minor"/>
      </rPr>
      <t>Note</t>
    </r>
    <r>
      <rPr>
        <sz val="12"/>
        <color rgb="FF0000FF"/>
        <rFont val="Calibri"/>
        <family val="2"/>
        <scheme val="minor"/>
      </rPr>
      <t>: Plate#1, found 2 external mech damage areas with depth 2mm &amp; left without repair</t>
    </r>
    <r>
      <rPr>
        <u/>
        <sz val="12"/>
        <color rgb="FF0000FF"/>
        <rFont val="Calibri"/>
        <family val="2"/>
        <scheme val="minor"/>
      </rPr>
      <t xml:space="preserve"> (unfortunately, in 2017 SD, Thick of these areas not measured from inside)</t>
    </r>
    <r>
      <rPr>
        <sz val="12"/>
        <rFont val="Calibri"/>
        <family val="2"/>
        <scheme val="minor"/>
      </rPr>
      <t xml:space="preserve">
</t>
    </r>
    <r>
      <rPr>
        <b/>
        <u/>
        <sz val="12"/>
        <rFont val="Calibri"/>
        <family val="2"/>
        <scheme val="minor"/>
      </rPr>
      <t>Internal Insp done in Dec, 2017 SD</t>
    </r>
    <r>
      <rPr>
        <sz val="12"/>
        <rFont val="Calibri"/>
        <family val="2"/>
        <scheme val="minor"/>
      </rPr>
      <t>: Revealed satisfactory condition,</t>
    </r>
    <r>
      <rPr>
        <b/>
        <sz val="12"/>
        <color rgb="FFFF0000"/>
        <rFont val="Calibri"/>
        <family val="2"/>
        <scheme val="minor"/>
      </rPr>
      <t xml:space="preserve"> except the following:
1- Undercut in the circumf weld (from Const phase) that require FFS evaluation or repair during next SD that expected in 2025.
2- Pit with 2.5 mm depth found in shell plate#1; shall be repaired during next SD expected in 2025.</t>
    </r>
    <r>
      <rPr>
        <sz val="12"/>
        <rFont val="Calibri"/>
        <family val="2"/>
        <scheme val="minor"/>
      </rPr>
      <t xml:space="preserve">
</t>
    </r>
    <r>
      <rPr>
        <b/>
        <u/>
        <sz val="12"/>
        <color rgb="FF0000FF"/>
        <rFont val="Calibri"/>
        <family val="2"/>
        <scheme val="minor"/>
      </rPr>
      <t>Recommendation:</t>
    </r>
    <r>
      <rPr>
        <sz val="12"/>
        <rFont val="Calibri"/>
        <family val="2"/>
        <scheme val="minor"/>
      </rPr>
      <t xml:space="preserve">
1- </t>
    </r>
    <r>
      <rPr>
        <b/>
        <u/>
        <sz val="12"/>
        <rFont val="Calibri"/>
        <family val="2"/>
        <scheme val="minor"/>
      </rPr>
      <t>Next OSI-ADV (PEC) Due Date</t>
    </r>
    <r>
      <rPr>
        <sz val="12"/>
        <rFont val="Calibri"/>
        <family val="2"/>
        <scheme val="minor"/>
      </rPr>
      <t xml:space="preserve">: 12-2024  </t>
    </r>
    <r>
      <rPr>
        <sz val="12"/>
        <color rgb="FF0000FF"/>
        <rFont val="Calibri"/>
        <family val="2"/>
        <scheme val="minor"/>
      </rPr>
      <t>[</t>
    </r>
    <r>
      <rPr>
        <u/>
        <sz val="12"/>
        <color rgb="FF0000FF"/>
        <rFont val="Calibri"/>
        <family val="2"/>
        <scheme val="minor"/>
      </rPr>
      <t>Note</t>
    </r>
    <r>
      <rPr>
        <sz val="12"/>
        <color rgb="FF0000FF"/>
        <rFont val="Calibri"/>
        <family val="2"/>
        <scheme val="minor"/>
      </rPr>
      <t>: PEC Shall cover all vessel components; including level meters, bridles &amp; any CUI-susceptible piping].</t>
    </r>
    <r>
      <rPr>
        <sz val="12"/>
        <rFont val="Calibri"/>
        <family val="2"/>
        <scheme val="minor"/>
      </rPr>
      <t xml:space="preserve">
2- </t>
    </r>
    <r>
      <rPr>
        <b/>
        <u/>
        <sz val="12"/>
        <rFont val="Calibri"/>
        <family val="2"/>
        <scheme val="minor"/>
      </rPr>
      <t>Fittnes for service (FFS)</t>
    </r>
    <r>
      <rPr>
        <sz val="12"/>
        <rFont val="Calibri"/>
        <family val="2"/>
        <scheme val="minor"/>
      </rPr>
      <t xml:space="preserve">: Two mech damage detected in 2011 + The undercut of circuferential weld + The internal pitting of plate#1, or otherwise to repair them during next GP SD with R-Stamp (considering if additional repair from adv tech result)
3- Civil Eng. shall be consulted to review the concrete foundation for needed repairs, if any.
</t>
    </r>
    <r>
      <rPr>
        <b/>
        <u/>
        <sz val="12"/>
        <rFont val="Calibri"/>
        <family val="2"/>
        <scheme val="minor"/>
      </rPr>
      <t xml:space="preserve">3- Internal Insp due Date: </t>
    </r>
    <r>
      <rPr>
        <sz val="12"/>
        <rFont val="Calibri"/>
        <family val="2"/>
        <scheme val="minor"/>
      </rPr>
      <t xml:space="preserve">
A- If Adv. tech and/or FFS revealed required repairs, then internal insp &amp; repairs will be done during 2025 SD
B- If adv tech and/or FFS revealed no repairs required, then internal insp will be in 2030 SD</t>
    </r>
  </si>
  <si>
    <t>Inlet Line to SAG SIGMA Separator from SAG Main Header</t>
  </si>
  <si>
    <t>Water Outlet Line of SAG Sigma Separator</t>
  </si>
  <si>
    <t>Oil Outlet Line of SAG Sigma Separator</t>
  </si>
  <si>
    <t>Water-Oil Outlet Header of SAG SIGMA Separator to SAG Oil MFD</t>
  </si>
  <si>
    <t>Gas Outlet Line from SAG SIGMA Separator to SAG Gas MFD</t>
  </si>
  <si>
    <t>SRV Line of SAG SIGMA Separator</t>
  </si>
  <si>
    <t>MAIN HEADER TO INLET OF SAG SEP.</t>
  </si>
  <si>
    <t>Return line  from OIL manifold to SAG header.</t>
  </si>
  <si>
    <r>
      <t xml:space="preserve">Already there's a Cold repair installed on Joint #13B &amp; There's a plan to replace it permanently based on Projects AR # AG-482756-2024 (Joint #13A &amp; #13B Will be replaced)
</t>
    </r>
    <r>
      <rPr>
        <b/>
        <u/>
        <sz val="12"/>
        <color theme="1"/>
        <rFont val="Calibri"/>
        <family val="2"/>
      </rPr>
      <t xml:space="preserve">
10-2028</t>
    </r>
    <r>
      <rPr>
        <b/>
        <sz val="12"/>
        <color theme="1"/>
        <rFont val="Calibri"/>
        <family val="2"/>
      </rPr>
      <t xml:space="preserve">: </t>
    </r>
    <r>
      <rPr>
        <sz val="12"/>
        <color rgb="FFFF0000"/>
        <rFont val="Calibri"/>
        <family val="2"/>
      </rPr>
      <t>On Joints# 10, 13 &amp; 16</t>
    </r>
    <r>
      <rPr>
        <b/>
        <u/>
        <sz val="12"/>
        <color theme="1"/>
        <rFont val="Calibri"/>
        <family val="2"/>
      </rPr>
      <t xml:space="preserve">
2-2034</t>
    </r>
    <r>
      <rPr>
        <sz val="12"/>
        <color theme="1"/>
        <rFont val="Calibri"/>
        <family val="2"/>
      </rPr>
      <t>: On the remaining Joints</t>
    </r>
  </si>
  <si>
    <t>AR 407394 (Construction of new 3.5" GRE TBG pipeline (1.2 KM) from the well WD-33-8x to the water manifold at the well WD-33-N1 location.)</t>
  </si>
  <si>
    <t>12" amerya gas PL from GP to tie-in with 14" GPC PL (2.5 Km)</t>
  </si>
  <si>
    <r>
      <rPr>
        <b/>
        <u/>
        <sz val="12"/>
        <rFont val="Calibri"/>
        <family val="2"/>
      </rPr>
      <t>Replace joints 1,2 &amp; 6</t>
    </r>
    <r>
      <rPr>
        <sz val="12"/>
        <rFont val="Calibri"/>
        <family val="2"/>
      </rPr>
      <t xml:space="preserve">
On 9-2024 these joints replaced.</t>
    </r>
  </si>
  <si>
    <t>BOLT Area</t>
  </si>
  <si>
    <t>Line FM TKs to booster Pumps</t>
  </si>
  <si>
    <t>Inlet line to main shipping pumps</t>
  </si>
  <si>
    <t>Outlet line from main shipping pumps</t>
  </si>
  <si>
    <t>Mahrousa EPF</t>
  </si>
  <si>
    <r>
      <t xml:space="preserve">Note </t>
    </r>
    <r>
      <rPr>
        <sz val="12"/>
        <rFont val="Calibri"/>
        <family val="2"/>
      </rPr>
      <t>: 2 Tanks are existing in vessels tab.</t>
    </r>
  </si>
  <si>
    <t>Line fm Test unit to TKs</t>
  </si>
  <si>
    <t>1-Painting system should be applied
2-Standard supports should be installed</t>
  </si>
  <si>
    <r>
      <t xml:space="preserve">AG[2,57,67,69,81,86,87,88,89,90,91,96,97,100,101,102,103,106,108,107,110,115,116,117,118,120,125,136,143, 154, 157], MEGHAR-[2,5,7,8,9,10,14,16,E1X] &amp; </t>
    </r>
    <r>
      <rPr>
        <b/>
        <sz val="11"/>
        <color rgb="FFFF0000"/>
        <rFont val="Calibri"/>
        <family val="2"/>
        <scheme val="minor"/>
      </rPr>
      <t>PACIFIC-4</t>
    </r>
  </si>
  <si>
    <r>
      <t xml:space="preserve">AG[2,57,67,69,81,86,87,88,89,90,91,96,97,100,101,102,103,106,108,107,110,115,116,117,118,120,125,136,143, 154, 157], MEGHAR-[2,5,7,8,9,10,14,16,E1X] &amp; </t>
    </r>
    <r>
      <rPr>
        <b/>
        <sz val="11"/>
        <color rgb="FFFF0000"/>
        <rFont val="Calibri"/>
        <family val="2"/>
        <scheme val="minor"/>
      </rPr>
      <t>PACIFIC-1</t>
    </r>
  </si>
  <si>
    <r>
      <t xml:space="preserve">AG[2,57,67,69,81,86,87,88,89,90,91,96,97,100,101,102,103,106,108,107,110,115,116,117,118,120,125,136,143, 154, 157], MEGHAR-[2,5,7,8,9,10,14,16,E1X] &amp; </t>
    </r>
    <r>
      <rPr>
        <b/>
        <sz val="11"/>
        <color rgb="FFFF0000"/>
        <rFont val="Calibri"/>
        <family val="2"/>
        <scheme val="minor"/>
      </rPr>
      <t>PACIFIC-2</t>
    </r>
  </si>
  <si>
    <r>
      <t xml:space="preserve">AG[2,57,67,69,81,86,87,88,89,90,91,96,97,100,101,102,103,106,108,107,110,115,116,117,118,120,125,136,143, 154, 157], MEGHAR-[2,5,7,8,9,10,14,16,E1X] &amp; </t>
    </r>
    <r>
      <rPr>
        <b/>
        <sz val="11"/>
        <color rgb="FFFF0000"/>
        <rFont val="Calibri"/>
        <family val="2"/>
        <scheme val="minor"/>
      </rPr>
      <t>PACIFIC-3</t>
    </r>
  </si>
  <si>
    <r>
      <rPr>
        <b/>
        <u/>
        <sz val="11"/>
        <rFont val="Calibri"/>
        <family val="2"/>
        <scheme val="minor"/>
      </rPr>
      <t>Note</t>
    </r>
    <r>
      <rPr>
        <sz val="11"/>
        <rFont val="Calibri"/>
        <family val="2"/>
        <scheme val="minor"/>
      </rPr>
      <t xml:space="preserve">: Turbine team observed pieces of rust while draining the scrubber, so expected to have damaged vaes like PV-2 that was inspected in 2017 and showed corroded vanes.
</t>
    </r>
    <r>
      <rPr>
        <b/>
        <u/>
        <sz val="11"/>
        <rFont val="Calibri"/>
        <family val="2"/>
        <scheme val="minor"/>
      </rPr>
      <t>In 6-2024</t>
    </r>
    <r>
      <rPr>
        <sz val="11"/>
        <rFont val="Calibri"/>
        <family val="2"/>
        <scheme val="minor"/>
      </rPr>
      <t xml:space="preserve">: Completed replacing internal CS-Vanes with St.St by Veritech &amp; cut-cap and R-Stamp by PTJ.
</t>
    </r>
    <r>
      <rPr>
        <b/>
        <u/>
        <sz val="11"/>
        <rFont val="Calibri"/>
        <family val="2"/>
        <scheme val="minor"/>
      </rPr>
      <t>In 7-2024 :</t>
    </r>
    <r>
      <rPr>
        <sz val="11"/>
        <rFont val="Calibri"/>
        <family val="2"/>
        <scheme val="minor"/>
      </rPr>
      <t xml:space="preserve"> OSI done.</t>
    </r>
  </si>
  <si>
    <r>
      <rPr>
        <b/>
        <u/>
        <sz val="11"/>
        <color rgb="FFFF0000"/>
        <rFont val="Calibri"/>
        <family val="2"/>
        <scheme val="minor"/>
      </rPr>
      <t xml:space="preserve">In 2017: </t>
    </r>
    <r>
      <rPr>
        <sz val="11"/>
        <rFont val="Calibri"/>
        <family val="2"/>
        <scheme val="minor"/>
      </rPr>
      <t xml:space="preserve">during overhauling of 1844 comp. corroded , broken vanes were found into scrubber with black deposits on its surface.These vanes function is separation of the liquid down (like baffles)
As a temporary solution, turbines put a strainer at outlet of scrubber to prevent these substances to escape into the compressor which can damage it.
</t>
    </r>
    <r>
      <rPr>
        <b/>
        <u/>
        <sz val="11"/>
        <color rgb="FFFF0000"/>
        <rFont val="Calibri"/>
        <family val="2"/>
        <scheme val="minor"/>
      </rPr>
      <t>In 6-2024</t>
    </r>
    <r>
      <rPr>
        <sz val="11"/>
        <rFont val="Calibri"/>
        <family val="2"/>
        <scheme val="minor"/>
      </rPr>
      <t xml:space="preserve">: Completed replacing internal CS-Vanes with St.St by Veritech &amp; cut-cap and R-Stamp by PTJ.
</t>
    </r>
    <r>
      <rPr>
        <b/>
        <u/>
        <sz val="11"/>
        <color rgb="FFFF0000"/>
        <rFont val="Calibri"/>
        <family val="2"/>
        <scheme val="minor"/>
      </rPr>
      <t>In 7-2024 :</t>
    </r>
    <r>
      <rPr>
        <sz val="11"/>
        <rFont val="Calibri"/>
        <family val="2"/>
        <scheme val="minor"/>
      </rPr>
      <t xml:space="preserve"> OSI done</t>
    </r>
  </si>
  <si>
    <t>blasted ,inspected and painted in 12-2023</t>
  </si>
  <si>
    <r>
      <rPr>
        <b/>
        <u/>
        <sz val="11"/>
        <color rgb="FFFF0000"/>
        <rFont val="Calibri"/>
        <family val="2"/>
        <scheme val="minor"/>
      </rPr>
      <t>Started working inservice 6-2010</t>
    </r>
    <r>
      <rPr>
        <sz val="11"/>
        <rFont val="Calibri"/>
        <family val="2"/>
        <scheme val="minor"/>
      </rPr>
      <t xml:space="preserve">
V 1833 A/B is corrected 
Tag No. 10-1833 A/B is wrong
NA for internal inspection</t>
    </r>
  </si>
  <si>
    <t>Replace the clamped joint # 27</t>
  </si>
  <si>
    <r>
      <t xml:space="preserve">Note : SAG </t>
    </r>
    <r>
      <rPr>
        <sz val="12"/>
        <rFont val="Calibri"/>
        <family val="2"/>
      </rPr>
      <t>Separator is existing in vessels tab.</t>
    </r>
  </si>
  <si>
    <t xml:space="preserve">
</t>
  </si>
  <si>
    <r>
      <t xml:space="preserve">Rental &amp; Not Owned by KPC
</t>
    </r>
    <r>
      <rPr>
        <b/>
        <u/>
        <sz val="11"/>
        <rFont val="Calibri"/>
        <family val="2"/>
        <scheme val="minor"/>
      </rPr>
      <t>Inspected externally in 9-2024.</t>
    </r>
    <r>
      <rPr>
        <sz val="11"/>
        <rFont val="Calibri"/>
        <family val="2"/>
        <scheme val="minor"/>
      </rPr>
      <t xml:space="preserve">
- Damaged fillet weld at ladder with handrail that requires re-welding.
- Rusted surface on ladder, which may result in corrosion, needs painting touch-up. 
- Distorted lifting lug identified; kindly seek advice from a lifting inspector for necessary repairs.</t>
    </r>
  </si>
  <si>
    <t>AG-43</t>
  </si>
  <si>
    <t>The total PL Length  ~ 18 Km. There's one clamp securing underlying vent/tap.</t>
  </si>
  <si>
    <r>
      <t xml:space="preserve">Shipping line from WD-33-15 field to WD-33-1 </t>
    </r>
    <r>
      <rPr>
        <u/>
        <sz val="11"/>
        <color rgb="FF0000FF"/>
        <rFont val="Calibri"/>
        <family val="2"/>
        <scheme val="minor"/>
      </rPr>
      <t>(~18 Km)</t>
    </r>
  </si>
  <si>
    <t>AG-10</t>
  </si>
  <si>
    <t>After 1 year of service</t>
  </si>
  <si>
    <r>
      <t xml:space="preserve">in 10-2024 well was SI ,but there is a plan to be running well after rig activities.
</t>
    </r>
    <r>
      <rPr>
        <sz val="12"/>
        <color rgb="FFFF0000"/>
        <rFont val="Calibri"/>
        <family val="2"/>
        <scheme val="minor"/>
      </rPr>
      <t>The line from joint # 15 Sec #2 to the end of line including 3 clamped joints shall be replaced with 6" or 4" sch 80 coated pipes.</t>
    </r>
  </si>
  <si>
    <t xml:space="preserve">AR-497416  to replace drain line with HDPE </t>
  </si>
  <si>
    <r>
      <rPr>
        <b/>
        <u/>
        <sz val="11"/>
        <color rgb="FFFF0000"/>
        <rFont val="Calibri"/>
        <family val="2"/>
        <scheme val="minor"/>
      </rPr>
      <t xml:space="preserve">First option : </t>
    </r>
    <r>
      <rPr>
        <b/>
        <u/>
        <sz val="11"/>
        <rFont val="Calibri"/>
        <family val="2"/>
        <scheme val="minor"/>
      </rPr>
      <t xml:space="preserve"> 
</t>
    </r>
    <r>
      <rPr>
        <sz val="11"/>
        <rFont val="Calibri"/>
        <family val="2"/>
        <scheme val="minor"/>
      </rPr>
      <t>Due to severe internal corrosion and repetitive leakages in the A/M line , it is highly recommended to replace drain line to non-metallic material (like HPDE,....).</t>
    </r>
    <r>
      <rPr>
        <b/>
        <u/>
        <sz val="11"/>
        <rFont val="Calibri"/>
        <family val="2"/>
        <scheme val="minor"/>
      </rPr>
      <t xml:space="preserve">
</t>
    </r>
    <r>
      <rPr>
        <b/>
        <u/>
        <sz val="11"/>
        <color rgb="FFFF0000"/>
        <rFont val="Calibri"/>
        <family val="2"/>
        <scheme val="minor"/>
      </rPr>
      <t xml:space="preserve">Second option : 
</t>
    </r>
    <r>
      <rPr>
        <sz val="11"/>
        <rFont val="Calibri"/>
        <family val="2"/>
        <scheme val="minor"/>
      </rPr>
      <t>1-Replace clamped and corroded joints as per evaluation report (#5,16,25,34,35,37,38,44 &amp; 66).</t>
    </r>
  </si>
  <si>
    <t>Need to Replace clamped joint #46.</t>
  </si>
  <si>
    <t>Need many Replacements</t>
  </si>
  <si>
    <t>Removed</t>
  </si>
  <si>
    <t>Removed as per MOC, AG-177.</t>
  </si>
  <si>
    <r>
      <t xml:space="preserve">As per OP team (wafik), </t>
    </r>
    <r>
      <rPr>
        <b/>
        <u/>
        <sz val="12"/>
        <color rgb="FFFF0000"/>
        <rFont val="Calibri"/>
        <family val="2"/>
        <scheme val="minor"/>
      </rPr>
      <t xml:space="preserve">AR-497416 </t>
    </r>
    <r>
      <rPr>
        <b/>
        <sz val="12"/>
        <rFont val="Calibri"/>
        <family val="2"/>
        <scheme val="minor"/>
      </rPr>
      <t xml:space="preserve"> to replace drain lines with HDPE is covering pack 7 &amp; 8.
need to follow up and highlight this issue to avoid repetitive inspections of these leaked sections.</t>
    </r>
  </si>
  <si>
    <t>All MFD piping shall be painted by suitable painting system to avoid atmospheric corrosion.</t>
  </si>
  <si>
    <t>Clamped joint #27 shall be replaced
SI &amp; Mothballed.</t>
  </si>
  <si>
    <r>
      <t xml:space="preserve">Hot Line,Joints ( from 1 to 3 &amp; 15 to 24) insulated.
</t>
    </r>
    <r>
      <rPr>
        <b/>
        <u/>
        <sz val="11"/>
        <rFont val="Calibri"/>
        <family val="2"/>
      </rPr>
      <t>Note</t>
    </r>
    <r>
      <rPr>
        <sz val="11"/>
        <rFont val="Calibri"/>
        <family val="2"/>
      </rPr>
      <t xml:space="preserve">: UT done during unit PM on non-insulated section 
</t>
    </r>
    <r>
      <rPr>
        <b/>
        <sz val="11"/>
        <color rgb="FF0000FF"/>
        <rFont val="Calibri"/>
        <family val="2"/>
      </rPr>
      <t>Insulation partially removed and the condition of piping under insulation was satisfactory.</t>
    </r>
  </si>
  <si>
    <t xml:space="preserve">03 = 8'' Drain pit header fm SR &amp; flare header </t>
  </si>
  <si>
    <t xml:space="preserve">04 =10x12 Drain pit header fm GP to Drain pit </t>
  </si>
  <si>
    <t>PACK 16---Drain PIT &amp; WATER LINES</t>
  </si>
  <si>
    <t>02 = 4'' drain header fm Gas Plant to Drain pit</t>
  </si>
  <si>
    <r>
      <t xml:space="preserve">The Name plate is at restricted area but there is a clear photo for it </t>
    </r>
    <r>
      <rPr>
        <b/>
        <u/>
        <sz val="11"/>
        <color rgb="FFFF0000"/>
        <rFont val="Calibri"/>
        <family val="2"/>
        <scheme val="minor"/>
      </rPr>
      <t>(SN#66</t>
    </r>
    <r>
      <rPr>
        <b/>
        <u/>
        <sz val="11"/>
        <color rgb="FF0000FF"/>
        <rFont val="Calibri"/>
        <family val="2"/>
        <scheme val="minor"/>
      </rPr>
      <t>5</t>
    </r>
    <r>
      <rPr>
        <b/>
        <u/>
        <sz val="11"/>
        <color rgb="FFFF0000"/>
        <rFont val="Calibri"/>
        <family val="2"/>
        <scheme val="minor"/>
      </rPr>
      <t>) &amp; thickness.</t>
    </r>
    <r>
      <rPr>
        <sz val="11"/>
        <rFont val="Calibri"/>
        <family val="2"/>
        <scheme val="minor"/>
      </rPr>
      <t xml:space="preserve">
The Name plate shows different data than the actual UT [</t>
    </r>
    <r>
      <rPr>
        <u/>
        <sz val="11"/>
        <rFont val="Calibri"/>
        <family val="2"/>
        <scheme val="minor"/>
      </rPr>
      <t>Example</t>
    </r>
    <r>
      <rPr>
        <sz val="11"/>
        <rFont val="Calibri"/>
        <family val="2"/>
        <scheme val="minor"/>
      </rPr>
      <t>: Shell Actual thickness= 17 mm while the nominal thickness on name plate = 10 mm],</t>
    </r>
    <r>
      <rPr>
        <b/>
        <sz val="11.5"/>
        <color rgb="FF0000FF"/>
        <rFont val="Calibri"/>
        <family val="2"/>
        <scheme val="minor"/>
      </rPr>
      <t xml:space="preserve"> so the name plate isn't belong to that vessel.</t>
    </r>
    <r>
      <rPr>
        <sz val="11"/>
        <rFont val="Calibri"/>
        <family val="2"/>
        <scheme val="minor"/>
      </rPr>
      <t xml:space="preserve">
After verification, we found its correct name plate </t>
    </r>
    <r>
      <rPr>
        <b/>
        <u/>
        <sz val="11"/>
        <color rgb="FFFF0000"/>
        <rFont val="Calibri"/>
        <family val="2"/>
        <scheme val="minor"/>
      </rPr>
      <t>(SN#66</t>
    </r>
    <r>
      <rPr>
        <b/>
        <u/>
        <sz val="11"/>
        <color rgb="FF0000FF"/>
        <rFont val="Calibri"/>
        <family val="2"/>
        <scheme val="minor"/>
      </rPr>
      <t>6</t>
    </r>
    <r>
      <rPr>
        <b/>
        <u/>
        <sz val="11"/>
        <color rgb="FFFF0000"/>
        <rFont val="Calibri"/>
        <family val="2"/>
        <scheme val="minor"/>
      </rPr>
      <t xml:space="preserve">) </t>
    </r>
    <r>
      <rPr>
        <sz val="11"/>
        <rFont val="Calibri"/>
        <family val="2"/>
        <scheme val="minor"/>
      </rPr>
      <t xml:space="preserve">attached on the out-of-service vertical scrubber (Reversed Gas Scrubber), so we shall exchange the name plates together to avoid confusion.
</t>
    </r>
    <r>
      <rPr>
        <b/>
        <u/>
        <sz val="11.5"/>
        <color rgb="FF0000FF"/>
        <rFont val="Calibri"/>
        <family val="2"/>
        <scheme val="minor"/>
      </rPr>
      <t>Vessel disconnected and transferred to sandblasting yard for further actions</t>
    </r>
    <r>
      <rPr>
        <sz val="11"/>
        <rFont val="Calibri"/>
        <family val="2"/>
        <scheme val="minor"/>
      </rPr>
      <t xml:space="preserve">
</t>
    </r>
    <r>
      <rPr>
        <b/>
        <sz val="11"/>
        <color rgb="FFFF0000"/>
        <rFont val="Calibri"/>
        <family val="2"/>
        <scheme val="minor"/>
      </rPr>
      <t>and reversed gas scrubber in place &amp; plan to be in-service by 11-2024.</t>
    </r>
  </si>
  <si>
    <r>
      <rPr>
        <b/>
        <u/>
        <sz val="11"/>
        <color rgb="FF0000FF"/>
        <rFont val="Calibri"/>
        <family val="2"/>
        <scheme val="minor"/>
      </rPr>
      <t>Internal Insp. Done in 12-2018:</t>
    </r>
    <r>
      <rPr>
        <sz val="11"/>
        <rFont val="Calibri"/>
        <family val="2"/>
        <scheme val="minor"/>
      </rPr>
      <t xml:space="preserve"> </t>
    </r>
    <r>
      <rPr>
        <sz val="11"/>
        <color rgb="FFFF0000"/>
        <rFont val="Calibri"/>
        <family val="2"/>
        <scheme val="minor"/>
      </rPr>
      <t>DURMETAL</t>
    </r>
    <r>
      <rPr>
        <sz val="11"/>
        <rFont val="Calibri"/>
        <family val="2"/>
        <scheme val="minor"/>
      </rPr>
      <t xml:space="preserve"> + internal coating on bottom head + SRV from 1000 to 800
</t>
    </r>
    <r>
      <rPr>
        <b/>
        <u/>
        <sz val="11"/>
        <color rgb="FF0000FF"/>
        <rFont val="Calibri"/>
        <family val="2"/>
        <scheme val="minor"/>
      </rPr>
      <t>Internal Insp. Done in 10-2024:</t>
    </r>
    <r>
      <rPr>
        <sz val="11"/>
        <rFont val="Calibri"/>
        <family val="2"/>
        <scheme val="minor"/>
      </rPr>
      <t xml:space="preserve"> DURMETAL + internal coating on bottom head (Takguard Storage; 3days curing). As per Turbines, 1852 will be overhauled after 5 years, so we can do internal insp &amp; assess coating &amp; if any additional repair req. </t>
    </r>
    <r>
      <rPr>
        <u/>
        <sz val="11"/>
        <rFont val="Calibri"/>
        <family val="2"/>
        <scheme val="minor"/>
      </rPr>
      <t>Note</t>
    </r>
    <r>
      <rPr>
        <sz val="11"/>
        <rFont val="Calibri"/>
        <family val="2"/>
        <scheme val="minor"/>
      </rPr>
      <t xml:space="preserve">:  We need to get tankguard SF (curing 1 day).
</t>
    </r>
    <r>
      <rPr>
        <sz val="11"/>
        <color rgb="FF0000FF"/>
        <rFont val="Calibri"/>
        <family val="2"/>
        <scheme val="minor"/>
      </rPr>
      <t>See the remarks in temporary-repair tab regarding assuming the repair life of durmetal</t>
    </r>
  </si>
  <si>
    <r>
      <rPr>
        <b/>
        <u/>
        <sz val="11"/>
        <rFont val="Calibri"/>
        <family val="2"/>
      </rPr>
      <t>This line has many issues. Recommendtion summary as follows:</t>
    </r>
    <r>
      <rPr>
        <sz val="11"/>
        <rFont val="Calibri"/>
        <family val="2"/>
      </rPr>
      <t xml:space="preserve">
</t>
    </r>
    <r>
      <rPr>
        <b/>
        <u/>
        <sz val="11"/>
        <rFont val="Calibri"/>
        <family val="2"/>
      </rPr>
      <t xml:space="preserve">1- Inside GP: </t>
    </r>
    <r>
      <rPr>
        <sz val="11"/>
        <rFont val="Calibri"/>
        <family val="2"/>
      </rPr>
      <t xml:space="preserve">
    * Replace the 12" flanged J#17 ==&gt; (Done in 28-10-2024)
    * Replace the 12" flanged non-Std Sleeved J#18 (See Pack#1B/2) (AR 409959)==&gt; (Done in 28-10-2024)
    * Replace the 8" non-std sleeved section with coated std sleeve at 1845 road cross area (AR 409959)==&gt; (Plan during GP SD)
</t>
    </r>
    <r>
      <rPr>
        <b/>
        <u/>
        <sz val="11"/>
        <rFont val="Calibri"/>
        <family val="2"/>
      </rPr>
      <t xml:space="preserve">2- Outside GP to GPC tie-in: (The SOW of AR#452651 shall be modified to consider the following recommendations) </t>
    </r>
    <r>
      <rPr>
        <sz val="11"/>
        <rFont val="Calibri"/>
        <family val="2"/>
      </rPr>
      <t xml:space="preserve">
   * Upgrade the PL to be piggable; by adding pig traps and ensure PL configuation for pigging feasibility → </t>
    </r>
    <r>
      <rPr>
        <sz val="11"/>
        <color rgb="FFFF0000"/>
        <rFont val="Calibri"/>
        <family val="2"/>
      </rPr>
      <t>ASAP</t>
    </r>
    <r>
      <rPr>
        <sz val="11"/>
        <rFont val="Calibri"/>
        <family val="2"/>
      </rPr>
      <t xml:space="preserve">
   * Replace the 6 non-std sleeves by Std ones; including replacing the sleeved PL sections by 12" sch80 coated joints →  </t>
    </r>
    <r>
      <rPr>
        <sz val="11"/>
        <color rgb="FFFF0000"/>
        <rFont val="Calibri"/>
        <family val="2"/>
      </rPr>
      <t>ASAP</t>
    </r>
    <r>
      <rPr>
        <sz val="11"/>
        <rFont val="Calibri"/>
        <family val="2"/>
      </rPr>
      <t xml:space="preserve">
   * Replace 3 elbows# 92, 172, 228 by 12" Sch80 Coated elbows. →  </t>
    </r>
    <r>
      <rPr>
        <sz val="11"/>
        <color rgb="FFFF0000"/>
        <rFont val="Calibri"/>
        <family val="2"/>
      </rPr>
      <t>During nearest opportunity before 1-2027.</t>
    </r>
    <r>
      <rPr>
        <sz val="11"/>
        <rFont val="Calibri"/>
        <family val="2"/>
      </rPr>
      <t xml:space="preserve">
   * Secure the 7 flanges within concrete flange-rooms to avoid potential soil corrosion and flange-leaks.
   * GP to Get ILI of 14" GPC PL (that should be done in 3rd Qtr 2021) to confirm the integrity of tie-in Tee that had composite, and replace it if required.</t>
    </r>
  </si>
  <si>
    <r>
      <rPr>
        <b/>
        <u/>
        <sz val="12"/>
        <rFont val="Calibri"/>
        <family val="2"/>
        <scheme val="minor"/>
      </rPr>
      <t>Lab Note</t>
    </r>
    <r>
      <rPr>
        <b/>
        <sz val="12"/>
        <rFont val="Calibri"/>
        <family val="2"/>
        <scheme val="minor"/>
      </rPr>
      <t xml:space="preserve">: Insp shall be done in winter to meet the water consumption.
</t>
    </r>
    <r>
      <rPr>
        <b/>
        <u/>
        <sz val="12"/>
        <rFont val="Calibri"/>
        <family val="2"/>
        <scheme val="minor"/>
      </rPr>
      <t>After 12-2023 Internal Insp, the following repairs done:</t>
    </r>
    <r>
      <rPr>
        <b/>
        <sz val="12"/>
        <rFont val="Calibri"/>
        <family val="2"/>
        <scheme val="minor"/>
      </rPr>
      <t xml:space="preserve">
1- </t>
    </r>
    <r>
      <rPr>
        <b/>
        <u/>
        <sz val="12"/>
        <rFont val="Calibri"/>
        <family val="2"/>
        <scheme val="minor"/>
      </rPr>
      <t>Roof</t>
    </r>
    <r>
      <rPr>
        <b/>
        <sz val="12"/>
        <rFont val="Calibri"/>
        <family val="2"/>
        <scheme val="minor"/>
      </rPr>
      <t>:</t>
    </r>
    <r>
      <rPr>
        <sz val="12"/>
        <rFont val="Calibri"/>
        <family val="2"/>
        <scheme val="minor"/>
      </rPr>
      <t xml:space="preserve"> Corroded Beams replaced.
</t>
    </r>
    <r>
      <rPr>
        <b/>
        <sz val="12"/>
        <rFont val="Calibri"/>
        <family val="2"/>
        <scheme val="minor"/>
      </rPr>
      <t xml:space="preserve">2- </t>
    </r>
    <r>
      <rPr>
        <b/>
        <u/>
        <sz val="12"/>
        <rFont val="Calibri"/>
        <family val="2"/>
        <scheme val="minor"/>
      </rPr>
      <t>Shell &amp; Bottom</t>
    </r>
    <r>
      <rPr>
        <b/>
        <sz val="12"/>
        <rFont val="Calibri"/>
        <family val="2"/>
        <scheme val="minor"/>
      </rPr>
      <t xml:space="preserve">: </t>
    </r>
    <r>
      <rPr>
        <sz val="12"/>
        <rFont val="Calibri"/>
        <family val="2"/>
        <scheme val="minor"/>
      </rPr>
      <t>Pitting by build-up &amp; 2 corroded areas (at 1st course &amp; bottom) by welded-patches</t>
    </r>
    <r>
      <rPr>
        <b/>
        <sz val="12"/>
        <rFont val="Calibri"/>
        <family val="2"/>
        <scheme val="minor"/>
      </rPr>
      <t xml:space="preserve">
</t>
    </r>
    <r>
      <rPr>
        <b/>
        <sz val="12"/>
        <color rgb="FFFF0000"/>
        <rFont val="Calibri"/>
        <family val="2"/>
        <scheme val="minor"/>
      </rPr>
      <t xml:space="preserve">
</t>
    </r>
    <r>
      <rPr>
        <u/>
        <sz val="12"/>
        <color rgb="FF0000FF"/>
        <rFont val="Calibri"/>
        <family val="2"/>
        <scheme val="minor"/>
      </rPr>
      <t>Note</t>
    </r>
    <r>
      <rPr>
        <sz val="12"/>
        <color rgb="FF0000FF"/>
        <rFont val="Calibri"/>
        <family val="2"/>
        <scheme val="minor"/>
      </rPr>
      <t>:  Full blasting, Painting &amp; Scaffold done by EGYPT Gas Co. (Full job duration = 4 months; started  11-2023 &amp; ends 2-2024 including curing of 10 days of Juton Tankguard-412).</t>
    </r>
    <r>
      <rPr>
        <sz val="12"/>
        <color rgb="FFFF0000"/>
        <rFont val="Calibri"/>
        <family val="2"/>
        <scheme val="minor"/>
      </rPr>
      <t xml:space="preserve">
</t>
    </r>
    <r>
      <rPr>
        <b/>
        <sz val="12"/>
        <color rgb="FFFF0000"/>
        <rFont val="Calibri"/>
        <family val="2"/>
        <scheme val="minor"/>
      </rPr>
      <t xml:space="preserve">
</t>
    </r>
    <r>
      <rPr>
        <u/>
        <sz val="12"/>
        <rFont val="Calibri"/>
        <family val="2"/>
        <scheme val="minor"/>
      </rPr>
      <t>Note</t>
    </r>
    <r>
      <rPr>
        <sz val="12"/>
        <rFont val="Calibri"/>
        <family val="2"/>
        <scheme val="minor"/>
      </rPr>
      <t xml:space="preserve">: Action-taken report issued in 2-2024, and found the two lower courses with TK bottom was painted with excellent visual shiny condition, but from the 3rd course to the roof (including roof) found visually aceptable but not as excelent as lower section (not shiny and seems to have lower painting thickness), so we decreased the interval from 12 yrs to 10 yrs only.
</t>
    </r>
    <r>
      <rPr>
        <b/>
        <u/>
        <sz val="12"/>
        <rFont val="Calibri"/>
        <family val="2"/>
        <scheme val="minor"/>
      </rPr>
      <t>Learning Lesson</t>
    </r>
    <r>
      <rPr>
        <sz val="12"/>
        <rFont val="Calibri"/>
        <family val="2"/>
        <scheme val="minor"/>
      </rPr>
      <t>: Egypt gas shall handover (by QC Tests) the upper section to Corrosion before dismantling scaffold, then after, to do the same for lower section.</t>
    </r>
  </si>
  <si>
    <t>28-10-2024
See Amerya Ins. Report (1-11-2024)</t>
  </si>
  <si>
    <t>Joint #17 (Flanged) &gt;&gt; Replaced
Joint #18 (Non-STD Sleeve) &gt;&gt; Replaced with Coated Sleeve</t>
  </si>
  <si>
    <t>Number of Leaks after last Insp date</t>
  </si>
  <si>
    <t>Main Header to WD 33-1 skimmer</t>
  </si>
  <si>
    <t>Repeated failure</t>
  </si>
  <si>
    <r>
      <rPr>
        <b/>
        <u/>
        <sz val="16"/>
        <rFont val="Calibri"/>
        <family val="2"/>
        <scheme val="minor"/>
      </rPr>
      <t>Required site visit</t>
    </r>
    <r>
      <rPr>
        <b/>
        <sz val="16"/>
        <rFont val="Calibri"/>
        <family val="2"/>
        <scheme val="minor"/>
      </rPr>
      <t xml:space="preserve"> to verify &amp; update the piping list, inspection dates &amp; do re-evaluation</t>
    </r>
  </si>
  <si>
    <t>Ongoing</t>
  </si>
  <si>
    <t>For Headers: Replace The Tee Joints #4,6 of header C, and replace Tee Joints#2,6,11 of header D .
For Slots: Replace Joint#12 in slot AG 48 "Dead leg" &amp; Joint#1 in blinded sec. slot.</t>
  </si>
  <si>
    <r>
      <rPr>
        <sz val="12"/>
        <rFont val="Calibri"/>
        <family val="2"/>
      </rPr>
      <t>1-</t>
    </r>
    <r>
      <rPr>
        <sz val="12"/>
        <color rgb="FFFF0000"/>
        <rFont val="Calibri"/>
        <family val="2"/>
      </rPr>
      <t xml:space="preserve"> </t>
    </r>
    <r>
      <rPr>
        <b/>
        <u/>
        <sz val="12"/>
        <rFont val="Calibri"/>
        <family val="2"/>
      </rPr>
      <t>Min. RL</t>
    </r>
    <r>
      <rPr>
        <sz val="12"/>
        <color rgb="FFFF0000"/>
        <rFont val="Calibri"/>
        <family val="2"/>
      </rPr>
      <t xml:space="preserve">= 7.9 years.
</t>
    </r>
    <r>
      <rPr>
        <sz val="12"/>
        <rFont val="Calibri"/>
        <family val="2"/>
      </rPr>
      <t xml:space="preserve">2- </t>
    </r>
    <r>
      <rPr>
        <b/>
        <u/>
        <sz val="12"/>
        <rFont val="Calibri"/>
        <family val="2"/>
      </rPr>
      <t>Next UT Inspection</t>
    </r>
    <r>
      <rPr>
        <sz val="12"/>
        <rFont val="Calibri"/>
        <family val="2"/>
      </rPr>
      <t>:</t>
    </r>
    <r>
      <rPr>
        <sz val="12"/>
        <color rgb="FFFF0000"/>
        <rFont val="Calibri"/>
        <family val="2"/>
      </rPr>
      <t xml:space="preserve">
    </t>
    </r>
    <r>
      <rPr>
        <sz val="12"/>
        <rFont val="Calibri"/>
        <family val="2"/>
      </rPr>
      <t xml:space="preserve">* </t>
    </r>
    <r>
      <rPr>
        <sz val="12"/>
        <color rgb="FFFF0000"/>
        <rFont val="Calibri"/>
        <family val="2"/>
      </rPr>
      <t xml:space="preserve">After 3.9 years (Jun-2027): </t>
    </r>
    <r>
      <rPr>
        <sz val="12"/>
        <rFont val="Calibri"/>
        <family val="2"/>
      </rPr>
      <t>For Joint #21D &amp; Newely replaced section</t>
    </r>
    <r>
      <rPr>
        <sz val="12"/>
        <color rgb="FFFF0000"/>
        <rFont val="Calibri"/>
        <family val="2"/>
      </rPr>
      <t xml:space="preserve">
    </t>
    </r>
    <r>
      <rPr>
        <sz val="12"/>
        <rFont val="Calibri"/>
        <family val="2"/>
      </rPr>
      <t>*</t>
    </r>
    <r>
      <rPr>
        <sz val="12"/>
        <color rgb="FFFF0000"/>
        <rFont val="Calibri"/>
        <family val="2"/>
      </rPr>
      <t xml:space="preserve"> After 10 years on (Jul-2033): </t>
    </r>
    <r>
      <rPr>
        <sz val="12"/>
        <rFont val="Calibri"/>
        <family val="2"/>
      </rPr>
      <t>For other Joints</t>
    </r>
    <r>
      <rPr>
        <sz val="12"/>
        <color rgb="FFFF0000"/>
        <rFont val="Calibri"/>
        <family val="2"/>
      </rPr>
      <t xml:space="preserve">
</t>
    </r>
    <r>
      <rPr>
        <sz val="12"/>
        <rFont val="Calibri"/>
        <family val="2"/>
      </rPr>
      <t xml:space="preserve">3- </t>
    </r>
    <r>
      <rPr>
        <sz val="12"/>
        <color rgb="FFFF0000"/>
        <rFont val="Calibri"/>
        <family val="2"/>
      </rPr>
      <t xml:space="preserve">MAWP until Next Inspection= </t>
    </r>
    <r>
      <rPr>
        <sz val="12"/>
        <rFont val="Calibri"/>
        <family val="2"/>
      </rPr>
      <t>818 Psi.</t>
    </r>
  </si>
  <si>
    <t>WD 33-15 New Oil MFD</t>
  </si>
  <si>
    <t>Demolished</t>
  </si>
  <si>
    <t>Demolished in 2024</t>
  </si>
  <si>
    <t>Baseline UT</t>
  </si>
  <si>
    <t>BOPD</t>
  </si>
  <si>
    <t>WC%</t>
  </si>
  <si>
    <t>Req. Action?</t>
  </si>
  <si>
    <t>12" NEAG PL to OP</t>
  </si>
  <si>
    <t>No. of Non-Std RC</t>
  </si>
  <si>
    <t>Leak# after last Insp</t>
  </si>
  <si>
    <t>Trunklines</t>
  </si>
  <si>
    <t>Clamps # till Insp Date</t>
  </si>
  <si>
    <t>Coated PL?</t>
  </si>
  <si>
    <t xml:space="preserve">last insp  </t>
  </si>
  <si>
    <t xml:space="preserve">Next Insp </t>
  </si>
  <si>
    <r>
      <rPr>
        <b/>
        <u/>
        <sz val="11.5"/>
        <color rgb="FF0000FF"/>
        <rFont val="Calibri"/>
        <family val="2"/>
        <scheme val="minor"/>
      </rPr>
      <t>Notes</t>
    </r>
    <r>
      <rPr>
        <sz val="11.5"/>
        <color rgb="FF0000FF"/>
        <rFont val="Calibri"/>
        <family val="2"/>
        <scheme val="minor"/>
      </rPr>
      <t xml:space="preserve">:
1- Inspectors shall collect the data of yellow columns during each inspection.
2- Sayed &amp; Amir shall update these data here + Summarize the recommendation to be only </t>
    </r>
    <r>
      <rPr>
        <u/>
        <sz val="11.5"/>
        <color rgb="FF0000FF"/>
        <rFont val="Calibri"/>
        <family val="2"/>
        <scheme val="minor"/>
      </rPr>
      <t>one row</t>
    </r>
    <r>
      <rPr>
        <sz val="11.5"/>
        <color rgb="FF0000FF"/>
        <rFont val="Calibri"/>
        <family val="2"/>
        <scheme val="minor"/>
      </rPr>
      <t xml:space="preserve"> statement.
3- In case the PL need replacement, add "Yes" in column of "Req. Action" and make the next insp column is the due date after replacement.</t>
    </r>
  </si>
  <si>
    <t>Has Pig Traps?</t>
  </si>
  <si>
    <r>
      <rPr>
        <b/>
        <sz val="10"/>
        <color theme="1"/>
        <rFont val="Calibri"/>
        <family val="2"/>
        <scheme val="minor"/>
      </rPr>
      <t>1. Following Joints Shall be Replaced:</t>
    </r>
    <r>
      <rPr>
        <sz val="10"/>
        <color theme="1"/>
        <rFont val="Calibri"/>
        <family val="2"/>
        <scheme val="minor"/>
      </rPr>
      <t xml:space="preserve">
</t>
    </r>
    <r>
      <rPr>
        <b/>
        <sz val="10"/>
        <color theme="1"/>
        <rFont val="Calibri"/>
        <family val="2"/>
        <scheme val="minor"/>
      </rPr>
      <t>- Clamped Joints</t>
    </r>
    <r>
      <rPr>
        <sz val="10"/>
        <color theme="1"/>
        <rFont val="Calibri"/>
        <family val="2"/>
        <scheme val="minor"/>
      </rPr>
      <t xml:space="preserve">: #143, #179 &amp; #221.
</t>
    </r>
    <r>
      <rPr>
        <b/>
        <sz val="10"/>
        <color theme="1"/>
        <rFont val="Calibri"/>
        <family val="2"/>
        <scheme val="minor"/>
      </rPr>
      <t>- Critical Reading Joints</t>
    </r>
    <r>
      <rPr>
        <sz val="10"/>
        <color theme="1"/>
        <rFont val="Calibri"/>
        <family val="2"/>
        <scheme val="minor"/>
      </rPr>
      <t xml:space="preserve">: Lowest Readings, Low RL and Interval
* Joint #115: Internal &amp; External Pitting 2 mm Depth
* Joints #178, #180, #201, #202, #203 &amp; #260: External Pitting 3 mm Depth
* Joints #305, #306 &amp; #391: Internal Pitting
* Joints #371 &amp; #372: Inside Ramp without STD Road Crossing
* Joint #393: Mechanical Damage 2.5 mm Depth
</t>
    </r>
    <r>
      <rPr>
        <b/>
        <sz val="10"/>
        <color theme="1"/>
        <rFont val="Calibri"/>
        <family val="2"/>
        <scheme val="minor"/>
      </rPr>
      <t>2. All Non-STD Road Crosses &amp; Sections inside Ramps shall be Replaced by STD Sleeves using 6'' Sch. 80 Coated Spools.</t>
    </r>
  </si>
  <si>
    <r>
      <t xml:space="preserve">Non-Std. Road Crossing shall be replaced by Standard ones.
</t>
    </r>
    <r>
      <rPr>
        <b/>
        <u/>
        <sz val="12"/>
        <color rgb="FFFF0000"/>
        <rFont val="Calibri"/>
        <family val="2"/>
        <scheme val="minor"/>
      </rPr>
      <t>Note</t>
    </r>
    <r>
      <rPr>
        <sz val="12"/>
        <rFont val="Calibri"/>
        <family val="2"/>
        <scheme val="minor"/>
      </rPr>
      <t xml:space="preserve">: </t>
    </r>
    <r>
      <rPr>
        <b/>
        <sz val="12"/>
        <rFont val="Calibri"/>
        <family val="2"/>
        <scheme val="minor"/>
      </rPr>
      <t>In 10-2023, Olympic 1x FL was handling the prod of new well Montezoma-1x.</t>
    </r>
  </si>
  <si>
    <t>BO &lt; 10 … Out of Insp Scope - Min reading  was 6/11 mm</t>
  </si>
  <si>
    <r>
      <t xml:space="preserve">Low WC% </t>
    </r>
    <r>
      <rPr>
        <sz val="12"/>
        <rFont val="Calibri Light"/>
        <family val="2"/>
      </rPr>
      <t>~</t>
    </r>
    <r>
      <rPr>
        <sz val="12"/>
        <rFont val="Calibri"/>
        <family val="2"/>
        <scheme val="minor"/>
      </rPr>
      <t xml:space="preserve"> 2% .. Low Corr Susciptibility</t>
    </r>
  </si>
  <si>
    <t>23 joints shall be replaced (10 clamped + 13 Corroded), or replace the 4" by 3" CSG, or by 4" GRE</t>
  </si>
  <si>
    <t>AG 34B</t>
  </si>
  <si>
    <r>
      <t xml:space="preserve"> Trunk line from header </t>
    </r>
    <r>
      <rPr>
        <b/>
        <u/>
        <sz val="11"/>
        <color rgb="FFFF0000"/>
        <rFont val="Calibri"/>
        <family val="2"/>
        <scheme val="minor"/>
      </rPr>
      <t>B</t>
    </r>
    <r>
      <rPr>
        <sz val="11"/>
        <color theme="1"/>
        <rFont val="Calibri"/>
        <family val="2"/>
        <scheme val="minor"/>
      </rPr>
      <t xml:space="preserve"> at SAG MFD to ARD</t>
    </r>
  </si>
  <si>
    <r>
      <t xml:space="preserve"> Trunk line from header </t>
    </r>
    <r>
      <rPr>
        <b/>
        <u/>
        <sz val="11"/>
        <color rgb="FFFF0000"/>
        <rFont val="Calibri"/>
        <family val="2"/>
        <scheme val="minor"/>
      </rPr>
      <t>A</t>
    </r>
    <r>
      <rPr>
        <sz val="11"/>
        <color theme="1"/>
        <rFont val="Calibri"/>
        <family val="2"/>
        <scheme val="minor"/>
      </rPr>
      <t xml:space="preserve"> at SAG MFD to ARD</t>
    </r>
  </si>
  <si>
    <r>
      <t xml:space="preserve"> Trunk line from header </t>
    </r>
    <r>
      <rPr>
        <b/>
        <u/>
        <sz val="11"/>
        <color rgb="FFFF0000"/>
        <rFont val="Calibri"/>
        <family val="2"/>
        <scheme val="minor"/>
      </rPr>
      <t>C</t>
    </r>
    <r>
      <rPr>
        <sz val="11"/>
        <color theme="1"/>
        <rFont val="Calibri"/>
        <family val="2"/>
        <scheme val="minor"/>
      </rPr>
      <t xml:space="preserve"> at SAG MFD to ARD MFD</t>
    </r>
  </si>
  <si>
    <r>
      <t xml:space="preserve"> Trunk line from header </t>
    </r>
    <r>
      <rPr>
        <b/>
        <u/>
        <sz val="11"/>
        <color rgb="FFFF0000"/>
        <rFont val="Calibri"/>
        <family val="2"/>
        <scheme val="minor"/>
      </rPr>
      <t>D</t>
    </r>
    <r>
      <rPr>
        <sz val="11"/>
        <color theme="1"/>
        <rFont val="Calibri"/>
        <family val="2"/>
        <scheme val="minor"/>
      </rPr>
      <t xml:space="preserve"> at SAG MFD to ARD MFD</t>
    </r>
  </si>
  <si>
    <t>Next inspection on 8-2025 for the Highlighted joints + Add photos during next Insp</t>
  </si>
  <si>
    <t>Hot - Confirm</t>
  </si>
  <si>
    <r>
      <rPr>
        <b/>
        <u/>
        <sz val="12"/>
        <color rgb="FFFF0000"/>
        <rFont val="Calibri"/>
        <family val="2"/>
      </rPr>
      <t>Moh Tawfik Remarks:</t>
    </r>
    <r>
      <rPr>
        <sz val="12"/>
        <rFont val="Calibri"/>
        <family val="2"/>
      </rPr>
      <t xml:space="preserve"> This line is under review by Ahmed Tawfik in 12-3-2023.
I believe its name shall be modified to be  </t>
    </r>
    <r>
      <rPr>
        <b/>
        <u/>
        <sz val="12"/>
        <color rgb="FF0000FF"/>
        <rFont val="Calibri"/>
        <family val="2"/>
      </rPr>
      <t>11= SRVs lines from 1841 to flare header</t>
    </r>
    <r>
      <rPr>
        <b/>
        <sz val="12"/>
        <color rgb="FF0000FF"/>
        <rFont val="Calibri"/>
        <family val="2"/>
      </rPr>
      <t xml:space="preserve"> (See DWG of Pack-14D/9). Also please add new row &amp; name it as  </t>
    </r>
    <r>
      <rPr>
        <b/>
        <u/>
        <sz val="12"/>
        <color rgb="FF0000FF"/>
        <rFont val="Calibri"/>
        <family val="2"/>
      </rPr>
      <t>12= SRVs Bypass Lines from 1841 to flare header</t>
    </r>
    <r>
      <rPr>
        <b/>
        <sz val="12"/>
        <color rgb="FF0000FF"/>
        <rFont val="Calibri"/>
        <family val="2"/>
      </rPr>
      <t xml:space="preserve"> (Dead-Legs) that already done before in dead-legs sheet</t>
    </r>
    <r>
      <rPr>
        <sz val="12"/>
        <rFont val="Calibri"/>
        <family val="2"/>
      </rPr>
      <t xml:space="preserve">, so that both items (SRV lines and their bypass) will be the complete flare system of 1841 .. I did this difficult matching in 1842 reports#9,10 for your references ..
</t>
    </r>
    <r>
      <rPr>
        <b/>
        <u/>
        <sz val="12"/>
        <color rgb="FFFF0000"/>
        <rFont val="Calibri"/>
        <family val="2"/>
      </rPr>
      <t>Amir Elghandour</t>
    </r>
    <r>
      <rPr>
        <b/>
        <sz val="12"/>
        <color rgb="FFFF0000"/>
        <rFont val="Calibri"/>
        <family val="2"/>
      </rPr>
      <t xml:space="preserve">: </t>
    </r>
    <r>
      <rPr>
        <sz val="12"/>
        <rFont val="Calibri"/>
        <family val="2"/>
      </rPr>
      <t>I did the separation but in 1841 dead legs package, found only one deadleg which is BDV Bypass to Flare. Although while reviewing the report (</t>
    </r>
    <r>
      <rPr>
        <b/>
        <u/>
        <sz val="12"/>
        <color rgb="FF0000FF"/>
        <rFont val="Calibri"/>
        <family val="2"/>
      </rPr>
      <t>11= SRVs lines from 1841 to flare header</t>
    </r>
    <r>
      <rPr>
        <sz val="12"/>
        <rFont val="Calibri"/>
        <family val="2"/>
      </rPr>
      <t>), it seems there's more than one bypass to flare.</t>
    </r>
  </si>
  <si>
    <t>To verify CR of certain joints</t>
  </si>
  <si>
    <t>Partially Hot</t>
  </si>
  <si>
    <t>None - High Temp</t>
  </si>
  <si>
    <t>Confirm</t>
  </si>
  <si>
    <r>
      <t xml:space="preserve">Recommendations
Joint #4 from MFD Side Shall be replaced at the next maintenance opportunity as it reached critical thickness &amp; RL is 0.8 Years.
Non-Standard Road Cross shall be replaced by standard one to avoid soil corrosion.
Line Should be isolated from direct contact with other lines to avoid wearing.
 </t>
    </r>
    <r>
      <rPr>
        <u/>
        <sz val="12"/>
        <rFont val="Calibri"/>
        <family val="2"/>
        <scheme val="minor"/>
      </rPr>
      <t>After Replacement</t>
    </r>
    <r>
      <rPr>
        <sz val="12"/>
        <rFont val="Calibri"/>
        <family val="2"/>
        <scheme val="minor"/>
      </rPr>
      <t xml:space="preserve">
Min. RL= 5.6 Years 
Next Inspection: Shall be done after 2.8 Years "Mar-2027"   
MAWP Till Next Insp.: Shall not exceed 675 Psi</t>
    </r>
  </si>
  <si>
    <t>Total Clamps#</t>
  </si>
  <si>
    <r>
      <rPr>
        <sz val="12"/>
        <color rgb="FFFF0000"/>
        <rFont val="Calibri"/>
        <family val="2"/>
        <scheme val="minor"/>
      </rPr>
      <t xml:space="preserve"> Replace Joints from #5 to 14 (Including 5 Clamped J #5, #8, #9, #10 &amp; #12)
 Replace 3 Clamped Joints #35, 37 &amp; 42
</t>
    </r>
    <r>
      <rPr>
        <sz val="12"/>
        <rFont val="Calibri"/>
        <family val="2"/>
        <scheme val="minor"/>
      </rPr>
      <t>407838 (Construction of new 3.5" GRE TBG pipeline (1.2 KM) from the well WD-33-15-4 to WD-33-15 station)</t>
    </r>
  </si>
  <si>
    <t>WD-09-B01X</t>
  </si>
  <si>
    <r>
      <rPr>
        <b/>
        <u/>
        <sz val="11"/>
        <rFont val="Calibri"/>
        <family val="2"/>
      </rPr>
      <t>Cracks repeated in 10-2024 &amp; 12-2024</t>
    </r>
    <r>
      <rPr>
        <sz val="11"/>
        <rFont val="Calibri"/>
        <family val="2"/>
      </rPr>
      <t xml:space="preserve">
</t>
    </r>
    <r>
      <rPr>
        <u/>
        <sz val="11"/>
        <rFont val="Calibri"/>
        <family val="2"/>
      </rPr>
      <t>Probable reason of crack</t>
    </r>
    <r>
      <rPr>
        <sz val="11"/>
        <rFont val="Calibri"/>
        <family val="2"/>
      </rPr>
      <t xml:space="preserve">: When downstream strainer dismantled, the piping pushed to let the strainer dismantled, this periodic pushing causes stresses on the 3" branch to SRV, causing the repeated crack. Also the continuous vibrations are sharing factor for crack.
</t>
    </r>
    <r>
      <rPr>
        <b/>
        <u/>
        <sz val="11"/>
        <rFont val="Calibri"/>
        <family val="2"/>
      </rPr>
      <t>Recommended solution to mitigate future cracks</t>
    </r>
    <r>
      <rPr>
        <sz val="11"/>
        <rFont val="Calibri"/>
        <family val="2"/>
      </rPr>
      <t>:
* Operation Team shall review/modify the procedure of changing strainer, so that no forces/stresses applied on the 3" branch. If this option is NA, so Operation team to verify the applicability of changing the strainer type to be Y-Shape strainer to avoid pushing the piping.
* Proper Mitigation shall be done to ensure the current vibrations are within acceptable range.</t>
    </r>
  </si>
  <si>
    <t>Ext. Corr.</t>
  </si>
  <si>
    <t>VT Done in 2-2023, fully Hot insulated, and insulation visual condition seems acceptable. Thickness wasn't inspected before &amp; will Require Cut windows or Adv tech in 2-2024</t>
  </si>
  <si>
    <t>As per evaluation SOW</t>
  </si>
  <si>
    <t>02= 12'' gas line fm Inlet Filter to drying pack</t>
  </si>
  <si>
    <t>03= dry gas outlet line fm Bed A-B-C to Dust Filter</t>
  </si>
  <si>
    <t>OLYMPIC-N01X WSW</t>
  </si>
  <si>
    <t>OLYMPIC-03</t>
  </si>
  <si>
    <t>Shadow E-5</t>
  </si>
  <si>
    <t>SHADOW-E05 WIW</t>
  </si>
  <si>
    <t xml:space="preserve">SWAG 2 WSW </t>
  </si>
  <si>
    <t>Shadow E-12 &amp; SWAG N-5</t>
  </si>
  <si>
    <t>Shadow E-12 WIW</t>
  </si>
  <si>
    <t>SWAG N-5 WIW</t>
  </si>
  <si>
    <t xml:space="preserve">SWAG 2 </t>
  </si>
  <si>
    <t xml:space="preserve">WD-33-2 &amp; WD-33-11 </t>
  </si>
  <si>
    <t xml:space="preserve">WD 33-8X WSW </t>
  </si>
  <si>
    <t>WD-33-2 WIW</t>
  </si>
  <si>
    <t>WD-33-11 WIW</t>
  </si>
  <si>
    <t xml:space="preserve">WD 33-8X  </t>
  </si>
  <si>
    <t>AG-89 &amp; AG-158</t>
  </si>
  <si>
    <t>Confirm if it's Oil or WIW of AG-99? And confirm if we've 2 wells (oil &amp; WIW) with the same #89</t>
  </si>
  <si>
    <t>Confirm if it's Gas or WIW of AG-99? And confirm if we've 2 wells (Gas &amp; WIW) with the same #158</t>
  </si>
  <si>
    <t>OLYMPIC-N1x</t>
  </si>
  <si>
    <t>WSW / WIW / OPW</t>
  </si>
  <si>
    <t xml:space="preserve">SWAG 1 </t>
  </si>
  <si>
    <t>WD-33-15-7 WSW</t>
  </si>
  <si>
    <t>WD-33-15-1 &amp; WD-33-15-4</t>
  </si>
  <si>
    <t>WD-33-15-4 WIW</t>
  </si>
  <si>
    <t>WD-33-15-1 WIW</t>
  </si>
  <si>
    <t>AG-119 WSW</t>
  </si>
  <si>
    <t>AG-229 &amp; AG-231</t>
  </si>
  <si>
    <t>AG-229 WIW</t>
  </si>
  <si>
    <t>AG-231 WIW</t>
  </si>
  <si>
    <t>MAPPLE-1X</t>
  </si>
  <si>
    <t>MAPPLE-2 WSW</t>
  </si>
  <si>
    <t>add WIW to OSI plan</t>
  </si>
  <si>
    <t>Okhail-1X WSW</t>
  </si>
  <si>
    <t>Add WIW to OSI Plan</t>
  </si>
  <si>
    <t>WD-09-A06 WSW</t>
  </si>
  <si>
    <t>WIWs???</t>
  </si>
  <si>
    <t>AG-124ST WIW</t>
  </si>
  <si>
    <t>Check for WSW?? And add its WSW to OSI Plan</t>
  </si>
  <si>
    <t>AG-127 WIW</t>
  </si>
  <si>
    <t>AG-93 WIW</t>
  </si>
  <si>
    <t>Line valve was inadvertant closed during startup in 8-2023, so its Press increased to 1200 and one joint failed and replaced. This well is water injector &amp; fed by SWAG WSW-1. Eng/Gharib informed that AG-93 operates to P &lt; 10 psi, so from Insp Standpoint, it's not priority, it can be done next year in 8-2024 (Baseline)</t>
  </si>
  <si>
    <t>WD-09-A04 WIW</t>
  </si>
  <si>
    <t>Confirm WSW name &amp; add it to OSI plan</t>
  </si>
  <si>
    <r>
      <t xml:space="preserve"> Trunk line from header </t>
    </r>
    <r>
      <rPr>
        <b/>
        <u/>
        <sz val="11"/>
        <color rgb="FFFF0000"/>
        <rFont val="Calibri"/>
        <family val="2"/>
        <scheme val="minor"/>
      </rPr>
      <t>C</t>
    </r>
    <r>
      <rPr>
        <sz val="11"/>
        <color theme="1"/>
        <rFont val="Calibri"/>
        <family val="2"/>
        <scheme val="minor"/>
      </rPr>
      <t xml:space="preserve"> at HORST MFD to Gas Plant</t>
    </r>
  </si>
  <si>
    <r>
      <t xml:space="preserve"> Trunk line from header </t>
    </r>
    <r>
      <rPr>
        <b/>
        <u/>
        <sz val="11"/>
        <color rgb="FFFF0000"/>
        <rFont val="Calibri"/>
        <family val="2"/>
        <scheme val="minor"/>
      </rPr>
      <t>D</t>
    </r>
    <r>
      <rPr>
        <sz val="11"/>
        <color theme="1"/>
        <rFont val="Calibri"/>
        <family val="2"/>
        <scheme val="minor"/>
      </rPr>
      <t xml:space="preserve"> at HORST MFD to Gas Plant</t>
    </r>
  </si>
  <si>
    <r>
      <t xml:space="preserve"> Trunk line from header </t>
    </r>
    <r>
      <rPr>
        <b/>
        <u/>
        <sz val="11"/>
        <color rgb="FFFF0000"/>
        <rFont val="Calibri"/>
        <family val="2"/>
        <scheme val="minor"/>
      </rPr>
      <t>G</t>
    </r>
    <r>
      <rPr>
        <sz val="11"/>
        <color theme="1"/>
        <rFont val="Calibri"/>
        <family val="2"/>
        <scheme val="minor"/>
      </rPr>
      <t xml:space="preserve"> at HORST MFD to Gas Plant</t>
    </r>
  </si>
  <si>
    <t>Replacement Done for the defected joints with the bad design (Sch. 40 Joints).
Joints from (#1 : #7) and from (#16 : #25) Replaced with New Sch. 80 Joints.
UT Done on the Newly replaced joints just to confirm that it's replaced with Sch. 80 Joints
Planned Base Line Inspection for the newely replaced joints: Jan-2025 after applying finish Coat</t>
  </si>
  <si>
    <t>Replacement Done for the defected joints with the bad design (Sch. 40 Joints).
Joints from (#1 : #11) Replaced with New Sch. 80 Joints.
UT Done on the Newly replaced joints just to confirm that it's replaced with Sch. 80 Joints
Planned Base Line Inspection for the newely replaced joints: Jan-2025 after applying finish Coat</t>
  </si>
  <si>
    <t>Replacement Done for the defected joints with the bad design (Sch. 40 Joints).
Joints from (#1 : #22 A) + (TCV-1 Branch till the 1st Flange) Replaced with New Sch. 80 Joints.
UT Done on the Newly replaced joints just to confirm that it's replaced with Sch. 80 Joints
Planned Base Line Inspection for the newely replaced joints: Jan-2025 after applying finish Coat</t>
  </si>
  <si>
    <t>WD 33-K01X Gas Boot</t>
  </si>
  <si>
    <t>GAS/GAS HEAT EXCHANGER, MFG: BAGNOLO, TWO SHELLS A&amp;B, TAG: E-1301 A/B</t>
  </si>
  <si>
    <t>E-1301 A/B</t>
  </si>
  <si>
    <r>
      <t xml:space="preserve">Gas/Gas HEX-1301-A/B
</t>
    </r>
    <r>
      <rPr>
        <sz val="11"/>
        <color rgb="FFFF0000"/>
        <rFont val="Calibri"/>
        <family val="2"/>
        <scheme val="minor"/>
      </rPr>
      <t>[Shell &amp; Tube HEX]</t>
    </r>
  </si>
  <si>
    <r>
      <t xml:space="preserve">This Old Dil TK was internally painted in 8-2018 &amp; currently used as diesel TK
</t>
    </r>
    <r>
      <rPr>
        <b/>
        <sz val="11"/>
        <rFont val="Calibri"/>
        <family val="2"/>
        <scheme val="minor"/>
      </rPr>
      <t xml:space="preserve">As per API-653, the internal Insp due date shall be in 8-2030 
Need OSI in 12-2025 (Baseline), then assume CR from similar service then reassess UT OSI due date. 
If CR is Known or estimated from Similar service, the interval will = the Lesser of 15 Yrs or 0.5 RL  </t>
    </r>
    <r>
      <rPr>
        <sz val="11"/>
        <rFont val="Calibri"/>
        <family val="2"/>
        <scheme val="minor"/>
      </rPr>
      <t xml:space="preserve">
Need confirmation from AG Prodction about the prod. deferral during inspection.</t>
    </r>
  </si>
  <si>
    <r>
      <t xml:space="preserve">This oil TK has un-usual general corrosion on upper shell courses while the bottom shell course is acceptable. So to avoid major repair for upper courses, we exceptionally applied protective coating for entire shell together with bottom plates and installed new 7 anodes at bottom (Hull: 10.4 Kg).
</t>
    </r>
    <r>
      <rPr>
        <b/>
        <sz val="12"/>
        <color rgb="FF0000FF"/>
        <rFont val="Calibri"/>
        <family val="2"/>
        <scheme val="minor"/>
      </rPr>
      <t xml:space="preserve">Tentative Internal due date in 4-2033 unless 7-2025 OSI reveals lower insp interval </t>
    </r>
  </si>
  <si>
    <t>HEST-BAGNOLO-003</t>
  </si>
  <si>
    <t>HEST-BAGNOLO-001</t>
  </si>
  <si>
    <t>GAS/CONDENSATE HEAT EXCHANGER, MFG: BAGNOLO, TAG: E-1303</t>
  </si>
  <si>
    <t>E-1303</t>
  </si>
  <si>
    <r>
      <t xml:space="preserve">Gas/Condensate HEX-1303
</t>
    </r>
    <r>
      <rPr>
        <sz val="11"/>
        <color rgb="FFFF0000"/>
        <rFont val="Calibri"/>
        <family val="2"/>
        <scheme val="minor"/>
      </rPr>
      <t>[Shell &amp; Tube HEX]</t>
    </r>
  </si>
  <si>
    <r>
      <rPr>
        <b/>
        <u/>
        <sz val="11"/>
        <rFont val="Calibri"/>
        <family val="2"/>
        <scheme val="minor"/>
      </rPr>
      <t>8-2007</t>
    </r>
    <r>
      <rPr>
        <sz val="11"/>
        <rFont val="Calibri"/>
        <family val="2"/>
        <scheme val="minor"/>
      </rPr>
      <t xml:space="preserve">: Base Line UT Done (Assumed the insulation was removed at that time). The HEX is 3 flanged-sections [2 end-cone-sections with flate-flanged heads + 1 straight-flanged shell]. The report DWG shows 4 Nozzles. The vessel is fully-cold-insulated (No photos). No recent visual insp done for CUI at insulation openings.
</t>
    </r>
    <r>
      <rPr>
        <b/>
        <u/>
        <sz val="12"/>
        <color rgb="FF0000FF"/>
        <rFont val="Calibri"/>
        <family val="2"/>
        <scheme val="minor"/>
      </rPr>
      <t>Important Notes:</t>
    </r>
    <r>
      <rPr>
        <sz val="11"/>
        <rFont val="Calibri"/>
        <family val="2"/>
        <scheme val="minor"/>
      </rPr>
      <t xml:space="preserve">
</t>
    </r>
    <r>
      <rPr>
        <sz val="12"/>
        <color rgb="FF0000FF"/>
        <rFont val="Calibri"/>
        <family val="2"/>
        <scheme val="minor"/>
      </rPr>
      <t xml:space="preserve">1- Shell/Nozzles material [Confirm if it's </t>
    </r>
    <r>
      <rPr>
        <u/>
        <sz val="12"/>
        <color rgb="FF0000FF"/>
        <rFont val="Calibri"/>
        <family val="2"/>
        <scheme val="minor"/>
      </rPr>
      <t>A-203</t>
    </r>
    <r>
      <rPr>
        <sz val="12"/>
        <color rgb="FF0000FF"/>
        <rFont val="Calibri"/>
        <family val="2"/>
        <scheme val="minor"/>
      </rPr>
      <t xml:space="preserve"> (</t>
    </r>
    <r>
      <rPr>
        <b/>
        <sz val="12"/>
        <color rgb="FF0000FF"/>
        <rFont val="Calibri"/>
        <family val="2"/>
        <scheme val="minor"/>
      </rPr>
      <t>Nickel</t>
    </r>
    <r>
      <rPr>
        <sz val="12"/>
        <color rgb="FF0000FF"/>
        <rFont val="Calibri"/>
        <family val="2"/>
        <scheme val="minor"/>
      </rPr>
      <t xml:space="preserve">-Steel Alloy)]
</t>
    </r>
    <r>
      <rPr>
        <sz val="11"/>
        <color rgb="FF0000FF"/>
        <rFont val="Calibri"/>
        <family val="2"/>
        <scheme val="minor"/>
      </rPr>
      <t xml:space="preserve">2- Tube-Bundle material [Confirm if it's  </t>
    </r>
    <r>
      <rPr>
        <u/>
        <sz val="11"/>
        <color rgb="FF0000FF"/>
        <rFont val="Calibri"/>
        <family val="2"/>
        <scheme val="minor"/>
      </rPr>
      <t>A-350 OLF-2</t>
    </r>
    <r>
      <rPr>
        <sz val="11"/>
        <color rgb="FF0000FF"/>
        <rFont val="Calibri"/>
        <family val="2"/>
        <scheme val="minor"/>
      </rPr>
      <t xml:space="preserve"> (CS-Alloy)]</t>
    </r>
    <r>
      <rPr>
        <sz val="11"/>
        <rFont val="Calibri"/>
        <family val="2"/>
        <scheme val="minor"/>
      </rPr>
      <t xml:space="preserve">
No Eval Done for the report, and it's mandaory to do </t>
    </r>
    <r>
      <rPr>
        <b/>
        <sz val="11"/>
        <color rgb="FF0000FF"/>
        <rFont val="Calibri"/>
        <family val="2"/>
        <scheme val="minor"/>
      </rPr>
      <t>Adv</t>
    </r>
    <r>
      <rPr>
        <sz val="11"/>
        <rFont val="Calibri"/>
        <family val="2"/>
        <scheme val="minor"/>
      </rPr>
      <t xml:space="preserve"> </t>
    </r>
    <r>
      <rPr>
        <b/>
        <sz val="11"/>
        <color rgb="FF0000FF"/>
        <rFont val="Calibri"/>
        <family val="2"/>
        <scheme val="minor"/>
      </rPr>
      <t>OSI</t>
    </r>
    <r>
      <rPr>
        <sz val="11"/>
        <rFont val="Calibri"/>
        <family val="2"/>
        <scheme val="minor"/>
      </rPr>
      <t xml:space="preserve"> inspection ASAP (Overdue OSI since 8-2017)
No internal Insp done for tube bundle (Vessel startup in 1975)</t>
    </r>
  </si>
  <si>
    <r>
      <rPr>
        <b/>
        <u/>
        <sz val="11"/>
        <color theme="1"/>
        <rFont val="Calibri"/>
        <family val="2"/>
        <scheme val="minor"/>
      </rPr>
      <t>Last Int. Insp Date</t>
    </r>
    <r>
      <rPr>
        <b/>
        <sz val="11"/>
        <color theme="1"/>
        <rFont val="Calibri"/>
        <family val="2"/>
        <scheme val="minor"/>
      </rPr>
      <t>: Feb-2020 and it was the 1st inspection (after 15 Yrs operation).</t>
    </r>
    <r>
      <rPr>
        <sz val="11"/>
        <color theme="1"/>
        <rFont val="Calibri"/>
        <family val="2"/>
        <scheme val="minor"/>
      </rPr>
      <t xml:space="preserve">
</t>
    </r>
    <r>
      <rPr>
        <b/>
        <u/>
        <sz val="11"/>
        <color theme="1"/>
        <rFont val="Calibri"/>
        <family val="2"/>
        <scheme val="minor"/>
      </rPr>
      <t>Result</t>
    </r>
    <r>
      <rPr>
        <sz val="11"/>
        <color theme="1"/>
        <rFont val="Calibri"/>
        <family val="2"/>
        <scheme val="minor"/>
      </rPr>
      <t xml:space="preserve">: Found scattered painting defects &amp; Pitting at sump + Corroded internal piping of sump + Corroded support of level meter.
</t>
    </r>
    <r>
      <rPr>
        <b/>
        <u/>
        <sz val="11"/>
        <color theme="1"/>
        <rFont val="Calibri"/>
        <family val="2"/>
        <scheme val="minor"/>
      </rPr>
      <t>Action Taken</t>
    </r>
    <r>
      <rPr>
        <sz val="11"/>
        <color theme="1"/>
        <rFont val="Calibri"/>
        <family val="2"/>
        <scheme val="minor"/>
      </rPr>
      <t xml:space="preserve">: Pitting filled, Replaced internal piping, Replaced level meter support &amp; Painting touch up.
</t>
    </r>
    <r>
      <rPr>
        <b/>
        <u/>
        <sz val="11"/>
        <color theme="1"/>
        <rFont val="Calibri"/>
        <family val="2"/>
        <scheme val="minor"/>
      </rPr>
      <t>Next Internal insp plan &amp; Due date</t>
    </r>
    <r>
      <rPr>
        <sz val="11"/>
        <color theme="1"/>
        <rFont val="Calibri"/>
        <family val="2"/>
        <scheme val="minor"/>
      </rPr>
      <t xml:space="preserve">: In 10-2025, plan for full blasting for the degraded coating, repair pitting if any &amp; appy internal coating (Note: Roof beams could have corrosion and may rplace some)
</t>
    </r>
    <r>
      <rPr>
        <b/>
        <u/>
        <sz val="11"/>
        <color theme="1"/>
        <rFont val="Calibri"/>
        <family val="2"/>
        <scheme val="minor"/>
      </rPr>
      <t>Note</t>
    </r>
    <r>
      <rPr>
        <sz val="11"/>
        <color theme="1"/>
        <rFont val="Calibri"/>
        <family val="2"/>
        <scheme val="minor"/>
      </rPr>
      <t xml:space="preserve">: </t>
    </r>
    <r>
      <rPr>
        <sz val="11"/>
        <color rgb="FF0000FF"/>
        <rFont val="Calibri"/>
        <family val="2"/>
        <scheme val="minor"/>
      </rPr>
      <t>Arrangements shall be done with Cairo AI to avail Egypt gas for scaffold, blasting &amp; Painting + To help availing MFL for bottom scanning.</t>
    </r>
  </si>
  <si>
    <r>
      <t xml:space="preserve">Damaged wrapping should be replaced with new wrapping after applying painting system, in order to avoid soil corrosion. </t>
    </r>
    <r>
      <rPr>
        <sz val="11"/>
        <color rgb="FFFF0000"/>
        <rFont val="Calibri"/>
        <family val="2"/>
        <scheme val="minor"/>
      </rPr>
      <t>On 1-1-2025, found leak beside mini ARD MFLD immediatly &amp; installed clamp</t>
    </r>
  </si>
  <si>
    <r>
      <t xml:space="preserve">•Joints #18,19 at Sec#1 "Header #A" shall be replaced with new coated 6" sch#80 pipes due to severe external corrosion.
•Sec#4 (around 300 M) to be replaced completely as it contains 3 clamps, Sch 40 pipes &amp; corroded portions due to soil corrosion (New pipes shall be coated 6" sch#80).
•Accumulated sand over valve after joint#23 , Sec #1 should be removed 
•Nine (9) non-standard road crossing should be replaced with standard ones.
</t>
    </r>
    <r>
      <rPr>
        <b/>
        <u/>
        <sz val="11"/>
        <color rgb="FF002060"/>
        <rFont val="Calibri"/>
        <family val="2"/>
      </rPr>
      <t>Last Leak Date</t>
    </r>
    <r>
      <rPr>
        <sz val="11"/>
        <color rgb="FF002060"/>
        <rFont val="Calibri"/>
        <family val="2"/>
      </rPr>
      <t>: 1-1-2025 outside OP (Not confirmed if it's new leak or leak from old clamp)</t>
    </r>
  </si>
  <si>
    <t>Partially</t>
  </si>
  <si>
    <t>Trunk line from Firestone MFD to SAG OIL &amp; Gas MFDs</t>
  </si>
  <si>
    <t>Sch</t>
  </si>
  <si>
    <t>TL from Firestone MFD to tie-in with Header-B from Spyglass MFD to ARD MFD</t>
  </si>
  <si>
    <t>Replace the Non-Std road cross sleeve by Standard one (Using Coated joints).</t>
  </si>
  <si>
    <r>
      <t xml:space="preserve"> Trunk line header </t>
    </r>
    <r>
      <rPr>
        <b/>
        <u/>
        <sz val="11"/>
        <color rgb="FFFF0000"/>
        <rFont val="Calibri"/>
        <family val="2"/>
        <scheme val="minor"/>
      </rPr>
      <t>B</t>
    </r>
    <r>
      <rPr>
        <sz val="11"/>
        <color theme="1"/>
        <rFont val="Calibri"/>
        <family val="2"/>
        <scheme val="minor"/>
      </rPr>
      <t xml:space="preserve"> from SPYGLASS MFD to ARD MFD</t>
    </r>
  </si>
  <si>
    <t>This line mentioned in below sketch but wasn't included in master sheet before 24-1-2025</t>
  </si>
  <si>
    <r>
      <rPr>
        <b/>
        <u/>
        <sz val="12"/>
        <color rgb="FF002060"/>
        <rFont val="Calibri"/>
        <family val="2"/>
      </rPr>
      <t>Recommendation:</t>
    </r>
    <r>
      <rPr>
        <sz val="12"/>
        <color rgb="FF002060"/>
        <rFont val="Calibri"/>
        <family val="2"/>
      </rPr>
      <t xml:space="preserve">
1- Replace the old-Clamped Joint at the 1st sand dune (upstream Tie-in of well#16) as per 12-2022 eval report.
</t>
    </r>
    <r>
      <rPr>
        <u/>
        <sz val="12"/>
        <color rgb="FF002060"/>
        <rFont val="Calibri"/>
        <family val="2"/>
      </rPr>
      <t>Note</t>
    </r>
    <r>
      <rPr>
        <sz val="12"/>
        <color rgb="FF002060"/>
        <rFont val="Calibri"/>
        <family val="2"/>
      </rPr>
      <t>: In 11-2023, 2 leaks occured at sand dune area near AG-41 location
2- Replace the Non-Std Road Crossing by Standard ones.
3- Raise the line settled on line-G over supports to avoid wear damage</t>
    </r>
  </si>
  <si>
    <t>WD-9B Oil MFD</t>
  </si>
  <si>
    <t>Fed by WD-9B-1x Well</t>
  </si>
  <si>
    <t>MAWP till Next Insp</t>
  </si>
  <si>
    <t>40, 80</t>
  </si>
  <si>
    <r>
      <t xml:space="preserve">PL Has </t>
    </r>
    <r>
      <rPr>
        <sz val="11"/>
        <color theme="1"/>
        <rFont val="Cambria"/>
        <family val="1"/>
      </rPr>
      <t xml:space="preserve">~ 15 </t>
    </r>
    <r>
      <rPr>
        <sz val="11"/>
        <color theme="1"/>
        <rFont val="Calibri"/>
        <family val="2"/>
        <scheme val="minor"/>
      </rPr>
      <t>clamps. The existing PL is uncoated &amp; have pig traps however the PL not pigged before, so the progressive internal/external corrosion affected PL integrity &amp; increases failure risk at sand dune. So, we recommended to replace the entire ~ 9.5 Km 8" Sch40 by 6" coated joints Sch 80.</t>
    </r>
    <r>
      <rPr>
        <sz val="12"/>
        <color theme="1"/>
        <rFont val="Calibri"/>
        <family val="2"/>
        <scheme val="minor"/>
      </rPr>
      <t xml:space="preserve"> </t>
    </r>
    <r>
      <rPr>
        <b/>
        <sz val="12"/>
        <color rgb="FFFF0000"/>
        <rFont val="Calibri"/>
        <family val="2"/>
        <scheme val="minor"/>
      </rPr>
      <t>In 2-2025, AR Issued to replace the sec as recommended (</t>
    </r>
    <r>
      <rPr>
        <b/>
        <u/>
        <sz val="12"/>
        <color rgb="FFFF0000"/>
        <rFont val="Calibri"/>
        <family val="2"/>
        <scheme val="minor"/>
      </rPr>
      <t>Note</t>
    </r>
    <r>
      <rPr>
        <b/>
        <sz val="12"/>
        <color rgb="FFFF0000"/>
        <rFont val="Calibri"/>
        <family val="2"/>
        <scheme val="minor"/>
      </rPr>
      <t>: The receiver at Km-26 will be moved to Km-36 and the two 8" old pig traps will be removed).</t>
    </r>
  </si>
  <si>
    <t>Both Int. &amp; Ext. Corr.</t>
  </si>
  <si>
    <t>6", 7" &amp; 8"</t>
  </si>
  <si>
    <t>The 15 Km = 9.5 Km 7" from Receiver + 5Km 8" sch80 + 0.5Km 6" Sch 40 to AG.
1st Insp Done in 1-2025 &amp; recommended to replace 3 Non-Std RC by STD ones using Coated 8" joints Sch80. This replacement can be done with the AR of replacing the 8" section (9.5 Km) at sand dune.</t>
  </si>
  <si>
    <r>
      <t xml:space="preserve">Internal Inspection Revealed excellent condition. Only internal coating done </t>
    </r>
    <r>
      <rPr>
        <b/>
        <u/>
        <sz val="11"/>
        <rFont val="Calibri"/>
        <family val="2"/>
        <scheme val="minor"/>
      </rPr>
      <t>(no Durmetal)</t>
    </r>
    <r>
      <rPr>
        <sz val="11"/>
        <rFont val="Calibri"/>
        <family val="2"/>
        <scheme val="minor"/>
      </rPr>
      <t xml:space="preserve"> + PSV set pressure reduced with MOC from 1000 to 600 psi; as a corerctive action.
</t>
    </r>
    <r>
      <rPr>
        <u/>
        <sz val="11"/>
        <rFont val="Calibri"/>
        <family val="2"/>
        <scheme val="minor"/>
      </rPr>
      <t xml:space="preserve">Planned Insp 1-2030 </t>
    </r>
    <r>
      <rPr>
        <b/>
        <u/>
        <sz val="11"/>
        <color rgb="FF0000FF"/>
        <rFont val="Calibri"/>
        <family val="2"/>
        <scheme val="minor"/>
      </rPr>
      <t>(Tentative till completing Eval)</t>
    </r>
    <r>
      <rPr>
        <sz val="11"/>
        <rFont val="Calibri"/>
        <family val="2"/>
        <scheme val="minor"/>
      </rPr>
      <t>:  OSI &amp; internal (scaff required)</t>
    </r>
  </si>
  <si>
    <r>
      <t xml:space="preserve">8" PL from Launcher to Receiver 
</t>
    </r>
    <r>
      <rPr>
        <u/>
        <sz val="11"/>
        <color rgb="FF0000FF"/>
        <rFont val="Calibri"/>
        <family val="2"/>
        <scheme val="minor"/>
      </rPr>
      <t>(~ 9.5 Km)</t>
    </r>
    <r>
      <rPr>
        <sz val="11"/>
        <color rgb="FFFF0000"/>
        <rFont val="Calibri"/>
        <family val="2"/>
        <scheme val="minor"/>
      </rPr>
      <t xml:space="preserve"> Crossing Sand Dunes</t>
    </r>
    <r>
      <rPr>
        <sz val="11"/>
        <color theme="1"/>
        <rFont val="Calibri"/>
        <family val="2"/>
        <scheme val="minor"/>
      </rPr>
      <t xml:space="preserve"> - </t>
    </r>
    <r>
      <rPr>
        <b/>
        <u/>
        <sz val="11"/>
        <color rgb="FF0000FF"/>
        <rFont val="Calibri"/>
        <family val="2"/>
        <scheme val="minor"/>
      </rPr>
      <t>Sec#2</t>
    </r>
  </si>
  <si>
    <r>
      <t>PL from 8" old Receiver to AG OP MFD</t>
    </r>
    <r>
      <rPr>
        <u/>
        <sz val="11"/>
        <color rgb="FF0000FF"/>
        <rFont val="Calibri"/>
        <family val="2"/>
        <scheme val="minor"/>
      </rPr>
      <t xml:space="preserve"> (~15 Km)</t>
    </r>
    <r>
      <rPr>
        <sz val="11"/>
        <color theme="1"/>
        <rFont val="Calibri"/>
        <family val="2"/>
        <scheme val="minor"/>
      </rPr>
      <t xml:space="preserve"> - </t>
    </r>
    <r>
      <rPr>
        <b/>
        <u/>
        <sz val="11"/>
        <color rgb="FF0000FF"/>
        <rFont val="Calibri"/>
        <family val="2"/>
        <scheme val="minor"/>
      </rPr>
      <t>Sec#3</t>
    </r>
  </si>
  <si>
    <r>
      <t>Trunkline</t>
    </r>
    <r>
      <rPr>
        <b/>
        <u/>
        <sz val="12"/>
        <color rgb="FF0000FF"/>
        <rFont val="Calibri"/>
        <family val="2"/>
        <scheme val="minor"/>
      </rPr>
      <t>-A</t>
    </r>
    <r>
      <rPr>
        <sz val="11"/>
        <color theme="1"/>
        <rFont val="Calibri"/>
        <family val="2"/>
        <scheme val="minor"/>
      </rPr>
      <t xml:space="preserve"> from Shadow MFD to ARD MFD</t>
    </r>
  </si>
  <si>
    <r>
      <t xml:space="preserve">Replace the 4 Non-Std road cross sleeves by Standard one (Using Coated joints).
</t>
    </r>
    <r>
      <rPr>
        <b/>
        <sz val="12"/>
        <color rgb="FF0000FF"/>
        <rFont val="Calibri"/>
        <family val="2"/>
        <scheme val="minor"/>
      </rPr>
      <t>Most of PL is coated, so during next insp, the inspector shall identify which joints are coated &amp; uncoated</t>
    </r>
  </si>
  <si>
    <r>
      <t xml:space="preserve">6" PL from WD-33-1 Pig Launcher to Pig Receiver </t>
    </r>
    <r>
      <rPr>
        <u/>
        <sz val="11"/>
        <color rgb="FF0000FF"/>
        <rFont val="Calibri"/>
        <family val="2"/>
        <scheme val="minor"/>
      </rPr>
      <t>(~ 26 Km)</t>
    </r>
    <r>
      <rPr>
        <sz val="11"/>
        <color theme="1"/>
        <rFont val="Calibri"/>
        <family val="2"/>
        <scheme val="minor"/>
      </rPr>
      <t xml:space="preserve"> </t>
    </r>
    <r>
      <rPr>
        <b/>
        <sz val="11"/>
        <color rgb="FF0000FF"/>
        <rFont val="Calibri"/>
        <family val="2"/>
        <scheme val="minor"/>
      </rPr>
      <t xml:space="preserve">- </t>
    </r>
    <r>
      <rPr>
        <b/>
        <u/>
        <sz val="11"/>
        <color rgb="FF0000FF"/>
        <rFont val="Calibri"/>
        <family val="2"/>
        <scheme val="minor"/>
      </rPr>
      <t>Sec#1</t>
    </r>
    <r>
      <rPr>
        <sz val="11"/>
        <color theme="1"/>
        <rFont val="Calibri"/>
        <family val="2"/>
        <scheme val="minor"/>
      </rPr>
      <t xml:space="preserve">
</t>
    </r>
    <r>
      <rPr>
        <u/>
        <sz val="11"/>
        <color rgb="FF0000FF"/>
        <rFont val="Calibri"/>
        <family val="2"/>
        <scheme val="minor"/>
      </rPr>
      <t>Note</t>
    </r>
    <r>
      <rPr>
        <sz val="11"/>
        <color rgb="FF0000FF"/>
        <rFont val="Calibri"/>
        <family val="2"/>
        <scheme val="minor"/>
      </rPr>
      <t>: This sec-1 shall include the old sec from WD-33-1 MFD to new sec-1 tie-in.</t>
    </r>
  </si>
  <si>
    <r>
      <t xml:space="preserve">In-11-2024, Projects replaced the PL section by 6" Sch80 coated Joints with pig traps.
Till 2-2025, the PL not pigged yet (either cleaning or smart) &amp; UT baseline not made yet at pig traps.
* </t>
    </r>
    <r>
      <rPr>
        <b/>
        <u/>
        <sz val="13"/>
        <color rgb="FF0000FF"/>
        <rFont val="Calibri"/>
        <family val="2"/>
        <scheme val="minor"/>
      </rPr>
      <t>11-2024</t>
    </r>
    <r>
      <rPr>
        <b/>
        <sz val="13"/>
        <color rgb="FF0000FF"/>
        <rFont val="Calibri"/>
        <family val="2"/>
        <scheme val="minor"/>
      </rPr>
      <t xml:space="preserve">: Old sec from WD-33-1 MFD (upstream new 26Km sec) was excavated &amp; baseline inspected
* </t>
    </r>
    <r>
      <rPr>
        <b/>
        <u/>
        <sz val="13"/>
        <color rgb="FF0000FF"/>
        <rFont val="Calibri"/>
        <family val="2"/>
        <scheme val="minor"/>
      </rPr>
      <t>11-2025</t>
    </r>
    <r>
      <rPr>
        <b/>
        <sz val="13"/>
        <color rgb="FF0000FF"/>
        <rFont val="Calibri"/>
        <family val="2"/>
        <scheme val="minor"/>
      </rPr>
      <t>: The old sec shall be re-UT + To do baseline UT on the new pig traps + The applicable areas on the new coated 26Km PL</t>
    </r>
  </si>
  <si>
    <r>
      <t>Trunkline</t>
    </r>
    <r>
      <rPr>
        <b/>
        <u/>
        <sz val="14"/>
        <color rgb="FF0000FF"/>
        <rFont val="Calibri"/>
        <family val="2"/>
        <scheme val="minor"/>
      </rPr>
      <t>-B</t>
    </r>
    <r>
      <rPr>
        <sz val="11"/>
        <color theme="1"/>
        <rFont val="Calibri"/>
        <family val="2"/>
        <scheme val="minor"/>
      </rPr>
      <t xml:space="preserve"> from Shadow MFD to tie-in with outlet line of SWAG MFD to ARD </t>
    </r>
  </si>
  <si>
    <t xml:space="preserve">Clamped joint replaced before 1-2023 UT.
Replace the Non-Std road cross sleeve by Standard one (Using Coated joints of 6" Sch 80). </t>
  </si>
  <si>
    <t>Trunk line-A from SWAG old MFD to ARD MFD</t>
  </si>
  <si>
    <t>Trunk line-B from SWAG old MFD to ARD MFD</t>
  </si>
  <si>
    <t>Trunk line-A from SWAG old MFD to ARD Mini MFD</t>
  </si>
  <si>
    <r>
      <t xml:space="preserve"> Trunk line </t>
    </r>
    <r>
      <rPr>
        <b/>
        <u/>
        <sz val="11"/>
        <color rgb="FFFF0000"/>
        <rFont val="Calibri"/>
        <family val="2"/>
        <scheme val="minor"/>
      </rPr>
      <t>A</t>
    </r>
    <r>
      <rPr>
        <sz val="11"/>
        <color theme="1"/>
        <rFont val="Calibri"/>
        <family val="2"/>
        <scheme val="minor"/>
      </rPr>
      <t xml:space="preserve"> from ARD Mini-MFD to HORST Gas MFD</t>
    </r>
  </si>
  <si>
    <t>Mini-ARD MFD</t>
  </si>
  <si>
    <r>
      <t xml:space="preserve">TL# </t>
    </r>
    <r>
      <rPr>
        <b/>
        <u/>
        <sz val="11"/>
        <rFont val="Calibri"/>
        <family val="2"/>
        <scheme val="minor"/>
      </rPr>
      <t>A</t>
    </r>
    <r>
      <rPr>
        <sz val="11"/>
        <color theme="1"/>
        <rFont val="Calibri"/>
        <family val="2"/>
        <scheme val="minor"/>
      </rPr>
      <t xml:space="preserve"> from SPYGlass MFD to Mini-ARD MFD (Sec-1)</t>
    </r>
  </si>
  <si>
    <t>6" Trunk line from Mini-HAWK MFD to AG-141 Tie-in to OP MFD</t>
  </si>
  <si>
    <t>Currently AG-141 flowing to OP through tie-in with 6" outlet line of Mini-HAWK MFD to OP</t>
  </si>
  <si>
    <t>Added to UT Plan (wasn't inclued in Cairo Plan)</t>
  </si>
  <si>
    <r>
      <rPr>
        <b/>
        <u/>
        <sz val="11"/>
        <color rgb="FF0066FF"/>
        <rFont val="Calibri"/>
        <family val="2"/>
        <scheme val="minor"/>
      </rPr>
      <t>Section#2: TL-A from Mini-ARD MFD to Tie-in with AG-141 (Baseline)</t>
    </r>
    <r>
      <rPr>
        <sz val="11"/>
        <color rgb="FF0066FF"/>
        <rFont val="Calibri"/>
        <family val="2"/>
        <scheme val="minor"/>
      </rPr>
      <t xml:space="preserve">: If this sec is in-service, please make UT in 2-2025. If confirmed out of service &amp; Waiting Replacement By Projects, then Don't Make UT &amp; get AR# &amp; Scope.
</t>
    </r>
    <r>
      <rPr>
        <b/>
        <u/>
        <sz val="11"/>
        <color rgb="FF0066FF"/>
        <rFont val="Calibri"/>
        <family val="2"/>
        <scheme val="minor"/>
      </rPr>
      <t>Section#3: TL-A From AG-141 Tie-in to GP (WSH-1)</t>
    </r>
    <r>
      <rPr>
        <sz val="11"/>
        <color rgb="FF0066FF"/>
        <rFont val="Calibri"/>
        <family val="2"/>
        <scheme val="minor"/>
      </rPr>
      <t>: If this sec is in-service, please make UT in 2-2025 on sch 40 joints that made on 12-2022. If confirmed out of service &amp; Waiting Replacement, Don't Make UT &amp; get AR# &amp; Scope.</t>
    </r>
  </si>
  <si>
    <t>leak happen at sand dune on 20-2-2025</t>
  </si>
  <si>
    <t>ARD Mini-MFD</t>
  </si>
  <si>
    <r>
      <t xml:space="preserve">TL# </t>
    </r>
    <r>
      <rPr>
        <b/>
        <u/>
        <sz val="11"/>
        <rFont val="Calibri"/>
        <family val="2"/>
        <scheme val="minor"/>
      </rPr>
      <t>A</t>
    </r>
    <r>
      <rPr>
        <sz val="11"/>
        <color theme="1"/>
        <rFont val="Calibri"/>
        <family val="2"/>
        <scheme val="minor"/>
      </rPr>
      <t xml:space="preserve"> from ARD Mini-MFD to tie-in with AG-141 (Sec-2) then to GP WSH-1 (Sec-3)</t>
    </r>
  </si>
  <si>
    <r>
      <t xml:space="preserve"> Trunk line </t>
    </r>
    <r>
      <rPr>
        <b/>
        <u/>
        <sz val="11"/>
        <rFont val="Calibri"/>
        <family val="2"/>
        <scheme val="minor"/>
      </rPr>
      <t>A</t>
    </r>
    <r>
      <rPr>
        <sz val="11"/>
        <color theme="1"/>
        <rFont val="Calibri"/>
        <family val="2"/>
        <scheme val="minor"/>
      </rPr>
      <t xml:space="preserve"> from ARD Mini-MFD  to HORST MFD</t>
    </r>
  </si>
  <si>
    <t>HAWK Mini-MFD</t>
  </si>
  <si>
    <t>HAWK MFD</t>
  </si>
  <si>
    <t>8" Trunk line from HAWK MFD to OP MFD</t>
  </si>
  <si>
    <t>Hawk MFD</t>
  </si>
  <si>
    <t>4" TL from Mini-HAWK MFD to Hawk MFD</t>
  </si>
  <si>
    <r>
      <t xml:space="preserve">Repeated crack in longitudinal weld in 9-2022 &amp; 8-2024 . Material of shell is not identified and it seems that not carbon steel. Need from turbines to provide us with material type and grade.
</t>
    </r>
    <r>
      <rPr>
        <b/>
        <u/>
        <sz val="11"/>
        <rFont val="Calibri"/>
        <family val="2"/>
        <scheme val="minor"/>
      </rPr>
      <t>In 2-2025</t>
    </r>
    <r>
      <rPr>
        <sz val="11"/>
        <rFont val="Calibri"/>
        <family val="2"/>
        <scheme val="minor"/>
      </rPr>
      <t xml:space="preserve">: The filter back to service after fabricating new shell (housing). 
</t>
    </r>
    <r>
      <rPr>
        <b/>
        <u/>
        <sz val="11"/>
        <rFont val="Calibri"/>
        <family val="2"/>
        <scheme val="minor"/>
      </rPr>
      <t>In 3-2025</t>
    </r>
    <r>
      <rPr>
        <sz val="11"/>
        <rFont val="Calibri"/>
        <family val="2"/>
        <scheme val="minor"/>
      </rPr>
      <t xml:space="preserve">: 
* To do site visit &amp; make VT for new vessel &amp; name plate + Contact Planning for the Asset# (Will be new # or same old #) &amp; update master sheet &amp; insp report accordingly.
* To make baseline UT on shell + PT on locations of previously cracked welds + Add it to 3-2025 UT activity file. </t>
    </r>
  </si>
  <si>
    <t>1- Close monitoring on well head connection (first 8 joints) due to high corrosion rate, Next UT will be after 6 months (in Aug-2025).</t>
  </si>
  <si>
    <t>* Replace Clamped Joints #29, #32, #57 &amp; #65 &amp;  Replace Corroded Joint #31.
 * After replacement, Const shall cut the leaked joint into two halves for further internal inspection and investigation (WR shall be issued from Prod to Const) 
 * Prod team to support getting sample for lab to complete water analysis and gas analysis (CO2, H2S) and submit the result to Corrosion team for further investigation.
 * Corrosion team to Contact Asset Integrity for further support, if failure analysis is needed at 3rd party lab.
 * Convert the Corrosion Inhibitor injection from DHB to continuous (after getting CR of 1st disc coupon), and keep close monitoring for internal CR.
 * Flow Line Should be Separated from being in direct contact with other lines to avoid wearing</t>
  </si>
  <si>
    <t xml:space="preserve"> * Replace the corroded Joints #1, #3, #4 &amp; #5 by 4" Sch. 80
 * After replacement, Const shall cut the leaked joint into two halves for further internal inspection and investigation (WR shall be issued from Prod to Const) 
 * Prod team to support getting sample for lab to complete gas analysis (CO2, H2S) and submit the result to Corrosion team for further investigation.
 * Corrosion team to Contact Asset Integrity for further support, if failure analysis is needed at 3rd party lab.
 * Corrosion team to consult chemical supplier for recommended method for internal protection &amp; monitoring.
 * Flow Line Should be Separated from being in direct contact with other lines to avoid localized wearing and/or crevice corrosion</t>
  </si>
  <si>
    <t>The leak notification said due to external corrosion</t>
  </si>
  <si>
    <t>The well converted from SRP Oil to WSW using new 3.5" GRE-lined PL &amp; started servicing on 1-3-2025</t>
  </si>
  <si>
    <r>
      <t xml:space="preserve">4" section has 7 joints to be replaced due to internal corrosion and clamps (153,154,163,165,238,648 &amp; 657).
After replacements &amp; Before using the line , hydrotest shall be applied to confirm overall integrity of the line.
Install Std road crosses. Accumulated sand should be removed at MFD area to avoid soil corrosion and avail any required actions.
</t>
    </r>
    <r>
      <rPr>
        <b/>
        <u/>
        <sz val="12"/>
        <color rgb="FFFF0000"/>
        <rFont val="Calibri"/>
        <family val="2"/>
        <scheme val="minor"/>
      </rPr>
      <t>Note</t>
    </r>
    <r>
      <rPr>
        <sz val="12"/>
        <color rgb="FFFF0000"/>
        <rFont val="Calibri"/>
        <family val="2"/>
        <scheme val="minor"/>
      </rPr>
      <t>: The old corroded FL now disconnected &amp; left in place without usage. The same well converted to WSW using new 3.5" GRE-lined PL</t>
    </r>
  </si>
  <si>
    <t>Last Email Sent: 9-3-2025</t>
  </si>
  <si>
    <t>Original Repair Date</t>
  </si>
  <si>
    <t>Repair Life (years)</t>
  </si>
  <si>
    <t>Recent Received Seaharvest Report#</t>
  </si>
  <si>
    <t>4" Condensate Line from GP to OP - Section 1A</t>
  </si>
  <si>
    <t>Leaks due to external corrosion
MAWP Till Next Inspection is 950 Psi</t>
  </si>
  <si>
    <t>NEAG-2</t>
  </si>
  <si>
    <r>
      <rPr>
        <u/>
        <sz val="11"/>
        <rFont val="Calibri"/>
        <family val="2"/>
        <scheme val="minor"/>
      </rPr>
      <t>7-2024</t>
    </r>
    <r>
      <rPr>
        <sz val="11"/>
        <rFont val="Calibri"/>
        <family val="2"/>
        <scheme val="minor"/>
      </rPr>
      <t xml:space="preserve"> Internal Insp done: Applied Painting touch up &amp; found locations for 5 EA anodes 10 Kg (4 full consumed &amp; 1 partially consumed). We plan to replace all anodes &amp; fix by bolting (by 3-2025) after installing blower.
</t>
    </r>
    <r>
      <rPr>
        <u/>
        <sz val="11"/>
        <rFont val="Calibri"/>
        <family val="2"/>
        <scheme val="minor"/>
      </rPr>
      <t xml:space="preserve">
The future OSI &amp; internal Insp shall be done 5yrs &amp; 10 yrs, respectively, after start servicing.
7-2030</t>
    </r>
    <r>
      <rPr>
        <sz val="11"/>
        <rFont val="Calibri"/>
        <family val="2"/>
        <scheme val="minor"/>
      </rPr>
      <t xml:space="preserve"> OSI shall be done to catch STCR and reassess TK condition.
</t>
    </r>
    <r>
      <rPr>
        <u/>
        <sz val="11"/>
        <rFont val="Calibri"/>
        <family val="2"/>
        <scheme val="minor"/>
      </rPr>
      <t>7-2035</t>
    </r>
    <r>
      <rPr>
        <sz val="11"/>
        <rFont val="Calibri"/>
        <family val="2"/>
        <scheme val="minor"/>
      </rPr>
      <t xml:space="preserve"> Internal Insp shall be done to fix/renew coating and anodes if any.</t>
    </r>
  </si>
  <si>
    <t>UT (on the same CMLs) will be done after 1yr from start servicing by 6-2026</t>
  </si>
  <si>
    <t>NEAG-2 EPF</t>
  </si>
  <si>
    <r>
      <rPr>
        <b/>
        <u/>
        <sz val="12"/>
        <rFont val="Calibri"/>
        <family val="2"/>
        <scheme val="minor"/>
      </rPr>
      <t>Updated By</t>
    </r>
    <r>
      <rPr>
        <sz val="12"/>
        <rFont val="Calibri"/>
        <family val="2"/>
        <scheme val="minor"/>
      </rPr>
      <t>: M. Tawfik</t>
    </r>
    <r>
      <rPr>
        <b/>
        <u/>
        <sz val="12"/>
        <rFont val="Calibri"/>
        <family val="2"/>
        <scheme val="minor"/>
      </rPr>
      <t xml:space="preserve">
Updated on</t>
    </r>
    <r>
      <rPr>
        <sz val="12"/>
        <rFont val="Calibri"/>
        <family val="2"/>
        <scheme val="minor"/>
      </rPr>
      <t>: 11-3-2025</t>
    </r>
  </si>
  <si>
    <t>ESD or Switch 
Set press</t>
  </si>
  <si>
    <t>Required site visit to update piping list from MFD to Sep and from Sep to Gas Boot to TK</t>
  </si>
  <si>
    <t>SEPARATOR-NEAG02-6K</t>
  </si>
  <si>
    <t>NEAG02-GAS-BOOT</t>
  </si>
  <si>
    <t>Gas Boot For NEAG-2 EPF</t>
  </si>
  <si>
    <t xml:space="preserve">No recent thickness loss </t>
  </si>
  <si>
    <t>AG OP MFD</t>
  </si>
  <si>
    <r>
      <rPr>
        <b/>
        <u/>
        <sz val="12"/>
        <rFont val="Calibri"/>
        <family val="2"/>
      </rPr>
      <t>For East-Inlet line</t>
    </r>
    <r>
      <rPr>
        <sz val="12"/>
        <rFont val="Calibri"/>
        <family val="2"/>
      </rPr>
      <t>: The branched 2" Elbow (Joint#1B) shall be permanently removed or otherwise to apply composite repair before 3-2026. Flushing shall be done weekly to avoid stagnantion and accelerated corrosion</t>
    </r>
  </si>
  <si>
    <t>Critical Elbow 1.9mm</t>
  </si>
  <si>
    <t>Done for Accessible Joints only (3 joints) … Observed CUI &amp; no recent thickness loss</t>
  </si>
  <si>
    <t>Hardness (HB) tested by expire date on 13-3-2025</t>
  </si>
  <si>
    <t>WTR 3114-55</t>
  </si>
  <si>
    <t>WTR 31114-47</t>
  </si>
  <si>
    <t xml:space="preserve">Replaced Composite joints  </t>
  </si>
  <si>
    <r>
      <t xml:space="preserve">The vessel is OOS &amp; Ongoing permanent repair
During repairing PFWKOD, all temporary-repaired-nozzles shall be replaced. In addition to replace the defected section of 24” inlet line, such that the 24” </t>
    </r>
    <r>
      <rPr>
        <u/>
        <sz val="12"/>
        <rFont val="Calibri"/>
        <family val="2"/>
      </rPr>
      <t xml:space="preserve">shall be modified to be out-of-sleeve (i.e, either on concrete slabs or be a reversed-U-shape) .. </t>
    </r>
    <r>
      <rPr>
        <sz val="12"/>
        <rFont val="Calibri"/>
        <family val="2"/>
      </rPr>
      <t>(the vessel out-of-sefvice for repair)</t>
    </r>
  </si>
  <si>
    <r>
      <t xml:space="preserve">Clamped Joint#441 Shall be replaced &amp; MAWP = 893 psi till 12-2025 (CR assumed = 0.34 mm/yr similar to spyglass jumper). </t>
    </r>
    <r>
      <rPr>
        <sz val="11"/>
        <color rgb="FFFF0000"/>
        <rFont val="Calibri"/>
        <family val="2"/>
        <scheme val="minor"/>
      </rPr>
      <t>On 13-4-2025, pin hole leak happen in the same area of clamped joint, no inspection done after leak</t>
    </r>
  </si>
  <si>
    <t>02--6'' oil line fm sep 103 to charge pumps</t>
  </si>
  <si>
    <r>
      <t xml:space="preserve">Permanently cut &amp; remove the dead-leg (J#57 &amp; 58) + Replace the corroded J#59 + Replace the clamed Tee-Joint#54. </t>
    </r>
    <r>
      <rPr>
        <u/>
        <sz val="11"/>
        <color rgb="FFFF0000"/>
        <rFont val="Calibri"/>
        <family val="2"/>
        <scheme val="minor"/>
      </rPr>
      <t>Note</t>
    </r>
    <r>
      <rPr>
        <sz val="11"/>
        <color rgb="FFFF0000"/>
        <rFont val="Calibri"/>
        <family val="2"/>
        <scheme val="minor"/>
      </rPr>
      <t>: The planned Action is to Replace the Tee-flanged section from J#46 to 64 including the leaked T-Joint#54 &amp; J#59 + Add flushing point for the Dead-Leg J#57, 58. This Plan will be executed in 4-2025</t>
    </r>
  </si>
  <si>
    <t>Baseline</t>
  </si>
  <si>
    <r>
      <t xml:space="preserve">Gas Boot Outlet </t>
    </r>
    <r>
      <rPr>
        <sz val="11"/>
        <color rgb="FF0066FF"/>
        <rFont val="Calibri"/>
        <family val="2"/>
      </rPr>
      <t>Gas</t>
    </r>
    <r>
      <rPr>
        <sz val="11"/>
        <color theme="1"/>
        <rFont val="Calibri"/>
        <family val="2"/>
      </rPr>
      <t xml:space="preserve"> Piping at N#1</t>
    </r>
  </si>
  <si>
    <t>Sep 6" Inlet Piping (From ESD to Sep)</t>
  </si>
  <si>
    <t xml:space="preserve">Production line from Manifold to ESD </t>
  </si>
  <si>
    <t xml:space="preserve">Sep Skid - 2" Outlet Gas Piping </t>
  </si>
  <si>
    <t>Sep Skid - 4"x2" Outlet oil Piping</t>
  </si>
  <si>
    <t>Sep Skid - 2" Instrument Piping</t>
  </si>
  <si>
    <t>Sep Skid - 3"x 2" Drain piping</t>
  </si>
  <si>
    <t>Sep Skid - 3"x6" Bridle Piping</t>
  </si>
  <si>
    <t>Sep Outlet Water Piping to Hot pit</t>
  </si>
  <si>
    <t>Sep Outlet Piping to Gas Boot (Gas Boot Inlet Piping at N#2)</t>
  </si>
  <si>
    <r>
      <t xml:space="preserve">Gas Boot Outlet </t>
    </r>
    <r>
      <rPr>
        <sz val="11"/>
        <color rgb="FF0066FF"/>
        <rFont val="Calibri"/>
        <family val="2"/>
      </rPr>
      <t>Oil</t>
    </r>
    <r>
      <rPr>
        <sz val="11"/>
        <color theme="1"/>
        <rFont val="Calibri"/>
        <family val="2"/>
      </rPr>
      <t xml:space="preserve"> Piping at N#3 to TKs (TKs inlet Piping)</t>
    </r>
  </si>
  <si>
    <t>TKs Outlet piping to Shipping Pumps</t>
  </si>
  <si>
    <t>Shipping Pumps outlet to 12" NEAG PL</t>
  </si>
  <si>
    <r>
      <t xml:space="preserve">Note </t>
    </r>
    <r>
      <rPr>
        <sz val="12"/>
        <rFont val="Calibri"/>
        <family val="2"/>
      </rPr>
      <t>: Sep, Gas Boot &amp; Tank are existing in vessels tab.</t>
    </r>
  </si>
  <si>
    <t>NAG-1 to E-MFD</t>
  </si>
  <si>
    <t>Plan to replace the corroded section in 5-2025</t>
  </si>
  <si>
    <r>
      <t xml:space="preserve">Additional PL findings &amp; Recommendation </t>
    </r>
    <r>
      <rPr>
        <b/>
        <u/>
        <sz val="11.5"/>
        <color rgb="FFFF0000"/>
        <rFont val="Calibri"/>
        <family val="2"/>
        <scheme val="minor"/>
      </rPr>
      <t>outside</t>
    </r>
    <r>
      <rPr>
        <b/>
        <sz val="11.5"/>
        <color rgb="FF0070C0"/>
        <rFont val="Calibri"/>
        <family val="2"/>
        <scheme val="minor"/>
      </rPr>
      <t xml:space="preserve"> the Sleeve </t>
    </r>
  </si>
  <si>
    <r>
      <t xml:space="preserve">WSH #1
</t>
    </r>
    <r>
      <rPr>
        <sz val="11.5"/>
        <rFont val="Calibri"/>
        <family val="2"/>
        <scheme val="minor"/>
      </rPr>
      <t>The feed of this line is AG-141, Spy-glass (Ridgwood &amp; SWAG-6)</t>
    </r>
  </si>
  <si>
    <r>
      <rPr>
        <u/>
        <sz val="11.5"/>
        <color rgb="FFFF0000"/>
        <rFont val="Calibri"/>
        <family val="2"/>
        <scheme val="minor"/>
      </rPr>
      <t>Right Side</t>
    </r>
    <r>
      <rPr>
        <sz val="11.5"/>
        <color rgb="FFFF0000"/>
        <rFont val="Calibri"/>
        <family val="2"/>
        <scheme val="minor"/>
      </rPr>
      <t>:</t>
    </r>
    <r>
      <rPr>
        <sz val="11.5"/>
        <color theme="1"/>
        <rFont val="Calibri"/>
        <family val="2"/>
        <scheme val="minor"/>
      </rPr>
      <t xml:space="preserve"> Deteriorated Painting – Slight External Corrosion
</t>
    </r>
    <r>
      <rPr>
        <u/>
        <sz val="11.5"/>
        <color rgb="FFFF0000"/>
        <rFont val="Calibri"/>
        <family val="2"/>
        <scheme val="minor"/>
      </rPr>
      <t>Recommendations</t>
    </r>
    <r>
      <rPr>
        <sz val="11.5"/>
        <color rgb="FFFF0000"/>
        <rFont val="Calibri"/>
        <family val="2"/>
        <scheme val="minor"/>
      </rPr>
      <t>:</t>
    </r>
    <r>
      <rPr>
        <sz val="11.5"/>
        <color theme="1"/>
        <rFont val="Calibri"/>
        <family val="2"/>
        <scheme val="minor"/>
      </rPr>
      <t xml:space="preserve"> Apply rust cleaning, painting, and wrapping</t>
    </r>
  </si>
  <si>
    <r>
      <rPr>
        <u/>
        <sz val="11.5"/>
        <color rgb="FFFF0000"/>
        <rFont val="Calibri"/>
        <family val="2"/>
        <scheme val="minor"/>
      </rPr>
      <t>Right Side:</t>
    </r>
    <r>
      <rPr>
        <sz val="11.5"/>
        <color theme="1"/>
        <rFont val="Calibri"/>
        <family val="2"/>
        <scheme val="minor"/>
      </rPr>
      <t xml:space="preserve"> External Soil corrosion.
</t>
    </r>
    <r>
      <rPr>
        <u/>
        <sz val="11.5"/>
        <color rgb="FFFF0000"/>
        <rFont val="Calibri"/>
        <family val="2"/>
        <scheme val="minor"/>
      </rPr>
      <t>Recommendations</t>
    </r>
    <r>
      <rPr>
        <sz val="11.5"/>
        <color rgb="FFFF0000"/>
        <rFont val="Calibri"/>
        <family val="2"/>
        <scheme val="minor"/>
      </rPr>
      <t>:</t>
    </r>
    <r>
      <rPr>
        <sz val="11.5"/>
        <color theme="1"/>
        <rFont val="Calibri"/>
        <family val="2"/>
        <scheme val="minor"/>
      </rPr>
      <t xml:space="preserve"> Apply rust cleaning, painting, and wrapping</t>
    </r>
  </si>
  <si>
    <r>
      <rPr>
        <u/>
        <sz val="11.5"/>
        <color rgb="FFFF0000"/>
        <rFont val="Calibri"/>
        <family val="2"/>
        <scheme val="minor"/>
      </rPr>
      <t>Right Side:</t>
    </r>
    <r>
      <rPr>
        <sz val="11.5"/>
        <color theme="1"/>
        <rFont val="Calibri"/>
        <family val="2"/>
        <scheme val="minor"/>
      </rPr>
      <t xml:space="preserve"> Severe External Corrosion.
</t>
    </r>
    <r>
      <rPr>
        <u/>
        <sz val="11.5"/>
        <color rgb="FFFF0000"/>
        <rFont val="Calibri"/>
        <family val="2"/>
        <scheme val="minor"/>
      </rPr>
      <t>Recommendations</t>
    </r>
    <r>
      <rPr>
        <sz val="11.5"/>
        <color rgb="FFFF0000"/>
        <rFont val="Calibri"/>
        <family val="2"/>
        <scheme val="minor"/>
      </rPr>
      <t>:</t>
    </r>
    <r>
      <rPr>
        <sz val="11.5"/>
        <color theme="1"/>
        <rFont val="Calibri"/>
        <family val="2"/>
        <scheme val="minor"/>
      </rPr>
      <t xml:space="preserve"> Replace 3 Critical Spools before Road Cross
</t>
    </r>
    <r>
      <rPr>
        <u/>
        <sz val="11.5"/>
        <color rgb="FFFF0000"/>
        <rFont val="Calibri"/>
        <family val="2"/>
        <scheme val="minor"/>
      </rPr>
      <t>Left Side</t>
    </r>
    <r>
      <rPr>
        <sz val="11.5"/>
        <color rgb="FFFF0000"/>
        <rFont val="Calibri"/>
        <family val="2"/>
        <scheme val="minor"/>
      </rPr>
      <t>:</t>
    </r>
    <r>
      <rPr>
        <sz val="11.5"/>
        <color theme="1"/>
        <rFont val="Calibri"/>
        <family val="2"/>
        <scheme val="minor"/>
      </rPr>
      <t xml:space="preserve"> Down Vertically with No full Access for inspection - Ext Corr.
</t>
    </r>
    <r>
      <rPr>
        <u/>
        <sz val="11.5"/>
        <color rgb="FFFF0000"/>
        <rFont val="Calibri"/>
        <family val="2"/>
        <scheme val="minor"/>
      </rPr>
      <t>Recommendations</t>
    </r>
    <r>
      <rPr>
        <sz val="11.5"/>
        <color rgb="FFFF0000"/>
        <rFont val="Calibri"/>
        <family val="2"/>
        <scheme val="minor"/>
      </rPr>
      <t>:</t>
    </r>
    <r>
      <rPr>
        <sz val="11.5"/>
        <color theme="1"/>
        <rFont val="Calibri"/>
        <family val="2"/>
        <scheme val="minor"/>
      </rPr>
      <t xml:space="preserve"> Remove Corroded Sections. More Excavation Needed</t>
    </r>
  </si>
  <si>
    <r>
      <rPr>
        <u/>
        <sz val="11.5"/>
        <color rgb="FFFF0000"/>
        <rFont val="Calibri"/>
        <family val="2"/>
        <scheme val="minor"/>
      </rPr>
      <t>Right Side</t>
    </r>
    <r>
      <rPr>
        <sz val="11.5"/>
        <color rgb="FFFF0000"/>
        <rFont val="Calibri"/>
        <family val="2"/>
        <scheme val="minor"/>
      </rPr>
      <t>:</t>
    </r>
    <r>
      <rPr>
        <sz val="11.5"/>
        <color theme="1"/>
        <rFont val="Calibri"/>
        <family val="2"/>
        <scheme val="minor"/>
      </rPr>
      <t xml:space="preserve"> Deteriorated Painting – Slight External Corrosion
</t>
    </r>
    <r>
      <rPr>
        <u/>
        <sz val="11.5"/>
        <color rgb="FFFF0000"/>
        <rFont val="Calibri"/>
        <family val="2"/>
        <scheme val="minor"/>
      </rPr>
      <t>Recommendations</t>
    </r>
    <r>
      <rPr>
        <sz val="11.5"/>
        <color rgb="FFFF0000"/>
        <rFont val="Calibri"/>
        <family val="2"/>
        <scheme val="minor"/>
      </rPr>
      <t>:</t>
    </r>
    <r>
      <rPr>
        <sz val="11.5"/>
        <color theme="1"/>
        <rFont val="Calibri"/>
        <family val="2"/>
        <scheme val="minor"/>
      </rPr>
      <t xml:space="preserve"> Apply rust cleaning, painting, and wrapping
</t>
    </r>
    <r>
      <rPr>
        <u/>
        <sz val="11.5"/>
        <color rgb="FFFF0000"/>
        <rFont val="Calibri"/>
        <family val="2"/>
        <scheme val="minor"/>
      </rPr>
      <t>Left Side</t>
    </r>
    <r>
      <rPr>
        <sz val="11.5"/>
        <color rgb="FFFF0000"/>
        <rFont val="Calibri"/>
        <family val="2"/>
        <scheme val="minor"/>
      </rPr>
      <t>:</t>
    </r>
    <r>
      <rPr>
        <sz val="11.5"/>
        <color theme="1"/>
        <rFont val="Calibri"/>
        <family val="2"/>
        <scheme val="minor"/>
      </rPr>
      <t xml:space="preserve"> Down Vertically with No full Access for insp - Ext Corrosion.
</t>
    </r>
    <r>
      <rPr>
        <u/>
        <sz val="11.5"/>
        <color rgb="FFFF0000"/>
        <rFont val="Calibri"/>
        <family val="2"/>
        <scheme val="minor"/>
      </rPr>
      <t>Recommendations</t>
    </r>
    <r>
      <rPr>
        <sz val="11.5"/>
        <color rgb="FFFF0000"/>
        <rFont val="Calibri"/>
        <family val="2"/>
        <scheme val="minor"/>
      </rPr>
      <t xml:space="preserve">: </t>
    </r>
    <r>
      <rPr>
        <sz val="11.5"/>
        <color theme="1"/>
        <rFont val="Calibri"/>
        <family val="2"/>
        <scheme val="minor"/>
      </rPr>
      <t>Remove Corroded Sections, More Excavation Needed</t>
    </r>
  </si>
  <si>
    <r>
      <rPr>
        <b/>
        <sz val="11.5"/>
        <color rgb="FFFF0000"/>
        <rFont val="Calibri"/>
        <family val="2"/>
        <scheme val="minor"/>
      </rPr>
      <t>Sever</t>
    </r>
    <r>
      <rPr>
        <sz val="11.5"/>
        <color theme="1"/>
        <rFont val="Calibri"/>
        <family val="2"/>
        <scheme val="minor"/>
      </rPr>
      <t>-Damaged Manual wrap &amp; trapped soil,</t>
    </r>
    <r>
      <rPr>
        <b/>
        <sz val="11.5"/>
        <color rgb="FFFF0000"/>
        <rFont val="Calibri"/>
        <family val="2"/>
        <scheme val="minor"/>
      </rPr>
      <t xml:space="preserve"> External corrosion observed on bare metal</t>
    </r>
  </si>
  <si>
    <r>
      <rPr>
        <u/>
        <sz val="11.5"/>
        <color rgb="FFFF0000"/>
        <rFont val="Calibri"/>
        <family val="2"/>
        <scheme val="minor"/>
      </rPr>
      <t>Right Side</t>
    </r>
    <r>
      <rPr>
        <sz val="11.5"/>
        <color rgb="FFFF0000"/>
        <rFont val="Calibri"/>
        <family val="2"/>
        <scheme val="minor"/>
      </rPr>
      <t>:</t>
    </r>
    <r>
      <rPr>
        <sz val="11.5"/>
        <color theme="1"/>
        <rFont val="Calibri"/>
        <family val="2"/>
        <scheme val="minor"/>
      </rPr>
      <t xml:space="preserve"> Rusted - Deteriorated Painting – Slight External Corrosion
</t>
    </r>
    <r>
      <rPr>
        <u/>
        <sz val="11.5"/>
        <color rgb="FFFF0000"/>
        <rFont val="Calibri"/>
        <family val="2"/>
        <scheme val="minor"/>
      </rPr>
      <t>Recommendations</t>
    </r>
    <r>
      <rPr>
        <sz val="11.5"/>
        <color rgb="FFFF0000"/>
        <rFont val="Calibri"/>
        <family val="2"/>
        <scheme val="minor"/>
      </rPr>
      <t>:</t>
    </r>
    <r>
      <rPr>
        <sz val="11.5"/>
        <color theme="1"/>
        <rFont val="Calibri"/>
        <family val="2"/>
        <scheme val="minor"/>
      </rPr>
      <t xml:space="preserve"> Apply rust cleaning, painting, and wrapping</t>
    </r>
  </si>
  <si>
    <r>
      <t xml:space="preserve">Apollonia B 
</t>
    </r>
    <r>
      <rPr>
        <b/>
        <sz val="11.5"/>
        <rFont val="Calibri"/>
        <family val="2"/>
        <scheme val="minor"/>
      </rPr>
      <t>(Line-H Jumper to OP)</t>
    </r>
  </si>
  <si>
    <r>
      <rPr>
        <u/>
        <sz val="11.5"/>
        <color rgb="FFFF0000"/>
        <rFont val="Calibri"/>
        <family val="2"/>
        <scheme val="minor"/>
      </rPr>
      <t>Right Side:</t>
    </r>
    <r>
      <rPr>
        <sz val="11.5"/>
        <color theme="1"/>
        <rFont val="Calibri"/>
        <family val="2"/>
        <scheme val="minor"/>
      </rPr>
      <t xml:space="preserve"> Rusted - Deteriorated Painting – Slight External Corrosion
</t>
    </r>
    <r>
      <rPr>
        <u/>
        <sz val="11.5"/>
        <color rgb="FFFF0000"/>
        <rFont val="Calibri"/>
        <family val="2"/>
        <scheme val="minor"/>
      </rPr>
      <t>Recommendations</t>
    </r>
    <r>
      <rPr>
        <sz val="11.5"/>
        <color rgb="FFFF0000"/>
        <rFont val="Calibri"/>
        <family val="2"/>
        <scheme val="minor"/>
      </rPr>
      <t>:</t>
    </r>
    <r>
      <rPr>
        <sz val="11.5"/>
        <color theme="1"/>
        <rFont val="Calibri"/>
        <family val="2"/>
        <scheme val="minor"/>
      </rPr>
      <t xml:space="preserve"> Apply rust cleaning, painting, and wrapping</t>
    </r>
  </si>
  <si>
    <r>
      <t xml:space="preserve">Line# C 
</t>
    </r>
    <r>
      <rPr>
        <b/>
        <sz val="11.5"/>
        <rFont val="Calibri"/>
        <family val="2"/>
        <scheme val="minor"/>
      </rPr>
      <t>(From SAG Gas MFD to GP)</t>
    </r>
  </si>
  <si>
    <r>
      <rPr>
        <b/>
        <sz val="11.5"/>
        <color rgb="FFFF0000"/>
        <rFont val="Calibri"/>
        <family val="2"/>
        <scheme val="minor"/>
      </rPr>
      <t>Sever</t>
    </r>
    <r>
      <rPr>
        <sz val="11.5"/>
        <color theme="1"/>
        <rFont val="Calibri"/>
        <family val="2"/>
        <scheme val="minor"/>
      </rPr>
      <t>-Damaged Manual wrap &amp; trapped soil</t>
    </r>
  </si>
  <si>
    <r>
      <rPr>
        <u/>
        <sz val="11.5"/>
        <color rgb="FFFF0000"/>
        <rFont val="Calibri"/>
        <family val="2"/>
        <scheme val="minor"/>
      </rPr>
      <t>Right Side:</t>
    </r>
    <r>
      <rPr>
        <sz val="11.5"/>
        <color theme="1"/>
        <rFont val="Calibri"/>
        <family val="2"/>
        <scheme val="minor"/>
      </rPr>
      <t xml:space="preserve"> Slight soil Corrosion
</t>
    </r>
    <r>
      <rPr>
        <u/>
        <sz val="11.5"/>
        <color rgb="FFFF0000"/>
        <rFont val="Calibri"/>
        <family val="2"/>
        <scheme val="minor"/>
      </rPr>
      <t>Recommendations</t>
    </r>
    <r>
      <rPr>
        <sz val="11.5"/>
        <color rgb="FFFF0000"/>
        <rFont val="Calibri"/>
        <family val="2"/>
        <scheme val="minor"/>
      </rPr>
      <t xml:space="preserve">: </t>
    </r>
    <r>
      <rPr>
        <sz val="11.5"/>
        <color theme="1"/>
        <rFont val="Calibri"/>
        <family val="2"/>
        <scheme val="minor"/>
      </rPr>
      <t>Apply rust cleaning, painting, and wrapping</t>
    </r>
  </si>
  <si>
    <r>
      <rPr>
        <b/>
        <sz val="11.5"/>
        <color rgb="FFFF0000"/>
        <rFont val="Calibri"/>
        <family val="2"/>
        <scheme val="minor"/>
      </rPr>
      <t>Sever</t>
    </r>
    <r>
      <rPr>
        <sz val="11.5"/>
        <color theme="1"/>
        <rFont val="Calibri"/>
        <family val="2"/>
        <scheme val="minor"/>
      </rPr>
      <t>-Damaged Manual wrap &amp; trapped soil &amp; external corrosion observed</t>
    </r>
  </si>
  <si>
    <r>
      <rPr>
        <u/>
        <sz val="11.5"/>
        <color rgb="FFFF0000"/>
        <rFont val="Calibri"/>
        <family val="2"/>
        <scheme val="minor"/>
      </rPr>
      <t>Right Side</t>
    </r>
    <r>
      <rPr>
        <sz val="11.5"/>
        <color rgb="FFFF0000"/>
        <rFont val="Calibri"/>
        <family val="2"/>
        <scheme val="minor"/>
      </rPr>
      <t>:</t>
    </r>
    <r>
      <rPr>
        <sz val="11.5"/>
        <color theme="1"/>
        <rFont val="Calibri"/>
        <family val="2"/>
        <scheme val="minor"/>
      </rPr>
      <t xml:space="preserve"> Rusted – No Painting
</t>
    </r>
    <r>
      <rPr>
        <u/>
        <sz val="11.5"/>
        <color rgb="FFFF0000"/>
        <rFont val="Calibri"/>
        <family val="2"/>
        <scheme val="minor"/>
      </rPr>
      <t>Recommendations</t>
    </r>
    <r>
      <rPr>
        <sz val="11.5"/>
        <color rgb="FFFF0000"/>
        <rFont val="Calibri"/>
        <family val="2"/>
        <scheme val="minor"/>
      </rPr>
      <t xml:space="preserve">: </t>
    </r>
    <r>
      <rPr>
        <sz val="11.5"/>
        <color theme="1"/>
        <rFont val="Calibri"/>
        <family val="2"/>
        <scheme val="minor"/>
      </rPr>
      <t>Apply rust cleaning, painting, and wrapping</t>
    </r>
  </si>
  <si>
    <r>
      <rPr>
        <u/>
        <sz val="11.5"/>
        <color rgb="FFFF0000"/>
        <rFont val="Calibri"/>
        <family val="2"/>
        <scheme val="minor"/>
      </rPr>
      <t>Right Side:</t>
    </r>
    <r>
      <rPr>
        <sz val="11.5"/>
        <color theme="1"/>
        <rFont val="Calibri"/>
        <family val="2"/>
        <scheme val="minor"/>
      </rPr>
      <t xml:space="preserve"> Severe External Corrosion &amp; Deteriorated Wrapping
</t>
    </r>
    <r>
      <rPr>
        <u/>
        <sz val="11.5"/>
        <color rgb="FFFF0000"/>
        <rFont val="Calibri"/>
        <family val="2"/>
        <scheme val="minor"/>
      </rPr>
      <t>Recommendations</t>
    </r>
    <r>
      <rPr>
        <sz val="11.5"/>
        <color rgb="FFFF0000"/>
        <rFont val="Calibri"/>
        <family val="2"/>
        <scheme val="minor"/>
      </rPr>
      <t>:</t>
    </r>
    <r>
      <rPr>
        <sz val="11.5"/>
        <color theme="1"/>
        <rFont val="Calibri"/>
        <family val="2"/>
        <scheme val="minor"/>
      </rPr>
      <t xml:space="preserve"> Replace the 30 cm coroded section before Road Cross &amp; Apply painting &amp; wrapping  (</t>
    </r>
    <r>
      <rPr>
        <sz val="11.5"/>
        <color rgb="FFFF0000"/>
        <rFont val="Calibri"/>
        <family val="2"/>
        <scheme val="minor"/>
      </rPr>
      <t>Critical)</t>
    </r>
  </si>
  <si>
    <r>
      <rPr>
        <u/>
        <sz val="11.5"/>
        <color rgb="FFFF0000"/>
        <rFont val="Calibri"/>
        <family val="2"/>
        <scheme val="minor"/>
      </rPr>
      <t>Right Side:</t>
    </r>
    <r>
      <rPr>
        <sz val="11.5"/>
        <color rgb="FFFF0000"/>
        <rFont val="Calibri"/>
        <family val="2"/>
        <scheme val="minor"/>
      </rPr>
      <t xml:space="preserve"> </t>
    </r>
    <r>
      <rPr>
        <sz val="11.5"/>
        <color theme="1"/>
        <rFont val="Calibri"/>
        <family val="2"/>
        <scheme val="minor"/>
      </rPr>
      <t xml:space="preserve">Rusted - Deteriorated Painting – Slight External Corrosion
</t>
    </r>
    <r>
      <rPr>
        <u/>
        <sz val="11.5"/>
        <color rgb="FFFF0000"/>
        <rFont val="Calibri"/>
        <family val="2"/>
        <scheme val="minor"/>
      </rPr>
      <t>Left Side</t>
    </r>
    <r>
      <rPr>
        <sz val="11.5"/>
        <color rgb="FFFF0000"/>
        <rFont val="Calibri"/>
        <family val="2"/>
        <scheme val="minor"/>
      </rPr>
      <t>:</t>
    </r>
    <r>
      <rPr>
        <sz val="11.5"/>
        <color theme="1"/>
        <rFont val="Calibri"/>
        <family val="2"/>
        <scheme val="minor"/>
      </rPr>
      <t xml:space="preserve"> Re-Wrap.
</t>
    </r>
    <r>
      <rPr>
        <u/>
        <sz val="11.5"/>
        <color rgb="FFFF0000"/>
        <rFont val="Calibri"/>
        <family val="2"/>
        <scheme val="minor"/>
      </rPr>
      <t>Recommendations</t>
    </r>
    <r>
      <rPr>
        <sz val="11.5"/>
        <color rgb="FFFF0000"/>
        <rFont val="Calibri"/>
        <family val="2"/>
        <scheme val="minor"/>
      </rPr>
      <t>:</t>
    </r>
    <r>
      <rPr>
        <sz val="11.5"/>
        <color theme="1"/>
        <rFont val="Calibri"/>
        <family val="2"/>
        <scheme val="minor"/>
      </rPr>
      <t xml:space="preserve"> Apply rust cleaning, painting, and wrapping</t>
    </r>
  </si>
  <si>
    <r>
      <rPr>
        <b/>
        <sz val="11.5"/>
        <color rgb="FFFF0000"/>
        <rFont val="Calibri"/>
        <family val="2"/>
        <scheme val="minor"/>
      </rPr>
      <t>Defected</t>
    </r>
    <r>
      <rPr>
        <sz val="11.5"/>
        <color theme="1"/>
        <rFont val="Calibri"/>
        <family val="2"/>
        <scheme val="minor"/>
      </rPr>
      <t>-Automatic wrapped Spool inside sleeve &amp; Trapped soil</t>
    </r>
  </si>
  <si>
    <r>
      <rPr>
        <u/>
        <sz val="11.5"/>
        <color rgb="FFFF0000"/>
        <rFont val="Calibri"/>
        <family val="2"/>
        <scheme val="minor"/>
      </rPr>
      <t>Right Side</t>
    </r>
    <r>
      <rPr>
        <sz val="11.5"/>
        <color rgb="FFFF0000"/>
        <rFont val="Calibri"/>
        <family val="2"/>
        <scheme val="minor"/>
      </rPr>
      <t>:</t>
    </r>
    <r>
      <rPr>
        <sz val="11.5"/>
        <color theme="1"/>
        <rFont val="Calibri"/>
        <family val="2"/>
        <scheme val="minor"/>
      </rPr>
      <t xml:space="preserve"> Painted - Good surface condition EXCEPT flange, bolts, nuts (Rusted).
</t>
    </r>
    <r>
      <rPr>
        <u/>
        <sz val="11.5"/>
        <color rgb="FFFF0000"/>
        <rFont val="Calibri"/>
        <family val="2"/>
        <scheme val="minor"/>
      </rPr>
      <t>Recommendations</t>
    </r>
    <r>
      <rPr>
        <sz val="11.5"/>
        <color rgb="FFFF0000"/>
        <rFont val="Calibri"/>
        <family val="2"/>
        <scheme val="minor"/>
      </rPr>
      <t>:</t>
    </r>
    <r>
      <rPr>
        <sz val="11.5"/>
        <color theme="1"/>
        <rFont val="Calibri"/>
        <family val="2"/>
        <scheme val="minor"/>
      </rPr>
      <t xml:space="preserve"> Replace Corroded Components </t>
    </r>
  </si>
  <si>
    <r>
      <t xml:space="preserve">AMARYA
</t>
    </r>
    <r>
      <rPr>
        <b/>
        <sz val="11.5"/>
        <color rgb="FF0000FF"/>
        <rFont val="Calibri"/>
        <family val="2"/>
        <scheme val="minor"/>
      </rPr>
      <t>(Feeded by 8" Ameryia PL)</t>
    </r>
  </si>
  <si>
    <r>
      <t>Automatic wrapped spools</t>
    </r>
    <r>
      <rPr>
        <b/>
        <sz val="11.5"/>
        <rFont val="Calibri"/>
        <family val="2"/>
        <scheme val="minor"/>
      </rPr>
      <t xml:space="preserve">, </t>
    </r>
    <r>
      <rPr>
        <sz val="11.5"/>
        <rFont val="Calibri"/>
        <family val="2"/>
        <scheme val="minor"/>
      </rPr>
      <t>low-diameter sleeve + Flanged 1m section of sch40 shall be replaced by Sch80</t>
    </r>
  </si>
  <si>
    <r>
      <rPr>
        <u/>
        <sz val="11.5"/>
        <color rgb="FFFF0000"/>
        <rFont val="Calibri"/>
        <family val="2"/>
        <scheme val="minor"/>
      </rPr>
      <t>Right Side:</t>
    </r>
    <r>
      <rPr>
        <sz val="11.5"/>
        <color theme="1"/>
        <rFont val="Calibri"/>
        <family val="2"/>
        <scheme val="minor"/>
      </rPr>
      <t xml:space="preserve"> Wrapped with good condition Except Beside Welds found Rusted
</t>
    </r>
    <r>
      <rPr>
        <u/>
        <sz val="11.5"/>
        <color rgb="FFFF0000"/>
        <rFont val="Calibri"/>
        <family val="2"/>
        <scheme val="minor"/>
      </rPr>
      <t>Recommendations</t>
    </r>
    <r>
      <rPr>
        <sz val="11.5"/>
        <color rgb="FFFF0000"/>
        <rFont val="Calibri"/>
        <family val="2"/>
        <scheme val="minor"/>
      </rPr>
      <t xml:space="preserve">: </t>
    </r>
    <r>
      <rPr>
        <sz val="11.5"/>
        <color theme="1"/>
        <rFont val="Calibri"/>
        <family val="2"/>
        <scheme val="minor"/>
      </rPr>
      <t>Apply rust cleaning, painting, and wrapping</t>
    </r>
  </si>
  <si>
    <r>
      <t xml:space="preserve">Old GPC
</t>
    </r>
    <r>
      <rPr>
        <b/>
        <sz val="11.5"/>
        <color rgb="FF0000FF"/>
        <rFont val="Calibri"/>
        <family val="2"/>
        <scheme val="minor"/>
      </rPr>
      <t>(Standby; feeded by 8" Ameryia PL)</t>
    </r>
  </si>
  <si>
    <r>
      <rPr>
        <u/>
        <sz val="11.5"/>
        <color rgb="FFFF0000"/>
        <rFont val="Calibri"/>
        <family val="2"/>
        <scheme val="minor"/>
      </rPr>
      <t>Right Side:</t>
    </r>
    <r>
      <rPr>
        <sz val="11.5"/>
        <color theme="1"/>
        <rFont val="Calibri"/>
        <family val="2"/>
        <scheme val="minor"/>
      </rPr>
      <t xml:space="preserve"> good Wrapping Except Beside Welds found Rusted
</t>
    </r>
    <r>
      <rPr>
        <u/>
        <sz val="11.5"/>
        <color rgb="FFFF0000"/>
        <rFont val="Calibri"/>
        <family val="2"/>
        <scheme val="minor"/>
      </rPr>
      <t>Recommendations</t>
    </r>
    <r>
      <rPr>
        <sz val="11.5"/>
        <color rgb="FFFF0000"/>
        <rFont val="Calibri"/>
        <family val="2"/>
        <scheme val="minor"/>
      </rPr>
      <t xml:space="preserve">: </t>
    </r>
    <r>
      <rPr>
        <sz val="11.5"/>
        <color theme="1"/>
        <rFont val="Calibri"/>
        <family val="2"/>
        <scheme val="minor"/>
      </rPr>
      <t>Apply rust cleaning, painting, and wrapping</t>
    </r>
  </si>
  <si>
    <r>
      <t xml:space="preserve">Automatic-Wrapped Spool inside sleeve with trapped soil </t>
    </r>
    <r>
      <rPr>
        <sz val="11.5"/>
        <color rgb="FFFF0000"/>
        <rFont val="Calibri"/>
        <family val="2"/>
        <scheme val="minor"/>
      </rPr>
      <t>(Manual wrapping on both sides)</t>
    </r>
  </si>
  <si>
    <r>
      <rPr>
        <u/>
        <sz val="11.5"/>
        <color rgb="FFFF0000"/>
        <rFont val="Calibri"/>
        <family val="2"/>
        <scheme val="minor"/>
      </rPr>
      <t>Recommendation</t>
    </r>
    <r>
      <rPr>
        <sz val="11.5"/>
        <color theme="1"/>
        <rFont val="Calibri"/>
        <family val="2"/>
        <scheme val="minor"/>
      </rPr>
      <t>: Replace corroded bolts, nuts at 6 o'clock</t>
    </r>
  </si>
  <si>
    <r>
      <t xml:space="preserve">WEPCO 
</t>
    </r>
    <r>
      <rPr>
        <b/>
        <sz val="11.5"/>
        <rFont val="Calibri"/>
        <family val="2"/>
        <scheme val="minor"/>
      </rPr>
      <t>(Bed-1 PL)</t>
    </r>
  </si>
  <si>
    <r>
      <rPr>
        <sz val="11.5"/>
        <rFont val="Calibri"/>
        <family val="2"/>
        <scheme val="minor"/>
      </rPr>
      <t xml:space="preserve">Slight Soil Corrosion in Flanges (No fange room)
</t>
    </r>
    <r>
      <rPr>
        <u/>
        <sz val="11.5"/>
        <color rgb="FFFF0000"/>
        <rFont val="Calibri"/>
        <family val="2"/>
        <scheme val="minor"/>
      </rPr>
      <t>Right Side</t>
    </r>
    <r>
      <rPr>
        <sz val="11.5"/>
        <color rgb="FFFF0000"/>
        <rFont val="Calibri"/>
        <family val="2"/>
        <scheme val="minor"/>
      </rPr>
      <t xml:space="preserve">: </t>
    </r>
    <r>
      <rPr>
        <sz val="11.5"/>
        <rFont val="Calibri"/>
        <family val="2"/>
        <scheme val="minor"/>
      </rPr>
      <t>Good</t>
    </r>
    <r>
      <rPr>
        <sz val="11.5"/>
        <color rgb="FFFF0000"/>
        <rFont val="Calibri"/>
        <family val="2"/>
        <scheme val="minor"/>
      </rPr>
      <t xml:space="preserve"> </t>
    </r>
    <r>
      <rPr>
        <sz val="11.5"/>
        <color theme="1"/>
        <rFont val="Calibri"/>
        <family val="2"/>
        <scheme val="minor"/>
      </rPr>
      <t xml:space="preserve">Painting </t>
    </r>
    <r>
      <rPr>
        <u/>
        <sz val="11.5"/>
        <color theme="1"/>
        <rFont val="Calibri"/>
        <family val="2"/>
        <scheme val="minor"/>
      </rPr>
      <t>EXCEPT</t>
    </r>
    <r>
      <rPr>
        <sz val="11.5"/>
        <color theme="1"/>
        <rFont val="Calibri"/>
        <family val="2"/>
        <scheme val="minor"/>
      </rPr>
      <t xml:space="preserve"> flange, bolts, nuts (Rusted).
</t>
    </r>
    <r>
      <rPr>
        <u/>
        <sz val="11.5"/>
        <color rgb="FFFF0000"/>
        <rFont val="Calibri"/>
        <family val="2"/>
        <scheme val="minor"/>
      </rPr>
      <t>Recommendations</t>
    </r>
    <r>
      <rPr>
        <sz val="11.5"/>
        <color rgb="FFFF0000"/>
        <rFont val="Calibri"/>
        <family val="2"/>
        <scheme val="minor"/>
      </rPr>
      <t>:</t>
    </r>
    <r>
      <rPr>
        <sz val="11.5"/>
        <color theme="1"/>
        <rFont val="Calibri"/>
        <family val="2"/>
        <scheme val="minor"/>
      </rPr>
      <t xml:space="preserve"> Replace Corroded Components</t>
    </r>
  </si>
  <si>
    <r>
      <rPr>
        <u/>
        <sz val="11.5"/>
        <color rgb="FFFF0000"/>
        <rFont val="Calibri"/>
        <family val="2"/>
        <scheme val="minor"/>
      </rPr>
      <t>Right Side</t>
    </r>
    <r>
      <rPr>
        <sz val="11.5"/>
        <color rgb="FFFF0000"/>
        <rFont val="Calibri"/>
        <family val="2"/>
        <scheme val="minor"/>
      </rPr>
      <t>:</t>
    </r>
    <r>
      <rPr>
        <sz val="11.5"/>
        <color theme="1"/>
        <rFont val="Calibri"/>
        <family val="2"/>
        <scheme val="minor"/>
      </rPr>
      <t xml:space="preserve"> Slight External Corrosion
</t>
    </r>
    <r>
      <rPr>
        <sz val="11.5"/>
        <color rgb="FFFF0000"/>
        <rFont val="Calibri"/>
        <family val="2"/>
        <scheme val="minor"/>
      </rPr>
      <t xml:space="preserve">Recommendations: </t>
    </r>
    <r>
      <rPr>
        <sz val="11.5"/>
        <color theme="1"/>
        <rFont val="Calibri"/>
        <family val="2"/>
        <scheme val="minor"/>
      </rPr>
      <t>Apply rust cleaning, painting, wrapping</t>
    </r>
  </si>
  <si>
    <r>
      <rPr>
        <b/>
        <u/>
        <sz val="11.5"/>
        <color theme="1"/>
        <rFont val="Calibri"/>
        <family val="2"/>
        <scheme val="minor"/>
      </rPr>
      <t>Asset Owner to decide the planned action</t>
    </r>
    <r>
      <rPr>
        <b/>
        <sz val="11.5"/>
        <color theme="1"/>
        <rFont val="Calibri"/>
        <family val="2"/>
        <scheme val="minor"/>
      </rPr>
      <t xml:space="preserve">: </t>
    </r>
    <r>
      <rPr>
        <b/>
        <sz val="11.5"/>
        <color rgb="FFFF0000"/>
        <rFont val="Calibri"/>
        <family val="2"/>
        <scheme val="minor"/>
      </rPr>
      <t>The PL is under Concrete Base</t>
    </r>
  </si>
  <si>
    <r>
      <t xml:space="preserve">Automatic-Wrapped Spool, </t>
    </r>
    <r>
      <rPr>
        <b/>
        <sz val="11.5"/>
        <color rgb="FFFF0000"/>
        <rFont val="Calibri"/>
        <family val="2"/>
        <scheme val="minor"/>
      </rPr>
      <t>rusted and non-centered sleeve</t>
    </r>
    <r>
      <rPr>
        <sz val="11.5"/>
        <color theme="1"/>
        <rFont val="Calibri"/>
        <family val="2"/>
        <scheme val="minor"/>
      </rPr>
      <t xml:space="preserve"> &amp; under concrete</t>
    </r>
  </si>
  <si>
    <r>
      <t xml:space="preserve">AG-41 A
</t>
    </r>
    <r>
      <rPr>
        <b/>
        <u/>
        <sz val="11.5"/>
        <rFont val="Calibri"/>
        <family val="2"/>
        <scheme val="minor"/>
      </rPr>
      <t>(OOS)</t>
    </r>
  </si>
  <si>
    <r>
      <t xml:space="preserve">GPC Line 
</t>
    </r>
    <r>
      <rPr>
        <b/>
        <sz val="11.5"/>
        <color rgb="FF0000FF"/>
        <rFont val="Calibri"/>
        <family val="2"/>
        <scheme val="minor"/>
      </rPr>
      <t>(Feeded by 8" GPC)</t>
    </r>
  </si>
  <si>
    <r>
      <rPr>
        <u/>
        <sz val="11.5"/>
        <color rgb="FFFF0000"/>
        <rFont val="Calibri"/>
        <family val="2"/>
        <scheme val="minor"/>
      </rPr>
      <t>Right Side</t>
    </r>
    <r>
      <rPr>
        <sz val="11.5"/>
        <color theme="1"/>
        <rFont val="Calibri"/>
        <family val="2"/>
        <scheme val="minor"/>
      </rPr>
      <t xml:space="preserve"> need Painting repair and wrapping  (action taken: painting and wrapping excavated portion in 20-6-2020)</t>
    </r>
  </si>
  <si>
    <r>
      <rPr>
        <b/>
        <sz val="11.5"/>
        <color rgb="FFFF0000"/>
        <rFont val="Calibri"/>
        <family val="2"/>
        <scheme val="minor"/>
      </rPr>
      <t>Bare pipe, rusted</t>
    </r>
    <r>
      <rPr>
        <sz val="11.5"/>
        <color theme="1"/>
        <rFont val="Calibri"/>
        <family val="2"/>
        <scheme val="minor"/>
      </rPr>
      <t>, no confirmed sleeve &amp; under concrete base</t>
    </r>
  </si>
  <si>
    <r>
      <t xml:space="preserve">Automatic wrapped spools </t>
    </r>
    <r>
      <rPr>
        <b/>
        <sz val="11.5"/>
        <color rgb="FFFF0000"/>
        <rFont val="Calibri"/>
        <family val="2"/>
        <scheme val="minor"/>
      </rPr>
      <t xml:space="preserve">(some defects), </t>
    </r>
    <r>
      <rPr>
        <sz val="11.5"/>
        <color theme="1"/>
        <rFont val="Calibri"/>
        <family val="2"/>
        <scheme val="minor"/>
      </rPr>
      <t>no confirmed sleeve &amp; under concrete base</t>
    </r>
  </si>
  <si>
    <t>In 22-5-2025, leak happened due to sever external soil corrosion at uncoated portion of Sch 40 coated-flanged section. In 25-5-2025, plan to replace the Sch40 by 80 coated sec &amp; replace corroded flange bolts &amp; nuts</t>
  </si>
  <si>
    <t>Leak Remarks</t>
  </si>
  <si>
    <r>
      <rPr>
        <sz val="11.5"/>
        <rFont val="Calibri"/>
        <family val="2"/>
        <scheme val="minor"/>
      </rPr>
      <t xml:space="preserve">Damaged wrapping but no observed CUW (Corr under Wrapping)
</t>
    </r>
    <r>
      <rPr>
        <u/>
        <sz val="11.5"/>
        <color rgb="FFFF0000"/>
        <rFont val="Calibri"/>
        <family val="2"/>
        <scheme val="minor"/>
      </rPr>
      <t>Recommendation</t>
    </r>
    <r>
      <rPr>
        <sz val="11.5"/>
        <rFont val="Calibri"/>
        <family val="2"/>
        <scheme val="minor"/>
      </rPr>
      <t xml:space="preserve">: Replace corroded bolts, nuts at 6 o'clock
</t>
    </r>
    <r>
      <rPr>
        <u/>
        <sz val="11.5"/>
        <color rgb="FFFF0000"/>
        <rFont val="Calibri"/>
        <family val="2"/>
        <scheme val="minor"/>
      </rPr>
      <t>Right Side</t>
    </r>
    <r>
      <rPr>
        <sz val="11.5"/>
        <color rgb="FFFF0000"/>
        <rFont val="Calibri"/>
        <family val="2"/>
        <scheme val="minor"/>
      </rPr>
      <t>:</t>
    </r>
    <r>
      <rPr>
        <sz val="11.5"/>
        <color theme="1"/>
        <rFont val="Calibri"/>
        <family val="2"/>
        <scheme val="minor"/>
      </rPr>
      <t xml:space="preserve"> Buried Deeply with high sand accumulation causing defected Wrapping at excavated points
</t>
    </r>
    <r>
      <rPr>
        <u/>
        <sz val="11.5"/>
        <color rgb="FFFF0000"/>
        <rFont val="Calibri"/>
        <family val="2"/>
        <scheme val="minor"/>
      </rPr>
      <t>Recommendations</t>
    </r>
    <r>
      <rPr>
        <sz val="11.5"/>
        <color rgb="FFFF0000"/>
        <rFont val="Calibri"/>
        <family val="2"/>
        <scheme val="minor"/>
      </rPr>
      <t xml:space="preserve">: </t>
    </r>
    <r>
      <rPr>
        <sz val="11.5"/>
        <color theme="1"/>
        <rFont val="Calibri"/>
        <family val="2"/>
        <scheme val="minor"/>
      </rPr>
      <t>Apply New Wrapping – More Excavation needed.</t>
    </r>
  </si>
  <si>
    <r>
      <rPr>
        <u/>
        <sz val="11.5"/>
        <color rgb="FFFF0000"/>
        <rFont val="Calibri"/>
        <family val="2"/>
        <scheme val="minor"/>
      </rPr>
      <t>Right Side</t>
    </r>
    <r>
      <rPr>
        <sz val="11.5"/>
        <color rgb="FFFF0000"/>
        <rFont val="Calibri"/>
        <family val="2"/>
        <scheme val="minor"/>
      </rPr>
      <t>:</t>
    </r>
    <r>
      <rPr>
        <sz val="11.5"/>
        <color theme="1"/>
        <rFont val="Calibri"/>
        <family val="2"/>
        <scheme val="minor"/>
      </rPr>
      <t xml:space="preserve"> Out of Service for more 20 years.
</t>
    </r>
    <r>
      <rPr>
        <u/>
        <sz val="11.5"/>
        <color rgb="FFFF0000"/>
        <rFont val="Calibri"/>
        <family val="2"/>
        <scheme val="minor"/>
      </rPr>
      <t>Recommendations</t>
    </r>
    <r>
      <rPr>
        <sz val="11.5"/>
        <color rgb="FFFF0000"/>
        <rFont val="Calibri"/>
        <family val="2"/>
        <scheme val="minor"/>
      </rPr>
      <t>:</t>
    </r>
    <r>
      <rPr>
        <sz val="11.5"/>
        <color theme="1"/>
        <rFont val="Calibri"/>
        <family val="2"/>
        <scheme val="minor"/>
      </rPr>
      <t xml:space="preserve"> Remove Corroded Section
</t>
    </r>
    <r>
      <rPr>
        <u/>
        <sz val="11.5"/>
        <color rgb="FFFF0000"/>
        <rFont val="Calibri"/>
        <family val="2"/>
        <scheme val="minor"/>
      </rPr>
      <t>Left Side</t>
    </r>
    <r>
      <rPr>
        <sz val="11.5"/>
        <color rgb="FFFF0000"/>
        <rFont val="Calibri"/>
        <family val="2"/>
        <scheme val="minor"/>
      </rPr>
      <t>:</t>
    </r>
    <r>
      <rPr>
        <sz val="11.5"/>
        <color theme="1"/>
        <rFont val="Calibri"/>
        <family val="2"/>
        <scheme val="minor"/>
      </rPr>
      <t xml:space="preserve"> Down Vertically, No full Access for insp, No Wrapping, Sever Ext. Corr.
</t>
    </r>
    <r>
      <rPr>
        <u/>
        <sz val="11.5"/>
        <color rgb="FFFF0000"/>
        <rFont val="Calibri"/>
        <family val="2"/>
        <scheme val="minor"/>
      </rPr>
      <t>Recommendations</t>
    </r>
    <r>
      <rPr>
        <sz val="11.5"/>
        <color rgb="FFFF0000"/>
        <rFont val="Calibri"/>
        <family val="2"/>
        <scheme val="minor"/>
      </rPr>
      <t>:</t>
    </r>
    <r>
      <rPr>
        <sz val="11.5"/>
        <color theme="1"/>
        <rFont val="Calibri"/>
        <family val="2"/>
        <scheme val="minor"/>
      </rPr>
      <t xml:space="preserve"> Remove Corroded Sections. More Excavation Needed</t>
    </r>
  </si>
  <si>
    <r>
      <rPr>
        <b/>
        <u/>
        <sz val="12.5"/>
        <color theme="1"/>
        <rFont val="Calibri"/>
        <family val="2"/>
        <scheme val="minor"/>
      </rPr>
      <t>Summary done By</t>
    </r>
    <r>
      <rPr>
        <sz val="12.5"/>
        <color theme="1"/>
        <rFont val="Calibri"/>
        <family val="2"/>
        <scheme val="minor"/>
      </rPr>
      <t xml:space="preserve">: Eng. Sayed Hamed &amp; Amir Elghandour
</t>
    </r>
    <r>
      <rPr>
        <b/>
        <u/>
        <sz val="12.5"/>
        <color theme="1"/>
        <rFont val="Calibri"/>
        <family val="2"/>
        <scheme val="minor"/>
      </rPr>
      <t>Reviewed/Approved By</t>
    </r>
    <r>
      <rPr>
        <sz val="12.5"/>
        <color theme="1"/>
        <rFont val="Calibri"/>
        <family val="2"/>
        <scheme val="minor"/>
      </rPr>
      <t xml:space="preserve">: Eng. Mohamed Tawfik </t>
    </r>
    <r>
      <rPr>
        <b/>
        <sz val="12.5"/>
        <color theme="1"/>
        <rFont val="Calibri"/>
        <family val="2"/>
        <scheme val="minor"/>
      </rPr>
      <t>(Updated 24-5-2025)</t>
    </r>
  </si>
  <si>
    <r>
      <t xml:space="preserve">3- This inspection is done as a </t>
    </r>
    <r>
      <rPr>
        <b/>
        <sz val="13"/>
        <color rgb="FFFF0000"/>
        <rFont val="Calibri"/>
        <family val="2"/>
        <scheme val="minor"/>
      </rPr>
      <t>preliminary</t>
    </r>
    <r>
      <rPr>
        <sz val="13"/>
        <color theme="1"/>
        <rFont val="Calibri"/>
        <family val="2"/>
        <scheme val="minor"/>
      </rPr>
      <t xml:space="preserve"> step at sleeves' ends to just give priority of removing sleeves, as compaign; or one by one, as possible.</t>
    </r>
  </si>
  <si>
    <r>
      <rPr>
        <b/>
        <sz val="11"/>
        <color theme="1"/>
        <rFont val="Calibri"/>
        <family val="2"/>
        <scheme val="minor"/>
      </rPr>
      <t xml:space="preserve">We do highly recommend to do ILI "Smart Pigging" very soon in order to know the whole pipe line integrity.
6 Non-STD Road Crosses Shall be replaced by STD ones with Coated Sch. 80 Pipes
2 Clamped Joints Shall be Replaced
</t>
    </r>
    <r>
      <rPr>
        <sz val="11"/>
        <color theme="1"/>
        <rFont val="Calibri"/>
        <family val="2"/>
        <scheme val="minor"/>
      </rPr>
      <t xml:space="preserve">
</t>
    </r>
    <r>
      <rPr>
        <b/>
        <u/>
        <sz val="11"/>
        <color theme="1"/>
        <rFont val="Calibri"/>
        <family val="2"/>
        <scheme val="minor"/>
      </rPr>
      <t>Min R.L</t>
    </r>
    <r>
      <rPr>
        <sz val="11"/>
        <color theme="1"/>
        <rFont val="Calibri"/>
        <family val="2"/>
        <scheme val="minor"/>
      </rPr>
      <t xml:space="preserve"> = 9.3 Year.
</t>
    </r>
    <r>
      <rPr>
        <b/>
        <u/>
        <sz val="11"/>
        <color theme="1"/>
        <rFont val="Calibri"/>
        <family val="2"/>
        <scheme val="minor"/>
      </rPr>
      <t>Next UT Inspection</t>
    </r>
    <r>
      <rPr>
        <sz val="11"/>
        <color theme="1"/>
        <rFont val="Calibri"/>
        <family val="2"/>
        <scheme val="minor"/>
      </rPr>
      <t xml:space="preserve">: After 4.67 Year on (Aug-2029) for Selected Points to Catch Actual STCR and to Best Determine Actual RL &amp; Interval.
</t>
    </r>
    <r>
      <rPr>
        <b/>
        <u/>
        <sz val="11"/>
        <color theme="1"/>
        <rFont val="Calibri"/>
        <family val="2"/>
        <scheme val="minor"/>
      </rPr>
      <t>MAWP till next inspection</t>
    </r>
    <r>
      <rPr>
        <sz val="11"/>
        <color theme="1"/>
        <rFont val="Calibri"/>
        <family val="2"/>
        <scheme val="minor"/>
      </rPr>
      <t xml:space="preserve"> = 300 Psi</t>
    </r>
  </si>
  <si>
    <t>Replace Clamped Spool using Sch. 80 Spool
Replace Non-STD Road Crossings by STD ones using Sch. 80 Coated Pipes</t>
  </si>
  <si>
    <r>
      <t xml:space="preserve"> Trunk line </t>
    </r>
    <r>
      <rPr>
        <b/>
        <u/>
        <sz val="14"/>
        <color rgb="FFFF0000"/>
        <rFont val="Calibri"/>
        <family val="2"/>
        <scheme val="minor"/>
      </rPr>
      <t>C</t>
    </r>
    <r>
      <rPr>
        <sz val="11"/>
        <color theme="1"/>
        <rFont val="Calibri"/>
        <family val="2"/>
        <scheme val="minor"/>
      </rPr>
      <t xml:space="preserve"> from SAG to HORST MFD</t>
    </r>
  </si>
  <si>
    <r>
      <t xml:space="preserve"> Trunk line </t>
    </r>
    <r>
      <rPr>
        <b/>
        <u/>
        <sz val="14"/>
        <color rgb="FFFF0000"/>
        <rFont val="Calibri"/>
        <family val="2"/>
        <scheme val="minor"/>
      </rPr>
      <t>D</t>
    </r>
    <r>
      <rPr>
        <sz val="11"/>
        <color theme="1"/>
        <rFont val="Calibri"/>
        <family val="2"/>
        <scheme val="minor"/>
      </rPr>
      <t xml:space="preserve"> from SAG to HORST MFD</t>
    </r>
  </si>
  <si>
    <r>
      <t xml:space="preserve"> Trunk line </t>
    </r>
    <r>
      <rPr>
        <b/>
        <u/>
        <sz val="14"/>
        <color rgb="FFFF0000"/>
        <rFont val="Calibri"/>
        <family val="2"/>
        <scheme val="minor"/>
      </rPr>
      <t>A</t>
    </r>
    <r>
      <rPr>
        <sz val="11"/>
        <color theme="1"/>
        <rFont val="Calibri"/>
        <family val="2"/>
        <scheme val="minor"/>
      </rPr>
      <t xml:space="preserve"> from SAG to HORST MFD</t>
    </r>
  </si>
  <si>
    <r>
      <t xml:space="preserve"> Trunk line </t>
    </r>
    <r>
      <rPr>
        <b/>
        <u/>
        <sz val="14"/>
        <color rgb="FFFF0000"/>
        <rFont val="Calibri"/>
        <family val="2"/>
        <scheme val="minor"/>
      </rPr>
      <t>B</t>
    </r>
    <r>
      <rPr>
        <sz val="11"/>
        <color theme="1"/>
        <rFont val="Calibri"/>
        <family val="2"/>
        <scheme val="minor"/>
      </rPr>
      <t xml:space="preserve"> from SAG to gas plant</t>
    </r>
  </si>
  <si>
    <r>
      <t xml:space="preserve"> Trunk line </t>
    </r>
    <r>
      <rPr>
        <b/>
        <u/>
        <sz val="14"/>
        <color rgb="FFFF0000"/>
        <rFont val="Calibri"/>
        <family val="2"/>
        <scheme val="minor"/>
      </rPr>
      <t>F</t>
    </r>
    <r>
      <rPr>
        <sz val="11"/>
        <color theme="1"/>
        <rFont val="Calibri"/>
        <family val="2"/>
        <scheme val="minor"/>
      </rPr>
      <t xml:space="preserve"> from SAG to gas plant</t>
    </r>
  </si>
  <si>
    <r>
      <rPr>
        <b/>
        <u/>
        <sz val="11"/>
        <rFont val="Calibri"/>
        <family val="2"/>
        <scheme val="minor"/>
      </rPr>
      <t>12-2019</t>
    </r>
    <r>
      <rPr>
        <sz val="11"/>
        <rFont val="Calibri"/>
        <family val="2"/>
        <scheme val="minor"/>
      </rPr>
      <t xml:space="preserve">: Internal Insp. Done with applying </t>
    </r>
    <r>
      <rPr>
        <sz val="11"/>
        <color rgb="FFFF0000"/>
        <rFont val="Calibri"/>
        <family val="2"/>
        <scheme val="minor"/>
      </rPr>
      <t>DURMETAL</t>
    </r>
    <r>
      <rPr>
        <sz val="11"/>
        <rFont val="Calibri"/>
        <family val="2"/>
        <scheme val="minor"/>
      </rPr>
      <t xml:space="preserve"> + internal coating to bottom head + reducing SRV from 1000 to 600 psi. The interval extended from 5 to 6 yrs according to 1852 insp findings, so insp will be in 12-2025. </t>
    </r>
    <r>
      <rPr>
        <sz val="12"/>
        <color rgb="FF0000FF"/>
        <rFont val="Calibri"/>
        <family val="2"/>
        <scheme val="minor"/>
      </rPr>
      <t>See the remarks in temporary-repair tab regarding assuming the repair life of durmetal</t>
    </r>
    <r>
      <rPr>
        <sz val="11"/>
        <rFont val="Calibri"/>
        <family val="2"/>
        <scheme val="minor"/>
      </rPr>
      <t xml:space="preserve">.
During 5-2025: We plan to do OSI &amp; internal (scaff required)
</t>
    </r>
    <r>
      <rPr>
        <b/>
        <sz val="11"/>
        <color rgb="FFFF0000"/>
        <rFont val="Calibri"/>
        <family val="2"/>
        <scheme val="minor"/>
      </rPr>
      <t>OSI Done W/Evaluation &amp; Plan for Internal During PM</t>
    </r>
  </si>
  <si>
    <r>
      <t xml:space="preserve">Fractionator Reversed Gas Scrubber-1209 </t>
    </r>
    <r>
      <rPr>
        <sz val="11"/>
        <color rgb="FF0000FF"/>
        <rFont val="Calibri"/>
        <family val="2"/>
      </rPr>
      <t>(Standby Plan for Underground Vessel-3103)</t>
    </r>
  </si>
  <si>
    <r>
      <t xml:space="preserve">Its Nameplate is related to the underground Vessel V-3103 (OOS at Blasting yard). The underground vessel nameplate is related to the reversed gas scrubber, so need to exchange them to avoid confusion.
</t>
    </r>
    <r>
      <rPr>
        <sz val="11"/>
        <color rgb="FF0000FF"/>
        <rFont val="Calibri"/>
        <family val="2"/>
        <scheme val="minor"/>
      </rPr>
      <t xml:space="preserve">In 10-2024, the vessel replaced the corroded underground scrubber. So, waiting to get the name plate of V-3103 (OOS at yard) to be installed in place of name plate of Reversed Gas Scrubber-1209. </t>
    </r>
    <r>
      <rPr>
        <sz val="11"/>
        <rFont val="Calibri"/>
        <family val="2"/>
        <scheme val="minor"/>
      </rPr>
      <t xml:space="preserve">
On 10-2025: Plan to do baseline for both vessel &amp; new piping &amp; re-UT on 10-2026 to assess STCR, RL &amp; MAWP.</t>
    </r>
  </si>
  <si>
    <t>V-3103</t>
  </si>
  <si>
    <r>
      <t xml:space="preserve">Received from KALABSHA, Painted &amp; Internally CP Protected. (Previously used as a diesel Tank)
Onstream Baseline-inspected in 6-2021, so there is no CR can be determined for CMLs
</t>
    </r>
    <r>
      <rPr>
        <b/>
        <sz val="12"/>
        <rFont val="Calibri"/>
        <family val="2"/>
        <scheme val="minor"/>
      </rPr>
      <t>As per API-653, if CR is unknown, so OSI UT Interval shall be 5 yrs, so next UT in 6-2026</t>
    </r>
    <r>
      <rPr>
        <sz val="14"/>
        <color rgb="FF0000FF"/>
        <rFont val="Calibri"/>
        <family val="2"/>
        <scheme val="minor"/>
      </rPr>
      <t xml:space="preserve"> </t>
    </r>
    <r>
      <rPr>
        <b/>
        <u/>
        <sz val="14"/>
        <color rgb="FF0000FF"/>
        <rFont val="Calibri"/>
        <family val="2"/>
        <scheme val="minor"/>
      </rPr>
      <t>(Int: 6-2031)</t>
    </r>
  </si>
  <si>
    <r>
      <t xml:space="preserve"> Trunk line </t>
    </r>
    <r>
      <rPr>
        <b/>
        <u/>
        <sz val="14"/>
        <color rgb="FFFF0000"/>
        <rFont val="Calibri"/>
        <family val="2"/>
        <scheme val="minor"/>
      </rPr>
      <t>A</t>
    </r>
    <r>
      <rPr>
        <sz val="11"/>
        <color theme="1"/>
        <rFont val="Calibri"/>
        <family val="2"/>
        <scheme val="minor"/>
      </rPr>
      <t xml:space="preserve"> from HORST MFD to GP</t>
    </r>
  </si>
  <si>
    <t>80 XS</t>
  </si>
  <si>
    <t>Corrosion Root Cause</t>
  </si>
  <si>
    <t>No. of sand Dunes</t>
  </si>
  <si>
    <t>1. Replace the clamped joint at Sec-1 (outside SAG MFD fence) by 8" Sch 80 coated joints.
2. Replace the 5 Non-STD Road Crossings by STD ones using Coated Sch. 80 Pipes.
3. Replace the 8" uncoated sections under sand dunes by 8" Sch 80 coated joints.
4. Replace Corroded Flanges' Bolts &amp; Nuts, ensure proper flange rating and secure flanges inside concrete room.</t>
  </si>
  <si>
    <t>1. Replace the 6" Sch40 clamped uncoated joint by Sch 80XS coated joints.
2. Replace the 4 Non-STD Road Cross by STD ones using Coated Sch. 80XS Pipes.
3. Replace the uncoated sections under sand dunes by Sch 80XS coated joints.
4. Replace Corroded Flanges' Bolts &amp; Nuts, ensure proper flange rating and secure flanges inside concrete room.</t>
  </si>
  <si>
    <t>1. Replace the 7 Non-STD Road Crossings by STD ones using Sch. 80-XS Coated Pipes.
2. Replace the uncoated sections under sand dunes by Sch 80-XS coated joints.
3. Replace Corroded Flanges' Bolts &amp; Nuts, ensure proper flange rating and secure flanges inside concrete room.</t>
  </si>
  <si>
    <t>220/1320</t>
  </si>
  <si>
    <t>1B=16"x18"x24" Inlet Piping of Sep #202 (Section-3)</t>
  </si>
  <si>
    <r>
      <rPr>
        <b/>
        <u/>
        <sz val="11"/>
        <rFont val="Calibri"/>
        <family val="2"/>
      </rPr>
      <t>Old Name:</t>
    </r>
    <r>
      <rPr>
        <sz val="11"/>
        <rFont val="Calibri"/>
        <family val="2"/>
      </rPr>
      <t xml:space="preserve">
1=12" HEADER AND CROSS LINE TO SEPARATOR (101) OF NEW MANIFOLD
</t>
    </r>
    <r>
      <rPr>
        <b/>
        <u/>
        <sz val="11"/>
        <rFont val="Calibri"/>
        <family val="2"/>
      </rPr>
      <t>New Description</t>
    </r>
    <r>
      <rPr>
        <sz val="11"/>
        <rFont val="Calibri"/>
        <family val="2"/>
      </rPr>
      <t>: 
1A=12'' Header From New MFD To tie-in point with inlet piping of Sep-202 (Sec-1,2)</t>
    </r>
  </si>
  <si>
    <t>Oil TK-2 (2K BBLs)</t>
  </si>
  <si>
    <t>Oil TK-3 (2K BBLs)</t>
  </si>
  <si>
    <t>Oil TK-4 (1500 BBLs)</t>
  </si>
  <si>
    <t>Out of service since 2024 due to shell distortion after Veritech repair. 
Egypt gas sent offer to repair the TK, the TK still OOS and waiting repair decision</t>
  </si>
  <si>
    <t>Oil TK-7 (1000 BBLs)</t>
  </si>
  <si>
    <t>TAFR-PETROMAINT-1000BBL-002</t>
  </si>
  <si>
    <t>TK inspected and applied painting touch up over entire bottom plates (after removing blisters), then bolted 2EA anodes (10 Kg). During next insp in 7-2030, TK bottom &amp; shell 1st course shall be blasted, repair if any &amp; Painted.</t>
  </si>
  <si>
    <t>STORAGE TANK NO. 7, CRUDE OIL, MFG: PETROMAINT, CAPACITY: 1000BBL, SN: 009 , YEAR: 2012, ,DESIGN PRESSURE : ATM, VOL: 400BBL, DESIGN TEMP: 93.3 C, NOMINAL DAIAMTER 5.72 M, NOMINAL HIGHT 7 M TAG: T-6601 TAG NO: TK-007</t>
  </si>
  <si>
    <t>To replace non-Std RC + close UT next yr on 7-2026</t>
  </si>
  <si>
    <t>Hold - Need Very High Scaffold</t>
  </si>
  <si>
    <r>
      <t xml:space="preserve">TK#2 (1K BBLS)
</t>
    </r>
    <r>
      <rPr>
        <sz val="11"/>
        <color rgb="FFFF0000"/>
        <rFont val="Calibri"/>
        <family val="2"/>
        <scheme val="minor"/>
      </rPr>
      <t>Moved from …….</t>
    </r>
  </si>
  <si>
    <t>On 28-7-2025, sent email from Eng. Ghareeb to Planning asking them to create Asset# &amp; waiting planning reply</t>
  </si>
  <si>
    <t>In 6-2025, uniflux repaired by CORC. 
In 7-2025, we did baseline Internal inspection snd confirmed that all repair recommendations covered. 
In 8-2025, plan to startup the heater. 
Next planned internal inspection to be during 2nd shutdown or 7-2032 whichever comes 1st.</t>
  </si>
  <si>
    <t>Diesel Fuel TK (500 BBLs)</t>
  </si>
  <si>
    <r>
      <t xml:space="preserve">Internal Condition is satisfactory.
</t>
    </r>
    <r>
      <rPr>
        <u/>
        <sz val="11"/>
        <rFont val="Calibri"/>
        <family val="2"/>
        <scheme val="minor"/>
      </rPr>
      <t>In 8-2035</t>
    </r>
    <r>
      <rPr>
        <sz val="11"/>
        <rFont val="Calibri"/>
        <family val="2"/>
        <scheme val="minor"/>
      </rPr>
      <t>: Plan to do Internal Inspection + blasting &amp; painting for bottom &amp; shell 1st course.</t>
    </r>
  </si>
  <si>
    <t>NEAG-3</t>
  </si>
  <si>
    <t>The Portion Inspected of Line is 12" - From WHCs to WD-33 Road Cross - To be used for other Fls - MAWP is 1250 Psi</t>
  </si>
  <si>
    <t>1. Replace the 3 Non-STD Road Cross by STD ones using Coated Sch. 80XS Pipes.
2. Replace the uncoated sections under sand dune #1 by Sch 80XS coated joints.
3. Replace Corroded Flanges' Bolts &amp; Nuts, ensure proper flange rating and secure flanges inside concrete room.</t>
  </si>
  <si>
    <t>For Leaked Joint Only</t>
  </si>
  <si>
    <t>WTR 31114-390</t>
  </si>
  <si>
    <t>Expiration status</t>
  </si>
  <si>
    <t>Last Expire Date</t>
  </si>
  <si>
    <t>4" Drain line from IP SEP to burn pit - Sec-1</t>
  </si>
  <si>
    <r>
      <t xml:space="preserve">Internal Insp. done in 2020 because of leaking in firetubes after being in-service for 4 yrs. 
During 2020 Internal Insp.,  minor touch up for painting done, while anodes number increased from 4 to 8 until the
Internal Insp. done in 9-2025 because of leaking in firetubes after being in-service for 5 yrs. 
During 2025 Internal Insp., blasting/new painting applied (for 10 Yrs: till 2035) + The 8EA Anodes consumed to 60% and replaced by new ones (For 10 Yrs: Till 2035). 
Based on above, the interval of firetube insp decreased from 10 to 5 yrs (due to leakage), however we recommend to fix the heater interval at 10 yrs to make new coating &amp; replace all anodes. Note that at interval of 5 5ys of firetubes, the heater shall be cleaned for touch up painting and leave the consumed anodes as it's to continue to 2035
</t>
    </r>
    <r>
      <rPr>
        <u/>
        <sz val="11"/>
        <rFont val="Calibri"/>
        <family val="2"/>
        <scheme val="minor"/>
      </rPr>
      <t xml:space="preserve"> </t>
    </r>
    <r>
      <rPr>
        <b/>
        <u/>
        <sz val="11"/>
        <rFont val="Calibri"/>
        <family val="2"/>
        <scheme val="minor"/>
      </rPr>
      <t>next internal insp. in 8-2035</t>
    </r>
    <r>
      <rPr>
        <u/>
        <sz val="11"/>
        <rFont val="Calibri"/>
        <family val="2"/>
        <scheme val="minor"/>
      </rPr>
      <t>;</t>
    </r>
    <r>
      <rPr>
        <sz val="11"/>
        <rFont val="Calibri"/>
        <family val="2"/>
        <scheme val="minor"/>
      </rPr>
      <t xml:space="preserve"> in shaa Allah.
</t>
    </r>
    <r>
      <rPr>
        <b/>
        <u/>
        <sz val="11"/>
        <rFont val="Calibri"/>
        <family val="2"/>
        <scheme val="minor"/>
      </rPr>
      <t>inspection windows cut in 12-2022 &amp; 1st OSI done in 1-2023 &amp; next OSI in 1-2026</t>
    </r>
  </si>
  <si>
    <t>The skimmer is replaced by new painted/CP one in 13-10-2021. The skimmer is OOS at blasting yard, and waiting for cleaning, blasting &amp; repairs, then painting &amp; anodes. then after, the internal insp due date will be after Min. 12 Yrs (10 yrs interval + 2 Yrs thin coating + CP)
Skimmer is not working on WD 33-15 &amp; as per conversation with Prod., supposed to be moved to RZK Area instead of Skimmer #2 which moved from RZK and is in service now at WD 33-15</t>
  </si>
  <si>
    <t>Need scaffold. Vertical Vessel of MH = 24". Expected to have internal sand &amp; iron magnetite (Corrosion products) as per its downstream strainer scale sample. So, during next Insp, pre-cleaning is mandatory (Check NORM).
The vessel is NA for internal inspection in 2022 (Ops issues), so we did on-stream UT as alternative inspection. The OSI reveals satisfactory condition with future RL = 89.4 Yrs</t>
  </si>
  <si>
    <t>3/4" Gas-Condensate HEX-1303 Drain Piping</t>
  </si>
  <si>
    <t>3/4" Drain Pipe (50 Cm)</t>
  </si>
  <si>
    <t>It's Gas-Cond HEX-1303 (not Gas-Gas HEX-1301 as mentioned in insp &amp; design reports)</t>
  </si>
  <si>
    <t>LLP Suction Scrubber (10-V-01)</t>
  </si>
  <si>
    <r>
      <t xml:space="preserve">The TK was Received from TAREK plant &amp; installed at AG in 12-2019 (As per Dr. Mohamed Farag Feedback)
The TK was used as brackish water TK at Tarek, then as fresh water TK at AG. 
</t>
    </r>
    <r>
      <rPr>
        <b/>
        <u/>
        <sz val="11"/>
        <rFont val="Calibri"/>
        <family val="2"/>
        <scheme val="minor"/>
      </rPr>
      <t>Insp History:</t>
    </r>
    <r>
      <rPr>
        <b/>
        <sz val="11"/>
        <rFont val="Calibri"/>
        <family val="2"/>
        <scheme val="minor"/>
      </rPr>
      <t xml:space="preserve"> </t>
    </r>
    <r>
      <rPr>
        <sz val="11"/>
        <rFont val="Calibri"/>
        <family val="2"/>
        <scheme val="minor"/>
      </rPr>
      <t xml:space="preserve">
</t>
    </r>
    <r>
      <rPr>
        <u/>
        <sz val="11"/>
        <rFont val="Calibri"/>
        <family val="2"/>
        <scheme val="minor"/>
      </rPr>
      <t>In 12-2019:</t>
    </r>
    <r>
      <rPr>
        <sz val="11"/>
        <rFont val="Calibri"/>
        <family val="2"/>
        <scheme val="minor"/>
      </rPr>
      <t xml:space="preserve"> 
Baseline OSI &amp; internal inspection done by Salam Insp Team
Painting Condition was Good &amp; found 5 Anodes in acceptable = 2 at Bottom + 3 at Shell.
The TK installed and start service at AG in 12-2019 (Not sure if anodes removed before start service using fresh water)
</t>
    </r>
    <r>
      <rPr>
        <u/>
        <sz val="11"/>
        <rFont val="Calibri"/>
        <family val="2"/>
        <scheme val="minor"/>
      </rPr>
      <t>In 11-2025:</t>
    </r>
    <r>
      <rPr>
        <sz val="11"/>
        <rFont val="Calibri"/>
        <family val="2"/>
        <scheme val="minor"/>
      </rPr>
      <t xml:space="preserve"> OSI UT. As per API-653, if CR is unknown (The CMLs placed in 11-2025), the OSI UT Interval shall be 5 yrs, so next UT in 11-2030, and internal inspection in 12-2029.
</t>
    </r>
    <r>
      <rPr>
        <b/>
        <u/>
        <sz val="11"/>
        <color rgb="FFFF0000"/>
        <rFont val="Calibri"/>
        <family val="2"/>
        <scheme val="minor"/>
      </rPr>
      <t>Next Planned Inspection</t>
    </r>
    <r>
      <rPr>
        <sz val="11"/>
        <color rgb="FFFF0000"/>
        <rFont val="Calibri"/>
        <family val="2"/>
        <scheme val="minor"/>
      </rPr>
      <t>: 
Internal Inspection &amp; UT in 12-2029 (Scaffold, Blasting &amp; Painting shall be considered, however no anodes needed)</t>
    </r>
  </si>
  <si>
    <r>
      <rPr>
        <b/>
        <u/>
        <sz val="12"/>
        <color rgb="FF000000"/>
        <rFont val="Calibri"/>
        <family val="2"/>
      </rPr>
      <t>12-2025:</t>
    </r>
    <r>
      <rPr>
        <sz val="12"/>
        <color indexed="8"/>
        <rFont val="Calibri"/>
        <family val="2"/>
      </rPr>
      <t xml:space="preserve"> UT shall be taken on reducers &amp; Tee of different diameters then re-evaluate the due date (The Eval report on database)</t>
    </r>
  </si>
  <si>
    <t>WD-33-V-5</t>
  </si>
  <si>
    <t>Started Corr Inh. Inj. On 1-12-2025</t>
  </si>
  <si>
    <r>
      <t xml:space="preserve">After major repair &amp; painting (Anodes not confirmed), the vessel back to service in 4-2019. 
OSI done in 10-2019, revealed satisfactory condition with RL = 29 Yrs, so </t>
    </r>
    <r>
      <rPr>
        <b/>
        <u/>
        <sz val="12"/>
        <color rgb="FFFF0000"/>
        <rFont val="Calibri"/>
        <family val="2"/>
        <scheme val="minor"/>
      </rPr>
      <t>next internal Insp in 4-2029</t>
    </r>
    <r>
      <rPr>
        <sz val="11"/>
        <rFont val="Calibri"/>
        <family val="2"/>
        <scheme val="minor"/>
      </rPr>
      <t xml:space="preserve">
Since the vessel will be cleaned during planned GP SD in 2-2026, so it's </t>
    </r>
    <r>
      <rPr>
        <u/>
        <sz val="11"/>
        <rFont val="Calibri"/>
        <family val="2"/>
        <scheme val="minor"/>
      </rPr>
      <t xml:space="preserve">opportunity for internal Insp in 2-2026 </t>
    </r>
    <r>
      <rPr>
        <sz val="11"/>
        <rFont val="Calibri"/>
        <family val="2"/>
        <scheme val="minor"/>
      </rPr>
      <t xml:space="preserve">
During Next Insp, the vessel will require cleaning, </t>
    </r>
    <r>
      <rPr>
        <u/>
        <sz val="11"/>
        <rFont val="Calibri"/>
        <family val="2"/>
        <scheme val="minor"/>
      </rPr>
      <t>maybe</t>
    </r>
    <r>
      <rPr>
        <sz val="11"/>
        <rFont val="Calibri"/>
        <family val="2"/>
        <scheme val="minor"/>
      </rPr>
      <t xml:space="preserve"> blasting, insp, repair if any &amp; painting, </t>
    </r>
    <r>
      <rPr>
        <sz val="11"/>
        <color rgb="FFFF0000"/>
        <rFont val="Calibri"/>
        <family val="2"/>
        <scheme val="minor"/>
      </rPr>
      <t>or the optimistic plan in 2-2026 to make durmetal at localized pitting, touch up painting and renew anodes</t>
    </r>
  </si>
  <si>
    <t>The well was oil, then converted into WIW and utilized new FL
12-2025: is Baseline OSI, the next Osi will be 12-2026 to assess STCR</t>
  </si>
  <si>
    <r>
      <rPr>
        <sz val="11"/>
        <color rgb="FFFF0000"/>
        <rFont val="Calibri"/>
        <family val="2"/>
        <scheme val="minor"/>
      </rPr>
      <t>Cancelled - Removed from Process
Sec #1</t>
    </r>
    <r>
      <rPr>
        <sz val="11"/>
        <rFont val="Calibri"/>
        <family val="2"/>
        <scheme val="minor"/>
      </rPr>
      <t xml:space="preserve"> &gt;&gt; Moved to GP Process Piping - Pack 11C Report 5 "1A &amp; 1B"</t>
    </r>
  </si>
  <si>
    <t>St. Steel Line</t>
  </si>
  <si>
    <t>Hold - Need High Scaffold</t>
  </si>
  <si>
    <r>
      <rPr>
        <b/>
        <u/>
        <sz val="12"/>
        <color rgb="FFFF0000"/>
        <rFont val="Calibri"/>
        <family val="2"/>
        <scheme val="minor"/>
      </rPr>
      <t xml:space="preserve">Findings: 
</t>
    </r>
    <r>
      <rPr>
        <b/>
        <sz val="12"/>
        <rFont val="Calibri"/>
        <family val="2"/>
        <scheme val="minor"/>
      </rPr>
      <t xml:space="preserve">Weld nozzle exposed to surface crack (due to vibration) ... 
</t>
    </r>
    <r>
      <rPr>
        <b/>
        <u/>
        <sz val="12"/>
        <color rgb="FFFF0000"/>
        <rFont val="Calibri"/>
        <family val="2"/>
        <scheme val="minor"/>
      </rPr>
      <t>Note</t>
    </r>
    <r>
      <rPr>
        <b/>
        <sz val="12"/>
        <color rgb="FFFF0000"/>
        <rFont val="Calibri"/>
        <family val="2"/>
        <scheme val="minor"/>
      </rPr>
      <t>: Its 3" SRV Bypass line weared (due to vibration) &amp; replaced in 3-2018.</t>
    </r>
    <r>
      <rPr>
        <b/>
        <u/>
        <sz val="12"/>
        <color rgb="FFFF0000"/>
        <rFont val="Calibri"/>
        <family val="2"/>
        <scheme val="minor"/>
      </rPr>
      <t xml:space="preserve">
Action Taken</t>
    </r>
    <r>
      <rPr>
        <b/>
        <sz val="12"/>
        <rFont val="Calibri"/>
        <family val="2"/>
        <scheme val="minor"/>
      </rPr>
      <t xml:space="preserve">: Cracks Repaired by PTJ with R-Stamp and </t>
    </r>
    <r>
      <rPr>
        <b/>
        <sz val="12"/>
        <color rgb="FFFF0000"/>
        <rFont val="Calibri"/>
        <family val="2"/>
        <scheme val="minor"/>
      </rPr>
      <t xml:space="preserve">back to service on 10-4-2022.
</t>
    </r>
    <r>
      <rPr>
        <b/>
        <u/>
        <sz val="12"/>
        <color rgb="FFFF0000"/>
        <rFont val="Calibri"/>
        <family val="2"/>
        <scheme val="minor"/>
      </rPr>
      <t>Inspection Due Dates:</t>
    </r>
    <r>
      <rPr>
        <b/>
        <sz val="12"/>
        <color rgb="FFFF0000"/>
        <rFont val="Calibri"/>
        <family val="2"/>
        <scheme val="minor"/>
      </rPr>
      <t xml:space="preserve">
</t>
    </r>
    <r>
      <rPr>
        <b/>
        <sz val="12"/>
        <color rgb="FF0000FF"/>
        <rFont val="Calibri"/>
        <family val="2"/>
        <scheme val="minor"/>
      </rPr>
      <t xml:space="preserve">PT done in 10-2024 &amp; 12-2025 &amp; PT result Satisfactory .. </t>
    </r>
    <r>
      <rPr>
        <b/>
        <u/>
        <sz val="12"/>
        <color rgb="FF0000FF"/>
        <rFont val="Calibri"/>
        <family val="2"/>
        <scheme val="minor"/>
      </rPr>
      <t xml:space="preserve">
</t>
    </r>
    <r>
      <rPr>
        <b/>
        <sz val="12"/>
        <color rgb="FF0000FF"/>
        <rFont val="Calibri"/>
        <family val="2"/>
        <scheme val="minor"/>
      </rPr>
      <t xml:space="preserve">Next PT in 1-2028     &amp; </t>
    </r>
    <r>
      <rPr>
        <b/>
        <u/>
        <sz val="12"/>
        <color rgb="FF0000FF"/>
        <rFont val="Calibri"/>
        <family val="2"/>
        <scheme val="minor"/>
      </rPr>
      <t>PT SOW:</t>
    </r>
    <r>
      <rPr>
        <b/>
        <sz val="12"/>
        <rFont val="Calibri"/>
        <family val="2"/>
        <scheme val="minor"/>
      </rPr>
      <t xml:space="preserve"> Repaired cracks &amp; other nozzles' welds.
</t>
    </r>
    <r>
      <rPr>
        <b/>
        <u/>
        <sz val="12"/>
        <rFont val="Calibri"/>
        <family val="2"/>
        <scheme val="minor"/>
      </rPr>
      <t>UT/ VT/MT</t>
    </r>
    <r>
      <rPr>
        <b/>
        <sz val="12"/>
        <rFont val="Calibri"/>
        <family val="2"/>
        <scheme val="minor"/>
      </rPr>
      <t>: 7-2029          (To cover A/M CMLs).</t>
    </r>
  </si>
  <si>
    <r>
      <t xml:space="preserve">PD -1842-01 corrected       (1710-200 is wrong Tag no.)
</t>
    </r>
    <r>
      <rPr>
        <b/>
        <u/>
        <sz val="12"/>
        <color rgb="FFFF0000"/>
        <rFont val="Calibri"/>
        <family val="2"/>
        <scheme val="minor"/>
      </rPr>
      <t xml:space="preserve">Findings: </t>
    </r>
    <r>
      <rPr>
        <sz val="11"/>
        <rFont val="Calibri"/>
        <family val="2"/>
        <scheme val="minor"/>
      </rPr>
      <t xml:space="preserve">
</t>
    </r>
    <r>
      <rPr>
        <b/>
        <sz val="11"/>
        <rFont val="Calibri"/>
        <family val="2"/>
        <scheme val="minor"/>
      </rPr>
      <t xml:space="preserve">Re-inforcement plate of nozzle exposed to transverse-surface-crack (due to vibration) </t>
    </r>
    <r>
      <rPr>
        <sz val="11"/>
        <rFont val="Calibri"/>
        <family val="2"/>
        <scheme val="minor"/>
      </rPr>
      <t xml:space="preserve">
</t>
    </r>
    <r>
      <rPr>
        <b/>
        <u/>
        <sz val="12"/>
        <color rgb="FFFF0000"/>
        <rFont val="Calibri"/>
        <family val="2"/>
        <scheme val="minor"/>
      </rPr>
      <t>Action Taken</t>
    </r>
    <r>
      <rPr>
        <sz val="12"/>
        <color rgb="FFFF0000"/>
        <rFont val="Calibri"/>
        <family val="2"/>
        <scheme val="minor"/>
      </rPr>
      <t xml:space="preserve">: </t>
    </r>
    <r>
      <rPr>
        <b/>
        <sz val="12"/>
        <rFont val="Calibri"/>
        <family val="2"/>
        <scheme val="minor"/>
      </rPr>
      <t xml:space="preserve">Cracks Repaired by PTJ with R-Stamp and </t>
    </r>
    <r>
      <rPr>
        <b/>
        <sz val="12"/>
        <color rgb="FFFF0000"/>
        <rFont val="Calibri"/>
        <family val="2"/>
        <scheme val="minor"/>
      </rPr>
      <t xml:space="preserve">back to service on 10-4-2022.
</t>
    </r>
    <r>
      <rPr>
        <b/>
        <u/>
        <sz val="12"/>
        <color rgb="FFFF0000"/>
        <rFont val="Calibri"/>
        <family val="2"/>
        <scheme val="minor"/>
      </rPr>
      <t xml:space="preserve">
Inspection Due Dates:</t>
    </r>
    <r>
      <rPr>
        <b/>
        <sz val="12"/>
        <color rgb="FFFF0000"/>
        <rFont val="Calibri"/>
        <family val="2"/>
        <scheme val="minor"/>
      </rPr>
      <t xml:space="preserve">
</t>
    </r>
    <r>
      <rPr>
        <b/>
        <sz val="12"/>
        <color rgb="FF0000FF"/>
        <rFont val="Calibri"/>
        <family val="2"/>
        <scheme val="minor"/>
      </rPr>
      <t>PT done in 10-2024 &amp; 12-2025 &amp; PT result Satisfactory
Next PT in 1-2028     &amp; PT SOW: Repaired cracks &amp; other nozzles' welds.</t>
    </r>
    <r>
      <rPr>
        <b/>
        <sz val="12"/>
        <rFont val="Calibri"/>
        <family val="2"/>
        <scheme val="minor"/>
      </rPr>
      <t xml:space="preserve">
</t>
    </r>
    <r>
      <rPr>
        <b/>
        <u/>
        <sz val="12"/>
        <rFont val="Calibri"/>
        <family val="2"/>
        <scheme val="minor"/>
      </rPr>
      <t>UT/ VT/MT:</t>
    </r>
    <r>
      <rPr>
        <b/>
        <sz val="12"/>
        <rFont val="Calibri"/>
        <family val="2"/>
        <scheme val="minor"/>
      </rPr>
      <t xml:space="preserve"> 1-2032     (To cover A/M CMLs).</t>
    </r>
  </si>
  <si>
    <t xml:space="preserve">all orange cells are modified </t>
  </si>
  <si>
    <t>**</t>
  </si>
  <si>
    <t>Rolled couldnot inspected with PT</t>
  </si>
  <si>
    <t>welded tube to tube sheet (most cases) could be inspected with PT</t>
  </si>
  <si>
    <t>rolled tube shape mentioned in above sheet is defining type of connection (tube to tubesheet connection)</t>
  </si>
  <si>
    <t>tube shape is always staright according data sheet (share folder)</t>
  </si>
  <si>
    <t>note for review:</t>
  </si>
  <si>
    <t>Dry liquid hyrdrocarbon</t>
  </si>
  <si>
    <t>YES</t>
  </si>
  <si>
    <t>1-33</t>
  </si>
  <si>
    <t>Straight</t>
  </si>
  <si>
    <t>SA-214</t>
  </si>
  <si>
    <t>10-1313</t>
  </si>
  <si>
    <t>Stabilizer bottom cooler</t>
  </si>
  <si>
    <t>DRY</t>
  </si>
  <si>
    <t>8-98</t>
  </si>
  <si>
    <t xml:space="preserve">10-1306 </t>
  </si>
  <si>
    <t>Stabilizer reflux coolers</t>
  </si>
  <si>
    <t>10-102-2</t>
  </si>
  <si>
    <t>partial SD (15 MMSCFD deff.)</t>
  </si>
  <si>
    <t>Confirmed</t>
  </si>
  <si>
    <t>out of service( Back to Service)</t>
  </si>
  <si>
    <t>1-180</t>
  </si>
  <si>
    <t>10-102-1</t>
  </si>
  <si>
    <t>Test cooler</t>
  </si>
  <si>
    <t>10-101-4</t>
  </si>
  <si>
    <t>10-101-3</t>
  </si>
  <si>
    <t>10-101-2</t>
  </si>
  <si>
    <t>Should be during winter section by section (4coolers 2sections)</t>
  </si>
  <si>
    <t xml:space="preserve">Confirmed for the main isolation valves for the two sections (4coolers) </t>
  </si>
  <si>
    <t>Wet</t>
  </si>
  <si>
    <t>2-320</t>
  </si>
  <si>
    <t>10-101-1</t>
  </si>
  <si>
    <t>Inlet Cooler</t>
  </si>
  <si>
    <t>22 pluged</t>
  </si>
  <si>
    <t>1 tube/ 2 year</t>
  </si>
  <si>
    <t>1-214</t>
  </si>
  <si>
    <t>SA-179</t>
  </si>
  <si>
    <t>10-1381</t>
  </si>
  <si>
    <t>REGENERATION  GAS COOLER</t>
  </si>
  <si>
    <t>Total# of plugged/ repaired tubes</t>
  </si>
  <si>
    <t>Leak Frequency (Leak/Year)</t>
  </si>
  <si>
    <t>Specs (example: CS, 10", #600)</t>
  </si>
  <si>
    <t>Valves#</t>
  </si>
  <si>
    <t>MMSCFD</t>
  </si>
  <si>
    <t>BCPD</t>
  </si>
  <si>
    <t>Outlet T (F)</t>
  </si>
  <si>
    <t>Inlet T (F)</t>
  </si>
  <si>
    <t>Outlet P (psi)</t>
  </si>
  <si>
    <t>Inlet P (psi)</t>
  </si>
  <si>
    <t>Inlet Gas 
(Wet or Dry?)</t>
  </si>
  <si>
    <t>Aluminium fins Exists</t>
  </si>
  <si>
    <t>Rows #</t>
  </si>
  <si>
    <t>Total No. of Tubes</t>
  </si>
  <si>
    <t>Bundle# - Bundle Tubes</t>
  </si>
  <si>
    <t>Tube Shape</t>
  </si>
  <si>
    <t>Length (ft)</t>
  </si>
  <si>
    <t>Thickness (inch)</t>
  </si>
  <si>
    <t xml:space="preserve"> Outside Diam. (inch)</t>
  </si>
  <si>
    <t xml:space="preserve">Tube Material </t>
  </si>
  <si>
    <t>Tag#</t>
  </si>
  <si>
    <t>Start Service Date</t>
  </si>
  <si>
    <t>GP Cooler Name</t>
  </si>
  <si>
    <t>Cooler Importance Priority Ranking from Operation Standpoint</t>
  </si>
  <si>
    <t>Leak/Plug Problem</t>
  </si>
  <si>
    <t>In case of passing valves:</t>
  </si>
  <si>
    <t>Production deferral during inspection</t>
  </si>
  <si>
    <t>Operating Conditions</t>
  </si>
  <si>
    <t>GP Cooler Tubes Data</t>
  </si>
  <si>
    <t>10-1348</t>
  </si>
  <si>
    <t>ASS Gas Comperssor #1848 3rd Stage</t>
  </si>
  <si>
    <t>ASS Gas Comperssor #1848 2nd Stage</t>
  </si>
  <si>
    <t>ASS Gas Comperssor #1848 1st Stage</t>
  </si>
  <si>
    <t>confirm if those repaeting SN#13</t>
  </si>
  <si>
    <t>1-42</t>
  </si>
  <si>
    <t>sec#5 Service AC (3/4'')</t>
  </si>
  <si>
    <t>1-38</t>
  </si>
  <si>
    <t>sec#4 Service AC-2 (1-1/4'')</t>
  </si>
  <si>
    <t>1-70</t>
  </si>
  <si>
    <t>sec#3 Service IC-1 (1-1/2'')</t>
  </si>
  <si>
    <t>1-78</t>
  </si>
  <si>
    <t>sec#2 Service TAW (5/8'')</t>
  </si>
  <si>
    <t>1-90</t>
  </si>
  <si>
    <t>sec#1 EJW Service (1'')</t>
  </si>
  <si>
    <t>10-1347</t>
  </si>
  <si>
    <t>ASS Gas Comperssor #1847 3rd Stage</t>
  </si>
  <si>
    <t>ASS Gas Comperssor #1847 2nd Stage</t>
  </si>
  <si>
    <t>ASS Gas Comperssor #1847 1st Stage</t>
  </si>
  <si>
    <t>confirm if those repaeting SN#12</t>
  </si>
  <si>
    <t>sec#5 AC (3/4'')</t>
  </si>
  <si>
    <t>sec#4 IC-2 (1-1/4'')</t>
  </si>
  <si>
    <t>sec#3 IC-1 (1-1/2'')</t>
  </si>
  <si>
    <t>sec#2 TAW (5/8'')</t>
  </si>
  <si>
    <t xml:space="preserve">ASS Gas Comperssor #1847 </t>
  </si>
  <si>
    <t>Confirm Rolled or straight</t>
  </si>
  <si>
    <t>10-1346</t>
  </si>
  <si>
    <t>ASS Gas Comperssor #1846 2nd Stage</t>
  </si>
  <si>
    <t>YES (Mech. Bonded)</t>
  </si>
  <si>
    <t>1-62</t>
  </si>
  <si>
    <t>ASS Gas Comperssor #1846 1st Stage</t>
  </si>
  <si>
    <t>1-195</t>
  </si>
  <si>
    <t>10-1345</t>
  </si>
  <si>
    <t xml:space="preserve">LP Compressor #1845 </t>
  </si>
  <si>
    <t>1-186</t>
  </si>
  <si>
    <t>10-1344</t>
  </si>
  <si>
    <t>LP Compressor #1844 "2" (included in above cell sec#4) should be discarded</t>
  </si>
  <si>
    <t>sec#4 Service AC (5/8'')</t>
  </si>
  <si>
    <t>sec#3 Service IC (1'')</t>
  </si>
  <si>
    <t>Combined</t>
  </si>
  <si>
    <t>sec#2 Service AUX (1'')</t>
  </si>
  <si>
    <t>LP Compressor #1844   
(4 Sections)</t>
  </si>
  <si>
    <t>YES (L fin)</t>
  </si>
  <si>
    <t>2-195</t>
  </si>
  <si>
    <t>No mentioned in availabe data sheet (mostly staright)</t>
  </si>
  <si>
    <t>10-1362</t>
  </si>
  <si>
    <t>Turbine Compressor # 1862 Cooler
2nd Stage</t>
  </si>
  <si>
    <t>8" , #300</t>
  </si>
  <si>
    <t>DISCHARGE VALVE (NEEDED TO BE CHECKED)</t>
  </si>
  <si>
    <t>2-231</t>
  </si>
  <si>
    <t>10-1361</t>
  </si>
  <si>
    <t>Turbine Compressor # 1861 Cooler 1st Stage</t>
  </si>
  <si>
    <t>YES (L footed)</t>
  </si>
  <si>
    <t>2-240</t>
  </si>
  <si>
    <t>10-1354</t>
  </si>
  <si>
    <t>Turbine Compressor # 1854 Cooler</t>
  </si>
  <si>
    <t>10-1353</t>
  </si>
  <si>
    <t>Turbine Compressor # 1853 Cooler</t>
  </si>
  <si>
    <t>10-1352</t>
  </si>
  <si>
    <t>Turbine Compressor # 1852 Cooler</t>
  </si>
  <si>
    <t>10-1351</t>
  </si>
  <si>
    <t>Turbine Compressor # 1851 Cooler</t>
  </si>
  <si>
    <t>MMSCF/Hr</t>
  </si>
  <si>
    <t>BC/Hr</t>
  </si>
  <si>
    <t>Min. Thickness (inch)</t>
  </si>
  <si>
    <t>Turbine Cooler Name</t>
  </si>
  <si>
    <t>Operation Remarks</t>
  </si>
  <si>
    <t>Operation Data To be filled by Asset Owner (Turbines or GP)</t>
  </si>
  <si>
    <t>Turbine Cooler Tubes Design Data</t>
  </si>
  <si>
    <t>Required Data for Advanced Inspection Techniques (IRIS/EC/RFT/RVI)</t>
  </si>
  <si>
    <t>Bay = Unit
Bundle = Section</t>
  </si>
  <si>
    <t xml:space="preserve">Compressor 1841/42/43 need to be added as well </t>
  </si>
  <si>
    <t>Date Updated on: 
24-9-2023</t>
  </si>
  <si>
    <r>
      <rPr>
        <b/>
        <u/>
        <sz val="13"/>
        <color rgb="FF000000"/>
        <rFont val="Calibri"/>
        <family val="2"/>
      </rPr>
      <t>Asset Owner (Turbines &amp; GP) shall:</t>
    </r>
    <r>
      <rPr>
        <b/>
        <sz val="13"/>
        <color rgb="FF000000"/>
        <rFont val="Calibri"/>
        <family val="2"/>
      </rPr>
      <t xml:space="preserve">
1- Add the missing coolers that not mentioned in below sheet + Design documents
2- Filled Operation data columns
3- Mention the operation problems vs frequency (leaks, plugging, ..etc) </t>
    </r>
  </si>
  <si>
    <r>
      <rPr>
        <b/>
        <u/>
        <sz val="12"/>
        <color rgb="FF000000"/>
        <rFont val="Calibri "/>
      </rPr>
      <t>If deferal is zero</t>
    </r>
    <r>
      <rPr>
        <b/>
        <sz val="12"/>
        <color rgb="FF000000"/>
        <rFont val="Calibri "/>
      </rPr>
      <t>, what's the integrity of isolation valves?</t>
    </r>
  </si>
  <si>
    <r>
      <rPr>
        <b/>
        <u/>
        <sz val="11"/>
        <rFont val="Calibri"/>
        <family val="2"/>
        <scheme val="minor"/>
      </rPr>
      <t>If Separator will be used for the same/similar service</t>
    </r>
    <r>
      <rPr>
        <sz val="11"/>
        <rFont val="Calibri"/>
        <family val="2"/>
        <scheme val="minor"/>
      </rPr>
      <t xml:space="preserve">
1- Min. R.L (Remaining Life): 23.2 years.
2- Next On-stream Inspection: Dec-2035
3- MAWP (Maximum Allowable Working Pressure) until next inspection: Shall not exceed 266 Psi.
</t>
    </r>
    <r>
      <rPr>
        <b/>
        <u/>
        <sz val="11"/>
        <rFont val="Calibri"/>
        <family val="2"/>
        <scheme val="minor"/>
      </rPr>
      <t>If Separator will be used for different service</t>
    </r>
    <r>
      <rPr>
        <sz val="11"/>
        <rFont val="Calibri"/>
        <family val="2"/>
        <scheme val="minor"/>
      </rPr>
      <t xml:space="preserve">
1- This inspection will be considered as a base line inspection for the new service
2- Next On-Stream: 6 Months after new service start date (To get actual corrosion rate, remaining life, inspection interval &amp; MAWP)
3- MAWP until next inspection (After 6 Months from New Service Start Date): Shall not exceed 266 Psi</t>
    </r>
  </si>
  <si>
    <r>
      <rPr>
        <b/>
        <u/>
        <sz val="11"/>
        <rFont val="Calibri"/>
        <family val="2"/>
        <scheme val="minor"/>
      </rPr>
      <t>1-2026</t>
    </r>
    <r>
      <rPr>
        <b/>
        <sz val="11"/>
        <rFont val="Calibri"/>
        <family val="2"/>
        <scheme val="minor"/>
      </rPr>
      <t>:</t>
    </r>
    <r>
      <rPr>
        <sz val="11"/>
        <rFont val="Calibri"/>
        <family val="2"/>
        <scheme val="minor"/>
      </rPr>
      <t xml:space="preserve"> Patch plate welded on 2 holes at water outlet chamber + Weld build up for pitting at skimmer shell and bottom in addition to the pitted area under the outlet water nozzles + Installed 4 new anodes + 25% new painting touch up for all defected painting and for new welded areas. The 75% old existing painting expected to withstand the service condition up to Jan-2028.
</t>
    </r>
    <r>
      <rPr>
        <b/>
        <u/>
        <sz val="11"/>
        <rFont val="Calibri"/>
        <family val="2"/>
        <scheme val="minor"/>
      </rPr>
      <t>Jan-2028: will be the next internal inspection &amp; repairs, hence we expect the following SOW:</t>
    </r>
    <r>
      <rPr>
        <sz val="11"/>
        <rFont val="Calibri"/>
        <family val="2"/>
        <scheme val="minor"/>
      </rPr>
      <t xml:space="preserve">
Replace corroded cylindrical anodes (Qty = 4, 20 Kg/EA) + Inspection &amp; repair if any + Full Blasting &amp; new painting of high corrosion resistance (like H2S-Painting Resistance).</t>
    </r>
  </si>
  <si>
    <r>
      <rPr>
        <b/>
        <u/>
        <sz val="11"/>
        <rFont val="Calibri"/>
        <family val="2"/>
        <scheme val="minor"/>
      </rPr>
      <t>In 4-2018</t>
    </r>
    <r>
      <rPr>
        <sz val="11"/>
        <rFont val="Calibri"/>
        <family val="2"/>
        <scheme val="minor"/>
      </rPr>
      <t xml:space="preserve">: The TK had major repair [Full bottom replacement, underneath soil replacement, pitting weld build up &amp; painting bottom &amp; shell 1st course. Next Planned internal Insp = 4-2030 (until being confirmed next OSI)
</t>
    </r>
    <r>
      <rPr>
        <b/>
        <u/>
        <sz val="11"/>
        <rFont val="Calibri"/>
        <family val="2"/>
        <scheme val="minor"/>
      </rPr>
      <t xml:space="preserve">In 3-2024 </t>
    </r>
    <r>
      <rPr>
        <sz val="11"/>
        <rFont val="Calibri"/>
        <family val="2"/>
        <scheme val="minor"/>
      </rPr>
      <t xml:space="preserve">: OSI done &amp; Next OSI in 3-2026 to verify the &amp; RBI internal due date in 4-2028. 
</t>
    </r>
    <r>
      <rPr>
        <u/>
        <sz val="11"/>
        <rFont val="Calibri"/>
        <family val="2"/>
        <scheme val="minor"/>
      </rPr>
      <t>Note</t>
    </r>
    <r>
      <rPr>
        <sz val="11"/>
        <rFont val="Calibri"/>
        <family val="2"/>
        <scheme val="minor"/>
      </rPr>
      <t xml:space="preserve">: </t>
    </r>
    <r>
      <rPr>
        <sz val="11"/>
        <color rgb="FFFF0000"/>
        <rFont val="Calibri"/>
        <family val="2"/>
        <scheme val="minor"/>
      </rPr>
      <t xml:space="preserve">Consider the maximum tank height is 37 feet NOT 40 Feet.
</t>
    </r>
    <r>
      <rPr>
        <sz val="11"/>
        <color rgb="FF0000FF"/>
        <rFont val="Calibri"/>
        <family val="2"/>
        <scheme val="minor"/>
      </rPr>
      <t>Same as TK-201, please refer to RBI Expectation, Planned SOW, ....etc</t>
    </r>
  </si>
  <si>
    <r>
      <rPr>
        <b/>
        <u/>
        <sz val="11"/>
        <rFont val="Calibri"/>
        <family val="2"/>
        <scheme val="minor"/>
      </rPr>
      <t>Last baseline OSI in 7-2021 &amp; next OSI in 7-2026</t>
    </r>
    <r>
      <rPr>
        <sz val="11"/>
        <rFont val="Calibri"/>
        <family val="2"/>
        <scheme val="minor"/>
      </rPr>
      <t>: As per API-653; insp interval was set as 5 yrs due to unknown CR.</t>
    </r>
    <r>
      <rPr>
        <b/>
        <u/>
        <sz val="11"/>
        <rFont val="Calibri"/>
        <family val="2"/>
        <scheme val="minor"/>
      </rPr>
      <t xml:space="preserve">
In 2011:</t>
    </r>
    <r>
      <rPr>
        <sz val="11"/>
        <rFont val="Calibri"/>
        <family val="2"/>
        <scheme val="minor"/>
      </rPr>
      <t xml:space="preserve"> The entire bottom plates (including annular plates) replaced &amp; new painting applied on bottom &amp; shell 1st course. According to API-653, Next Internal inspection shall be after Min 12 Yrs</t>
    </r>
    <r>
      <rPr>
        <b/>
        <u/>
        <sz val="11"/>
        <color rgb="FF0000FF"/>
        <rFont val="Calibri"/>
        <family val="2"/>
        <scheme val="minor"/>
      </rPr>
      <t xml:space="preserve"> (i.e, 2023 so it's overdue)</t>
    </r>
    <r>
      <rPr>
        <sz val="11"/>
        <rFont val="Calibri"/>
        <family val="2"/>
        <scheme val="minor"/>
      </rPr>
      <t xml:space="preserve">
</t>
    </r>
    <r>
      <rPr>
        <b/>
        <u/>
        <sz val="11"/>
        <rFont val="Calibri"/>
        <family val="2"/>
        <scheme val="minor"/>
      </rPr>
      <t>RBI Expectations</t>
    </r>
    <r>
      <rPr>
        <sz val="11"/>
        <rFont val="Calibri"/>
        <family val="2"/>
        <scheme val="minor"/>
      </rPr>
      <t xml:space="preserve">: Since the TK is overdue, we expect that internal painting completely damaged from bottom &amp; shell 1st course. Having water/sludge dead-volume with the fluctuated SRB along Yrs ago will increase the probability for having scattered internal localized corrosion that could be sever enough to cause pin-hole(s). Moreover, the TK bottom underneath isn't CP-protected from the time of construction phase (in 1989), so we expect to have scattered soil-side corrosion with different severity that shall be mapped by MFL during the next planned inspection. 
</t>
    </r>
    <r>
      <rPr>
        <b/>
        <u/>
        <sz val="11"/>
        <rFont val="Calibri"/>
        <family val="2"/>
        <scheme val="minor"/>
      </rPr>
      <t>Important highlight</t>
    </r>
    <r>
      <rPr>
        <sz val="11"/>
        <rFont val="Calibri"/>
        <family val="2"/>
        <scheme val="minor"/>
      </rPr>
      <t xml:space="preserve">: 
As we expect to have hole(s) at bottom plates, the soil underneath could be moistened and contaminated by oily-water that would increase the corrosivity of underneath soil that contacting the bottom underneath and would increase the soil corrosion severity espcially around the holes. This would also affect the future plan of installing new CP system as the underneath oil would cause shielding for CP current, so If we found this case during next internal inspection, then we may recommend to replace the contaminated soil to prepar the TK for planned efficient ICCP system.
</t>
    </r>
    <r>
      <rPr>
        <b/>
        <u/>
        <sz val="11"/>
        <rFont val="Calibri"/>
        <family val="2"/>
        <scheme val="minor"/>
      </rPr>
      <t xml:space="preserve">
Planned SOW during the next internal Inspection</t>
    </r>
    <r>
      <rPr>
        <sz val="11"/>
        <rFont val="Calibri"/>
        <family val="2"/>
        <scheme val="minor"/>
      </rPr>
      <t xml:space="preserve">: 
1-Blasting for TK bottom &amp; shell 1st course to do extensive inspection (VT, PT, UT), MFL for TK bottom, and repair if any.
2-Scaffold erection to blast, inspect &amp; repair if any the potential corroded roof beams and/or roof plate(s)
3- Install sacrificial anodes if deemed necessary per Corrosion Eng recommendation.
4- Apply Painting (of highly corrosion-resistance) for TK bottom &amp; shell 1st course.
</t>
    </r>
    <r>
      <rPr>
        <b/>
        <u/>
        <sz val="11"/>
        <color rgb="FFFF0000"/>
        <rFont val="Calibri"/>
        <family val="2"/>
        <scheme val="minor"/>
      </rPr>
      <t xml:space="preserve">Note to Asset Owner: 
</t>
    </r>
    <r>
      <rPr>
        <sz val="11"/>
        <rFont val="Calibri"/>
        <family val="2"/>
        <scheme val="minor"/>
      </rPr>
      <t>Oil Specs will be affected during TK Outage, because the other TK-202 will only be used as production &amp; shipping TK.</t>
    </r>
  </si>
  <si>
    <r>
      <rPr>
        <b/>
        <u/>
        <sz val="12"/>
        <color rgb="FF002060"/>
        <rFont val="Calibri"/>
        <family val="2"/>
      </rPr>
      <t>2026 Inspection</t>
    </r>
    <r>
      <rPr>
        <sz val="12"/>
        <color rgb="FF002060"/>
        <rFont val="Calibri"/>
        <family val="2"/>
      </rPr>
      <t>: For Clamped Joint Only
Still Next Inspection to be on 1-2028 as previously planned
1- Following Joints Shall be replaced as they reached Min. Req. Thickness: Joint #1 (TEE) by 12" Sch. 40 &amp; Joint #464 (TEE) by 6" Sch. 80 XS 
2- All Clamped Joints shall be replaced at the next maintenance opportunity: (Clamped Section before sand dune "Buried", 2 Clamps at #346, #578, #936 &amp; #1139&amp; clamp in 2-2025 over sand-dune near firestone-1x)
3- Non-Std. Road Crossings shall be replaced by Standard ones (15 Roads Crossing the line, Some of them even without a sleeve).
4- The A/M line shall be separated from crossing directly above/under other lines which leads to friction causing mechanical wear.</t>
    </r>
  </si>
  <si>
    <t>WD-09-A09</t>
  </si>
  <si>
    <t>1. Replace the buried and uncoated sections under sand dunes by Sch 80-XS coated joints. "another option is to excavate for inspection if applicable" 
2. Non-Std. Road Crossings "found 7 crossings" shall be replaced by Standard ones.
3. Replace Corroded Flanges, Bolts &amp; Nuts and ensure proper flange rating for the target MAWP.
4. Next UT Inspection: Shall be done after 3 Years in (Mar-2029) and MAWP until next Inspection: Shall not exceed 1900 Psi.
5. After completing the recommended actions a Hydrostatic test is mandatory to assure the line integrity and reliability to operate at the mentioned pressure during the required interval.</t>
  </si>
  <si>
    <t>1. Replace the 7 Non-STD Road Cross by STD ones using Coated Sch. 80XS Pipes.
2. Replace Clamped Spool (After Sand Due #2 from HORST MFD Side)
3. Joint #10 (Elbow) from GP Side shall be replaced - (Critical Thickness due to internal Pitting)
4. Replace the 8" uncoated sections under sand dunes by 8" Sch. 80XS coated joints.
5. Replace Corroded Flanges' Bolts &amp; Nuts, ensure proper flange rating and secure flanges inside concrete room.</t>
  </si>
  <si>
    <t>Need Replace the severly corroded Joints#8, 9, 10 by 2" Sch 80, then UT will be done as baseline inspection on the same joints after replacement date directly</t>
  </si>
  <si>
    <t>Leakage occures at 4/2026, 7 clamps found installed at sand dune area, recommended to Replace the uncoated section under (Sand Dune) by Coated Joints Sch80.</t>
  </si>
  <si>
    <t>4” Gas Line from Heaters Fuel Scrubber #1242 to IR Comps 1840 &amp; 1841 &amp; 1842</t>
  </si>
  <si>
    <t>01= 10x18 gas line fm sep 102 to GP</t>
  </si>
  <si>
    <t>HAWK-3</t>
  </si>
  <si>
    <t xml:space="preserve"> 	Clamped Joints (#3 &amp; #11) shall be Replaced at the next maintenance opportunity.
 	5 Non-Standard Road Crossings Shall be replaced by STD ones (End Seal &amp; Spacers) with Sch. 80 Coated Pipes
 	Weld Areas with external surface corrosion shall be surface prepared, painted &amp; wrapped</t>
  </si>
  <si>
    <t>Inulation Removed, Performed Inspection, and then Reinsulated.</t>
  </si>
  <si>
    <t>Inservice</t>
  </si>
  <si>
    <t>Oil Tk-19</t>
  </si>
  <si>
    <t>Oil Tk-11 (1000 BBLs)</t>
  </si>
  <si>
    <t>Oil Tk-12 (1000 BBLs)</t>
  </si>
  <si>
    <t>Visual External Inspection done 2/2025 after received from Beni Suif</t>
  </si>
  <si>
    <t>Missed evaluation report</t>
  </si>
  <si>
    <t>02= (4x8) gas lines to cooler &amp; HP-scrubb. section 2 of 1841</t>
  </si>
  <si>
    <r>
      <rPr>
        <b/>
        <u/>
        <sz val="12"/>
        <rFont val="Calibri"/>
        <family val="2"/>
      </rPr>
      <t>J#17,18</t>
    </r>
    <r>
      <rPr>
        <sz val="12"/>
        <rFont val="Calibri"/>
        <family val="2"/>
      </rPr>
      <t xml:space="preserve">: UT Baseline done in 12-2024 &amp; Due date in 12-2025.
The remaining joints will be in 2-2033.
</t>
    </r>
    <r>
      <rPr>
        <b/>
        <u/>
        <sz val="12"/>
        <rFont val="Calibri"/>
        <family val="2"/>
      </rPr>
      <t>Recommendation:</t>
    </r>
    <r>
      <rPr>
        <sz val="12"/>
        <rFont val="Calibri"/>
        <family val="2"/>
      </rPr>
      <t xml:space="preserve">
Replace 8" non-std sleeved section with coated std sleeve at 1845 road cross area </t>
    </r>
    <r>
      <rPr>
        <b/>
        <sz val="12"/>
        <color rgb="FFFF0000"/>
        <rFont val="Calibri"/>
        <family val="2"/>
      </rPr>
      <t>(Done during GP SD 2/2026)</t>
    </r>
  </si>
  <si>
    <t>11= 6" From Comp. 1842 to Amerya Suction</t>
  </si>
  <si>
    <t>Need to modify description to be more clear</t>
  </si>
  <si>
    <r>
      <rPr>
        <b/>
        <u/>
        <sz val="11"/>
        <rFont val="Calibri"/>
        <family val="2"/>
        <scheme val="minor"/>
      </rPr>
      <t>Sec #2</t>
    </r>
    <r>
      <rPr>
        <b/>
        <sz val="11"/>
        <rFont val="Calibri"/>
        <family val="2"/>
        <scheme val="minor"/>
      </rPr>
      <t xml:space="preserve">: </t>
    </r>
    <r>
      <rPr>
        <sz val="11"/>
        <rFont val="Calibri"/>
        <family val="2"/>
        <scheme val="minor"/>
      </rPr>
      <t xml:space="preserve">From joints 1 to 20 , have been removed permenantly from the system in 9-2023
</t>
    </r>
    <r>
      <rPr>
        <b/>
        <u/>
        <sz val="11"/>
        <rFont val="Calibri"/>
        <family val="2"/>
        <scheme val="minor"/>
      </rPr>
      <t>Sec #2</t>
    </r>
    <r>
      <rPr>
        <b/>
        <sz val="11"/>
        <rFont val="Calibri"/>
        <family val="2"/>
        <scheme val="minor"/>
      </rPr>
      <t xml:space="preserve">: </t>
    </r>
    <r>
      <rPr>
        <sz val="11"/>
        <rFont val="Calibri"/>
        <family val="2"/>
        <scheme val="minor"/>
      </rPr>
      <t>From joints 24 to 26 , have been removed permenantly from the system in 9-2023</t>
    </r>
    <r>
      <rPr>
        <b/>
        <u/>
        <sz val="11"/>
        <rFont val="Calibri"/>
        <family val="2"/>
        <scheme val="minor"/>
      </rPr>
      <t xml:space="preserve">
During Next Inspection:</t>
    </r>
    <r>
      <rPr>
        <sz val="11"/>
        <color rgb="FFFF0000"/>
        <rFont val="Calibri"/>
        <family val="2"/>
        <scheme val="minor"/>
      </rPr>
      <t xml:space="preserve"> 
Consider Splitting this item into 3 Sections</t>
    </r>
    <r>
      <rPr>
        <b/>
        <u/>
        <sz val="11"/>
        <rFont val="Calibri"/>
        <family val="2"/>
        <scheme val="minor"/>
      </rPr>
      <t xml:space="preserve">
Next Inspection:</t>
    </r>
    <r>
      <rPr>
        <sz val="11"/>
        <rFont val="Calibri"/>
        <family val="2"/>
        <scheme val="minor"/>
      </rPr>
      <t xml:space="preserve">
</t>
    </r>
    <r>
      <rPr>
        <b/>
        <u/>
        <sz val="11"/>
        <rFont val="Calibri"/>
        <family val="2"/>
        <scheme val="minor"/>
      </rPr>
      <t>Feb 2033</t>
    </r>
    <r>
      <rPr>
        <b/>
        <sz val="11"/>
        <rFont val="Calibri"/>
        <family val="2"/>
        <scheme val="minor"/>
      </rPr>
      <t>:</t>
    </r>
    <r>
      <rPr>
        <sz val="11"/>
        <color rgb="FFFF0000"/>
        <rFont val="Calibri"/>
        <family val="2"/>
        <scheme val="minor"/>
      </rPr>
      <t xml:space="preserve"> For All Joints</t>
    </r>
  </si>
  <si>
    <r>
      <rPr>
        <b/>
        <u/>
        <sz val="11"/>
        <rFont val="Calibri"/>
        <family val="2"/>
      </rPr>
      <t>As Per Last Inspection Report</t>
    </r>
    <r>
      <rPr>
        <sz val="11"/>
        <rFont val="Calibri"/>
        <family val="2"/>
      </rPr>
      <t xml:space="preserve">
Modification done to Sec-1 &amp; UT Done only for new Joints (39, 40, 40 &amp; 42)</t>
    </r>
    <r>
      <rPr>
        <b/>
        <u/>
        <sz val="11"/>
        <rFont val="Calibri"/>
        <family val="2"/>
      </rPr>
      <t xml:space="preserve">
12-2024 Insp:</t>
    </r>
    <r>
      <rPr>
        <sz val="11"/>
        <rFont val="Calibri"/>
        <family val="2"/>
      </rPr>
      <t xml:space="preserve"> For Joint #34 Mainly + New Joints (It's Prefered to do the whole Line as last complete Inspection was in 2016)
</t>
    </r>
    <r>
      <rPr>
        <sz val="11"/>
        <color rgb="FFFF0000"/>
        <rFont val="Calibri"/>
        <family val="2"/>
      </rPr>
      <t>Section-2 (all section) has been removed
Section-3 (all section ) had been cut and removed.</t>
    </r>
  </si>
  <si>
    <t>spool No.1 noticable thickness reduction from last inspection</t>
  </si>
  <si>
    <t>Spool No.1</t>
  </si>
  <si>
    <r>
      <rPr>
        <b/>
        <u/>
        <sz val="11"/>
        <rFont val="Calibri"/>
        <family val="2"/>
        <scheme val="minor"/>
      </rPr>
      <t>1-2019</t>
    </r>
    <r>
      <rPr>
        <sz val="11"/>
        <rFont val="Calibri"/>
        <family val="2"/>
        <scheme val="minor"/>
      </rPr>
      <t xml:space="preserve">: Internal Insp. Done with applying </t>
    </r>
    <r>
      <rPr>
        <sz val="11"/>
        <color rgb="FFFF0000"/>
        <rFont val="Calibri"/>
        <family val="2"/>
        <scheme val="minor"/>
      </rPr>
      <t>DURMETAL</t>
    </r>
    <r>
      <rPr>
        <sz val="11"/>
        <rFont val="Calibri"/>
        <family val="2"/>
        <scheme val="minor"/>
      </rPr>
      <t xml:space="preserve"> + internal coating to bottom head + reducing SRV from 1000 to 600 psi. The interval extended from 5 to 6 yrs according to 1852 insp findings, so insp will be in 1-2025. </t>
    </r>
    <r>
      <rPr>
        <sz val="12"/>
        <color rgb="FF0000FF"/>
        <rFont val="Calibri"/>
        <family val="2"/>
        <scheme val="minor"/>
      </rPr>
      <t>See the remarks in temporary-repair tab regarding assuming the repair life of durmetal</t>
    </r>
    <r>
      <rPr>
        <sz val="11"/>
        <rFont val="Calibri"/>
        <family val="2"/>
        <scheme val="minor"/>
      </rPr>
      <t xml:space="preserve">.
</t>
    </r>
    <r>
      <rPr>
        <b/>
        <u/>
        <sz val="11"/>
        <rFont val="Calibri"/>
        <family val="2"/>
        <scheme val="minor"/>
      </rPr>
      <t>5-2026</t>
    </r>
    <r>
      <rPr>
        <b/>
        <sz val="11"/>
        <rFont val="Calibri"/>
        <family val="2"/>
        <scheme val="minor"/>
      </rPr>
      <t xml:space="preserve">: </t>
    </r>
    <r>
      <rPr>
        <sz val="11"/>
        <rFont val="Calibri"/>
        <family val="2"/>
        <scheme val="minor"/>
      </rPr>
      <t>Internal inspection performed and found Durmetal intact but needs recoating in the next planned SD</t>
    </r>
  </si>
  <si>
    <r>
      <t xml:space="preserve">According to 10-2024 internal insp of 1852, we confirmed adhered old durmetal that applied in 2018; meaning it withstanded 6 yrs service, so we extended the internal insp due date of 1853/54 from 2024 to 2025. We accordingly set a new due date for 1852 to be (after 6 yrs) as assumed to have expired / decomposed durmetal by/before 10-2030. 
On the other hand, during internal insp of 1853/54 we may shorten the due date of 1852. So, finally the expire date is just an experience assumption &amp; will be under  monitoring/modification according to internal inspections findings/assessment. Then after, we may be able to set a tentative repair life of Durmetal in a pressure vessel.
</t>
    </r>
    <r>
      <rPr>
        <b/>
        <sz val="11"/>
        <color theme="1"/>
        <rFont val="Calibri"/>
        <family val="2"/>
        <scheme val="minor"/>
      </rPr>
      <t>Note</t>
    </r>
    <r>
      <rPr>
        <sz val="11"/>
        <color theme="1"/>
        <rFont val="Calibri"/>
        <family val="2"/>
        <scheme val="minor"/>
      </rPr>
      <t>: although durametal found intact and inspection intervals can be extended based on good condition but care should be given to painting condition (partially deterirated)</t>
    </r>
  </si>
  <si>
    <r>
      <t xml:space="preserve">TAG No. V-1262 Corrected (Built in 1989 &amp; Manifacture SN-1472)
no credible corrosion rate reflected through OSI , so OSI will be repeated to catch actual CR.
Not Internally Inspected Before (MH 20") .. Vertical vessel, so will focus on bottom head corrosion. 
</t>
    </r>
    <r>
      <rPr>
        <u/>
        <sz val="11"/>
        <rFont val="Calibri"/>
        <family val="2"/>
        <scheme val="minor"/>
      </rPr>
      <t>SOW During Internal Insp</t>
    </r>
    <r>
      <rPr>
        <sz val="11"/>
        <rFont val="Calibri"/>
        <family val="2"/>
        <scheme val="minor"/>
      </rPr>
      <t xml:space="preserve">: Apply blasting, insp, repair by durmetal if any &amp; painting
</t>
    </r>
    <r>
      <rPr>
        <u/>
        <sz val="11"/>
        <rFont val="Calibri"/>
        <family val="2"/>
        <scheme val="minor"/>
      </rPr>
      <t>Next OSI</t>
    </r>
    <r>
      <rPr>
        <sz val="11"/>
        <rFont val="Calibri"/>
        <family val="2"/>
        <scheme val="minor"/>
      </rPr>
      <t xml:space="preserve">: </t>
    </r>
    <r>
      <rPr>
        <sz val="11"/>
        <color rgb="FFFF0000"/>
        <rFont val="Calibri"/>
        <family val="2"/>
        <scheme val="minor"/>
      </rPr>
      <t>8-2025</t>
    </r>
    <r>
      <rPr>
        <sz val="11"/>
        <rFont val="Calibri"/>
        <family val="2"/>
        <scheme val="minor"/>
      </rPr>
      <t xml:space="preserve"> (Can be postponed if internal insp due date revealed satisfactory condition)
</t>
    </r>
    <r>
      <rPr>
        <u/>
        <sz val="11"/>
        <rFont val="Calibri"/>
        <family val="2"/>
        <scheme val="minor"/>
      </rPr>
      <t>Next Internal</t>
    </r>
    <r>
      <rPr>
        <sz val="11"/>
        <rFont val="Calibri"/>
        <family val="2"/>
        <scheme val="minor"/>
      </rPr>
      <t xml:space="preserve">: </t>
    </r>
    <r>
      <rPr>
        <sz val="11"/>
        <color rgb="FFFF0000"/>
        <rFont val="Calibri"/>
        <family val="2"/>
        <scheme val="minor"/>
      </rPr>
      <t>Overdue</t>
    </r>
    <r>
      <rPr>
        <sz val="11"/>
        <rFont val="Calibri"/>
        <family val="2"/>
        <scheme val="minor"/>
      </rPr>
      <t xml:space="preserve"> now for internal inspection</t>
    </r>
  </si>
  <si>
    <r>
      <rPr>
        <b/>
        <u/>
        <sz val="12"/>
        <color rgb="FFFF0000"/>
        <rFont val="Calibri"/>
        <family val="2"/>
        <scheme val="minor"/>
      </rPr>
      <t>Comp 1831  related assets Out of service 2020</t>
    </r>
    <r>
      <rPr>
        <b/>
        <sz val="12"/>
        <rFont val="Calibri"/>
        <family val="2"/>
        <scheme val="minor"/>
      </rPr>
      <t xml:space="preserve">
The vessel is used </t>
    </r>
    <r>
      <rPr>
        <b/>
        <sz val="12"/>
        <color rgb="FFFF0000"/>
        <rFont val="Calibri"/>
        <family val="2"/>
        <scheme val="minor"/>
      </rPr>
      <t>downstream</t>
    </r>
    <r>
      <rPr>
        <b/>
        <sz val="12"/>
        <rFont val="Calibri"/>
        <family val="2"/>
        <scheme val="minor"/>
      </rPr>
      <t xml:space="preserve"> for air comp. 1831 &amp; 1832</t>
    </r>
    <r>
      <rPr>
        <b/>
        <u/>
        <sz val="12"/>
        <rFont val="Calibri"/>
        <family val="2"/>
        <scheme val="minor"/>
      </rPr>
      <t xml:space="preserve">
scaffolding needed
On Feb 2024, vessel derating maybe required.</t>
    </r>
  </si>
  <si>
    <r>
      <rPr>
        <u/>
        <sz val="11"/>
        <color rgb="FFFF0000"/>
        <rFont val="Calibri"/>
        <family val="2"/>
        <scheme val="minor"/>
      </rPr>
      <t>Next Internal Inspection</t>
    </r>
    <r>
      <rPr>
        <sz val="11"/>
        <color rgb="FF002060"/>
        <rFont val="Calibri"/>
        <family val="2"/>
        <scheme val="minor"/>
      </rPr>
      <t>: 4/2037</t>
    </r>
  </si>
  <si>
    <t>Next OSI Due Date</t>
  </si>
  <si>
    <t>Last OSI Date</t>
  </si>
  <si>
    <t>Next Internal Insp. Date</t>
  </si>
  <si>
    <r>
      <t xml:space="preserve">During 2-2016 SD, Vessel insulation removed, showed excellent painting (no CUI) &amp; re-insulated.
Internally, Crack found in 2017 SD still arrested with the same size at the fillet weld of deflector pad with shell. The crack repaired by PTJ (without R-Stamp), but another crack formed at the pad itself &amp; stopped temporary by drilling 3 holes until repair in the next SD (2026 SD) but unfortunately due to time constraints, wasn't repaired and postponed again to the next SD
</t>
    </r>
    <r>
      <rPr>
        <b/>
        <u/>
        <sz val="11"/>
        <color rgb="FF0070C0"/>
        <rFont val="Calibri"/>
        <family val="2"/>
        <scheme val="minor"/>
      </rPr>
      <t xml:space="preserve">
Planned SOW:</t>
    </r>
    <r>
      <rPr>
        <b/>
        <sz val="11"/>
        <color rgb="FF0070C0"/>
        <rFont val="Calibri"/>
        <family val="2"/>
        <scheme val="minor"/>
      </rPr>
      <t xml:space="preserve"> VT/PT on the fillet weld of deflector pad with shell that already repaired by PTJ in 2017-SD. Moreover, to repair the exisitng crack of the pad itself and fill the 3 holes that drilled to stop crack temporary since 2017-SD.</t>
    </r>
  </si>
  <si>
    <t>2-2026</t>
  </si>
  <si>
    <t>Next SD</t>
  </si>
  <si>
    <t>OSI-ADV-Overdue</t>
  </si>
  <si>
    <t>Hot Refractory</t>
  </si>
  <si>
    <r>
      <t xml:space="preserve">The vessel not internally insp before (18" MH).however we expect acceptable bare metal condition (due to fuel gas clean service), so no blasting expected, just need cleaning to do internal VT, PT for welds &amp; UT. </t>
    </r>
    <r>
      <rPr>
        <u/>
        <sz val="12"/>
        <rFont val="Calibri"/>
        <family val="2"/>
      </rPr>
      <t>Note</t>
    </r>
    <r>
      <rPr>
        <sz val="12"/>
        <rFont val="Calibri"/>
        <family val="2"/>
      </rPr>
      <t>: In case pitting found, Durmetal can be used till further actions during future SD's.
during 2026 SD: Internal Inspection done through phone (Some Pictures) &amp; Showed Satisfactory Condition</t>
    </r>
  </si>
  <si>
    <t xml:space="preserve">SALT BATH HEATER-10, TAG: V-9710 </t>
  </si>
  <si>
    <t>Out of Scope</t>
  </si>
  <si>
    <t>6-2021</t>
  </si>
  <si>
    <t>6-2026</t>
  </si>
  <si>
    <t>6-2031</t>
  </si>
  <si>
    <t>STORAGE TANK, POWER OIL, CAPACITY: 9760, BUILT: 1980, TEMP: 150 F, LIQ H : 22' 10'', TAG: T-08203</t>
  </si>
  <si>
    <t>Yes - Rental</t>
  </si>
  <si>
    <t>* Last OSI: 10-2019
* Leaked/Clamped Oil Outlet  nozzle shall be replaced with a new nozzle.
* During current inspection pitting with remaining thickness equl to 3.8mm was noticed.
* Inspection shall performed after 1 year to calculate CR for this pitting.
transferred to AG yard &amp; OUT OF SERVICE</t>
  </si>
  <si>
    <t>7-2024</t>
  </si>
  <si>
    <t>6-2030</t>
  </si>
  <si>
    <t>2-2024</t>
  </si>
  <si>
    <t>8-2022</t>
  </si>
  <si>
    <t>8-2026</t>
  </si>
  <si>
    <t>8-2034</t>
  </si>
  <si>
    <t>8-2030</t>
  </si>
  <si>
    <r>
      <t xml:space="preserve">24" Top flat head can be removed to do internal VT from outside (3m height) .. The 1" drain Nozzle#6 has corroded elbow. </t>
    </r>
    <r>
      <rPr>
        <b/>
        <u/>
        <sz val="11.5"/>
        <color rgb="FF0070C0"/>
        <rFont val="Calibri"/>
        <family val="2"/>
        <scheme val="minor"/>
      </rPr>
      <t>Note</t>
    </r>
    <r>
      <rPr>
        <b/>
        <sz val="11.5"/>
        <color rgb="FF0070C0"/>
        <rFont val="Calibri"/>
        <family val="2"/>
        <scheme val="minor"/>
      </rPr>
      <t xml:space="preserve">: Waiting SD (Tentative in 1Q-2025) to inspect it by </t>
    </r>
    <r>
      <rPr>
        <b/>
        <u/>
        <sz val="11.5"/>
        <color rgb="FFFF0000"/>
        <rFont val="Calibri"/>
        <family val="2"/>
        <scheme val="minor"/>
      </rPr>
      <t>1-2025.</t>
    </r>
    <r>
      <rPr>
        <b/>
        <sz val="11.5"/>
        <color rgb="FF0070C0"/>
        <rFont val="Calibri"/>
        <family val="2"/>
        <scheme val="minor"/>
      </rPr>
      <t xml:space="preserve">
</t>
    </r>
    <r>
      <rPr>
        <b/>
        <u/>
        <sz val="11.5"/>
        <color rgb="FF0070C0"/>
        <rFont val="Calibri"/>
        <family val="2"/>
        <scheme val="minor"/>
      </rPr>
      <t>OSI due date</t>
    </r>
    <r>
      <rPr>
        <b/>
        <sz val="11.5"/>
        <color rgb="FF0070C0"/>
        <rFont val="Calibri"/>
        <family val="2"/>
        <scheme val="minor"/>
      </rPr>
      <t xml:space="preserve">: 7-2024 </t>
    </r>
    <r>
      <rPr>
        <sz val="12"/>
        <rFont val="Calibri"/>
        <family val="2"/>
        <scheme val="minor"/>
      </rPr>
      <t>(for corroded elbow &amp; CMLs)
NA due to limited for internal VT (24" OD". With 3 meters height), however, if the vessel is gotten out of service for maintenance, the flat head can be opened for internal VT from outside.</t>
    </r>
  </si>
  <si>
    <r>
      <rPr>
        <sz val="12"/>
        <color rgb="FFFF0000"/>
        <rFont val="Calibri"/>
        <family val="2"/>
        <scheme val="minor"/>
      </rPr>
      <t xml:space="preserve">After 2021 inspection, the vessel transferred from WD 33-1 to WD 33-15 area as production separator [as a replacement of test separator of WD 33-15].
</t>
    </r>
    <r>
      <rPr>
        <b/>
        <u/>
        <sz val="12"/>
        <color rgb="FFFF0000"/>
        <rFont val="Calibri"/>
        <family val="2"/>
        <scheme val="minor"/>
      </rPr>
      <t>The vessel has no MH</t>
    </r>
    <r>
      <rPr>
        <b/>
        <sz val="12"/>
        <rFont val="Calibri"/>
        <family val="2"/>
        <scheme val="minor"/>
      </rPr>
      <t xml:space="preserve">
</t>
    </r>
    <r>
      <rPr>
        <b/>
        <u/>
        <sz val="12"/>
        <rFont val="Calibri"/>
        <family val="2"/>
        <scheme val="minor"/>
      </rPr>
      <t>In 11-5-2023</t>
    </r>
    <r>
      <rPr>
        <b/>
        <sz val="12"/>
        <rFont val="Calibri"/>
        <family val="2"/>
        <scheme val="minor"/>
      </rPr>
      <t xml:space="preserve">, </t>
    </r>
    <r>
      <rPr>
        <sz val="12"/>
        <color rgb="FFFF0000"/>
        <rFont val="Calibri"/>
        <family val="2"/>
        <scheme val="minor"/>
      </rPr>
      <t xml:space="preserve">leak occur at reducer HAZ of the outlet oil bottom nozzle &amp; still clamped. </t>
    </r>
    <r>
      <rPr>
        <sz val="12"/>
        <rFont val="Calibri"/>
        <family val="2"/>
        <scheme val="minor"/>
      </rPr>
      <t xml:space="preserve">
</t>
    </r>
    <r>
      <rPr>
        <b/>
        <u/>
        <sz val="12"/>
        <rFont val="Calibri"/>
        <family val="2"/>
        <scheme val="minor"/>
      </rPr>
      <t>In 10-2024, inspection done, recommendations as below:</t>
    </r>
    <r>
      <rPr>
        <sz val="12"/>
        <rFont val="Calibri"/>
        <family val="2"/>
        <scheme val="minor"/>
      </rPr>
      <t xml:space="preserve">
 1-To open MH of min. size 20" (Alteration) in shell body, The vessel is U-Stamped, so this repair"alteration" require ASME inspector &amp; R-Stamp , waiving R stamp is asset owner responsibility.
*This MH avail any future activity inside the vessel like (cleaning,blasting,inspection,repair,painting,...)
2- To Replace the clamped Nozzles N#4.
3- To Replace the Corroded Nozzles #7A &amp; N-8.
</t>
    </r>
    <r>
      <rPr>
        <b/>
        <u/>
        <sz val="12"/>
        <rFont val="Calibri"/>
        <family val="2"/>
        <scheme val="minor"/>
      </rPr>
      <t>Next On-stream Inspection</t>
    </r>
    <r>
      <rPr>
        <sz val="12"/>
        <rFont val="Calibri"/>
        <family val="2"/>
        <scheme val="minor"/>
      </rPr>
      <t>: 6 Months from back-to-service date (If decided to repair/utilize the vessel), then according to the assessment, the A/M due date (3-2029) maybe modified accordingly</t>
    </r>
  </si>
  <si>
    <r>
      <rPr>
        <b/>
        <u/>
        <sz val="11"/>
        <rFont val="Calibri"/>
        <family val="2"/>
        <scheme val="minor"/>
      </rPr>
      <t>9-2007</t>
    </r>
    <r>
      <rPr>
        <sz val="11"/>
        <rFont val="Calibri"/>
        <family val="2"/>
        <scheme val="minor"/>
      </rPr>
      <t xml:space="preserve">: Base Line UT Done (Assumed the insulation was removed at that time). The HEX is 4 flanged-sections [2 end-cone-sections with flate-flanged heads + 1 straight-flanged shell + 1 Cone-flanged shell]. There're 11 Nozzles. The vessel is fully-cold-insulated (No photos), however the recent visual insp in 12-2024 reveals ice and green-organisms at insulation openings indicating </t>
    </r>
    <r>
      <rPr>
        <u/>
        <sz val="11"/>
        <color rgb="FF0000FF"/>
        <rFont val="Calibri"/>
        <family val="2"/>
        <scheme val="minor"/>
      </rPr>
      <t>CUI</t>
    </r>
    <r>
      <rPr>
        <sz val="11"/>
        <rFont val="Calibri"/>
        <family val="2"/>
        <scheme val="minor"/>
      </rPr>
      <t xml:space="preserve">.
</t>
    </r>
    <r>
      <rPr>
        <b/>
        <u/>
        <sz val="12"/>
        <color rgb="FF0000FF"/>
        <rFont val="Calibri"/>
        <family val="2"/>
        <scheme val="minor"/>
      </rPr>
      <t>Important Notes:</t>
    </r>
    <r>
      <rPr>
        <sz val="11"/>
        <rFont val="Calibri"/>
        <family val="2"/>
        <scheme val="minor"/>
      </rPr>
      <t xml:space="preserve">
</t>
    </r>
    <r>
      <rPr>
        <sz val="12"/>
        <color rgb="FF0000FF"/>
        <rFont val="Calibri"/>
        <family val="2"/>
        <scheme val="minor"/>
      </rPr>
      <t xml:space="preserve">1- Shell/Nozzles material (Confirm if it's </t>
    </r>
    <r>
      <rPr>
        <u/>
        <sz val="12"/>
        <color rgb="FF0000FF"/>
        <rFont val="Calibri"/>
        <family val="2"/>
        <scheme val="minor"/>
      </rPr>
      <t>A-203</t>
    </r>
    <r>
      <rPr>
        <sz val="12"/>
        <color rgb="FF0000FF"/>
        <rFont val="Calibri"/>
        <family val="2"/>
        <scheme val="minor"/>
      </rPr>
      <t xml:space="preserve"> (</t>
    </r>
    <r>
      <rPr>
        <b/>
        <sz val="12"/>
        <color rgb="FF0000FF"/>
        <rFont val="Calibri"/>
        <family val="2"/>
        <scheme val="minor"/>
      </rPr>
      <t>Nickel</t>
    </r>
    <r>
      <rPr>
        <sz val="12"/>
        <color rgb="FF0000FF"/>
        <rFont val="Calibri"/>
        <family val="2"/>
        <scheme val="minor"/>
      </rPr>
      <t xml:space="preserve">-Steel Alloy) </t>
    </r>
    <r>
      <rPr>
        <b/>
        <sz val="12"/>
        <color rgb="FF0000FF"/>
        <rFont val="Calibri"/>
        <family val="2"/>
        <scheme val="minor"/>
      </rPr>
      <t>or</t>
    </r>
    <r>
      <rPr>
        <sz val="12"/>
        <color rgb="FF0000FF"/>
        <rFont val="Calibri"/>
        <family val="2"/>
        <scheme val="minor"/>
      </rPr>
      <t xml:space="preserve"> </t>
    </r>
    <r>
      <rPr>
        <u/>
        <sz val="12"/>
        <color rgb="FF0000FF"/>
        <rFont val="Calibri"/>
        <family val="2"/>
        <scheme val="minor"/>
      </rPr>
      <t>A35 OLF-2</t>
    </r>
    <r>
      <rPr>
        <sz val="12"/>
        <color rgb="FF0000FF"/>
        <rFont val="Calibri"/>
        <family val="2"/>
        <scheme val="minor"/>
      </rPr>
      <t xml:space="preserve"> (CS-Alloy).
</t>
    </r>
    <r>
      <rPr>
        <sz val="11"/>
        <color rgb="FF0000FF"/>
        <rFont val="Calibri"/>
        <family val="2"/>
        <scheme val="minor"/>
      </rPr>
      <t>2- Tube-Bundle material (</t>
    </r>
    <r>
      <rPr>
        <u/>
        <sz val="11"/>
        <color rgb="FF0000FF"/>
        <rFont val="Calibri"/>
        <family val="2"/>
        <scheme val="minor"/>
      </rPr>
      <t>A-334-</t>
    </r>
    <r>
      <rPr>
        <sz val="11"/>
        <color rgb="FF0000FF"/>
        <rFont val="Calibri"/>
        <family val="2"/>
        <scheme val="minor"/>
      </rPr>
      <t xml:space="preserve">1: </t>
    </r>
    <r>
      <rPr>
        <b/>
        <sz val="11"/>
        <color rgb="FF0000FF"/>
        <rFont val="Calibri"/>
        <family val="2"/>
        <scheme val="minor"/>
      </rPr>
      <t>Carbon</t>
    </r>
    <r>
      <rPr>
        <sz val="11"/>
        <color rgb="FF0000FF"/>
        <rFont val="Calibri"/>
        <family val="2"/>
        <scheme val="minor"/>
      </rPr>
      <t>-Steel Alloy]</t>
    </r>
    <r>
      <rPr>
        <sz val="11"/>
        <rFont val="Calibri"/>
        <family val="2"/>
        <scheme val="minor"/>
      </rPr>
      <t xml:space="preserve">
No Eval Done for the report, and it's mandaory to do </t>
    </r>
    <r>
      <rPr>
        <b/>
        <sz val="11"/>
        <color rgb="FF0000FF"/>
        <rFont val="Calibri"/>
        <family val="2"/>
        <scheme val="minor"/>
      </rPr>
      <t>Adv</t>
    </r>
    <r>
      <rPr>
        <sz val="11"/>
        <rFont val="Calibri"/>
        <family val="2"/>
        <scheme val="minor"/>
      </rPr>
      <t xml:space="preserve"> </t>
    </r>
    <r>
      <rPr>
        <b/>
        <sz val="11"/>
        <color rgb="FF0000FF"/>
        <rFont val="Calibri"/>
        <family val="2"/>
        <scheme val="minor"/>
      </rPr>
      <t>OSI</t>
    </r>
    <r>
      <rPr>
        <sz val="11"/>
        <rFont val="Calibri"/>
        <family val="2"/>
        <scheme val="minor"/>
      </rPr>
      <t xml:space="preserve"> inspection ASAP (Overdue OSI since 9-2017)
No internal Insp done for tube bundle (Vessel startup in 1975)</t>
    </r>
  </si>
  <si>
    <t>Last Internal Insp. Date</t>
  </si>
  <si>
    <t>After Repair</t>
  </si>
  <si>
    <t>AG-80
To HAWK#3 Collection Header</t>
  </si>
  <si>
    <r>
      <t xml:space="preserve">6K Sep. </t>
    </r>
    <r>
      <rPr>
        <sz val="11"/>
        <color rgb="FFFF0000"/>
        <rFont val="Calibri"/>
        <family val="2"/>
        <scheme val="minor"/>
      </rPr>
      <t>Moved from Beni Suif</t>
    </r>
  </si>
  <si>
    <t>V-100</t>
  </si>
  <si>
    <t>WD 33-1</t>
  </si>
  <si>
    <t>Separator WD 33-1 6K</t>
  </si>
  <si>
    <t>VESSEL-SEPARATOR , MFG: ENERFLEX, CAPACITY: 6K BBL, TAG NO.V-100D, BUILD YEAR: 2003</t>
  </si>
  <si>
    <t>WD-33-1 Skimmer Header</t>
  </si>
  <si>
    <r>
      <t xml:space="preserve">TK#1 (1K BBLS)
</t>
    </r>
    <r>
      <rPr>
        <sz val="11"/>
        <color rgb="FFFF0000"/>
        <rFont val="Calibri"/>
        <family val="2"/>
        <scheme val="minor"/>
      </rPr>
      <t>Moved from West Kanayes EPF at 8/2024</t>
    </r>
  </si>
  <si>
    <t>Separator moved from Beni Suif to be installed at 33-1.
At 2018 repair done with ASME Stamp as found in the attached Name Plate.
At 6/2026 CP anodes replaced with new anodes.</t>
  </si>
  <si>
    <t>6/2036</t>
  </si>
  <si>
    <t>HAWK #3 Header</t>
  </si>
  <si>
    <t>HAWK Mini MFD</t>
  </si>
  <si>
    <t>6" Trunk Line from HAWK #3 Collection header to HAWK Mini MFD</t>
  </si>
  <si>
    <r>
      <rPr>
        <b/>
        <u/>
        <sz val="12"/>
        <rFont val="Cambria"/>
        <family val="1"/>
      </rPr>
      <t>Last Update</t>
    </r>
    <r>
      <rPr>
        <b/>
        <sz val="12"/>
        <rFont val="Cambria"/>
        <family val="1"/>
      </rPr>
      <t>: Mohamed Zein</t>
    </r>
    <r>
      <rPr>
        <sz val="12"/>
        <rFont val="Cambria"/>
        <family val="1"/>
      </rPr>
      <t xml:space="preserve">
</t>
    </r>
    <r>
      <rPr>
        <b/>
        <sz val="12"/>
        <rFont val="Cambria"/>
        <family val="1"/>
      </rPr>
      <t>Date: 15/6/2025</t>
    </r>
  </si>
  <si>
    <t>Leakge in 11-2024 at HAZ repeated 2026</t>
  </si>
  <si>
    <r>
      <rPr>
        <b/>
        <u/>
        <sz val="12"/>
        <rFont val="Calibri"/>
        <family val="2"/>
        <scheme val="minor"/>
      </rPr>
      <t>Updated By</t>
    </r>
    <r>
      <rPr>
        <sz val="12"/>
        <rFont val="Calibri"/>
        <family val="2"/>
        <scheme val="minor"/>
      </rPr>
      <t>: A M Adel</t>
    </r>
    <r>
      <rPr>
        <b/>
        <u/>
        <sz val="12"/>
        <rFont val="Calibri"/>
        <family val="2"/>
        <scheme val="minor"/>
      </rPr>
      <t xml:space="preserve">
Updated on</t>
    </r>
    <r>
      <rPr>
        <sz val="12"/>
        <rFont val="Calibri"/>
        <family val="2"/>
        <scheme val="minor"/>
      </rPr>
      <t>: 19/6/2026</t>
    </r>
  </si>
  <si>
    <r>
      <rPr>
        <b/>
        <sz val="16"/>
        <color rgb="FF002060"/>
        <rFont val="Cambria"/>
        <family val="1"/>
        <scheme val="major"/>
      </rPr>
      <t xml:space="preserve">Updated on: </t>
    </r>
    <r>
      <rPr>
        <b/>
        <sz val="16"/>
        <color rgb="FFFF0000"/>
        <rFont val="Cambria"/>
        <family val="1"/>
        <scheme val="major"/>
      </rPr>
      <t xml:space="preserve">28-6-2026   &amp;       </t>
    </r>
    <r>
      <rPr>
        <b/>
        <sz val="16"/>
        <color rgb="FF002060"/>
        <rFont val="Cambria"/>
        <family val="1"/>
        <scheme val="major"/>
      </rPr>
      <t>By: Ahmed M. Adel</t>
    </r>
  </si>
  <si>
    <t>IR-Compress.  #1841 - 2nd STAGE OF SCRUB.&amp; DRUM Suction (14"/16") - 40 psi</t>
  </si>
  <si>
    <t>IR- Compress. #1841 - 3rd stage of Scrub.&amp; Drum Suctions (10"/12") - 400 psi</t>
  </si>
  <si>
    <t>M Zein</t>
  </si>
  <si>
    <t>02=8'' recycle oil treatment line- section 2</t>
  </si>
  <si>
    <t>HDPE</t>
  </si>
  <si>
    <t>The Drain line has been replaced with a HDPE</t>
  </si>
  <si>
    <r>
      <rPr>
        <b/>
        <u/>
        <sz val="12"/>
        <rFont val="Calibri"/>
        <family val="2"/>
      </rPr>
      <t xml:space="preserve">9-2026: </t>
    </r>
    <r>
      <rPr>
        <sz val="12"/>
        <rFont val="Calibri"/>
        <family val="2"/>
      </rPr>
      <t>This is SRV bypass</t>
    </r>
    <r>
      <rPr>
        <sz val="12"/>
        <color rgb="FFFF0000"/>
        <rFont val="Calibri"/>
        <family val="2"/>
      </rPr>
      <t xml:space="preserve"> section#4,</t>
    </r>
    <r>
      <rPr>
        <sz val="12"/>
        <rFont val="Calibri"/>
        <family val="2"/>
      </rPr>
      <t xml:space="preserve"> which is repeated (See Report#4; Pack-14D), so during next insp, please serarate this item into 4 reports (The repeated one is already separated) - </t>
    </r>
    <r>
      <rPr>
        <sz val="12"/>
        <color rgb="FFFF0000"/>
        <rFont val="Calibri"/>
        <family val="2"/>
      </rPr>
      <t xml:space="preserve">Should be deleted from this Report
</t>
    </r>
    <r>
      <rPr>
        <sz val="12"/>
        <rFont val="Calibri"/>
        <family val="2"/>
      </rPr>
      <t xml:space="preserve">
</t>
    </r>
    <r>
      <rPr>
        <u/>
        <sz val="12"/>
        <rFont val="Calibri"/>
        <family val="2"/>
      </rPr>
      <t>4-2030:</t>
    </r>
    <r>
      <rPr>
        <sz val="12"/>
        <rFont val="Calibri"/>
        <family val="2"/>
      </rPr>
      <t xml:space="preserve"> for section # 3 
</t>
    </r>
    <r>
      <rPr>
        <u/>
        <sz val="12"/>
        <rFont val="Calibri"/>
        <family val="2"/>
      </rPr>
      <t>7-2032:</t>
    </r>
    <r>
      <rPr>
        <sz val="12"/>
        <rFont val="Calibri"/>
        <family val="2"/>
      </rPr>
      <t xml:space="preserve"> for sections # 1,2 </t>
    </r>
  </si>
  <si>
    <r>
      <t xml:space="preserve">Tank-3 1000 BBLs </t>
    </r>
    <r>
      <rPr>
        <sz val="11"/>
        <color rgb="FFFF0000"/>
        <rFont val="Calibri"/>
        <family val="2"/>
        <scheme val="minor"/>
      </rPr>
      <t>Moved from Beni Suif</t>
    </r>
  </si>
  <si>
    <t>8/2026</t>
  </si>
  <si>
    <t>The Drain line has been replaced with a HDPE EXCEPT FOR ONE SECTION</t>
  </si>
  <si>
    <t>WD 33-1 Oil Tank #3</t>
  </si>
  <si>
    <t>Name Changed to WEPCO HP Line, Joints from 1 to 18 will be used again after out of service for 15 Years</t>
  </si>
  <si>
    <r>
      <t xml:space="preserve">In Feb-2021, internal insp done &amp; the vessel thickness restored to the original thickness after removing all internal non-metallic repairs and applied weld build up, then internal painting and new 4 anodes installed &amp; redistributed along 6 oclock . Then SRV set press was increased from the derated press of 135 psi to 175 psi as original set pressure. External painting applied at defected portions which were considered as CMLs for OSI. 
</t>
    </r>
    <r>
      <rPr>
        <b/>
        <u/>
        <sz val="11.5"/>
        <color rgb="FF3366CC"/>
        <rFont val="Calibri"/>
        <family val="2"/>
      </rPr>
      <t xml:space="preserve">In 2-2021, OSI done on the CMLs as baseline UT.
</t>
    </r>
    <r>
      <rPr>
        <sz val="11"/>
        <rFont val="Calibri"/>
        <family val="2"/>
      </rPr>
      <t xml:space="preserve">
</t>
    </r>
    <r>
      <rPr>
        <b/>
        <u/>
        <sz val="11"/>
        <rFont val="Calibri"/>
        <family val="2"/>
      </rPr>
      <t>Painting system should be reapired.</t>
    </r>
    <r>
      <rPr>
        <sz val="11"/>
        <rFont val="Calibri"/>
        <family val="2"/>
      </rPr>
      <t xml:space="preserve">
At 8/2026: Vessel gone out of service for internal cleaning due to sludge accumulation (leads to operation upset), Cleaning done by Norm solution Co. We performed internal visual &amp; Onstream inspection.</t>
    </r>
  </si>
  <si>
    <t>Transferred from Qarun
Internally repaired by Weld Metal Build Up + Installing 4 Anodes + Painting Touch Up</t>
  </si>
  <si>
    <t>8-2031</t>
  </si>
  <si>
    <t>8-2036</t>
  </si>
  <si>
    <t>The TK not internally inspected before.</t>
  </si>
  <si>
    <r>
      <t xml:space="preserve">The TK not internally inspected before.
</t>
    </r>
    <r>
      <rPr>
        <sz val="11"/>
        <color rgb="FFFF0000"/>
        <rFont val="Calibri"/>
        <family val="2"/>
        <scheme val="minor"/>
      </rPr>
      <t>Tank moved to WD-33-K Well &amp; Now Out of Service - There's No Plan for the Tank Now</t>
    </r>
  </si>
  <si>
    <t>Line Rerouted to go directly to OP instead of Going to GP then to OP
2026 Inspection: Checked only portion inside OP to check integrity for Re-using</t>
  </si>
  <si>
    <t>1. Replace the Clamped Joint at Sand Dune #2 using Coated Sch. 80 Pipes. joints. (Production Team to advise If it was replaced or not)
2. Replace the 2 Non-STD Road Crossings by STD ones using Coated Sch. 80 Pipes.
3. Replace the 6" uncoated sections under sand dune #2 by 6" Sch 80 coated joints.</t>
  </si>
  <si>
    <t>A. Adel</t>
  </si>
  <si>
    <r>
      <rPr>
        <b/>
        <sz val="16"/>
        <color rgb="FF002060"/>
        <rFont val="Cambria"/>
        <family val="1"/>
        <scheme val="major"/>
      </rPr>
      <t xml:space="preserve">Updated on: </t>
    </r>
    <r>
      <rPr>
        <b/>
        <sz val="16"/>
        <color rgb="FFFF0000"/>
        <rFont val="Cambria"/>
        <family val="1"/>
        <scheme val="major"/>
      </rPr>
      <t xml:space="preserve">03/09/2026   &amp;       </t>
    </r>
    <r>
      <rPr>
        <b/>
        <sz val="16"/>
        <color rgb="FF002060"/>
        <rFont val="Cambria"/>
        <family val="1"/>
        <scheme val="major"/>
      </rPr>
      <t>By: Ahmed Adel</t>
    </r>
  </si>
  <si>
    <r>
      <rPr>
        <sz val="11"/>
        <color rgb="FFFF0000"/>
        <rFont val="Calibri"/>
        <family val="2"/>
        <scheme val="minor"/>
      </rPr>
      <t xml:space="preserve">The vessel start servicing in May-2017. It has internal coating &amp; CP that theoritically provide future protection life of 10 Yrs. Since start service date, the inlet fluid is mitigated by Corrosion inhibition Program. So, we recommend to shift the internal due date to be in 5-2027 (instead of 2022).
</t>
    </r>
    <r>
      <rPr>
        <b/>
        <sz val="11"/>
        <color rgb="FFFF0000"/>
        <rFont val="Calibri"/>
        <family val="2"/>
        <scheme val="minor"/>
      </rPr>
      <t>INSPECTED ON 9-2026 REPLACED ANODES AND TOUCH UP PAINTING</t>
    </r>
  </si>
  <si>
    <r>
      <rPr>
        <u/>
        <sz val="11"/>
        <rFont val="Calibri"/>
        <family val="2"/>
        <scheme val="minor"/>
      </rPr>
      <t>7-2024</t>
    </r>
    <r>
      <rPr>
        <sz val="11"/>
        <rFont val="Calibri"/>
        <family val="2"/>
        <scheme val="minor"/>
      </rPr>
      <t xml:space="preserve"> Internal Insp done: Applied Painting touch up and replaced 2/3 corroded rectangular anodes by cylinderical ones (20 Kg/EA). 
</t>
    </r>
    <r>
      <rPr>
        <u/>
        <sz val="11"/>
        <rFont val="Calibri"/>
        <family val="2"/>
        <scheme val="minor"/>
      </rPr>
      <t>8-2024</t>
    </r>
    <r>
      <rPr>
        <sz val="11"/>
        <rFont val="Calibri"/>
        <family val="2"/>
        <scheme val="minor"/>
      </rPr>
      <t xml:space="preserve">: OSI Done on Nozzles
</t>
    </r>
    <r>
      <rPr>
        <b/>
        <u/>
        <sz val="11"/>
        <rFont val="Calibri"/>
        <family val="2"/>
        <scheme val="minor"/>
      </rPr>
      <t>8-2026 CML located for base line next OSI 8-2027</t>
    </r>
    <r>
      <rPr>
        <sz val="11"/>
        <rFont val="Calibri"/>
        <family val="2"/>
        <scheme val="minor"/>
      </rPr>
      <t xml:space="preserve">
</t>
    </r>
    <r>
      <rPr>
        <u/>
        <sz val="11"/>
        <rFont val="Calibri"/>
        <family val="2"/>
        <scheme val="minor"/>
      </rPr>
      <t>7-2030</t>
    </r>
    <r>
      <rPr>
        <sz val="11"/>
        <rFont val="Calibri"/>
        <family val="2"/>
        <scheme val="minor"/>
      </rPr>
      <t xml:space="preserve"> Internal Insp shall be done to fix/rnew coating and anodes if any.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</si>
</sst>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409]mmm\-yy;@"/>
    <numFmt numFmtId="165" formatCode="[$-409]d\-mmm\-yy;@"/>
    <numFmt numFmtId="166" formatCode="0.000"/>
    <numFmt numFmtId="167" formatCode="B1mmm\-yy"/>
    <numFmt numFmtId="168" formatCode="[$-409]mmmm\-yy;@"/>
    <numFmt numFmtId="169" formatCode="[$-409]d\-mmm\-yyyy;@"/>
    <numFmt numFmtId="170" formatCode="0.0"/>
  </numFmts>
  <fonts count="338">
    <font>
      <sz val="11"/>
      <color theme="1"/>
      <name val="Calibri"/>
      <family val="2"/>
      <scheme val="minor"/>
    </font>
    <font>
      <sz val="11"/>
      <color theme="1"/>
      <name val="Calibri"/>
      <family val="2"/>
      <scheme val="minor"/>
    </font>
    <font>
      <b/>
      <sz val="12"/>
      <color rgb="FF002060"/>
      <name val="Calibri"/>
      <family val="2"/>
    </font>
    <font>
      <sz val="11"/>
      <color rgb="FF002060"/>
      <name val="Calibri"/>
      <family val="2"/>
    </font>
    <font>
      <b/>
      <sz val="14"/>
      <color theme="1"/>
      <name val="Calibri"/>
      <family val="2"/>
      <scheme val="minor"/>
    </font>
    <font>
      <b/>
      <sz val="11"/>
      <color rgb="FFFF0000"/>
      <name val="Calibri"/>
      <family val="2"/>
      <scheme val="minor"/>
    </font>
    <font>
      <b/>
      <sz val="11"/>
      <color theme="1"/>
      <name val="Calibri"/>
      <family val="2"/>
      <scheme val="minor"/>
    </font>
    <font>
      <sz val="11"/>
      <name val="Arial"/>
      <family val="2"/>
    </font>
    <font>
      <sz val="11"/>
      <name val="Calibri"/>
      <family val="2"/>
      <scheme val="minor"/>
    </font>
    <font>
      <b/>
      <u/>
      <sz val="11"/>
      <color theme="1"/>
      <name val="Calibri"/>
      <family val="2"/>
      <scheme val="minor"/>
    </font>
    <font>
      <sz val="10"/>
      <name val="Arial"/>
      <family val="2"/>
    </font>
    <font>
      <sz val="11"/>
      <color rgb="FFFF0000"/>
      <name val="Calibri"/>
      <family val="2"/>
      <scheme val="minor"/>
    </font>
    <font>
      <sz val="12"/>
      <name val="Arial"/>
      <family val="2"/>
    </font>
    <font>
      <sz val="11"/>
      <color theme="0"/>
      <name val="Calibri"/>
      <family val="2"/>
      <scheme val="minor"/>
    </font>
    <font>
      <sz val="11"/>
      <color theme="1"/>
      <name val="Calibri"/>
      <family val="2"/>
    </font>
    <font>
      <sz val="9"/>
      <color indexed="81"/>
      <name val="Tahoma"/>
      <family val="2"/>
    </font>
    <font>
      <b/>
      <sz val="12"/>
      <color theme="1"/>
      <name val="Cambria"/>
      <family val="1"/>
    </font>
    <font>
      <b/>
      <sz val="11"/>
      <color theme="1"/>
      <name val="Calibri"/>
      <family val="2"/>
    </font>
    <font>
      <b/>
      <sz val="11"/>
      <color rgb="FFFF0000"/>
      <name val="Calibri"/>
      <family val="2"/>
    </font>
    <font>
      <b/>
      <i/>
      <sz val="11"/>
      <color rgb="FFFF0000"/>
      <name val="Calibri"/>
      <family val="2"/>
    </font>
    <font>
      <b/>
      <sz val="12"/>
      <color rgb="FF000000"/>
      <name val="Calibri"/>
      <family val="2"/>
    </font>
    <font>
      <b/>
      <sz val="12"/>
      <color rgb="FF000000"/>
      <name val="Times New Roman"/>
      <family val="1"/>
    </font>
    <font>
      <sz val="14"/>
      <color theme="1"/>
      <name val="Calibri"/>
      <family val="2"/>
    </font>
    <font>
      <b/>
      <sz val="26"/>
      <color rgb="FF002060"/>
      <name val="Cambria"/>
      <family val="1"/>
    </font>
    <font>
      <b/>
      <sz val="16"/>
      <color rgb="FF002060"/>
      <name val="Cambria"/>
      <family val="1"/>
    </font>
    <font>
      <b/>
      <sz val="14"/>
      <color rgb="FF002060"/>
      <name val="Cambria"/>
      <family val="1"/>
    </font>
    <font>
      <b/>
      <sz val="12"/>
      <color theme="1"/>
      <name val="Calibri"/>
      <family val="2"/>
    </font>
    <font>
      <b/>
      <sz val="16"/>
      <color rgb="FF0070C0"/>
      <name val="Cambria"/>
      <family val="1"/>
    </font>
    <font>
      <sz val="12"/>
      <color theme="1"/>
      <name val="Calibri"/>
      <family val="2"/>
    </font>
    <font>
      <sz val="12"/>
      <name val="Calibri"/>
      <family val="2"/>
    </font>
    <font>
      <sz val="11"/>
      <name val="Calibri"/>
      <family val="2"/>
    </font>
    <font>
      <b/>
      <sz val="11"/>
      <name val="Calibri"/>
      <family val="2"/>
    </font>
    <font>
      <sz val="10"/>
      <name val="Calibri"/>
      <family val="2"/>
      <scheme val="minor"/>
    </font>
    <font>
      <sz val="10"/>
      <name val="Calibri"/>
      <family val="2"/>
    </font>
    <font>
      <b/>
      <sz val="14"/>
      <color rgb="FF0070C0"/>
      <name val="Calibri"/>
      <family val="2"/>
    </font>
    <font>
      <b/>
      <sz val="13"/>
      <color rgb="FF002060"/>
      <name val="Cambria"/>
      <family val="1"/>
    </font>
    <font>
      <sz val="12"/>
      <color theme="1"/>
      <name val="Calibri"/>
      <family val="2"/>
      <scheme val="minor"/>
    </font>
    <font>
      <sz val="16"/>
      <color rgb="FF0070C0"/>
      <name val="Cambria"/>
      <family val="1"/>
    </font>
    <font>
      <b/>
      <sz val="10"/>
      <name val="Calibri"/>
      <family val="2"/>
    </font>
    <font>
      <sz val="11"/>
      <color rgb="FF002060"/>
      <name val="Cambria"/>
      <family val="1"/>
    </font>
    <font>
      <b/>
      <sz val="12"/>
      <color rgb="FF002060"/>
      <name val="Cambria"/>
      <family val="1"/>
    </font>
    <font>
      <b/>
      <sz val="20"/>
      <color rgb="FF002060"/>
      <name val="Cambria"/>
      <family val="1"/>
    </font>
    <font>
      <sz val="10"/>
      <name val="Cambria"/>
      <family val="1"/>
    </font>
    <font>
      <b/>
      <sz val="10"/>
      <color rgb="FF002060"/>
      <name val="Cambria"/>
      <family val="1"/>
    </font>
    <font>
      <b/>
      <sz val="11"/>
      <name val="Calibri"/>
      <family val="2"/>
      <scheme val="minor"/>
    </font>
    <font>
      <b/>
      <sz val="16"/>
      <color theme="1"/>
      <name val="Calibri"/>
      <family val="2"/>
      <scheme val="minor"/>
    </font>
    <font>
      <b/>
      <sz val="12"/>
      <color theme="1"/>
      <name val="Calibri"/>
      <family val="2"/>
      <scheme val="minor"/>
    </font>
    <font>
      <sz val="9"/>
      <color theme="1"/>
      <name val="Calibri"/>
      <family val="2"/>
      <scheme val="minor"/>
    </font>
    <font>
      <b/>
      <sz val="9"/>
      <color theme="1"/>
      <name val="Calibri"/>
      <family val="2"/>
      <scheme val="minor"/>
    </font>
    <font>
      <b/>
      <sz val="9"/>
      <color rgb="FFFF0000"/>
      <name val="Calibri"/>
      <family val="2"/>
      <scheme val="minor"/>
    </font>
    <font>
      <b/>
      <u/>
      <sz val="9"/>
      <color rgb="FFFF0000"/>
      <name val="Calibri"/>
      <family val="2"/>
      <scheme val="minor"/>
    </font>
    <font>
      <b/>
      <sz val="9"/>
      <name val="Calibri"/>
      <family val="2"/>
      <scheme val="minor"/>
    </font>
    <font>
      <b/>
      <sz val="9"/>
      <color theme="1"/>
      <name val="Cambria"/>
      <family val="1"/>
    </font>
    <font>
      <b/>
      <sz val="9"/>
      <color theme="3"/>
      <name val="Cambria"/>
      <family val="1"/>
    </font>
    <font>
      <sz val="9"/>
      <color theme="1"/>
      <name val="Cambria"/>
      <family val="1"/>
    </font>
    <font>
      <sz val="9"/>
      <color theme="3"/>
      <name val="Cambria"/>
      <family val="1"/>
    </font>
    <font>
      <b/>
      <sz val="9"/>
      <color rgb="FFFF0000"/>
      <name val="Cambria"/>
      <family val="1"/>
    </font>
    <font>
      <sz val="9"/>
      <color rgb="FFFF0000"/>
      <name val="Cambria"/>
      <family val="1"/>
    </font>
    <font>
      <sz val="9"/>
      <color rgb="FF000000"/>
      <name val="Arial"/>
      <family val="2"/>
    </font>
    <font>
      <b/>
      <sz val="9"/>
      <color rgb="FF000000"/>
      <name val="Arial"/>
      <family val="2"/>
    </font>
    <font>
      <b/>
      <sz val="11"/>
      <color rgb="FF000000"/>
      <name val="Arial"/>
      <family val="2"/>
    </font>
    <font>
      <b/>
      <sz val="11"/>
      <color rgb="FFFF0000"/>
      <name val="Arial"/>
      <family val="2"/>
    </font>
    <font>
      <b/>
      <sz val="9"/>
      <color rgb="FF002060"/>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b/>
      <sz val="9"/>
      <color indexed="81"/>
      <name val="Tahoma"/>
      <family val="2"/>
    </font>
    <font>
      <b/>
      <sz val="11"/>
      <color rgb="FF002060"/>
      <name val="Cambria"/>
      <family val="1"/>
      <scheme val="major"/>
    </font>
    <font>
      <b/>
      <sz val="16"/>
      <color rgb="FF002060"/>
      <name val="Cambria"/>
      <family val="1"/>
      <scheme val="major"/>
    </font>
    <font>
      <b/>
      <sz val="11"/>
      <color theme="1"/>
      <name val="Cambria"/>
      <family val="1"/>
      <scheme val="major"/>
    </font>
    <font>
      <b/>
      <sz val="28"/>
      <color rgb="FF002060"/>
      <name val="Cambria"/>
      <family val="1"/>
    </font>
    <font>
      <b/>
      <sz val="11"/>
      <color rgb="FFFF0000"/>
      <name val="Cambria"/>
      <family val="1"/>
      <scheme val="major"/>
    </font>
    <font>
      <b/>
      <sz val="11"/>
      <color rgb="FF002060"/>
      <name val="Calibri"/>
      <family val="2"/>
      <scheme val="minor"/>
    </font>
    <font>
      <sz val="12"/>
      <color indexed="8"/>
      <name val="Calibri"/>
      <family val="2"/>
    </font>
    <font>
      <sz val="9"/>
      <name val="Tahoma"/>
      <family val="2"/>
    </font>
    <font>
      <sz val="11"/>
      <color rgb="FFFF0000"/>
      <name val="Calibri"/>
      <family val="2"/>
    </font>
    <font>
      <u/>
      <sz val="11"/>
      <name val="Calibri"/>
      <family val="2"/>
      <scheme val="minor"/>
    </font>
    <font>
      <b/>
      <u/>
      <sz val="12"/>
      <name val="Calibri"/>
      <family val="2"/>
    </font>
    <font>
      <b/>
      <u/>
      <sz val="12"/>
      <color rgb="FFFF0000"/>
      <name val="Calibri"/>
      <family val="2"/>
    </font>
    <font>
      <sz val="12"/>
      <color rgb="FFFF0000"/>
      <name val="Calibri"/>
      <family val="2"/>
    </font>
    <font>
      <b/>
      <u/>
      <sz val="11"/>
      <name val="Calibri"/>
      <family val="2"/>
      <scheme val="minor"/>
    </font>
    <font>
      <b/>
      <sz val="12"/>
      <color rgb="FFFF0000"/>
      <name val="Calibri Light"/>
      <family val="2"/>
    </font>
    <font>
      <b/>
      <u/>
      <sz val="12"/>
      <color rgb="FFFF0000"/>
      <name val="Calibri Light"/>
      <family val="2"/>
    </font>
    <font>
      <u/>
      <sz val="12"/>
      <color rgb="FFFF0000"/>
      <name val="Calibri Light"/>
      <family val="2"/>
    </font>
    <font>
      <b/>
      <sz val="12"/>
      <color rgb="FF0070C0"/>
      <name val="Calibri Light"/>
      <family val="2"/>
    </font>
    <font>
      <b/>
      <u/>
      <sz val="12"/>
      <color rgb="FF3366CC"/>
      <name val="Calibri Light"/>
      <family val="2"/>
    </font>
    <font>
      <b/>
      <sz val="12"/>
      <color rgb="FF3366CC"/>
      <name val="Calibri Light"/>
      <family val="2"/>
    </font>
    <font>
      <b/>
      <u/>
      <sz val="12"/>
      <color theme="1"/>
      <name val="Calibri Light"/>
      <family val="2"/>
    </font>
    <font>
      <b/>
      <sz val="14"/>
      <color rgb="FFFF0000"/>
      <name val="Calibri Light"/>
      <family val="2"/>
    </font>
    <font>
      <b/>
      <u/>
      <sz val="14"/>
      <color rgb="FFFF0000"/>
      <name val="Calibri Light"/>
      <family val="2"/>
    </font>
    <font>
      <b/>
      <sz val="14"/>
      <color rgb="FF3366CC"/>
      <name val="Calibri Light"/>
      <family val="2"/>
    </font>
    <font>
      <b/>
      <u/>
      <sz val="14"/>
      <color rgb="FF3366CC"/>
      <name val="Calibri Light"/>
      <family val="2"/>
    </font>
    <font>
      <b/>
      <sz val="9"/>
      <color rgb="FFFF0000"/>
      <name val="Calibri Light"/>
      <family val="2"/>
    </font>
    <font>
      <b/>
      <sz val="8"/>
      <color rgb="FFFF0000"/>
      <name val="Calibri Light"/>
      <family val="2"/>
    </font>
    <font>
      <b/>
      <sz val="20"/>
      <color rgb="FF000000"/>
      <name val="Calibri Light"/>
      <family val="2"/>
    </font>
    <font>
      <b/>
      <sz val="20"/>
      <color rgb="FF000000"/>
      <name val="Calibri"/>
      <family val="2"/>
    </font>
    <font>
      <b/>
      <sz val="14"/>
      <color theme="1"/>
      <name val="Calibri Light"/>
      <family val="2"/>
    </font>
    <font>
      <b/>
      <u/>
      <sz val="11"/>
      <color theme="1"/>
      <name val="Calibri"/>
      <family val="2"/>
    </font>
    <font>
      <sz val="12"/>
      <color theme="1"/>
      <name val="Calibri Light"/>
      <family val="2"/>
    </font>
    <font>
      <b/>
      <sz val="12"/>
      <color theme="1"/>
      <name val="Calibri Light"/>
      <family val="2"/>
    </font>
    <font>
      <u/>
      <sz val="12"/>
      <color theme="1"/>
      <name val="Calibri Light"/>
      <family val="2"/>
    </font>
    <font>
      <b/>
      <u/>
      <sz val="14"/>
      <color theme="1"/>
      <name val="Calibri Light"/>
      <family val="2"/>
    </font>
    <font>
      <b/>
      <u/>
      <sz val="12"/>
      <color rgb="FF000000"/>
      <name val="Calibri Light"/>
      <family val="2"/>
    </font>
    <font>
      <b/>
      <sz val="10"/>
      <color theme="1"/>
      <name val="Calibri Light"/>
      <family val="2"/>
    </font>
    <font>
      <sz val="10"/>
      <color theme="1"/>
      <name val="Calibri Light"/>
      <family val="2"/>
    </font>
    <font>
      <sz val="12"/>
      <color theme="1"/>
      <name val="Symbol"/>
      <family val="1"/>
      <charset val="2"/>
    </font>
    <font>
      <sz val="7"/>
      <color theme="1"/>
      <name val="Times New Roman"/>
      <family val="1"/>
    </font>
    <font>
      <sz val="14"/>
      <color theme="1"/>
      <name val="Calibri Light"/>
      <family val="2"/>
    </font>
    <font>
      <sz val="12"/>
      <color rgb="FF1F497D"/>
      <name val="Calibri Light"/>
      <family val="2"/>
    </font>
    <font>
      <b/>
      <u/>
      <sz val="12"/>
      <color theme="1"/>
      <name val="Calibri"/>
      <family val="2"/>
      <scheme val="minor"/>
    </font>
    <font>
      <b/>
      <u/>
      <sz val="12"/>
      <color rgb="FFFF0000"/>
      <name val="Calibri"/>
      <family val="2"/>
      <scheme val="minor"/>
    </font>
    <font>
      <u/>
      <sz val="12"/>
      <color theme="1"/>
      <name val="Calibri"/>
      <family val="2"/>
      <scheme val="minor"/>
    </font>
    <font>
      <b/>
      <sz val="12"/>
      <color rgb="FFFF0000"/>
      <name val="Calibri"/>
      <family val="2"/>
      <scheme val="minor"/>
    </font>
    <font>
      <b/>
      <u/>
      <sz val="11"/>
      <color rgb="FFFF0000"/>
      <name val="Calibri"/>
      <family val="2"/>
    </font>
    <font>
      <b/>
      <i/>
      <sz val="11"/>
      <color theme="1"/>
      <name val="Calibri"/>
      <family val="2"/>
    </font>
    <font>
      <b/>
      <sz val="12"/>
      <color rgb="FF000000"/>
      <name val="Calibri"/>
      <family val="2"/>
      <scheme val="minor"/>
    </font>
    <font>
      <sz val="12"/>
      <color rgb="FF6D6D6D"/>
      <name val="Comic Sans MS"/>
      <family val="4"/>
    </font>
    <font>
      <b/>
      <sz val="20"/>
      <color rgb="FFFF0000"/>
      <name val="Calibri"/>
      <family val="2"/>
      <scheme val="minor"/>
    </font>
    <font>
      <b/>
      <u/>
      <sz val="20"/>
      <color rgb="FFFF0000"/>
      <name val="Calibri"/>
      <family val="2"/>
      <scheme val="minor"/>
    </font>
    <font>
      <b/>
      <sz val="11"/>
      <color theme="1"/>
      <name val="Calibri Light"/>
      <family val="2"/>
    </font>
    <font>
      <sz val="12"/>
      <color rgb="FFFF0000"/>
      <name val="Calibri Light"/>
      <family val="2"/>
    </font>
    <font>
      <u/>
      <sz val="11"/>
      <color theme="1"/>
      <name val="Calibri Light"/>
      <family val="2"/>
    </font>
    <font>
      <sz val="12"/>
      <name val="Calibri Light"/>
      <family val="2"/>
    </font>
    <font>
      <b/>
      <u/>
      <sz val="11"/>
      <name val="Calibri"/>
      <family val="2"/>
    </font>
    <font>
      <sz val="12"/>
      <name val="Calibri"/>
      <family val="2"/>
      <scheme val="minor"/>
    </font>
    <font>
      <b/>
      <u/>
      <sz val="12"/>
      <name val="Calibri"/>
      <family val="2"/>
      <scheme val="minor"/>
    </font>
    <font>
      <b/>
      <sz val="14"/>
      <name val="Calibri"/>
      <family val="2"/>
      <scheme val="minor"/>
    </font>
    <font>
      <b/>
      <u/>
      <sz val="10"/>
      <color indexed="81"/>
      <name val="Tahoma"/>
      <family val="2"/>
    </font>
    <font>
      <b/>
      <sz val="13"/>
      <color theme="1"/>
      <name val="Calibri"/>
      <family val="2"/>
      <scheme val="minor"/>
    </font>
    <font>
      <b/>
      <sz val="22"/>
      <color rgb="FFFF0000"/>
      <name val="Calibri"/>
      <family val="2"/>
      <scheme val="minor"/>
    </font>
    <font>
      <b/>
      <sz val="28"/>
      <color theme="1"/>
      <name val="Calibri"/>
      <family val="2"/>
      <scheme val="minor"/>
    </font>
    <font>
      <b/>
      <sz val="12"/>
      <name val="Calibri"/>
      <family val="2"/>
      <scheme val="minor"/>
    </font>
    <font>
      <sz val="11"/>
      <color rgb="FFFF0000"/>
      <name val="Arial"/>
      <family val="2"/>
    </font>
    <font>
      <b/>
      <sz val="14"/>
      <color rgb="FFFF0000"/>
      <name val="Calibri"/>
      <family val="2"/>
      <scheme val="minor"/>
    </font>
    <font>
      <sz val="12"/>
      <color rgb="FFFF0000"/>
      <name val="Calibri"/>
      <family val="2"/>
      <scheme val="minor"/>
    </font>
    <font>
      <b/>
      <u/>
      <sz val="11"/>
      <color rgb="FFFF0000"/>
      <name val="Calibri"/>
      <family val="2"/>
      <scheme val="minor"/>
    </font>
    <font>
      <b/>
      <sz val="36"/>
      <color rgb="FF002060"/>
      <name val="Calibri"/>
      <family val="2"/>
      <scheme val="minor"/>
    </font>
    <font>
      <b/>
      <u/>
      <sz val="11"/>
      <color rgb="FF0070C0"/>
      <name val="Calibri"/>
      <family val="2"/>
      <scheme val="minor"/>
    </font>
    <font>
      <b/>
      <u/>
      <sz val="9"/>
      <color indexed="81"/>
      <name val="Tahoma"/>
      <family val="2"/>
    </font>
    <font>
      <u/>
      <sz val="9"/>
      <color indexed="81"/>
      <name val="Tahoma"/>
      <family val="2"/>
    </font>
    <font>
      <b/>
      <sz val="14"/>
      <color theme="1"/>
      <name val="Cambria"/>
      <family val="1"/>
      <scheme val="major"/>
    </font>
    <font>
      <sz val="10"/>
      <color rgb="FFFF0000"/>
      <name val="Calibri"/>
      <family val="2"/>
      <scheme val="minor"/>
    </font>
    <font>
      <sz val="10"/>
      <color theme="1"/>
      <name val="Calibri"/>
      <family val="2"/>
      <scheme val="minor"/>
    </font>
    <font>
      <b/>
      <sz val="13"/>
      <color rgb="FF002060"/>
      <name val="Calibri"/>
      <family val="2"/>
      <scheme val="minor"/>
    </font>
    <font>
      <b/>
      <sz val="13"/>
      <name val="Calibri"/>
      <family val="2"/>
      <scheme val="minor"/>
    </font>
    <font>
      <b/>
      <u/>
      <sz val="14"/>
      <color theme="1"/>
      <name val="Calibri"/>
      <family val="2"/>
      <scheme val="minor"/>
    </font>
    <font>
      <b/>
      <u/>
      <sz val="14"/>
      <color rgb="FFFF0000"/>
      <name val="Calibri"/>
      <family val="2"/>
      <scheme val="minor"/>
    </font>
    <font>
      <sz val="12"/>
      <color rgb="FF002060"/>
      <name val="Calibri"/>
      <family val="2"/>
    </font>
    <font>
      <b/>
      <sz val="10"/>
      <color rgb="FFFF0000"/>
      <name val="Calibri"/>
      <family val="2"/>
    </font>
    <font>
      <u/>
      <sz val="11"/>
      <color rgb="FFFF0000"/>
      <name val="Calibri"/>
      <family val="2"/>
      <scheme val="minor"/>
    </font>
    <font>
      <b/>
      <sz val="16"/>
      <color rgb="FFFF0000"/>
      <name val="Cambria"/>
      <family val="1"/>
      <scheme val="major"/>
    </font>
    <font>
      <b/>
      <sz val="28"/>
      <color rgb="FFFF0000"/>
      <name val="Cambria"/>
      <family val="1"/>
    </font>
    <font>
      <b/>
      <sz val="12"/>
      <color rgb="FFFF0000"/>
      <name val="Cambria"/>
      <family val="1"/>
    </font>
    <font>
      <sz val="10"/>
      <color indexed="81"/>
      <name val="Tahoma"/>
      <family val="2"/>
    </font>
    <font>
      <b/>
      <sz val="10"/>
      <color indexed="81"/>
      <name val="Tahoma"/>
      <family val="2"/>
    </font>
    <font>
      <b/>
      <sz val="11"/>
      <color rgb="FF3366CC"/>
      <name val="Calibri"/>
      <family val="2"/>
    </font>
    <font>
      <b/>
      <sz val="11"/>
      <color rgb="FF000000"/>
      <name val="Calibri"/>
      <family val="2"/>
    </font>
    <font>
      <b/>
      <sz val="10"/>
      <color theme="1"/>
      <name val="Calibri"/>
      <family val="2"/>
      <scheme val="minor"/>
    </font>
    <font>
      <b/>
      <sz val="12"/>
      <color rgb="FF000000"/>
      <name val="Calibri"/>
      <family val="2"/>
      <charset val="178"/>
    </font>
    <font>
      <b/>
      <sz val="14"/>
      <color rgb="FF000000"/>
      <name val="Calibri"/>
      <family val="2"/>
      <charset val="178"/>
    </font>
    <font>
      <b/>
      <sz val="11"/>
      <color rgb="FF0070C0"/>
      <name val="Calibri"/>
      <family val="2"/>
      <scheme val="minor"/>
    </font>
    <font>
      <b/>
      <sz val="16"/>
      <name val="Calibri"/>
      <family val="2"/>
      <scheme val="minor"/>
    </font>
    <font>
      <sz val="18"/>
      <color rgb="FF0070C0"/>
      <name val="Cambria"/>
      <family val="1"/>
    </font>
    <font>
      <sz val="14"/>
      <name val="Calibri"/>
      <family val="2"/>
    </font>
    <font>
      <b/>
      <sz val="12"/>
      <name val="Calibri"/>
      <family val="2"/>
    </font>
    <font>
      <u/>
      <sz val="11"/>
      <name val="Calibri"/>
      <family val="2"/>
    </font>
    <font>
      <b/>
      <sz val="12"/>
      <color rgb="FFFF0000"/>
      <name val="Calibri"/>
      <family val="2"/>
    </font>
    <font>
      <b/>
      <sz val="22"/>
      <name val="Calibri"/>
      <family val="2"/>
    </font>
    <font>
      <b/>
      <u/>
      <sz val="12"/>
      <color theme="1"/>
      <name val="Calibri"/>
      <family val="2"/>
    </font>
    <font>
      <b/>
      <u/>
      <sz val="24"/>
      <name val="Calibri"/>
      <family val="2"/>
      <scheme val="minor"/>
    </font>
    <font>
      <sz val="24"/>
      <name val="Calibri"/>
      <family val="2"/>
      <scheme val="minor"/>
    </font>
    <font>
      <b/>
      <u/>
      <sz val="24"/>
      <color rgb="FF0070C0"/>
      <name val="Calibri"/>
      <family val="2"/>
      <scheme val="minor"/>
    </font>
    <font>
      <b/>
      <sz val="18"/>
      <color rgb="FF0070C0"/>
      <name val="Calibri"/>
      <family val="2"/>
    </font>
    <font>
      <b/>
      <sz val="18"/>
      <name val="Calibri"/>
      <family val="2"/>
    </font>
    <font>
      <b/>
      <sz val="18"/>
      <color rgb="FF002060"/>
      <name val="Calibri"/>
      <family val="2"/>
    </font>
    <font>
      <b/>
      <sz val="18"/>
      <color theme="1"/>
      <name val="Calibri"/>
      <family val="2"/>
      <scheme val="minor"/>
    </font>
    <font>
      <b/>
      <sz val="11"/>
      <color rgb="FF002060"/>
      <name val="Calibri"/>
      <family val="2"/>
    </font>
    <font>
      <u/>
      <sz val="11"/>
      <color rgb="FF002060"/>
      <name val="Calibri"/>
      <family val="2"/>
    </font>
    <font>
      <b/>
      <sz val="11.5"/>
      <color rgb="FF002060"/>
      <name val="Cambria"/>
      <family val="1"/>
    </font>
    <font>
      <sz val="11.5"/>
      <color rgb="FF002060"/>
      <name val="Cambria"/>
      <family val="1"/>
    </font>
    <font>
      <b/>
      <sz val="11.5"/>
      <color rgb="FF000000"/>
      <name val="Cambria"/>
      <family val="1"/>
    </font>
    <font>
      <b/>
      <u/>
      <sz val="11.5"/>
      <color rgb="FF000066"/>
      <name val="Cambria"/>
      <family val="1"/>
    </font>
    <font>
      <b/>
      <sz val="11.5"/>
      <color rgb="FF000066"/>
      <name val="Cambria"/>
      <family val="1"/>
    </font>
    <font>
      <b/>
      <sz val="11.5"/>
      <color rgb="FF0000FF"/>
      <name val="Cambria"/>
      <family val="1"/>
    </font>
    <font>
      <u/>
      <sz val="11"/>
      <color theme="1"/>
      <name val="Calibri"/>
      <family val="2"/>
      <scheme val="minor"/>
    </font>
    <font>
      <b/>
      <u/>
      <sz val="12"/>
      <color rgb="FF002060"/>
      <name val="Calibri"/>
      <family val="2"/>
    </font>
    <font>
      <u/>
      <sz val="12"/>
      <name val="Calibri"/>
      <family val="2"/>
      <scheme val="minor"/>
    </font>
    <font>
      <u/>
      <sz val="12"/>
      <name val="Calibri"/>
      <family val="2"/>
    </font>
    <font>
      <b/>
      <sz val="12"/>
      <color indexed="81"/>
      <name val="Tahoma"/>
      <family val="2"/>
    </font>
    <font>
      <b/>
      <u/>
      <sz val="12"/>
      <color indexed="81"/>
      <name val="Tahoma"/>
      <family val="2"/>
    </font>
    <font>
      <sz val="12"/>
      <color indexed="81"/>
      <name val="Tahoma"/>
      <family val="2"/>
    </font>
    <font>
      <u/>
      <sz val="12"/>
      <color indexed="81"/>
      <name val="Tahoma"/>
      <family val="2"/>
    </font>
    <font>
      <b/>
      <sz val="14"/>
      <name val="Calibri"/>
      <family val="2"/>
    </font>
    <font>
      <b/>
      <u/>
      <sz val="18"/>
      <color theme="1"/>
      <name val="Calibri"/>
      <family val="2"/>
      <scheme val="minor"/>
    </font>
    <font>
      <sz val="12"/>
      <name val="Cambria"/>
      <family val="1"/>
    </font>
    <font>
      <b/>
      <sz val="12"/>
      <name val="Cambria"/>
      <family val="1"/>
    </font>
    <font>
      <b/>
      <sz val="14"/>
      <color theme="1"/>
      <name val="Calibri"/>
      <family val="2"/>
    </font>
    <font>
      <b/>
      <u/>
      <sz val="11"/>
      <color rgb="FF0070C0"/>
      <name val="Calibri"/>
      <family val="2"/>
    </font>
    <font>
      <b/>
      <sz val="12"/>
      <color rgb="FF0000FF"/>
      <name val="Calibri"/>
      <family val="2"/>
    </font>
    <font>
      <b/>
      <u/>
      <sz val="12"/>
      <color rgb="FF0000FF"/>
      <name val="Calibri"/>
      <family val="2"/>
    </font>
    <font>
      <b/>
      <sz val="24"/>
      <name val="Cambria"/>
      <family val="1"/>
    </font>
    <font>
      <b/>
      <sz val="13"/>
      <color rgb="FF002060"/>
      <name val="Calibri"/>
      <family val="2"/>
    </font>
    <font>
      <u/>
      <sz val="12"/>
      <color rgb="FF002060"/>
      <name val="Calibri"/>
      <family val="2"/>
    </font>
    <font>
      <b/>
      <u/>
      <sz val="12"/>
      <name val="Cambria"/>
      <family val="1"/>
    </font>
    <font>
      <b/>
      <u/>
      <sz val="11.5"/>
      <color rgb="FF3366CC"/>
      <name val="Calibri"/>
      <family val="2"/>
    </font>
    <font>
      <b/>
      <u/>
      <sz val="11.5"/>
      <color rgb="FF0070C0"/>
      <name val="Calibri"/>
      <family val="2"/>
      <scheme val="minor"/>
    </font>
    <font>
      <b/>
      <u/>
      <sz val="12"/>
      <color rgb="FF0000FF"/>
      <name val="Calibri"/>
      <family val="2"/>
      <scheme val="minor"/>
    </font>
    <font>
      <b/>
      <u/>
      <sz val="11.5"/>
      <name val="Calibri"/>
      <family val="2"/>
      <scheme val="minor"/>
    </font>
    <font>
      <sz val="11.5"/>
      <name val="Calibri"/>
      <family val="2"/>
      <scheme val="minor"/>
    </font>
    <font>
      <b/>
      <sz val="11.5"/>
      <color rgb="FFFF0000"/>
      <name val="Calibri"/>
      <family val="2"/>
      <scheme val="minor"/>
    </font>
    <font>
      <b/>
      <sz val="11.5"/>
      <color rgb="FF0070C0"/>
      <name val="Calibri"/>
      <family val="2"/>
      <scheme val="minor"/>
    </font>
    <font>
      <b/>
      <u/>
      <sz val="11.5"/>
      <color rgb="FF0000FF"/>
      <name val="Calibri"/>
      <family val="2"/>
      <scheme val="minor"/>
    </font>
    <font>
      <b/>
      <sz val="11.5"/>
      <color rgb="FF0000FF"/>
      <name val="Calibri"/>
      <family val="2"/>
      <scheme val="minor"/>
    </font>
    <font>
      <b/>
      <u/>
      <sz val="11"/>
      <color rgb="FF0000FF"/>
      <name val="Calibri"/>
      <family val="2"/>
      <scheme val="minor"/>
    </font>
    <font>
      <sz val="11"/>
      <color rgb="FF0000FF"/>
      <name val="Calibri"/>
      <family val="2"/>
      <scheme val="minor"/>
    </font>
    <font>
      <u/>
      <sz val="11"/>
      <color rgb="FF0000FF"/>
      <name val="Calibri"/>
      <family val="2"/>
      <scheme val="minor"/>
    </font>
    <font>
      <b/>
      <sz val="11"/>
      <color rgb="FF0000FF"/>
      <name val="Calibri"/>
      <family val="2"/>
      <scheme val="minor"/>
    </font>
    <font>
      <b/>
      <u/>
      <sz val="10"/>
      <name val="Calibri"/>
      <family val="2"/>
      <scheme val="minor"/>
    </font>
    <font>
      <b/>
      <u/>
      <sz val="11"/>
      <color rgb="FF0000FF"/>
      <name val="Calibri"/>
      <family val="2"/>
    </font>
    <font>
      <b/>
      <sz val="16"/>
      <color theme="1"/>
      <name val="Calibri"/>
      <family val="2"/>
    </font>
    <font>
      <b/>
      <sz val="24"/>
      <color theme="1"/>
      <name val="Calibri"/>
      <family val="2"/>
      <scheme val="minor"/>
    </font>
    <font>
      <b/>
      <sz val="12"/>
      <color rgb="FF0000FF"/>
      <name val="Calibri"/>
      <family val="2"/>
      <scheme val="minor"/>
    </font>
    <font>
      <b/>
      <sz val="24"/>
      <name val="Calibri"/>
      <family val="2"/>
      <scheme val="minor"/>
    </font>
    <font>
      <b/>
      <sz val="28"/>
      <name val="Calibri"/>
      <family val="2"/>
      <scheme val="minor"/>
    </font>
    <font>
      <b/>
      <sz val="20"/>
      <color theme="1"/>
      <name val="Calibri"/>
      <family val="2"/>
      <scheme val="minor"/>
    </font>
    <font>
      <sz val="11"/>
      <name val="Calibri"/>
      <family val="2"/>
      <scheme val="minor"/>
    </font>
    <font>
      <b/>
      <u/>
      <sz val="14"/>
      <name val="Calibri"/>
      <family val="2"/>
    </font>
    <font>
      <sz val="8"/>
      <name val="Calibri"/>
      <family val="2"/>
    </font>
    <font>
      <sz val="8"/>
      <color theme="1"/>
      <name val="Calibri"/>
      <family val="2"/>
    </font>
    <font>
      <sz val="8"/>
      <color rgb="FF002060"/>
      <name val="Calibri"/>
      <family val="2"/>
    </font>
    <font>
      <sz val="8"/>
      <color theme="1"/>
      <name val="Calibri"/>
      <family val="2"/>
      <scheme val="minor"/>
    </font>
    <font>
      <sz val="9"/>
      <name val="Cambria"/>
      <family val="1"/>
    </font>
    <font>
      <b/>
      <sz val="11"/>
      <color rgb="FF002060"/>
      <name val="Cambria"/>
      <family val="1"/>
    </font>
    <font>
      <sz val="11"/>
      <name val="Cambria"/>
      <family val="1"/>
    </font>
    <font>
      <sz val="11"/>
      <color indexed="8"/>
      <name val="Calibri"/>
      <family val="2"/>
    </font>
    <font>
      <sz val="14"/>
      <color theme="1"/>
      <name val="Calibri"/>
      <family val="2"/>
      <scheme val="minor"/>
    </font>
    <font>
      <u/>
      <sz val="12"/>
      <color theme="1"/>
      <name val="Calibri"/>
      <family val="2"/>
    </font>
    <font>
      <b/>
      <u/>
      <sz val="12"/>
      <color rgb="FF000000"/>
      <name val="Calibri"/>
      <family val="2"/>
    </font>
    <font>
      <b/>
      <sz val="12"/>
      <color theme="0"/>
      <name val="Calibri"/>
      <family val="2"/>
      <scheme val="minor"/>
    </font>
    <font>
      <b/>
      <u/>
      <sz val="18"/>
      <color rgb="FFFF0000"/>
      <name val="Calibri"/>
      <family val="2"/>
    </font>
    <font>
      <sz val="12"/>
      <color rgb="FF000000"/>
      <name val="Calibri"/>
      <family val="2"/>
    </font>
    <font>
      <b/>
      <sz val="11"/>
      <color rgb="FF0000FF"/>
      <name val="Calibri"/>
      <family val="2"/>
    </font>
    <font>
      <sz val="10"/>
      <color theme="1"/>
      <name val="Calibri"/>
      <family val="2"/>
    </font>
    <font>
      <sz val="13"/>
      <name val="Calibri"/>
      <family val="2"/>
    </font>
    <font>
      <b/>
      <u/>
      <sz val="11.5"/>
      <color rgb="FFFF0000"/>
      <name val="Calibri"/>
      <family val="2"/>
      <scheme val="minor"/>
    </font>
    <font>
      <sz val="12"/>
      <color rgb="FF0000FF"/>
      <name val="Calibri"/>
      <family val="2"/>
      <scheme val="minor"/>
    </font>
    <font>
      <u/>
      <sz val="12"/>
      <color rgb="FF0000FF"/>
      <name val="Calibri"/>
      <family val="2"/>
      <scheme val="minor"/>
    </font>
    <font>
      <sz val="11"/>
      <name val="Calibri"/>
      <family val="2"/>
      <scheme val="minor"/>
    </font>
    <font>
      <sz val="10"/>
      <name val="Calibri"/>
      <family val="2"/>
      <scheme val="minor"/>
    </font>
    <font>
      <b/>
      <u/>
      <sz val="11"/>
      <color rgb="FF3366CC"/>
      <name val="Calibri"/>
      <family val="2"/>
    </font>
    <font>
      <b/>
      <u/>
      <sz val="13"/>
      <name val="Calibri"/>
      <family val="2"/>
      <scheme val="minor"/>
    </font>
    <font>
      <sz val="13"/>
      <name val="Calibri"/>
      <family val="2"/>
      <scheme val="minor"/>
    </font>
    <font>
      <sz val="13"/>
      <color rgb="FFFF0000"/>
      <name val="Calibri"/>
      <family val="2"/>
      <scheme val="minor"/>
    </font>
    <font>
      <u/>
      <sz val="14"/>
      <color theme="1"/>
      <name val="Calibri"/>
      <family val="2"/>
      <scheme val="minor"/>
    </font>
    <font>
      <b/>
      <u/>
      <sz val="10"/>
      <color rgb="FFFF0000"/>
      <name val="Calibri"/>
      <family val="2"/>
      <scheme val="minor"/>
    </font>
    <font>
      <b/>
      <u/>
      <sz val="9"/>
      <color theme="3"/>
      <name val="Cambria"/>
      <family val="1"/>
    </font>
    <font>
      <b/>
      <sz val="11"/>
      <name val="Cambria"/>
      <family val="1"/>
    </font>
    <font>
      <b/>
      <sz val="16"/>
      <name val="Cambria"/>
      <family val="1"/>
    </font>
    <font>
      <b/>
      <u/>
      <sz val="14"/>
      <color rgb="FFFF0000"/>
      <name val="Calibri"/>
      <family val="2"/>
    </font>
    <font>
      <u/>
      <sz val="16"/>
      <name val="Calibri"/>
      <family val="2"/>
    </font>
    <font>
      <b/>
      <sz val="14"/>
      <color rgb="FFFF0000"/>
      <name val="Calibri"/>
      <family val="2"/>
    </font>
    <font>
      <b/>
      <u/>
      <sz val="12"/>
      <color rgb="FF0070C0"/>
      <name val="Calibri"/>
      <family val="2"/>
    </font>
    <font>
      <b/>
      <sz val="12"/>
      <color rgb="FF0070C0"/>
      <name val="Calibri"/>
      <family val="2"/>
    </font>
    <font>
      <b/>
      <i/>
      <u/>
      <sz val="12"/>
      <color rgb="FF002060"/>
      <name val="Calibri"/>
      <family val="2"/>
    </font>
    <font>
      <sz val="12"/>
      <color theme="0"/>
      <name val="Calibri"/>
      <family val="2"/>
    </font>
    <font>
      <b/>
      <sz val="12"/>
      <color theme="0"/>
      <name val="Calibri"/>
      <family val="2"/>
    </font>
    <font>
      <b/>
      <sz val="16"/>
      <color theme="1"/>
      <name val="Cambria"/>
      <family val="1"/>
      <scheme val="major"/>
    </font>
    <font>
      <b/>
      <sz val="16"/>
      <name val="Calibri"/>
      <family val="2"/>
    </font>
    <font>
      <b/>
      <i/>
      <u/>
      <sz val="11"/>
      <color rgb="FF002060"/>
      <name val="Calibri"/>
      <family val="2"/>
    </font>
    <font>
      <b/>
      <u/>
      <sz val="11"/>
      <color rgb="FF002060"/>
      <name val="Calibri"/>
      <family val="2"/>
    </font>
    <font>
      <sz val="11.5"/>
      <color rgb="FFFF0000"/>
      <name val="Calibri"/>
      <family val="2"/>
      <scheme val="minor"/>
    </font>
    <font>
      <u/>
      <sz val="11.5"/>
      <color rgb="FFFF0000"/>
      <name val="Calibri"/>
      <family val="2"/>
      <scheme val="minor"/>
    </font>
    <font>
      <u/>
      <sz val="11.5"/>
      <name val="Calibri"/>
      <family val="2"/>
      <scheme val="minor"/>
    </font>
    <font>
      <b/>
      <i/>
      <u/>
      <sz val="12"/>
      <color theme="1"/>
      <name val="Calibri"/>
      <family val="2"/>
      <scheme val="minor"/>
    </font>
    <font>
      <b/>
      <i/>
      <u/>
      <sz val="12"/>
      <color rgb="FFFF0000"/>
      <name val="Calibri"/>
      <family val="2"/>
      <scheme val="minor"/>
    </font>
    <font>
      <b/>
      <u/>
      <sz val="11.5"/>
      <color rgb="FF3366CC"/>
      <name val="Calibri"/>
      <family val="2"/>
      <scheme val="minor"/>
    </font>
    <font>
      <b/>
      <u/>
      <sz val="16"/>
      <name val="Calibri"/>
      <family val="2"/>
      <scheme val="minor"/>
    </font>
    <font>
      <b/>
      <sz val="40"/>
      <color theme="1"/>
      <name val="Calibri"/>
      <family val="2"/>
      <scheme val="minor"/>
    </font>
    <font>
      <sz val="11.5"/>
      <color rgb="FF0000FF"/>
      <name val="Calibri"/>
      <family val="2"/>
      <scheme val="minor"/>
    </font>
    <font>
      <u/>
      <sz val="11.5"/>
      <color rgb="FF0000FF"/>
      <name val="Calibri"/>
      <family val="2"/>
      <scheme val="minor"/>
    </font>
    <font>
      <b/>
      <sz val="13"/>
      <color rgb="FF0000FF"/>
      <name val="Calibri"/>
      <family val="2"/>
      <scheme val="minor"/>
    </font>
    <font>
      <sz val="11"/>
      <color rgb="FF0066FF"/>
      <name val="Calibri"/>
      <family val="2"/>
      <scheme val="minor"/>
    </font>
    <font>
      <sz val="11"/>
      <color theme="1"/>
      <name val="Cambria"/>
      <family val="1"/>
    </font>
    <font>
      <b/>
      <u/>
      <sz val="13"/>
      <color rgb="FF0000FF"/>
      <name val="Calibri"/>
      <family val="2"/>
      <scheme val="minor"/>
    </font>
    <font>
      <b/>
      <u/>
      <sz val="14"/>
      <color rgb="FF0000FF"/>
      <name val="Calibri"/>
      <family val="2"/>
      <scheme val="minor"/>
    </font>
    <font>
      <b/>
      <u/>
      <sz val="11"/>
      <color rgb="FF0066FF"/>
      <name val="Calibri"/>
      <family val="2"/>
      <scheme val="minor"/>
    </font>
    <font>
      <b/>
      <sz val="22"/>
      <name val="Calibri"/>
      <family val="2"/>
      <scheme val="minor"/>
    </font>
    <font>
      <sz val="11"/>
      <color rgb="FF0066FF"/>
      <name val="Calibri"/>
      <family val="2"/>
    </font>
    <font>
      <sz val="11.5"/>
      <color theme="1"/>
      <name val="Calibri"/>
      <family val="2"/>
      <scheme val="minor"/>
    </font>
    <font>
      <b/>
      <sz val="11.5"/>
      <color theme="1"/>
      <name val="Calibri"/>
      <family val="2"/>
      <scheme val="minor"/>
    </font>
    <font>
      <b/>
      <u/>
      <sz val="11.5"/>
      <color theme="1"/>
      <name val="Calibri"/>
      <family val="2"/>
      <scheme val="minor"/>
    </font>
    <font>
      <b/>
      <sz val="11.5"/>
      <color rgb="FFC00000"/>
      <name val="Calibri"/>
      <family val="2"/>
      <scheme val="minor"/>
    </font>
    <font>
      <b/>
      <sz val="11.5"/>
      <name val="Calibri"/>
      <family val="2"/>
      <scheme val="minor"/>
    </font>
    <font>
      <u/>
      <sz val="11.5"/>
      <color theme="1"/>
      <name val="Calibri"/>
      <family val="2"/>
      <scheme val="minor"/>
    </font>
    <font>
      <sz val="13"/>
      <color theme="1"/>
      <name val="Calibri"/>
      <family val="2"/>
      <scheme val="minor"/>
    </font>
    <font>
      <sz val="12.5"/>
      <color theme="1"/>
      <name val="Calibri"/>
      <family val="2"/>
      <scheme val="minor"/>
    </font>
    <font>
      <b/>
      <u/>
      <sz val="12.5"/>
      <color theme="1"/>
      <name val="Calibri"/>
      <family val="2"/>
      <scheme val="minor"/>
    </font>
    <font>
      <b/>
      <sz val="12.5"/>
      <color theme="1"/>
      <name val="Calibri"/>
      <family val="2"/>
      <scheme val="minor"/>
    </font>
    <font>
      <b/>
      <sz val="13"/>
      <color rgb="FFFF0000"/>
      <name val="Calibri"/>
      <family val="2"/>
      <scheme val="minor"/>
    </font>
    <font>
      <b/>
      <sz val="19"/>
      <color theme="1"/>
      <name val="Calibri"/>
      <family val="2"/>
      <scheme val="minor"/>
    </font>
    <font>
      <sz val="11"/>
      <color rgb="FF0000FF"/>
      <name val="Calibri"/>
      <family val="2"/>
    </font>
    <font>
      <sz val="14"/>
      <color rgb="FF0000FF"/>
      <name val="Calibri"/>
      <family val="2"/>
      <scheme val="minor"/>
    </font>
    <font>
      <sz val="10.5"/>
      <name val="Calibri"/>
      <family val="2"/>
      <scheme val="minor"/>
    </font>
    <font>
      <sz val="12"/>
      <name val="Times New Roman"/>
      <family val="1"/>
    </font>
    <font>
      <b/>
      <sz val="12"/>
      <name val="Times New Roman"/>
      <family val="1"/>
    </font>
    <font>
      <sz val="10"/>
      <name val="Segoe UI"/>
      <family val="2"/>
    </font>
    <font>
      <sz val="11"/>
      <color indexed="81"/>
      <name val="Tahoma"/>
      <family val="2"/>
    </font>
    <font>
      <b/>
      <sz val="16"/>
      <color rgb="FF000000"/>
      <name val="Calibri"/>
      <family val="2"/>
    </font>
    <font>
      <b/>
      <sz val="18"/>
      <color rgb="FFFF0000"/>
      <name val="Calibri"/>
      <family val="2"/>
    </font>
    <font>
      <b/>
      <sz val="18"/>
      <color rgb="FF000000"/>
      <name val="Calibri"/>
      <family val="2"/>
    </font>
    <font>
      <b/>
      <sz val="14"/>
      <color rgb="FF000000"/>
      <name val="Calibri"/>
      <family val="2"/>
    </font>
    <font>
      <b/>
      <sz val="22"/>
      <color rgb="FF000000"/>
      <name val="Calibri"/>
      <family val="2"/>
    </font>
    <font>
      <b/>
      <sz val="13"/>
      <color rgb="FF000000"/>
      <name val="Calibri"/>
      <family val="2"/>
    </font>
    <font>
      <b/>
      <u/>
      <sz val="13"/>
      <color rgb="FF000000"/>
      <name val="Calibri"/>
      <family val="2"/>
    </font>
    <font>
      <b/>
      <sz val="12"/>
      <color rgb="FF000000"/>
      <name val="Calibri "/>
    </font>
    <font>
      <b/>
      <u/>
      <sz val="12"/>
      <color rgb="FF000000"/>
      <name val="Calibri "/>
    </font>
    <font>
      <sz val="10"/>
      <color rgb="FF000000"/>
      <name val="Segoe UI"/>
      <family val="2"/>
    </font>
    <font>
      <b/>
      <sz val="10"/>
      <color rgb="FF000000"/>
      <name val="Segoe UI"/>
      <family val="2"/>
    </font>
    <font>
      <b/>
      <sz val="20"/>
      <name val="Calibri"/>
      <family val="2"/>
    </font>
    <font>
      <sz val="12"/>
      <color rgb="FF000000"/>
      <name val="Times New Roman"/>
      <family val="1"/>
    </font>
    <font>
      <b/>
      <sz val="11"/>
      <color indexed="81"/>
      <name val="Tahoma"/>
      <family val="2"/>
    </font>
    <font>
      <sz val="11"/>
      <name val="Tahoma"/>
      <family val="2"/>
    </font>
    <font>
      <sz val="11"/>
      <name val="Calibri"/>
      <family val="2"/>
      <scheme val="minor"/>
    </font>
    <font>
      <sz val="10"/>
      <name val="Calibri"/>
      <family val="2"/>
      <scheme val="minor"/>
    </font>
    <font>
      <sz val="11"/>
      <color rgb="FF002060"/>
      <name val="Calibri"/>
      <family val="2"/>
      <scheme val="minor"/>
    </font>
    <font>
      <sz val="11"/>
      <name val="Calibri"/>
      <family val="2"/>
      <scheme val="minor"/>
    </font>
    <font>
      <sz val="10"/>
      <name val="Calibri"/>
      <family val="2"/>
      <scheme val="minor"/>
    </font>
    <font>
      <sz val="11.5"/>
      <color rgb="FF002060"/>
      <name val="Calibri"/>
      <family val="2"/>
    </font>
  </fonts>
  <fills count="72">
    <fill>
      <patternFill patternType="none"/>
    </fill>
    <fill>
      <patternFill patternType="gray125"/>
    </fill>
    <fill>
      <patternFill patternType="solid">
        <fgColor theme="6" tint="0.79998168889431442"/>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
      <patternFill patternType="solid">
        <fgColor theme="4" tint="0.79998168889431442"/>
        <bgColor indexed="64"/>
      </patternFill>
    </fill>
    <fill>
      <patternFill patternType="solid">
        <fgColor rgb="FFFFC000"/>
        <bgColor indexed="64"/>
      </patternFill>
    </fill>
    <fill>
      <patternFill patternType="solid">
        <fgColor rgb="FFFF0000"/>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theme="9" tint="-0.249977111117893"/>
        <bgColor indexed="64"/>
      </patternFill>
    </fill>
    <fill>
      <patternFill patternType="solid">
        <fgColor rgb="FF00FF00"/>
        <bgColor indexed="64"/>
      </patternFill>
    </fill>
    <fill>
      <patternFill patternType="solid">
        <fgColor theme="9"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rgb="FFFFFF9B"/>
        <bgColor indexed="64"/>
      </patternFill>
    </fill>
    <fill>
      <patternFill patternType="solid">
        <fgColor rgb="FFDAEEF3"/>
        <bgColor indexed="64"/>
      </patternFill>
    </fill>
    <fill>
      <patternFill patternType="solid">
        <fgColor rgb="FFFDE9D9"/>
        <bgColor indexed="64"/>
      </patternFill>
    </fill>
    <fill>
      <patternFill patternType="solid">
        <fgColor theme="5" tint="0.79998168889431442"/>
        <bgColor indexed="64"/>
      </patternFill>
    </fill>
    <fill>
      <patternFill patternType="solid">
        <fgColor rgb="FF92D050"/>
        <bgColor indexed="64"/>
      </patternFill>
    </fill>
    <fill>
      <patternFill patternType="solid">
        <fgColor rgb="FFFFFFFF"/>
        <bgColor indexed="64"/>
      </patternFill>
    </fill>
    <fill>
      <patternFill patternType="solid">
        <fgColor theme="0" tint="-0.249977111117893"/>
        <bgColor indexed="64"/>
      </patternFill>
    </fill>
    <fill>
      <patternFill patternType="solid">
        <fgColor rgb="FFFF5050"/>
        <bgColor indexed="64"/>
      </patternFill>
    </fill>
    <fill>
      <patternFill patternType="solid">
        <fgColor rgb="FFFFFFB3"/>
        <bgColor indexed="64"/>
      </patternFill>
    </fill>
    <fill>
      <patternFill patternType="solid">
        <fgColor indexed="9"/>
        <bgColor indexed="64"/>
      </patternFill>
    </fill>
    <fill>
      <patternFill patternType="solid">
        <fgColor rgb="FFFFFFCC"/>
        <bgColor indexed="64"/>
      </patternFill>
    </fill>
    <fill>
      <patternFill patternType="solid">
        <fgColor theme="7" tint="0.79998168889431442"/>
        <bgColor indexed="64"/>
      </patternFill>
    </fill>
    <fill>
      <patternFill patternType="solid">
        <fgColor rgb="FF00B0F0"/>
        <bgColor indexed="64"/>
      </patternFill>
    </fill>
    <fill>
      <patternFill patternType="solid">
        <fgColor theme="1"/>
        <bgColor indexed="64"/>
      </patternFill>
    </fill>
    <fill>
      <patternFill patternType="solid">
        <fgColor rgb="FF0099FF"/>
        <bgColor indexed="64"/>
      </patternFill>
    </fill>
    <fill>
      <patternFill patternType="solid">
        <fgColor rgb="FFFFFF00"/>
        <bgColor rgb="FF000000"/>
      </patternFill>
    </fill>
    <fill>
      <patternFill patternType="solid">
        <fgColor rgb="FFFFF2CC"/>
        <bgColor rgb="FF000000"/>
      </patternFill>
    </fill>
    <fill>
      <patternFill patternType="solid">
        <fgColor rgb="FFE2EFDA"/>
        <bgColor rgb="FF000000"/>
      </patternFill>
    </fill>
    <fill>
      <patternFill patternType="solid">
        <fgColor rgb="FFDDEBF7"/>
        <bgColor rgb="FF000000"/>
      </patternFill>
    </fill>
    <fill>
      <patternFill patternType="solid">
        <fgColor rgb="FFFF0000"/>
        <bgColor rgb="FF000000"/>
      </patternFill>
    </fill>
    <fill>
      <patternFill patternType="solid">
        <fgColor rgb="FF000000"/>
        <bgColor rgb="FF000000"/>
      </patternFill>
    </fill>
    <fill>
      <patternFill patternType="solid">
        <fgColor rgb="FFD9E1F2"/>
        <bgColor rgb="FF000000"/>
      </patternFill>
    </fill>
    <fill>
      <patternFill patternType="solid">
        <fgColor rgb="FFED7D31"/>
        <bgColor rgb="FF000000"/>
      </patternFill>
    </fill>
    <fill>
      <patternFill patternType="solid">
        <fgColor rgb="FF8EA9DB"/>
        <bgColor rgb="FF000000"/>
      </patternFill>
    </fill>
    <fill>
      <patternFill patternType="solid">
        <fgColor rgb="FFC65911"/>
        <bgColor rgb="FF000000"/>
      </patternFill>
    </fill>
  </fills>
  <borders count="11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double">
        <color indexed="64"/>
      </bottom>
      <diagonal/>
    </border>
    <border>
      <left style="medium">
        <color auto="1"/>
      </left>
      <right style="medium">
        <color auto="1"/>
      </right>
      <top/>
      <bottom style="thin">
        <color auto="1"/>
      </bottom>
      <diagonal/>
    </border>
    <border>
      <left/>
      <right/>
      <top/>
      <bottom style="thin">
        <color indexed="64"/>
      </bottom>
      <diagonal/>
    </border>
    <border>
      <left style="medium">
        <color auto="1"/>
      </left>
      <right style="medium">
        <color auto="1"/>
      </right>
      <top style="thin">
        <color auto="1"/>
      </top>
      <bottom style="thin">
        <color auto="1"/>
      </bottom>
      <diagonal/>
    </border>
    <border>
      <left/>
      <right/>
      <top style="thin">
        <color indexed="64"/>
      </top>
      <bottom style="thin">
        <color indexed="64"/>
      </bottom>
      <diagonal/>
    </border>
    <border>
      <left style="medium">
        <color auto="1"/>
      </left>
      <right style="medium">
        <color auto="1"/>
      </right>
      <top style="thin">
        <color auto="1"/>
      </top>
      <bottom style="medium">
        <color auto="1"/>
      </bottom>
      <diagonal/>
    </border>
    <border>
      <left/>
      <right/>
      <top style="thin">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diagonal/>
    </border>
    <border>
      <left style="medium">
        <color indexed="64"/>
      </left>
      <right/>
      <top/>
      <bottom style="thin">
        <color indexed="64"/>
      </bottom>
      <diagonal/>
    </border>
    <border>
      <left style="medium">
        <color indexed="64"/>
      </left>
      <right/>
      <top style="thin">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auto="1"/>
      </left>
      <right style="medium">
        <color indexed="64"/>
      </right>
      <top style="thin">
        <color auto="1"/>
      </top>
      <bottom style="medium">
        <color auto="1"/>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rgb="FF000000"/>
      </right>
      <top style="medium">
        <color indexed="64"/>
      </top>
      <bottom style="medium">
        <color indexed="64"/>
      </bottom>
      <diagonal/>
    </border>
    <border>
      <left style="medium">
        <color indexed="64"/>
      </left>
      <right style="medium">
        <color indexed="64"/>
      </right>
      <top/>
      <bottom style="medium">
        <color rgb="FF000000"/>
      </bottom>
      <diagonal/>
    </border>
    <border>
      <left/>
      <right/>
      <top style="medium">
        <color indexed="64"/>
      </top>
      <bottom style="double">
        <color indexed="64"/>
      </bottom>
      <diagonal/>
    </border>
    <border>
      <left/>
      <right style="thin">
        <color indexed="64"/>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double">
        <color indexed="64"/>
      </top>
      <bottom style="medium">
        <color indexed="64"/>
      </bottom>
      <diagonal/>
    </border>
    <border>
      <left style="thin">
        <color indexed="64"/>
      </left>
      <right/>
      <top style="double">
        <color indexed="64"/>
      </top>
      <bottom style="medium">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medium">
        <color indexed="64"/>
      </bottom>
      <diagonal/>
    </border>
    <border>
      <left style="thin">
        <color auto="1"/>
      </left>
      <right style="medium">
        <color indexed="64"/>
      </right>
      <top style="thin">
        <color auto="1"/>
      </top>
      <bottom/>
      <diagonal/>
    </border>
    <border>
      <left style="medium">
        <color indexed="64"/>
      </left>
      <right style="thin">
        <color indexed="64"/>
      </right>
      <top style="medium">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medium">
        <color indexed="64"/>
      </left>
      <right style="medium">
        <color indexed="64"/>
      </right>
      <top style="medium">
        <color indexed="64"/>
      </top>
      <bottom style="double">
        <color indexed="64"/>
      </bottom>
      <diagonal/>
    </border>
    <border>
      <left/>
      <right/>
      <top style="double">
        <color indexed="64"/>
      </top>
      <bottom style="thin">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style="thin">
        <color indexed="64"/>
      </right>
      <top style="thin">
        <color indexed="64"/>
      </top>
      <bottom/>
      <diagonal/>
    </border>
    <border>
      <left style="thin">
        <color indexed="64"/>
      </left>
      <right/>
      <top style="medium">
        <color indexed="64"/>
      </top>
      <bottom/>
      <diagonal/>
    </border>
    <border>
      <left style="thin">
        <color indexed="64"/>
      </left>
      <right style="thin">
        <color rgb="FF000000"/>
      </right>
      <top style="thin">
        <color indexed="64"/>
      </top>
      <bottom style="thin">
        <color indexed="64"/>
      </bottom>
      <diagonal/>
    </border>
    <border>
      <left style="medium">
        <color auto="1"/>
      </left>
      <right style="medium">
        <color auto="1"/>
      </right>
      <top style="double">
        <color indexed="64"/>
      </top>
      <bottom/>
      <diagonal/>
    </border>
    <border>
      <left style="thin">
        <color indexed="64"/>
      </left>
      <right/>
      <top style="medium">
        <color indexed="64"/>
      </top>
      <bottom style="medium">
        <color indexed="64"/>
      </bottom>
      <diagonal/>
    </border>
    <border>
      <left style="medium">
        <color indexed="64"/>
      </left>
      <right style="thin">
        <color indexed="64"/>
      </right>
      <top/>
      <bottom/>
      <diagonal/>
    </border>
    <border>
      <left/>
      <right style="thin">
        <color indexed="64"/>
      </right>
      <top style="medium">
        <color indexed="64"/>
      </top>
      <bottom style="double">
        <color indexed="64"/>
      </bottom>
      <diagonal/>
    </border>
  </borders>
  <cellStyleXfs count="56">
    <xf numFmtId="0" fontId="0" fillId="0" borderId="0"/>
    <xf numFmtId="0" fontId="10" fillId="0" borderId="0"/>
    <xf numFmtId="0" fontId="10" fillId="0" borderId="0"/>
    <xf numFmtId="0" fontId="10" fillId="0" borderId="0"/>
    <xf numFmtId="0" fontId="10" fillId="0" borderId="0"/>
    <xf numFmtId="0" fontId="63" fillId="0" borderId="0" applyNumberFormat="0" applyFill="0" applyBorder="0" applyAlignment="0" applyProtection="0"/>
    <xf numFmtId="0" fontId="64" fillId="0" borderId="62" applyNumberFormat="0" applyFill="0" applyAlignment="0" applyProtection="0"/>
    <xf numFmtId="0" fontId="65" fillId="0" borderId="63" applyNumberFormat="0" applyFill="0" applyAlignment="0" applyProtection="0"/>
    <xf numFmtId="0" fontId="66" fillId="0" borderId="64" applyNumberFormat="0" applyFill="0" applyAlignment="0" applyProtection="0"/>
    <xf numFmtId="0" fontId="66" fillId="0" borderId="0" applyNumberFormat="0" applyFill="0" applyBorder="0" applyAlignment="0" applyProtection="0"/>
    <xf numFmtId="0" fontId="67" fillId="15" borderId="0" applyNumberFormat="0" applyBorder="0" applyAlignment="0" applyProtection="0"/>
    <xf numFmtId="0" fontId="68" fillId="16" borderId="0" applyNumberFormat="0" applyBorder="0" applyAlignment="0" applyProtection="0"/>
    <xf numFmtId="0" fontId="69" fillId="17" borderId="0" applyNumberFormat="0" applyBorder="0" applyAlignment="0" applyProtection="0"/>
    <xf numFmtId="0" fontId="70" fillId="18" borderId="65" applyNumberFormat="0" applyAlignment="0" applyProtection="0"/>
    <xf numFmtId="0" fontId="71" fillId="19" borderId="66" applyNumberFormat="0" applyAlignment="0" applyProtection="0"/>
    <xf numFmtId="0" fontId="72" fillId="19" borderId="65" applyNumberFormat="0" applyAlignment="0" applyProtection="0"/>
    <xf numFmtId="0" fontId="73" fillId="0" borderId="67" applyNumberFormat="0" applyFill="0" applyAlignment="0" applyProtection="0"/>
    <xf numFmtId="0" fontId="74" fillId="20" borderId="68" applyNumberFormat="0" applyAlignment="0" applyProtection="0"/>
    <xf numFmtId="0" fontId="11" fillId="0" borderId="0" applyNumberFormat="0" applyFill="0" applyBorder="0" applyAlignment="0" applyProtection="0"/>
    <xf numFmtId="0" fontId="1" fillId="21" borderId="69" applyNumberFormat="0" applyFont="0" applyAlignment="0" applyProtection="0"/>
    <xf numFmtId="0" fontId="75" fillId="0" borderId="0" applyNumberFormat="0" applyFill="0" applyBorder="0" applyAlignment="0" applyProtection="0"/>
    <xf numFmtId="0" fontId="6" fillId="0" borderId="70" applyNumberFormat="0" applyFill="0" applyAlignment="0" applyProtection="0"/>
    <xf numFmtId="0" fontId="13"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3" fillId="25" borderId="0" applyNumberFormat="0" applyBorder="0" applyAlignment="0" applyProtection="0"/>
    <xf numFmtId="0" fontId="13"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3" fillId="29" borderId="0" applyNumberFormat="0" applyBorder="0" applyAlignment="0" applyProtection="0"/>
    <xf numFmtId="0" fontId="13"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3" fillId="33" borderId="0" applyNumberFormat="0" applyBorder="0" applyAlignment="0" applyProtection="0"/>
    <xf numFmtId="0" fontId="13"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3" fillId="37" borderId="0" applyNumberFormat="0" applyBorder="0" applyAlignment="0" applyProtection="0"/>
    <xf numFmtId="0" fontId="13"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3" fillId="41" borderId="0" applyNumberFormat="0" applyBorder="0" applyAlignment="0" applyProtection="0"/>
    <xf numFmtId="0" fontId="13"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3" fillId="45" borderId="0" applyNumberFormat="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 fillId="0" borderId="0"/>
    <xf numFmtId="0" fontId="10" fillId="0" borderId="0"/>
    <xf numFmtId="9" fontId="1" fillId="0" borderId="0" applyFont="0" applyFill="0" applyBorder="0" applyAlignment="0" applyProtection="0"/>
  </cellStyleXfs>
  <cellXfs count="2679">
    <xf numFmtId="0" fontId="0" fillId="0" borderId="0" xfId="0"/>
    <xf numFmtId="0" fontId="0" fillId="0" borderId="0" xfId="0" applyAlignment="1">
      <alignment horizontal="left" vertical="center"/>
    </xf>
    <xf numFmtId="0" fontId="4" fillId="0" borderId="0" xfId="0" applyFont="1" applyBorder="1" applyAlignment="1">
      <alignment horizontal="center" vertical="center"/>
    </xf>
    <xf numFmtId="17" fontId="8" fillId="0" borderId="1" xfId="0" applyNumberFormat="1" applyFont="1" applyFill="1" applyBorder="1" applyAlignment="1">
      <alignment horizontal="center" vertical="center" wrapText="1"/>
    </xf>
    <xf numFmtId="49" fontId="7" fillId="0" borderId="1" xfId="0" applyNumberFormat="1" applyFont="1" applyFill="1" applyBorder="1" applyAlignment="1">
      <alignment horizontal="center" vertical="center" wrapText="1"/>
    </xf>
    <xf numFmtId="0" fontId="8" fillId="0" borderId="1" xfId="0" applyFont="1" applyFill="1" applyBorder="1" applyAlignment="1">
      <alignment horizontal="center" vertical="center" wrapText="1"/>
    </xf>
    <xf numFmtId="0" fontId="8" fillId="0" borderId="0" xfId="0" applyFont="1" applyAlignment="1">
      <alignment horizontal="center" vertical="center"/>
    </xf>
    <xf numFmtId="0" fontId="8" fillId="0" borderId="0" xfId="0" applyFont="1"/>
    <xf numFmtId="49" fontId="8" fillId="0" borderId="1" xfId="0" applyNumberFormat="1" applyFont="1" applyFill="1" applyBorder="1" applyAlignment="1">
      <alignment horizontal="center" vertical="center" wrapText="1"/>
    </xf>
    <xf numFmtId="0" fontId="14" fillId="0" borderId="0" xfId="0" applyFont="1" applyAlignment="1">
      <alignment vertical="center"/>
    </xf>
    <xf numFmtId="0" fontId="22" fillId="0" borderId="0" xfId="0" applyFont="1" applyAlignment="1">
      <alignment horizontal="center" vertical="center"/>
    </xf>
    <xf numFmtId="0" fontId="22" fillId="0" borderId="0" xfId="0" applyFont="1" applyAlignment="1">
      <alignment vertical="center"/>
    </xf>
    <xf numFmtId="0" fontId="26" fillId="0" borderId="0" xfId="0" applyFont="1" applyAlignment="1">
      <alignment horizontal="center" vertical="center"/>
    </xf>
    <xf numFmtId="0" fontId="28" fillId="6" borderId="33" xfId="0" applyFont="1" applyFill="1" applyBorder="1" applyAlignment="1">
      <alignment vertical="center"/>
    </xf>
    <xf numFmtId="0" fontId="28" fillId="6" borderId="35" xfId="0" applyFont="1" applyFill="1" applyBorder="1" applyAlignment="1">
      <alignment vertical="center"/>
    </xf>
    <xf numFmtId="0" fontId="29" fillId="6" borderId="35" xfId="0" applyFont="1" applyFill="1" applyBorder="1" applyAlignment="1">
      <alignment horizontal="center" vertical="center"/>
    </xf>
    <xf numFmtId="0" fontId="29" fillId="6" borderId="35" xfId="0" applyFont="1" applyFill="1" applyBorder="1" applyAlignment="1">
      <alignment horizontal="center" vertical="center" wrapText="1"/>
    </xf>
    <xf numFmtId="0" fontId="29" fillId="6" borderId="46" xfId="0" applyFont="1" applyFill="1" applyBorder="1" applyAlignment="1">
      <alignment horizontal="center" vertical="center" wrapText="1"/>
    </xf>
    <xf numFmtId="0" fontId="28" fillId="6" borderId="47" xfId="0" applyFont="1" applyFill="1" applyBorder="1" applyAlignment="1">
      <alignment vertical="center"/>
    </xf>
    <xf numFmtId="0" fontId="29" fillId="6" borderId="49" xfId="0" applyFont="1" applyFill="1" applyBorder="1" applyAlignment="1">
      <alignment horizontal="center" vertical="center" wrapText="1"/>
    </xf>
    <xf numFmtId="0" fontId="28" fillId="6" borderId="34" xfId="0" applyFont="1" applyFill="1" applyBorder="1" applyAlignment="1">
      <alignment vertical="center"/>
    </xf>
    <xf numFmtId="0" fontId="28" fillId="6" borderId="45" xfId="0" applyFont="1" applyFill="1" applyBorder="1" applyAlignment="1">
      <alignment vertical="center"/>
    </xf>
    <xf numFmtId="0" fontId="28" fillId="6" borderId="36" xfId="0" applyFont="1" applyFill="1" applyBorder="1" applyAlignment="1">
      <alignment vertical="center"/>
    </xf>
    <xf numFmtId="0" fontId="28" fillId="6" borderId="46" xfId="0" applyFont="1" applyFill="1" applyBorder="1" applyAlignment="1">
      <alignment vertical="center"/>
    </xf>
    <xf numFmtId="0" fontId="28" fillId="6" borderId="11" xfId="0" applyFont="1" applyFill="1" applyBorder="1" applyAlignment="1">
      <alignment vertical="center"/>
    </xf>
    <xf numFmtId="0" fontId="22" fillId="12" borderId="0" xfId="0" applyFont="1" applyFill="1" applyAlignment="1">
      <alignment vertical="center"/>
    </xf>
    <xf numFmtId="0" fontId="28" fillId="6" borderId="30" xfId="0" applyFont="1" applyFill="1" applyBorder="1" applyAlignment="1">
      <alignment vertical="center"/>
    </xf>
    <xf numFmtId="0" fontId="28" fillId="6" borderId="43" xfId="0" applyFont="1" applyFill="1" applyBorder="1" applyAlignment="1">
      <alignment vertical="center"/>
    </xf>
    <xf numFmtId="0" fontId="28" fillId="6" borderId="37" xfId="0" applyFont="1" applyFill="1" applyBorder="1" applyAlignment="1">
      <alignment vertical="center"/>
    </xf>
    <xf numFmtId="0" fontId="28" fillId="6" borderId="33" xfId="0" applyFont="1" applyFill="1" applyBorder="1" applyAlignment="1">
      <alignment horizontal="center" vertical="center"/>
    </xf>
    <xf numFmtId="0" fontId="28" fillId="6" borderId="34" xfId="0" applyFont="1" applyFill="1" applyBorder="1" applyAlignment="1">
      <alignment horizontal="center" vertical="center"/>
    </xf>
    <xf numFmtId="0" fontId="28" fillId="6" borderId="47" xfId="0" applyFont="1" applyFill="1" applyBorder="1" applyAlignment="1">
      <alignment horizontal="center" vertical="center"/>
    </xf>
    <xf numFmtId="0" fontId="28" fillId="6" borderId="11" xfId="0" applyFont="1" applyFill="1" applyBorder="1" applyAlignment="1">
      <alignment horizontal="center" vertical="center"/>
    </xf>
    <xf numFmtId="0" fontId="29" fillId="6" borderId="47" xfId="0" applyFont="1" applyFill="1" applyBorder="1" applyAlignment="1">
      <alignment horizontal="center" vertical="center"/>
    </xf>
    <xf numFmtId="0" fontId="28" fillId="6" borderId="46" xfId="0" applyFont="1" applyFill="1" applyBorder="1" applyAlignment="1">
      <alignment horizontal="center" vertical="center" wrapText="1"/>
    </xf>
    <xf numFmtId="0" fontId="28" fillId="6" borderId="37" xfId="0" applyFont="1" applyFill="1" applyBorder="1" applyAlignment="1">
      <alignment horizontal="center" vertical="center"/>
    </xf>
    <xf numFmtId="17" fontId="30" fillId="6" borderId="37" xfId="0" applyNumberFormat="1" applyFont="1" applyFill="1" applyBorder="1" applyAlignment="1">
      <alignment horizontal="center" vertical="center"/>
    </xf>
    <xf numFmtId="0" fontId="29" fillId="6" borderId="43" xfId="0" applyFont="1" applyFill="1" applyBorder="1" applyAlignment="1">
      <alignment horizontal="center" vertical="center" wrapText="1"/>
    </xf>
    <xf numFmtId="0" fontId="29" fillId="6" borderId="44" xfId="0" applyFont="1" applyFill="1" applyBorder="1" applyAlignment="1">
      <alignment horizontal="center" vertical="center" wrapText="1"/>
    </xf>
    <xf numFmtId="0" fontId="32" fillId="6" borderId="0" xfId="0" applyFont="1" applyFill="1" applyAlignment="1">
      <alignment vertical="center"/>
    </xf>
    <xf numFmtId="0" fontId="32" fillId="6" borderId="0" xfId="0" applyFont="1" applyFill="1"/>
    <xf numFmtId="0" fontId="8" fillId="6" borderId="0" xfId="0" applyFont="1" applyFill="1"/>
    <xf numFmtId="0" fontId="32" fillId="6" borderId="47" xfId="0" applyFont="1" applyFill="1" applyBorder="1" applyAlignment="1">
      <alignment horizontal="center" vertical="center"/>
    </xf>
    <xf numFmtId="0" fontId="33" fillId="6" borderId="37" xfId="0" applyFont="1" applyFill="1" applyBorder="1" applyAlignment="1">
      <alignment horizontal="center" vertical="center"/>
    </xf>
    <xf numFmtId="0" fontId="32" fillId="6" borderId="33" xfId="0" applyFont="1" applyFill="1" applyBorder="1" applyAlignment="1">
      <alignment horizontal="center" vertical="center"/>
    </xf>
    <xf numFmtId="0" fontId="33" fillId="6" borderId="43" xfId="0" applyFont="1" applyFill="1" applyBorder="1" applyAlignment="1">
      <alignment horizontal="center" vertical="center"/>
    </xf>
    <xf numFmtId="0" fontId="32" fillId="6" borderId="35" xfId="0" applyFont="1" applyFill="1" applyBorder="1" applyAlignment="1">
      <alignment horizontal="center" vertical="center"/>
    </xf>
    <xf numFmtId="0" fontId="33" fillId="6" borderId="35" xfId="0" applyFont="1" applyFill="1" applyBorder="1" applyAlignment="1">
      <alignment horizontal="center" vertical="center"/>
    </xf>
    <xf numFmtId="0" fontId="32" fillId="6" borderId="43" xfId="0" applyFont="1" applyFill="1" applyBorder="1" applyAlignment="1">
      <alignment horizontal="center" vertical="center"/>
    </xf>
    <xf numFmtId="0" fontId="32" fillId="6" borderId="37" xfId="0" applyFont="1" applyFill="1" applyBorder="1" applyAlignment="1">
      <alignment horizontal="center" vertical="center"/>
    </xf>
    <xf numFmtId="169" fontId="33" fillId="6" borderId="37" xfId="0" applyNumberFormat="1" applyFont="1" applyFill="1" applyBorder="1" applyAlignment="1">
      <alignment horizontal="center" vertical="center"/>
    </xf>
    <xf numFmtId="169" fontId="33" fillId="6" borderId="43" xfId="0" applyNumberFormat="1" applyFont="1" applyFill="1" applyBorder="1" applyAlignment="1">
      <alignment horizontal="center" vertical="center"/>
    </xf>
    <xf numFmtId="169" fontId="33" fillId="6" borderId="35" xfId="0" applyNumberFormat="1" applyFont="1" applyFill="1" applyBorder="1" applyAlignment="1">
      <alignment horizontal="center" vertical="center"/>
    </xf>
    <xf numFmtId="0" fontId="32" fillId="6" borderId="30" xfId="0" applyFont="1" applyFill="1" applyBorder="1" applyAlignment="1">
      <alignment horizontal="center" vertical="center"/>
    </xf>
    <xf numFmtId="0" fontId="32" fillId="6" borderId="31" xfId="0" applyFont="1" applyFill="1" applyBorder="1" applyAlignment="1">
      <alignment horizontal="center" vertical="center"/>
    </xf>
    <xf numFmtId="0" fontId="22" fillId="6" borderId="33" xfId="0" applyFont="1" applyFill="1" applyBorder="1" applyAlignment="1">
      <alignment vertical="center" wrapText="1"/>
    </xf>
    <xf numFmtId="0" fontId="22" fillId="6" borderId="47" xfId="0" applyFont="1" applyFill="1" applyBorder="1" applyAlignment="1">
      <alignment vertical="center" wrapText="1"/>
    </xf>
    <xf numFmtId="0" fontId="22" fillId="6" borderId="33" xfId="0" applyFont="1" applyFill="1" applyBorder="1" applyAlignment="1">
      <alignment vertical="center"/>
    </xf>
    <xf numFmtId="0" fontId="30" fillId="6" borderId="4" xfId="0" applyFont="1" applyFill="1" applyBorder="1" applyAlignment="1">
      <alignment horizontal="center" vertical="center"/>
    </xf>
    <xf numFmtId="0" fontId="22" fillId="6" borderId="35" xfId="0" applyFont="1" applyFill="1" applyBorder="1" applyAlignment="1">
      <alignment vertical="center"/>
    </xf>
    <xf numFmtId="0" fontId="30" fillId="6" borderId="35" xfId="0" applyFont="1" applyFill="1" applyBorder="1" applyAlignment="1">
      <alignment horizontal="center" vertical="center"/>
    </xf>
    <xf numFmtId="0" fontId="22" fillId="6" borderId="47" xfId="0" applyFont="1" applyFill="1" applyBorder="1" applyAlignment="1">
      <alignment vertical="center"/>
    </xf>
    <xf numFmtId="0" fontId="30" fillId="9" borderId="35" xfId="0" applyFont="1" applyFill="1" applyBorder="1" applyAlignment="1">
      <alignment horizontal="center" vertical="center"/>
    </xf>
    <xf numFmtId="0" fontId="22" fillId="6" borderId="43" xfId="0" applyFont="1" applyFill="1" applyBorder="1" applyAlignment="1">
      <alignment vertical="center"/>
    </xf>
    <xf numFmtId="0" fontId="22" fillId="6" borderId="37" xfId="0" applyFont="1" applyFill="1" applyBorder="1" applyAlignment="1">
      <alignment vertical="center"/>
    </xf>
    <xf numFmtId="0" fontId="29" fillId="6" borderId="33" xfId="0" applyFont="1" applyFill="1" applyBorder="1" applyAlignment="1">
      <alignment horizontal="center" vertical="center"/>
    </xf>
    <xf numFmtId="0" fontId="33" fillId="6" borderId="33" xfId="0" applyFont="1" applyFill="1" applyBorder="1" applyAlignment="1">
      <alignment horizontal="center" vertical="center"/>
    </xf>
    <xf numFmtId="0" fontId="33" fillId="6" borderId="47" xfId="0" applyFont="1" applyFill="1" applyBorder="1" applyAlignment="1">
      <alignment horizontal="center" vertical="center"/>
    </xf>
    <xf numFmtId="0" fontId="33" fillId="6" borderId="30" xfId="0" applyFont="1" applyFill="1" applyBorder="1" applyAlignment="1">
      <alignment horizontal="center" vertical="center"/>
    </xf>
    <xf numFmtId="0" fontId="29" fillId="6" borderId="35" xfId="0" applyFont="1" applyFill="1" applyBorder="1" applyAlignment="1">
      <alignment horizontal="left" vertical="center" wrapText="1"/>
    </xf>
    <xf numFmtId="0" fontId="30" fillId="6" borderId="33" xfId="0" applyFont="1" applyFill="1" applyBorder="1" applyAlignment="1">
      <alignment horizontal="center" vertical="center"/>
    </xf>
    <xf numFmtId="0" fontId="30" fillId="6" borderId="47" xfId="0" applyFont="1" applyFill="1" applyBorder="1" applyAlignment="1">
      <alignment horizontal="center" vertical="center"/>
    </xf>
    <xf numFmtId="0" fontId="30" fillId="6" borderId="47" xfId="0" applyFont="1" applyFill="1" applyBorder="1" applyAlignment="1">
      <alignment horizontal="left" vertical="center" wrapText="1"/>
    </xf>
    <xf numFmtId="0" fontId="30" fillId="6" borderId="33" xfId="0" applyFont="1" applyFill="1" applyBorder="1" applyAlignment="1">
      <alignment horizontal="left" vertical="center" wrapText="1"/>
    </xf>
    <xf numFmtId="0" fontId="30" fillId="6" borderId="30" xfId="0" applyFont="1" applyFill="1" applyBorder="1" applyAlignment="1">
      <alignment horizontal="center" vertical="center"/>
    </xf>
    <xf numFmtId="0" fontId="30" fillId="6" borderId="43" xfId="0" applyFont="1" applyFill="1" applyBorder="1" applyAlignment="1">
      <alignment horizontal="center" vertical="center"/>
    </xf>
    <xf numFmtId="0" fontId="30" fillId="6" borderId="37" xfId="0" applyFont="1" applyFill="1" applyBorder="1" applyAlignment="1">
      <alignment horizontal="center" vertical="center"/>
    </xf>
    <xf numFmtId="0" fontId="30" fillId="0" borderId="35" xfId="0" applyFont="1" applyFill="1" applyBorder="1" applyAlignment="1">
      <alignment horizontal="center" vertical="center"/>
    </xf>
    <xf numFmtId="0" fontId="14" fillId="6" borderId="30" xfId="0" applyFont="1" applyFill="1" applyBorder="1" applyAlignment="1">
      <alignment horizontal="center" vertical="center"/>
    </xf>
    <xf numFmtId="0" fontId="14" fillId="6" borderId="31" xfId="0" applyFont="1" applyFill="1" applyBorder="1" applyAlignment="1">
      <alignment horizontal="center" vertical="center"/>
    </xf>
    <xf numFmtId="0" fontId="14" fillId="6" borderId="43" xfId="0" applyFont="1" applyFill="1" applyBorder="1" applyAlignment="1">
      <alignment horizontal="center" vertical="center"/>
    </xf>
    <xf numFmtId="0" fontId="14" fillId="6" borderId="35" xfId="0" applyFont="1" applyFill="1" applyBorder="1" applyAlignment="1">
      <alignment horizontal="center" vertical="center"/>
    </xf>
    <xf numFmtId="0" fontId="14" fillId="6" borderId="37" xfId="0" applyFont="1" applyFill="1" applyBorder="1" applyAlignment="1">
      <alignment horizontal="center" vertical="center"/>
    </xf>
    <xf numFmtId="0" fontId="33" fillId="6" borderId="33" xfId="0" applyFont="1" applyFill="1" applyBorder="1" applyAlignment="1">
      <alignment horizontal="center" vertical="center" wrapText="1"/>
    </xf>
    <xf numFmtId="0" fontId="33" fillId="6" borderId="33" xfId="0" applyFont="1" applyFill="1" applyBorder="1" applyAlignment="1">
      <alignment horizontal="left" vertical="center" wrapText="1"/>
    </xf>
    <xf numFmtId="0" fontId="33" fillId="6" borderId="47" xfId="0" applyFont="1" applyFill="1" applyBorder="1" applyAlignment="1">
      <alignment horizontal="center" vertical="center" wrapText="1"/>
    </xf>
    <xf numFmtId="0" fontId="33" fillId="6" borderId="47" xfId="0" applyFont="1" applyFill="1" applyBorder="1" applyAlignment="1">
      <alignment horizontal="left" vertical="center" wrapText="1"/>
    </xf>
    <xf numFmtId="0" fontId="33" fillId="6" borderId="33" xfId="0" applyFont="1" applyFill="1" applyBorder="1" applyAlignment="1">
      <alignment horizontal="left" vertical="center"/>
    </xf>
    <xf numFmtId="0" fontId="33" fillId="6" borderId="35" xfId="0" applyFont="1" applyFill="1" applyBorder="1" applyAlignment="1">
      <alignment horizontal="left" vertical="center"/>
    </xf>
    <xf numFmtId="0" fontId="33" fillId="6" borderId="47" xfId="0" applyFont="1" applyFill="1" applyBorder="1" applyAlignment="1">
      <alignment horizontal="left" vertical="center"/>
    </xf>
    <xf numFmtId="0" fontId="33" fillId="6" borderId="35" xfId="0" applyFont="1" applyFill="1" applyBorder="1" applyAlignment="1">
      <alignment horizontal="left" vertical="center" wrapText="1"/>
    </xf>
    <xf numFmtId="0" fontId="33" fillId="6" borderId="43" xfId="0" applyFont="1" applyFill="1" applyBorder="1" applyAlignment="1">
      <alignment horizontal="left" vertical="center" wrapText="1"/>
    </xf>
    <xf numFmtId="0" fontId="33" fillId="6" borderId="37" xfId="0" applyFont="1" applyFill="1" applyBorder="1" applyAlignment="1">
      <alignment horizontal="left" vertical="center"/>
    </xf>
    <xf numFmtId="0" fontId="36" fillId="0" borderId="0" xfId="0" applyFont="1"/>
    <xf numFmtId="0" fontId="14" fillId="0" borderId="0" xfId="0" applyFont="1"/>
    <xf numFmtId="0" fontId="42" fillId="6" borderId="0" xfId="0" applyFont="1" applyFill="1"/>
    <xf numFmtId="0" fontId="16" fillId="0" borderId="0" xfId="0" applyFont="1" applyAlignment="1">
      <alignment horizontal="center" vertical="center"/>
    </xf>
    <xf numFmtId="0" fontId="42" fillId="6" borderId="0" xfId="0" applyFont="1" applyFill="1" applyAlignment="1">
      <alignment vertical="center"/>
    </xf>
    <xf numFmtId="0" fontId="42" fillId="6" borderId="0" xfId="0" applyFont="1" applyFill="1" applyAlignment="1">
      <alignment horizontal="left" vertical="center"/>
    </xf>
    <xf numFmtId="0" fontId="42" fillId="6" borderId="0" xfId="0" applyFont="1" applyFill="1" applyAlignment="1">
      <alignment horizontal="center" vertical="center"/>
    </xf>
    <xf numFmtId="0" fontId="0" fillId="0" borderId="0" xfId="0" applyAlignment="1">
      <alignment vertical="center"/>
    </xf>
    <xf numFmtId="0" fontId="28" fillId="0" borderId="0" xfId="0" applyFont="1" applyAlignment="1">
      <alignment horizontal="left" vertical="center"/>
    </xf>
    <xf numFmtId="0" fontId="7" fillId="0" borderId="1" xfId="0" applyFont="1" applyFill="1" applyBorder="1" applyAlignment="1">
      <alignment horizontal="left" vertical="center" wrapText="1"/>
    </xf>
    <xf numFmtId="0" fontId="47" fillId="0" borderId="0" xfId="0" applyFont="1"/>
    <xf numFmtId="0" fontId="47" fillId="0" borderId="0" xfId="0" applyFont="1" applyBorder="1" applyAlignment="1">
      <alignment vertical="center"/>
    </xf>
    <xf numFmtId="0" fontId="54" fillId="0" borderId="1" xfId="0" applyFont="1" applyBorder="1" applyAlignment="1">
      <alignment horizontal="center" vertical="center" wrapText="1"/>
    </xf>
    <xf numFmtId="0" fontId="47" fillId="0" borderId="1" xfId="0" applyFont="1" applyBorder="1" applyAlignment="1">
      <alignment horizontal="center" vertical="center"/>
    </xf>
    <xf numFmtId="166" fontId="47" fillId="0" borderId="1" xfId="0" applyNumberFormat="1" applyFont="1" applyBorder="1" applyAlignment="1">
      <alignment horizontal="center" vertical="center"/>
    </xf>
    <xf numFmtId="0" fontId="54" fillId="0" borderId="1" xfId="0" applyFont="1" applyBorder="1" applyAlignment="1">
      <alignment horizontal="left" vertical="center" wrapText="1"/>
    </xf>
    <xf numFmtId="167" fontId="52" fillId="0" borderId="1" xfId="0" applyNumberFormat="1" applyFont="1" applyBorder="1" applyAlignment="1">
      <alignment horizontal="center" vertical="center" wrapText="1"/>
    </xf>
    <xf numFmtId="0" fontId="55" fillId="0" borderId="1" xfId="0" applyFont="1" applyBorder="1" applyAlignment="1">
      <alignment horizontal="left" vertical="center" wrapText="1"/>
    </xf>
    <xf numFmtId="1" fontId="54" fillId="0" borderId="1" xfId="0" applyNumberFormat="1" applyFont="1" applyBorder="1" applyAlignment="1">
      <alignment horizontal="center" vertical="center" wrapText="1"/>
    </xf>
    <xf numFmtId="0" fontId="58" fillId="0" borderId="0" xfId="0" applyFont="1" applyFill="1" applyBorder="1" applyAlignment="1">
      <alignment horizontal="center"/>
    </xf>
    <xf numFmtId="0" fontId="58" fillId="0" borderId="0" xfId="0" applyFont="1" applyFill="1" applyBorder="1"/>
    <xf numFmtId="17" fontId="33" fillId="6" borderId="35" xfId="0" applyNumberFormat="1" applyFont="1" applyFill="1" applyBorder="1" applyAlignment="1">
      <alignment horizontal="center" vertical="center"/>
    </xf>
    <xf numFmtId="0" fontId="47" fillId="0" borderId="0" xfId="0" applyFont="1" applyBorder="1"/>
    <xf numFmtId="0" fontId="50" fillId="0" borderId="0" xfId="0" applyFont="1" applyBorder="1" applyAlignment="1">
      <alignment vertical="center"/>
    </xf>
    <xf numFmtId="0" fontId="62" fillId="6" borderId="0" xfId="0" applyFont="1" applyFill="1"/>
    <xf numFmtId="0" fontId="47" fillId="6" borderId="0" xfId="0" applyFont="1" applyFill="1"/>
    <xf numFmtId="0" fontId="56" fillId="0" borderId="1" xfId="0" applyFont="1" applyBorder="1" applyAlignment="1">
      <alignment horizontal="left" vertical="center" wrapText="1"/>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wrapText="1"/>
    </xf>
    <xf numFmtId="0" fontId="8" fillId="0" borderId="1" xfId="0" applyFont="1" applyFill="1" applyBorder="1" applyAlignment="1">
      <alignment horizontal="left" vertical="center" wrapText="1"/>
    </xf>
    <xf numFmtId="0" fontId="30" fillId="0" borderId="1" xfId="0" applyFont="1" applyFill="1" applyBorder="1" applyAlignment="1">
      <alignment horizontal="left" vertical="center" wrapText="1"/>
    </xf>
    <xf numFmtId="49" fontId="8" fillId="0" borderId="1" xfId="0" applyNumberFormat="1" applyFont="1" applyFill="1" applyBorder="1" applyAlignment="1">
      <alignment horizontal="left" vertical="center" wrapText="1"/>
    </xf>
    <xf numFmtId="0" fontId="0" fillId="0" borderId="0" xfId="0" applyFill="1"/>
    <xf numFmtId="0" fontId="0" fillId="0" borderId="0" xfId="0" applyFill="1" applyAlignment="1">
      <alignment horizontal="left" vertical="center" wrapText="1"/>
    </xf>
    <xf numFmtId="0" fontId="0" fillId="0" borderId="0" xfId="0" applyFill="1" applyAlignment="1">
      <alignment horizontal="left" wrapText="1"/>
    </xf>
    <xf numFmtId="0" fontId="12" fillId="0" borderId="1" xfId="1" applyFont="1" applyFill="1" applyBorder="1" applyAlignment="1">
      <alignment horizontal="left" vertical="center" wrapText="1"/>
    </xf>
    <xf numFmtId="0" fontId="84" fillId="0" borderId="1" xfId="0" applyFont="1" applyFill="1" applyBorder="1" applyAlignment="1">
      <alignment horizontal="left" vertical="center" wrapText="1"/>
    </xf>
    <xf numFmtId="0" fontId="8" fillId="0" borderId="1" xfId="0" applyFont="1" applyFill="1" applyBorder="1" applyAlignment="1">
      <alignment horizontal="center" vertical="center"/>
    </xf>
    <xf numFmtId="0" fontId="8" fillId="0" borderId="0" xfId="0" applyFont="1" applyFill="1"/>
    <xf numFmtId="0" fontId="8" fillId="0" borderId="0" xfId="0" applyFont="1" applyFill="1" applyAlignment="1">
      <alignment horizontal="center" vertical="center"/>
    </xf>
    <xf numFmtId="49" fontId="8" fillId="0" borderId="9" xfId="0" applyNumberFormat="1" applyFont="1" applyFill="1" applyBorder="1" applyAlignment="1">
      <alignment horizontal="left" vertical="center" wrapText="1"/>
    </xf>
    <xf numFmtId="0" fontId="47" fillId="0" borderId="0" xfId="0" applyFont="1" applyFill="1" applyBorder="1" applyAlignment="1">
      <alignment horizontal="center" vertical="center"/>
    </xf>
    <xf numFmtId="0" fontId="48" fillId="0" borderId="0" xfId="0" applyFont="1" applyFill="1" applyBorder="1" applyAlignment="1">
      <alignment horizontal="center" vertical="center"/>
    </xf>
    <xf numFmtId="0" fontId="43" fillId="2" borderId="43" xfId="0" applyFont="1" applyFill="1" applyBorder="1" applyAlignment="1">
      <alignment horizontal="center" vertical="center"/>
    </xf>
    <xf numFmtId="0" fontId="43" fillId="2" borderId="35" xfId="0" applyFont="1" applyFill="1" applyBorder="1" applyAlignment="1">
      <alignment horizontal="center" vertical="center"/>
    </xf>
    <xf numFmtId="17" fontId="30" fillId="6" borderId="35" xfId="0" applyNumberFormat="1" applyFont="1" applyFill="1" applyBorder="1" applyAlignment="1">
      <alignment horizontal="center" vertical="center"/>
    </xf>
    <xf numFmtId="0" fontId="29" fillId="6" borderId="33" xfId="0" applyFont="1" applyFill="1" applyBorder="1" applyAlignment="1">
      <alignment horizontal="left" vertical="center" wrapText="1"/>
    </xf>
    <xf numFmtId="164" fontId="30" fillId="6" borderId="35" xfId="0" applyNumberFormat="1" applyFont="1" applyFill="1" applyBorder="1" applyAlignment="1">
      <alignment horizontal="center" vertical="center"/>
    </xf>
    <xf numFmtId="164" fontId="30" fillId="6" borderId="43" xfId="0" applyNumberFormat="1" applyFont="1" applyFill="1" applyBorder="1" applyAlignment="1">
      <alignment horizontal="center" vertical="center"/>
    </xf>
    <xf numFmtId="164" fontId="30" fillId="6" borderId="37" xfId="0" applyNumberFormat="1" applyFont="1" applyFill="1" applyBorder="1" applyAlignment="1">
      <alignment horizontal="center" vertical="center"/>
    </xf>
    <xf numFmtId="168" fontId="33" fillId="6" borderId="43" xfId="0" applyNumberFormat="1" applyFont="1" applyFill="1" applyBorder="1" applyAlignment="1">
      <alignment horizontal="center" vertical="center"/>
    </xf>
    <xf numFmtId="168" fontId="33" fillId="6" borderId="35" xfId="0" applyNumberFormat="1" applyFont="1" applyFill="1" applyBorder="1" applyAlignment="1">
      <alignment horizontal="center" vertical="center"/>
    </xf>
    <xf numFmtId="168" fontId="33" fillId="6" borderId="37" xfId="0" applyNumberFormat="1" applyFont="1" applyFill="1" applyBorder="1" applyAlignment="1">
      <alignment horizontal="center" vertical="center"/>
    </xf>
    <xf numFmtId="0" fontId="28" fillId="0" borderId="35" xfId="0" applyFont="1" applyBorder="1" applyAlignment="1">
      <alignment vertical="center" wrapText="1"/>
    </xf>
    <xf numFmtId="0" fontId="29" fillId="6" borderId="37" xfId="0" applyFont="1" applyFill="1" applyBorder="1" applyAlignment="1">
      <alignment horizontal="left" vertical="center" wrapText="1"/>
    </xf>
    <xf numFmtId="170" fontId="0" fillId="0" borderId="0" xfId="0" applyNumberFormat="1" applyFill="1" applyAlignment="1">
      <alignment horizontal="center" vertical="center" wrapText="1"/>
    </xf>
    <xf numFmtId="0" fontId="0" fillId="0" borderId="0" xfId="0" applyAlignment="1"/>
    <xf numFmtId="0" fontId="106" fillId="47" borderId="16" xfId="0" applyFont="1" applyFill="1" applyBorder="1" applyAlignment="1">
      <alignment vertical="center"/>
    </xf>
    <xf numFmtId="0" fontId="97" fillId="49" borderId="16" xfId="0" applyFont="1" applyFill="1" applyBorder="1" applyAlignment="1">
      <alignment vertical="center"/>
    </xf>
    <xf numFmtId="0" fontId="108" fillId="49" borderId="16" xfId="0" applyFont="1" applyFill="1" applyBorder="1" applyAlignment="1">
      <alignment vertical="center"/>
    </xf>
    <xf numFmtId="0" fontId="108" fillId="49" borderId="19" xfId="0" applyFont="1" applyFill="1" applyBorder="1" applyAlignment="1">
      <alignment vertical="center"/>
    </xf>
    <xf numFmtId="0" fontId="110" fillId="49" borderId="16" xfId="0" applyFont="1" applyFill="1" applyBorder="1" applyAlignment="1">
      <alignment vertical="center"/>
    </xf>
    <xf numFmtId="0" fontId="0" fillId="49" borderId="16" xfId="0" applyFill="1" applyBorder="1" applyAlignment="1">
      <alignment vertical="center"/>
    </xf>
    <xf numFmtId="0" fontId="112" fillId="49" borderId="16" xfId="0" applyFont="1" applyFill="1" applyBorder="1" applyAlignment="1">
      <alignment vertical="center"/>
    </xf>
    <xf numFmtId="0" fontId="109" fillId="49" borderId="16" xfId="0" applyFont="1" applyFill="1" applyBorder="1" applyAlignment="1">
      <alignment vertical="center"/>
    </xf>
    <xf numFmtId="0" fontId="115" fillId="49" borderId="16" xfId="0" applyFont="1" applyFill="1" applyBorder="1" applyAlignment="1">
      <alignment horizontal="left" vertical="center"/>
    </xf>
    <xf numFmtId="0" fontId="109" fillId="49" borderId="16" xfId="0" applyFont="1" applyFill="1" applyBorder="1" applyAlignment="1">
      <alignment horizontal="left" vertical="center"/>
    </xf>
    <xf numFmtId="0" fontId="36" fillId="0" borderId="0" xfId="0" applyFont="1" applyAlignment="1">
      <alignment vertical="center"/>
    </xf>
    <xf numFmtId="0" fontId="119" fillId="0" borderId="0" xfId="0" applyFont="1" applyAlignment="1">
      <alignment vertical="center"/>
    </xf>
    <xf numFmtId="0" fontId="125" fillId="0" borderId="0" xfId="0" applyFont="1" applyAlignment="1">
      <alignment vertical="center"/>
    </xf>
    <xf numFmtId="0" fontId="126" fillId="0" borderId="0" xfId="0" applyFont="1" applyAlignment="1">
      <alignment vertical="center"/>
    </xf>
    <xf numFmtId="0" fontId="127" fillId="0" borderId="0" xfId="0" applyFont="1"/>
    <xf numFmtId="0" fontId="127" fillId="5" borderId="0" xfId="0" applyFont="1" applyFill="1"/>
    <xf numFmtId="0" fontId="128" fillId="5" borderId="0" xfId="0" applyFont="1" applyFill="1"/>
    <xf numFmtId="0" fontId="110" fillId="49" borderId="16" xfId="0" applyFont="1" applyFill="1" applyBorder="1" applyAlignment="1">
      <alignment vertical="center" wrapText="1"/>
    </xf>
    <xf numFmtId="0" fontId="108" fillId="49" borderId="16" xfId="0" applyFont="1" applyFill="1" applyBorder="1" applyAlignment="1">
      <alignment vertical="center" wrapText="1"/>
    </xf>
    <xf numFmtId="0" fontId="8" fillId="0" borderId="9" xfId="0" applyFont="1" applyFill="1" applyBorder="1" applyAlignment="1">
      <alignment horizontal="left" vertical="center" wrapText="1"/>
    </xf>
    <xf numFmtId="49" fontId="8" fillId="0" borderId="9" xfId="0" applyNumberFormat="1" applyFont="1" applyFill="1" applyBorder="1" applyAlignment="1">
      <alignment horizontal="center" vertical="center" wrapText="1"/>
    </xf>
    <xf numFmtId="0" fontId="8" fillId="0" borderId="0" xfId="0" applyFont="1" applyAlignment="1">
      <alignment horizontal="center" vertical="center" wrapText="1"/>
    </xf>
    <xf numFmtId="0" fontId="30" fillId="0" borderId="1" xfId="0" applyFont="1" applyFill="1" applyBorder="1" applyAlignment="1">
      <alignment horizontal="center" vertical="center" wrapText="1"/>
    </xf>
    <xf numFmtId="0" fontId="30" fillId="0" borderId="1" xfId="0" applyFont="1" applyFill="1" applyBorder="1" applyAlignment="1">
      <alignment horizontal="center" vertical="center"/>
    </xf>
    <xf numFmtId="16" fontId="8" fillId="0" borderId="1" xfId="0" applyNumberFormat="1" applyFont="1" applyFill="1" applyBorder="1" applyAlignment="1">
      <alignment horizontal="left" vertical="center" wrapText="1"/>
    </xf>
    <xf numFmtId="14" fontId="7" fillId="0" borderId="1" xfId="0" applyNumberFormat="1" applyFont="1" applyFill="1" applyBorder="1" applyAlignment="1">
      <alignment horizontal="left" vertical="center" wrapText="1"/>
    </xf>
    <xf numFmtId="0" fontId="8" fillId="0" borderId="0" xfId="0" applyFont="1" applyFill="1" applyBorder="1" applyAlignment="1">
      <alignment horizontal="center" vertical="center"/>
    </xf>
    <xf numFmtId="0" fontId="12" fillId="0" borderId="1" xfId="1" applyFont="1" applyFill="1" applyBorder="1" applyAlignment="1">
      <alignment horizontal="center" vertical="center" wrapText="1"/>
    </xf>
    <xf numFmtId="0" fontId="44" fillId="0" borderId="1" xfId="0" applyFont="1" applyFill="1" applyBorder="1" applyAlignment="1">
      <alignment horizontal="left" vertical="center" wrapText="1"/>
    </xf>
    <xf numFmtId="0" fontId="8" fillId="0" borderId="9"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1" xfId="0" applyFont="1" applyFill="1" applyBorder="1" applyAlignment="1">
      <alignment horizontal="center" vertical="center" wrapText="1"/>
    </xf>
    <xf numFmtId="0" fontId="11" fillId="0" borderId="1" xfId="0" applyFont="1" applyFill="1" applyBorder="1" applyAlignment="1">
      <alignment horizontal="left" vertical="center" wrapText="1"/>
    </xf>
    <xf numFmtId="49" fontId="11" fillId="0" borderId="1" xfId="0" applyNumberFormat="1" applyFont="1" applyFill="1" applyBorder="1" applyAlignment="1">
      <alignment horizontal="center" vertical="center" wrapText="1"/>
    </xf>
    <xf numFmtId="49" fontId="11" fillId="0" borderId="1" xfId="0" applyNumberFormat="1" applyFont="1" applyFill="1" applyBorder="1" applyAlignment="1">
      <alignment horizontal="left" vertical="center" wrapText="1"/>
    </xf>
    <xf numFmtId="0" fontId="5" fillId="0" borderId="1" xfId="0" applyFont="1" applyFill="1" applyBorder="1" applyAlignment="1">
      <alignment horizontal="left" vertical="center" wrapText="1"/>
    </xf>
    <xf numFmtId="0" fontId="11" fillId="0" borderId="0" xfId="0" applyFont="1" applyAlignment="1">
      <alignment horizontal="center" vertical="center"/>
    </xf>
    <xf numFmtId="0" fontId="4" fillId="0" borderId="0" xfId="0" applyFont="1" applyBorder="1" applyAlignment="1">
      <alignment vertical="center"/>
    </xf>
    <xf numFmtId="0" fontId="139" fillId="0" borderId="0" xfId="0" applyFont="1" applyFill="1" applyBorder="1" applyAlignment="1">
      <alignment vertical="center" wrapText="1"/>
    </xf>
    <xf numFmtId="0" fontId="11" fillId="0" borderId="0" xfId="0" applyFont="1" applyFill="1" applyAlignment="1">
      <alignment horizontal="center" vertical="center"/>
    </xf>
    <xf numFmtId="0" fontId="142" fillId="0" borderId="1" xfId="0" applyFont="1" applyFill="1" applyBorder="1" applyAlignment="1">
      <alignment horizontal="left" vertical="center" wrapText="1"/>
    </xf>
    <xf numFmtId="49" fontId="142" fillId="0" borderId="1" xfId="0" applyNumberFormat="1" applyFont="1" applyFill="1" applyBorder="1" applyAlignment="1">
      <alignment horizontal="center" vertical="center" wrapText="1"/>
    </xf>
    <xf numFmtId="0" fontId="11" fillId="0" borderId="0" xfId="0" applyFont="1"/>
    <xf numFmtId="0" fontId="85" fillId="0" borderId="1" xfId="0" applyFont="1" applyFill="1" applyBorder="1" applyAlignment="1">
      <alignment horizontal="left" vertical="center" wrapText="1"/>
    </xf>
    <xf numFmtId="0" fontId="85" fillId="0" borderId="1" xfId="0" applyFont="1" applyFill="1" applyBorder="1" applyAlignment="1">
      <alignment horizontal="center" vertical="center" wrapText="1"/>
    </xf>
    <xf numFmtId="0" fontId="141" fillId="0" borderId="1" xfId="0" applyFont="1" applyFill="1" applyBorder="1" applyAlignment="1">
      <alignment horizontal="left" vertical="center" wrapText="1"/>
    </xf>
    <xf numFmtId="0" fontId="135" fillId="0" borderId="1" xfId="0" applyFont="1" applyFill="1" applyBorder="1" applyAlignment="1">
      <alignment horizontal="left" vertical="center" wrapText="1"/>
    </xf>
    <xf numFmtId="0" fontId="134" fillId="0" borderId="1" xfId="0" applyFont="1" applyFill="1" applyBorder="1" applyAlignment="1">
      <alignment horizontal="left" vertical="center" wrapText="1"/>
    </xf>
    <xf numFmtId="0" fontId="0" fillId="0" borderId="1" xfId="0" applyBorder="1" applyAlignment="1">
      <alignment horizontal="left" vertical="center"/>
    </xf>
    <xf numFmtId="0" fontId="6" fillId="6" borderId="1" xfId="0" applyFont="1" applyFill="1" applyBorder="1" applyAlignment="1">
      <alignment vertical="center" wrapText="1"/>
    </xf>
    <xf numFmtId="0" fontId="0" fillId="0" borderId="1" xfId="0" applyFill="1" applyBorder="1" applyAlignment="1">
      <alignment horizontal="center" vertical="center" wrapText="1"/>
    </xf>
    <xf numFmtId="0" fontId="0" fillId="5" borderId="1" xfId="0" applyFill="1" applyBorder="1" applyAlignment="1">
      <alignment horizontal="center" vertical="center" wrapText="1"/>
    </xf>
    <xf numFmtId="0" fontId="6" fillId="0" borderId="1" xfId="0" applyFont="1" applyBorder="1" applyAlignment="1">
      <alignment vertical="center" wrapText="1"/>
    </xf>
    <xf numFmtId="0" fontId="0" fillId="6" borderId="1" xfId="0" applyFill="1" applyBorder="1" applyAlignment="1">
      <alignment horizontal="center" vertical="center"/>
    </xf>
    <xf numFmtId="0" fontId="0" fillId="9" borderId="1" xfId="0" applyFill="1" applyBorder="1" applyAlignment="1">
      <alignment horizontal="center" vertical="center"/>
    </xf>
    <xf numFmtId="0" fontId="0" fillId="6" borderId="1" xfId="0" applyFont="1" applyFill="1" applyBorder="1" applyAlignment="1">
      <alignment horizontal="left" vertical="center"/>
    </xf>
    <xf numFmtId="0" fontId="0" fillId="6" borderId="1" xfId="0" applyFill="1" applyBorder="1" applyAlignment="1">
      <alignment horizontal="left" vertical="center"/>
    </xf>
    <xf numFmtId="0" fontId="8" fillId="0" borderId="1" xfId="0" applyFont="1" applyBorder="1" applyAlignment="1">
      <alignment horizontal="left" vertical="center"/>
    </xf>
    <xf numFmtId="0" fontId="0" fillId="6" borderId="0" xfId="0" applyFill="1"/>
    <xf numFmtId="0" fontId="32" fillId="6" borderId="0" xfId="0" applyFont="1" applyFill="1" applyAlignment="1">
      <alignment wrapText="1"/>
    </xf>
    <xf numFmtId="0" fontId="150" fillId="0" borderId="0" xfId="0" applyFont="1" applyAlignment="1">
      <alignment horizontal="center" vertical="center"/>
    </xf>
    <xf numFmtId="168" fontId="33" fillId="6" borderId="47" xfId="0" applyNumberFormat="1" applyFont="1" applyFill="1" applyBorder="1" applyAlignment="1">
      <alignment horizontal="center" vertical="center"/>
    </xf>
    <xf numFmtId="0" fontId="32" fillId="6" borderId="47" xfId="0" applyFont="1" applyFill="1" applyBorder="1" applyAlignment="1">
      <alignment horizontal="left" vertical="center" wrapText="1"/>
    </xf>
    <xf numFmtId="0" fontId="32" fillId="0" borderId="47" xfId="0" applyFont="1" applyFill="1" applyBorder="1" applyAlignment="1">
      <alignment horizontal="center" vertical="center"/>
    </xf>
    <xf numFmtId="17" fontId="33" fillId="6" borderId="33" xfId="0" applyNumberFormat="1" applyFont="1" applyFill="1" applyBorder="1" applyAlignment="1">
      <alignment horizontal="center" vertical="center"/>
    </xf>
    <xf numFmtId="0" fontId="30" fillId="6" borderId="35" xfId="0" applyFont="1" applyFill="1" applyBorder="1" applyAlignment="1">
      <alignment horizontal="left" vertical="center" wrapText="1"/>
    </xf>
    <xf numFmtId="17" fontId="33" fillId="6" borderId="47" xfId="0" applyNumberFormat="1" applyFont="1" applyFill="1" applyBorder="1" applyAlignment="1">
      <alignment horizontal="center" vertical="center"/>
    </xf>
    <xf numFmtId="168" fontId="33" fillId="6" borderId="33" xfId="0" applyNumberFormat="1" applyFont="1" applyFill="1" applyBorder="1" applyAlignment="1">
      <alignment horizontal="center" vertical="center"/>
    </xf>
    <xf numFmtId="0" fontId="32" fillId="6" borderId="35" xfId="0" applyFont="1" applyFill="1" applyBorder="1" applyAlignment="1">
      <alignment horizontal="left" vertical="center" wrapText="1"/>
    </xf>
    <xf numFmtId="49" fontId="33" fillId="6" borderId="47" xfId="0" applyNumberFormat="1" applyFont="1" applyFill="1" applyBorder="1" applyAlignment="1">
      <alignment horizontal="center" vertical="center"/>
    </xf>
    <xf numFmtId="169" fontId="33" fillId="6" borderId="33" xfId="0" applyNumberFormat="1" applyFont="1" applyFill="1" applyBorder="1" applyAlignment="1">
      <alignment horizontal="center" vertical="center"/>
    </xf>
    <xf numFmtId="0" fontId="151" fillId="6" borderId="35" xfId="0" applyFont="1" applyFill="1" applyBorder="1" applyAlignment="1">
      <alignment horizontal="left" vertical="center" wrapText="1"/>
    </xf>
    <xf numFmtId="0" fontId="32" fillId="6" borderId="33" xfId="0" applyFont="1" applyFill="1" applyBorder="1" applyAlignment="1">
      <alignment wrapText="1"/>
    </xf>
    <xf numFmtId="0" fontId="32" fillId="6" borderId="35" xfId="0" applyFont="1" applyFill="1" applyBorder="1" applyAlignment="1">
      <alignment vertical="center" wrapText="1"/>
    </xf>
    <xf numFmtId="0" fontId="32" fillId="6" borderId="35" xfId="0" applyFont="1" applyFill="1" applyBorder="1" applyAlignment="1">
      <alignment wrapText="1"/>
    </xf>
    <xf numFmtId="0" fontId="33" fillId="6" borderId="0" xfId="0" applyFont="1" applyFill="1" applyBorder="1" applyAlignment="1">
      <alignment horizontal="center" vertical="center"/>
    </xf>
    <xf numFmtId="0" fontId="33" fillId="6" borderId="36" xfId="0" applyFont="1" applyFill="1" applyBorder="1" applyAlignment="1">
      <alignment horizontal="center" vertical="center"/>
    </xf>
    <xf numFmtId="0" fontId="8" fillId="0" borderId="35" xfId="0" applyFont="1" applyFill="1" applyBorder="1" applyAlignment="1">
      <alignment horizontal="center" vertical="center" wrapText="1"/>
    </xf>
    <xf numFmtId="0" fontId="32" fillId="6" borderId="35" xfId="0" applyFont="1" applyFill="1" applyBorder="1" applyAlignment="1">
      <alignment horizontal="left" vertical="center"/>
    </xf>
    <xf numFmtId="169" fontId="33" fillId="6" borderId="11" xfId="0" applyNumberFormat="1" applyFont="1" applyFill="1" applyBorder="1" applyAlignment="1">
      <alignment horizontal="center" vertical="center"/>
    </xf>
    <xf numFmtId="0" fontId="32" fillId="6" borderId="37" xfId="0" applyFont="1" applyFill="1" applyBorder="1" applyAlignment="1">
      <alignment wrapText="1"/>
    </xf>
    <xf numFmtId="0" fontId="8" fillId="6" borderId="45" xfId="0" applyFont="1" applyFill="1" applyBorder="1" applyAlignment="1">
      <alignment horizontal="left" vertical="center" wrapText="1"/>
    </xf>
    <xf numFmtId="0" fontId="32" fillId="6" borderId="47" xfId="0" applyFont="1" applyFill="1" applyBorder="1" applyAlignment="1">
      <alignment wrapText="1"/>
    </xf>
    <xf numFmtId="0" fontId="32" fillId="6" borderId="35" xfId="0" applyFont="1" applyFill="1" applyBorder="1" applyAlignment="1">
      <alignment horizontal="center" vertical="center" wrapText="1"/>
    </xf>
    <xf numFmtId="0" fontId="32" fillId="6" borderId="47" xfId="0" applyFont="1" applyFill="1" applyBorder="1" applyAlignment="1">
      <alignment horizontal="center" vertical="center" wrapText="1"/>
    </xf>
    <xf numFmtId="168" fontId="33" fillId="6" borderId="30" xfId="0" applyNumberFormat="1" applyFont="1" applyFill="1" applyBorder="1" applyAlignment="1">
      <alignment horizontal="center" vertical="center"/>
    </xf>
    <xf numFmtId="168" fontId="33" fillId="6" borderId="35" xfId="0" applyNumberFormat="1" applyFont="1" applyFill="1" applyBorder="1" applyAlignment="1">
      <alignment horizontal="center" vertical="center" wrapText="1"/>
    </xf>
    <xf numFmtId="168" fontId="33" fillId="6" borderId="37" xfId="0" applyNumberFormat="1" applyFont="1" applyFill="1" applyBorder="1" applyAlignment="1">
      <alignment horizontal="center" vertical="center" wrapText="1"/>
    </xf>
    <xf numFmtId="0" fontId="32" fillId="6" borderId="37" xfId="0" applyFont="1" applyFill="1" applyBorder="1" applyAlignment="1">
      <alignment vertical="center"/>
    </xf>
    <xf numFmtId="0" fontId="153" fillId="10" borderId="31" xfId="0" applyFont="1" applyFill="1" applyBorder="1" applyAlignment="1">
      <alignment horizontal="center" vertical="center" wrapText="1"/>
    </xf>
    <xf numFmtId="0" fontId="154" fillId="10" borderId="31" xfId="0" applyFont="1" applyFill="1" applyBorder="1" applyAlignment="1">
      <alignment horizontal="center" vertical="center" wrapText="1"/>
    </xf>
    <xf numFmtId="0" fontId="154" fillId="10" borderId="17" xfId="0" applyFont="1" applyFill="1" applyBorder="1" applyAlignment="1">
      <alignment horizontal="center" vertical="center" wrapText="1"/>
    </xf>
    <xf numFmtId="0" fontId="34" fillId="2" borderId="2" xfId="0" applyFont="1" applyFill="1" applyBorder="1" applyAlignment="1">
      <alignment vertical="center"/>
    </xf>
    <xf numFmtId="0" fontId="8" fillId="2" borderId="40" xfId="0" applyFont="1" applyFill="1" applyBorder="1"/>
    <xf numFmtId="0" fontId="32" fillId="2" borderId="40" xfId="0" applyFont="1" applyFill="1" applyBorder="1" applyAlignment="1">
      <alignment horizontal="left" vertical="center"/>
    </xf>
    <xf numFmtId="0" fontId="34" fillId="2" borderId="17" xfId="0" applyFont="1" applyFill="1" applyBorder="1" applyAlignment="1">
      <alignment vertical="center"/>
    </xf>
    <xf numFmtId="0" fontId="34" fillId="2" borderId="18" xfId="0" applyFont="1" applyFill="1" applyBorder="1" applyAlignment="1">
      <alignment vertical="center"/>
    </xf>
    <xf numFmtId="0" fontId="34" fillId="2" borderId="18" xfId="0" applyFont="1" applyFill="1" applyBorder="1" applyAlignment="1">
      <alignment horizontal="left" vertical="center"/>
    </xf>
    <xf numFmtId="0" fontId="8" fillId="2" borderId="31" xfId="0" applyFont="1" applyFill="1" applyBorder="1" applyAlignment="1">
      <alignment horizontal="left" vertical="center"/>
    </xf>
    <xf numFmtId="0" fontId="8" fillId="2" borderId="40" xfId="0" applyFont="1" applyFill="1" applyBorder="1" applyAlignment="1">
      <alignment horizontal="left" vertical="center"/>
    </xf>
    <xf numFmtId="0" fontId="32" fillId="2" borderId="40" xfId="0" applyFont="1" applyFill="1" applyBorder="1"/>
    <xf numFmtId="0" fontId="8" fillId="6" borderId="35" xfId="0" applyFont="1" applyFill="1" applyBorder="1" applyAlignment="1">
      <alignment horizontal="center" vertical="center"/>
    </xf>
    <xf numFmtId="164" fontId="34" fillId="2" borderId="39" xfId="0" applyNumberFormat="1" applyFont="1" applyFill="1" applyBorder="1" applyAlignment="1">
      <alignment vertical="center"/>
    </xf>
    <xf numFmtId="164" fontId="34" fillId="2" borderId="18" xfId="0" applyNumberFormat="1" applyFont="1" applyFill="1" applyBorder="1" applyAlignment="1">
      <alignment vertical="center"/>
    </xf>
    <xf numFmtId="0" fontId="0" fillId="6" borderId="35" xfId="0" applyFont="1" applyFill="1" applyBorder="1" applyAlignment="1">
      <alignment horizontal="center" vertical="center"/>
    </xf>
    <xf numFmtId="0" fontId="8" fillId="2" borderId="30" xfId="0" applyFont="1" applyFill="1" applyBorder="1"/>
    <xf numFmtId="0" fontId="8" fillId="2" borderId="31" xfId="0" applyFont="1" applyFill="1" applyBorder="1"/>
    <xf numFmtId="0" fontId="8" fillId="2" borderId="40" xfId="0" applyFont="1" applyFill="1" applyBorder="1" applyAlignment="1"/>
    <xf numFmtId="0" fontId="0" fillId="6" borderId="33" xfId="0" applyFont="1" applyFill="1" applyBorder="1" applyAlignment="1">
      <alignment vertical="center"/>
    </xf>
    <xf numFmtId="0" fontId="152" fillId="6" borderId="47" xfId="0" applyFont="1" applyFill="1" applyBorder="1" applyAlignment="1">
      <alignment vertical="center"/>
    </xf>
    <xf numFmtId="0" fontId="0" fillId="2" borderId="40" xfId="0" applyFont="1" applyFill="1" applyBorder="1" applyAlignment="1">
      <alignment vertical="center"/>
    </xf>
    <xf numFmtId="0" fontId="0" fillId="6" borderId="35" xfId="0" applyFont="1" applyFill="1" applyBorder="1" applyAlignment="1">
      <alignment vertical="center"/>
    </xf>
    <xf numFmtId="0" fontId="8" fillId="6" borderId="35" xfId="0" applyFont="1" applyFill="1" applyBorder="1" applyAlignment="1">
      <alignment horizontal="center" vertical="center" wrapText="1"/>
    </xf>
    <xf numFmtId="0" fontId="152" fillId="6" borderId="30" xfId="0" applyFont="1" applyFill="1" applyBorder="1" applyAlignment="1">
      <alignment horizontal="center" vertical="center"/>
    </xf>
    <xf numFmtId="0" fontId="0" fillId="6" borderId="46" xfId="0" applyFont="1" applyFill="1" applyBorder="1" applyAlignment="1">
      <alignment horizontal="center" vertical="center"/>
    </xf>
    <xf numFmtId="0" fontId="32" fillId="6" borderId="47" xfId="0" applyFont="1" applyFill="1" applyBorder="1" applyAlignment="1">
      <alignment horizontal="center"/>
    </xf>
    <xf numFmtId="0" fontId="8" fillId="6" borderId="30" xfId="0" applyFont="1" applyFill="1" applyBorder="1" applyAlignment="1">
      <alignment horizontal="center" vertical="center"/>
    </xf>
    <xf numFmtId="0" fontId="11" fillId="6" borderId="45" xfId="0" applyFont="1" applyFill="1" applyBorder="1" applyAlignment="1">
      <alignment horizontal="left" vertical="center" wrapText="1"/>
    </xf>
    <xf numFmtId="17" fontId="30" fillId="0" borderId="35" xfId="0" applyNumberFormat="1" applyFont="1" applyFill="1" applyBorder="1" applyAlignment="1">
      <alignment horizontal="center" vertical="center"/>
    </xf>
    <xf numFmtId="0" fontId="0" fillId="0" borderId="53" xfId="0" applyFont="1" applyBorder="1"/>
    <xf numFmtId="0" fontId="0" fillId="0" borderId="49" xfId="0" applyFont="1" applyBorder="1"/>
    <xf numFmtId="0" fontId="0" fillId="0" borderId="44" xfId="0" applyFont="1" applyBorder="1"/>
    <xf numFmtId="0" fontId="0" fillId="0" borderId="46" xfId="0" applyFont="1" applyBorder="1"/>
    <xf numFmtId="0" fontId="0" fillId="0" borderId="54" xfId="0" applyFont="1" applyBorder="1"/>
    <xf numFmtId="0" fontId="85" fillId="6" borderId="43" xfId="0" applyFont="1" applyFill="1" applyBorder="1" applyAlignment="1">
      <alignment horizontal="center" vertical="center" wrapText="1"/>
    </xf>
    <xf numFmtId="0" fontId="30" fillId="6" borderId="47" xfId="0" applyFont="1" applyFill="1" applyBorder="1" applyAlignment="1">
      <alignment horizontal="center" vertical="center" wrapText="1"/>
    </xf>
    <xf numFmtId="0" fontId="85" fillId="6" borderId="33" xfId="0" applyFont="1" applyFill="1" applyBorder="1" applyAlignment="1">
      <alignment vertical="center" wrapText="1"/>
    </xf>
    <xf numFmtId="0" fontId="85" fillId="6" borderId="33" xfId="0" applyFont="1" applyFill="1" applyBorder="1" applyAlignment="1">
      <alignment horizontal="center" vertical="center"/>
    </xf>
    <xf numFmtId="0" fontId="85" fillId="6" borderId="35" xfId="0" applyFont="1" applyFill="1" applyBorder="1" applyAlignment="1">
      <alignment horizontal="center" vertical="center"/>
    </xf>
    <xf numFmtId="0" fontId="85" fillId="6" borderId="35" xfId="0" applyFont="1" applyFill="1" applyBorder="1" applyAlignment="1">
      <alignment horizontal="center" vertical="center" wrapText="1"/>
    </xf>
    <xf numFmtId="0" fontId="85" fillId="6" borderId="47" xfId="0" applyFont="1" applyFill="1" applyBorder="1" applyAlignment="1">
      <alignment horizontal="center" vertical="center"/>
    </xf>
    <xf numFmtId="0" fontId="85" fillId="6" borderId="47" xfId="0" applyFont="1" applyFill="1" applyBorder="1" applyAlignment="1">
      <alignment horizontal="center" vertical="center" wrapText="1"/>
    </xf>
    <xf numFmtId="0" fontId="85" fillId="0" borderId="43" xfId="0" applyFont="1" applyBorder="1" applyAlignment="1">
      <alignment vertical="center"/>
    </xf>
    <xf numFmtId="0" fontId="85" fillId="6" borderId="35" xfId="0" applyFont="1" applyFill="1" applyBorder="1" applyAlignment="1">
      <alignment vertical="center"/>
    </xf>
    <xf numFmtId="0" fontId="85" fillId="6" borderId="37" xfId="0" applyFont="1" applyFill="1" applyBorder="1" applyAlignment="1">
      <alignment vertical="center"/>
    </xf>
    <xf numFmtId="0" fontId="28" fillId="6" borderId="35" xfId="0" applyFont="1" applyFill="1" applyBorder="1" applyAlignment="1">
      <alignment vertical="center" wrapText="1"/>
    </xf>
    <xf numFmtId="168" fontId="33" fillId="0" borderId="47" xfId="0" applyNumberFormat="1" applyFont="1" applyFill="1" applyBorder="1" applyAlignment="1">
      <alignment horizontal="center" vertical="center" wrapText="1"/>
    </xf>
    <xf numFmtId="0" fontId="28" fillId="6" borderId="35" xfId="0" applyFont="1" applyFill="1" applyBorder="1" applyAlignment="1">
      <alignment horizontal="center" vertical="center"/>
    </xf>
    <xf numFmtId="0" fontId="29" fillId="0" borderId="44" xfId="0" applyFont="1" applyFill="1" applyBorder="1" applyAlignment="1">
      <alignment horizontal="center" vertical="center" wrapText="1"/>
    </xf>
    <xf numFmtId="0" fontId="29" fillId="0" borderId="46" xfId="0" applyFont="1" applyFill="1" applyBorder="1" applyAlignment="1">
      <alignment horizontal="center" vertical="center" wrapText="1"/>
    </xf>
    <xf numFmtId="0" fontId="28" fillId="0" borderId="44" xfId="0" applyFont="1" applyBorder="1" applyAlignment="1">
      <alignment vertical="center" wrapText="1"/>
    </xf>
    <xf numFmtId="0" fontId="28" fillId="0" borderId="46" xfId="0" applyFont="1" applyBorder="1" applyAlignment="1">
      <alignment vertical="center" wrapText="1"/>
    </xf>
    <xf numFmtId="0" fontId="28" fillId="0" borderId="49" xfId="0" applyFont="1" applyBorder="1" applyAlignment="1">
      <alignment vertical="center" wrapText="1"/>
    </xf>
    <xf numFmtId="0" fontId="28" fillId="0" borderId="0" xfId="0" applyFont="1" applyBorder="1" applyAlignment="1">
      <alignment vertical="center" wrapText="1"/>
    </xf>
    <xf numFmtId="0" fontId="28" fillId="6" borderId="46" xfId="0" applyFont="1" applyFill="1" applyBorder="1" applyAlignment="1">
      <alignment vertical="center" wrapText="1"/>
    </xf>
    <xf numFmtId="0" fontId="29" fillId="6" borderId="37" xfId="0" applyFont="1" applyFill="1" applyBorder="1" applyAlignment="1">
      <alignment horizontal="center" vertical="center" wrapText="1"/>
    </xf>
    <xf numFmtId="0" fontId="29" fillId="6" borderId="53" xfId="0" applyFont="1" applyFill="1" applyBorder="1" applyAlignment="1">
      <alignment horizontal="center" vertical="center" wrapText="1"/>
    </xf>
    <xf numFmtId="0" fontId="28" fillId="6" borderId="35" xfId="0" applyFont="1" applyFill="1" applyBorder="1" applyAlignment="1">
      <alignment horizontal="center" vertical="center" wrapText="1"/>
    </xf>
    <xf numFmtId="0" fontId="28" fillId="0" borderId="44" xfId="0" applyFont="1" applyBorder="1" applyAlignment="1">
      <alignment horizontal="center" vertical="center" wrapText="1"/>
    </xf>
    <xf numFmtId="0" fontId="28" fillId="0" borderId="49" xfId="0" applyFont="1" applyBorder="1" applyAlignment="1">
      <alignment horizontal="center" vertical="center" wrapText="1"/>
    </xf>
    <xf numFmtId="0" fontId="28" fillId="0" borderId="46" xfId="0" applyFont="1" applyBorder="1" applyAlignment="1">
      <alignment horizontal="center" vertical="center" wrapText="1"/>
    </xf>
    <xf numFmtId="0" fontId="29" fillId="0" borderId="35" xfId="0" applyFont="1" applyFill="1" applyBorder="1" applyAlignment="1">
      <alignment horizontal="center" vertical="center" wrapText="1"/>
    </xf>
    <xf numFmtId="17" fontId="30" fillId="0" borderId="43" xfId="0" applyNumberFormat="1" applyFont="1" applyFill="1" applyBorder="1" applyAlignment="1">
      <alignment horizontal="center" vertical="center"/>
    </xf>
    <xf numFmtId="17" fontId="29" fillId="6" borderId="35" xfId="0" applyNumberFormat="1" applyFont="1" applyFill="1" applyBorder="1" applyAlignment="1">
      <alignment horizontal="center" vertical="center"/>
    </xf>
    <xf numFmtId="0" fontId="22" fillId="0" borderId="0" xfId="0" applyFont="1" applyAlignment="1">
      <alignment horizontal="center" vertical="center" wrapText="1"/>
    </xf>
    <xf numFmtId="0" fontId="29" fillId="0" borderId="49" xfId="0" applyFont="1" applyBorder="1" applyAlignment="1">
      <alignment horizontal="center" vertical="center" wrapText="1"/>
    </xf>
    <xf numFmtId="0" fontId="29" fillId="0" borderId="35" xfId="0" applyFont="1" applyFill="1" applyBorder="1" applyAlignment="1">
      <alignment horizontal="left" vertical="center" wrapText="1"/>
    </xf>
    <xf numFmtId="0" fontId="152" fillId="0" borderId="0" xfId="0" applyFont="1" applyAlignment="1">
      <alignment horizontal="center" vertical="center" wrapText="1"/>
    </xf>
    <xf numFmtId="0" fontId="152" fillId="0" borderId="0" xfId="0" applyFont="1" applyAlignment="1">
      <alignment horizontal="center" vertical="center"/>
    </xf>
    <xf numFmtId="0" fontId="32" fillId="0" borderId="1" xfId="0" applyFont="1" applyFill="1" applyBorder="1" applyAlignment="1">
      <alignment horizontal="left" vertical="center" wrapText="1"/>
    </xf>
    <xf numFmtId="0" fontId="33" fillId="0" borderId="1" xfId="0" applyFont="1" applyFill="1" applyBorder="1" applyAlignment="1">
      <alignment horizontal="left" vertical="center" wrapText="1"/>
    </xf>
    <xf numFmtId="49" fontId="32" fillId="0" borderId="1" xfId="0" applyNumberFormat="1" applyFont="1" applyFill="1" applyBorder="1" applyAlignment="1">
      <alignment horizontal="left" vertical="center" wrapText="1"/>
    </xf>
    <xf numFmtId="0" fontId="151" fillId="0" borderId="1" xfId="0" applyFont="1" applyFill="1" applyBorder="1" applyAlignment="1">
      <alignment horizontal="left" vertical="center" wrapText="1"/>
    </xf>
    <xf numFmtId="49" fontId="151" fillId="0" borderId="1" xfId="0" applyNumberFormat="1" applyFont="1" applyFill="1" applyBorder="1" applyAlignment="1">
      <alignment horizontal="left" vertical="center" wrapText="1"/>
    </xf>
    <xf numFmtId="49" fontId="32" fillId="0" borderId="9" xfId="0" applyNumberFormat="1" applyFont="1" applyFill="1" applyBorder="1" applyAlignment="1">
      <alignment horizontal="left" vertical="center" wrapText="1"/>
    </xf>
    <xf numFmtId="0" fontId="7" fillId="0" borderId="1" xfId="0" applyFont="1" applyFill="1" applyBorder="1" applyAlignment="1">
      <alignment horizontal="center" vertical="center" wrapText="1"/>
    </xf>
    <xf numFmtId="0" fontId="29" fillId="0" borderId="35" xfId="0" applyFont="1" applyBorder="1" applyAlignment="1">
      <alignment horizontal="center" vertical="center" wrapText="1"/>
    </xf>
    <xf numFmtId="0" fontId="28" fillId="0" borderId="0" xfId="0" applyFont="1" applyAlignment="1">
      <alignment vertical="center" wrapText="1"/>
    </xf>
    <xf numFmtId="0" fontId="22" fillId="0" borderId="0" xfId="0" applyFont="1" applyAlignment="1">
      <alignment horizontal="left" vertical="center" wrapText="1"/>
    </xf>
    <xf numFmtId="0" fontId="29" fillId="6" borderId="47" xfId="0" applyFont="1" applyFill="1" applyBorder="1" applyAlignment="1">
      <alignment horizontal="left" vertical="center" wrapText="1"/>
    </xf>
    <xf numFmtId="0" fontId="29" fillId="6" borderId="43" xfId="0" applyFont="1" applyFill="1" applyBorder="1" applyAlignment="1">
      <alignment horizontal="left" vertical="center" wrapText="1"/>
    </xf>
    <xf numFmtId="0" fontId="29" fillId="6" borderId="30" xfId="0" applyFont="1" applyFill="1" applyBorder="1" applyAlignment="1">
      <alignment horizontal="left" vertical="center" wrapText="1"/>
    </xf>
    <xf numFmtId="0" fontId="30" fillId="6" borderId="30" xfId="0" applyFont="1" applyFill="1" applyBorder="1" applyAlignment="1">
      <alignment horizontal="left" vertical="center" wrapText="1"/>
    </xf>
    <xf numFmtId="0" fontId="30" fillId="6" borderId="43" xfId="0" applyFont="1" applyFill="1" applyBorder="1" applyAlignment="1">
      <alignment horizontal="left" vertical="center" wrapText="1"/>
    </xf>
    <xf numFmtId="0" fontId="34" fillId="2" borderId="39" xfId="0" applyFont="1" applyFill="1" applyBorder="1" applyAlignment="1">
      <alignment vertical="center" wrapText="1"/>
    </xf>
    <xf numFmtId="168" fontId="33" fillId="6" borderId="47" xfId="0" applyNumberFormat="1" applyFont="1" applyFill="1" applyBorder="1" applyAlignment="1">
      <alignment horizontal="center" vertical="center" wrapText="1"/>
    </xf>
    <xf numFmtId="0" fontId="34" fillId="2" borderId="39" xfId="0" applyFont="1" applyFill="1" applyBorder="1" applyAlignment="1">
      <alignment horizontal="left" vertical="center" wrapText="1"/>
    </xf>
    <xf numFmtId="0" fontId="34" fillId="2" borderId="18" xfId="0" applyFont="1" applyFill="1" applyBorder="1" applyAlignment="1">
      <alignment horizontal="left" vertical="center" wrapText="1"/>
    </xf>
    <xf numFmtId="49" fontId="33" fillId="6" borderId="47" xfId="0" applyNumberFormat="1" applyFont="1" applyFill="1" applyBorder="1" applyAlignment="1">
      <alignment horizontal="center" vertical="center" wrapText="1"/>
    </xf>
    <xf numFmtId="0" fontId="30" fillId="0" borderId="33" xfId="0" applyFont="1" applyFill="1" applyBorder="1" applyAlignment="1">
      <alignment horizontal="center" vertical="center"/>
    </xf>
    <xf numFmtId="0" fontId="32" fillId="0" borderId="33" xfId="0" applyFont="1" applyFill="1" applyBorder="1" applyAlignment="1">
      <alignment horizontal="center" vertical="center"/>
    </xf>
    <xf numFmtId="0" fontId="11" fillId="0" borderId="34" xfId="0" applyFont="1" applyFill="1" applyBorder="1" applyAlignment="1">
      <alignment horizontal="left" vertical="center" wrapText="1"/>
    </xf>
    <xf numFmtId="0" fontId="32" fillId="6" borderId="1" xfId="0" applyFont="1" applyFill="1" applyBorder="1" applyAlignment="1">
      <alignment horizontal="center" vertical="center"/>
    </xf>
    <xf numFmtId="0" fontId="32" fillId="6" borderId="45" xfId="0" applyFont="1" applyFill="1" applyBorder="1" applyAlignment="1">
      <alignment horizontal="center" vertical="center"/>
    </xf>
    <xf numFmtId="0" fontId="32" fillId="0" borderId="50" xfId="0" applyFont="1" applyFill="1" applyBorder="1" applyAlignment="1">
      <alignment horizontal="center" vertical="center"/>
    </xf>
    <xf numFmtId="164" fontId="33" fillId="0" borderId="35" xfId="0" applyNumberFormat="1" applyFont="1" applyFill="1" applyBorder="1" applyAlignment="1">
      <alignment horizontal="center" vertical="center"/>
    </xf>
    <xf numFmtId="164" fontId="33" fillId="0" borderId="43" xfId="0" applyNumberFormat="1" applyFont="1" applyFill="1" applyBorder="1" applyAlignment="1">
      <alignment horizontal="center" vertical="center"/>
    </xf>
    <xf numFmtId="167" fontId="33" fillId="0" borderId="35" xfId="2" applyNumberFormat="1" applyFont="1" applyFill="1" applyBorder="1" applyAlignment="1">
      <alignment horizontal="center" vertical="center"/>
    </xf>
    <xf numFmtId="164" fontId="33" fillId="0" borderId="37" xfId="0" applyNumberFormat="1" applyFont="1" applyFill="1" applyBorder="1" applyAlignment="1">
      <alignment horizontal="center" vertical="center"/>
    </xf>
    <xf numFmtId="0" fontId="32" fillId="6" borderId="5" xfId="0" applyFont="1" applyFill="1" applyBorder="1" applyAlignment="1">
      <alignment vertical="center"/>
    </xf>
    <xf numFmtId="0" fontId="8" fillId="0" borderId="5" xfId="0" applyFont="1" applyFill="1" applyBorder="1" applyAlignment="1">
      <alignment horizontal="left" vertical="center" wrapText="1"/>
    </xf>
    <xf numFmtId="0" fontId="11" fillId="0" borderId="5" xfId="0" applyFont="1" applyFill="1" applyBorder="1" applyAlignment="1">
      <alignment horizontal="left" vertical="center" wrapText="1"/>
    </xf>
    <xf numFmtId="17" fontId="33" fillId="0" borderId="35" xfId="0" applyNumberFormat="1" applyFont="1" applyFill="1" applyBorder="1" applyAlignment="1">
      <alignment horizontal="center" vertical="center" wrapText="1"/>
    </xf>
    <xf numFmtId="0" fontId="8" fillId="6" borderId="35" xfId="0" applyFont="1" applyFill="1" applyBorder="1" applyAlignment="1">
      <alignment vertical="center" wrapText="1"/>
    </xf>
    <xf numFmtId="0" fontId="33" fillId="0" borderId="35" xfId="0" applyFont="1" applyFill="1" applyBorder="1" applyAlignment="1">
      <alignment horizontal="center" vertical="center"/>
    </xf>
    <xf numFmtId="164" fontId="33" fillId="0" borderId="36" xfId="0" applyNumberFormat="1" applyFont="1" applyFill="1" applyBorder="1" applyAlignment="1">
      <alignment horizontal="center" vertical="center"/>
    </xf>
    <xf numFmtId="164" fontId="33" fillId="0" borderId="33" xfId="0" applyNumberFormat="1" applyFont="1" applyFill="1" applyBorder="1" applyAlignment="1">
      <alignment horizontal="center" vertical="center"/>
    </xf>
    <xf numFmtId="0" fontId="33" fillId="0" borderId="47" xfId="0" applyFont="1" applyFill="1" applyBorder="1" applyAlignment="1">
      <alignment horizontal="center" vertical="center"/>
    </xf>
    <xf numFmtId="164" fontId="33" fillId="0" borderId="47" xfId="0" applyNumberFormat="1" applyFont="1" applyFill="1" applyBorder="1" applyAlignment="1">
      <alignment horizontal="center" vertical="center"/>
    </xf>
    <xf numFmtId="0" fontId="33" fillId="0" borderId="43" xfId="0" applyFont="1" applyFill="1" applyBorder="1" applyAlignment="1">
      <alignment horizontal="center" vertical="center"/>
    </xf>
    <xf numFmtId="0" fontId="8" fillId="6" borderId="35" xfId="0" applyFont="1" applyFill="1" applyBorder="1" applyAlignment="1">
      <alignment horizontal="left" vertical="center" wrapText="1"/>
    </xf>
    <xf numFmtId="0" fontId="8" fillId="6" borderId="30" xfId="0" applyFont="1" applyFill="1" applyBorder="1" applyAlignment="1">
      <alignment horizontal="left" vertical="center" wrapText="1"/>
    </xf>
    <xf numFmtId="0" fontId="33" fillId="0" borderId="33" xfId="0" applyFont="1" applyFill="1" applyBorder="1" applyAlignment="1">
      <alignment horizontal="center" vertical="center"/>
    </xf>
    <xf numFmtId="0" fontId="8" fillId="0" borderId="33" xfId="0" applyFont="1" applyFill="1" applyBorder="1" applyAlignment="1">
      <alignment horizontal="left" vertical="center" wrapText="1"/>
    </xf>
    <xf numFmtId="0" fontId="8" fillId="0" borderId="35" xfId="0" applyFont="1" applyFill="1" applyBorder="1" applyAlignment="1">
      <alignment horizontal="left" vertical="center" wrapText="1"/>
    </xf>
    <xf numFmtId="0" fontId="8" fillId="0" borderId="45" xfId="0" applyFont="1" applyFill="1" applyBorder="1" applyAlignment="1">
      <alignment horizontal="left" vertical="center" wrapText="1"/>
    </xf>
    <xf numFmtId="0" fontId="8" fillId="0" borderId="36" xfId="0" applyFont="1" applyFill="1" applyBorder="1" applyAlignment="1">
      <alignment horizontal="left" vertical="center" wrapText="1"/>
    </xf>
    <xf numFmtId="168" fontId="33" fillId="6" borderId="40" xfId="0" applyNumberFormat="1" applyFont="1" applyFill="1" applyBorder="1" applyAlignment="1">
      <alignment horizontal="center" vertical="center"/>
    </xf>
    <xf numFmtId="0" fontId="32" fillId="0" borderId="40" xfId="0" applyFont="1" applyFill="1" applyBorder="1" applyAlignment="1">
      <alignment horizontal="center" vertical="center"/>
    </xf>
    <xf numFmtId="0" fontId="29" fillId="0" borderId="49" xfId="0" applyFont="1" applyFill="1" applyBorder="1" applyAlignment="1">
      <alignment horizontal="center" vertical="center" wrapText="1"/>
    </xf>
    <xf numFmtId="0" fontId="34" fillId="2" borderId="39" xfId="0" applyFont="1" applyFill="1" applyBorder="1" applyAlignment="1">
      <alignment horizontal="left" vertical="center"/>
    </xf>
    <xf numFmtId="0" fontId="34" fillId="2" borderId="39" xfId="0" applyFont="1" applyFill="1" applyBorder="1" applyAlignment="1">
      <alignment vertical="center"/>
    </xf>
    <xf numFmtId="0" fontId="0" fillId="0" borderId="1" xfId="0" applyBorder="1" applyAlignment="1">
      <alignment horizontal="center" vertical="center"/>
    </xf>
    <xf numFmtId="0" fontId="0" fillId="0" borderId="1" xfId="0" applyFont="1" applyBorder="1" applyAlignment="1">
      <alignment horizontal="center" vertical="center"/>
    </xf>
    <xf numFmtId="0" fontId="34" fillId="2" borderId="20" xfId="0" applyFont="1" applyFill="1" applyBorder="1" applyAlignment="1">
      <alignment vertical="center"/>
    </xf>
    <xf numFmtId="0" fontId="34" fillId="2" borderId="21" xfId="0" applyFont="1" applyFill="1" applyBorder="1" applyAlignment="1">
      <alignment vertical="center"/>
    </xf>
    <xf numFmtId="0" fontId="0" fillId="0" borderId="1" xfId="0" applyBorder="1" applyAlignment="1">
      <alignment vertical="center"/>
    </xf>
    <xf numFmtId="0" fontId="8" fillId="6" borderId="1" xfId="0" applyFont="1" applyFill="1" applyBorder="1" applyAlignment="1">
      <alignment horizontal="left" vertical="center" wrapText="1"/>
    </xf>
    <xf numFmtId="0" fontId="32" fillId="6" borderId="0" xfId="0" applyFont="1" applyFill="1" applyAlignment="1">
      <alignment horizontal="left" vertical="center" wrapText="1"/>
    </xf>
    <xf numFmtId="0" fontId="34" fillId="2" borderId="18" xfId="0" applyFont="1" applyFill="1" applyBorder="1" applyAlignment="1">
      <alignment vertical="center" wrapText="1"/>
    </xf>
    <xf numFmtId="0" fontId="30" fillId="6" borderId="33" xfId="0" applyFont="1" applyFill="1" applyBorder="1" applyAlignment="1">
      <alignment vertical="center" wrapText="1"/>
    </xf>
    <xf numFmtId="0" fontId="30" fillId="6" borderId="35" xfId="0" applyFont="1" applyFill="1" applyBorder="1" applyAlignment="1">
      <alignment vertical="center" wrapText="1"/>
    </xf>
    <xf numFmtId="0" fontId="30" fillId="6" borderId="47" xfId="0" applyFont="1" applyFill="1" applyBorder="1" applyAlignment="1">
      <alignment vertical="center" wrapText="1"/>
    </xf>
    <xf numFmtId="0" fontId="30" fillId="6" borderId="37" xfId="0" applyFont="1" applyFill="1" applyBorder="1" applyAlignment="1">
      <alignment vertical="center" wrapText="1"/>
    </xf>
    <xf numFmtId="0" fontId="30" fillId="6" borderId="47" xfId="0" applyFont="1" applyFill="1" applyBorder="1" applyAlignment="1">
      <alignment horizontal="left" vertical="top" wrapText="1"/>
    </xf>
    <xf numFmtId="0" fontId="34" fillId="2" borderId="21" xfId="0" applyFont="1" applyFill="1" applyBorder="1" applyAlignment="1">
      <alignment vertical="center" wrapText="1"/>
    </xf>
    <xf numFmtId="0" fontId="14" fillId="6" borderId="43" xfId="0" applyFont="1" applyFill="1" applyBorder="1" applyAlignment="1">
      <alignment horizontal="left" vertical="center" wrapText="1"/>
    </xf>
    <xf numFmtId="0" fontId="14" fillId="6" borderId="35" xfId="0" applyFont="1" applyFill="1" applyBorder="1" applyAlignment="1">
      <alignment horizontal="left" vertical="center" wrapText="1"/>
    </xf>
    <xf numFmtId="0" fontId="14" fillId="6" borderId="37" xfId="0" applyFont="1" applyFill="1" applyBorder="1" applyAlignment="1">
      <alignment horizontal="left" vertical="center" wrapText="1"/>
    </xf>
    <xf numFmtId="0" fontId="14" fillId="6" borderId="30" xfId="0" applyFont="1" applyFill="1" applyBorder="1" applyAlignment="1">
      <alignment horizontal="left" vertical="center" wrapText="1"/>
    </xf>
    <xf numFmtId="0" fontId="14" fillId="6" borderId="31" xfId="0" applyFont="1" applyFill="1" applyBorder="1" applyAlignment="1">
      <alignment horizontal="left" vertical="center" wrapText="1"/>
    </xf>
    <xf numFmtId="0" fontId="33" fillId="0" borderId="43" xfId="0" applyFont="1" applyFill="1" applyBorder="1" applyAlignment="1">
      <alignment horizontal="left" vertical="center" wrapText="1"/>
    </xf>
    <xf numFmtId="0" fontId="22" fillId="0" borderId="43" xfId="0" applyFont="1" applyFill="1" applyBorder="1" applyAlignment="1">
      <alignment vertical="center"/>
    </xf>
    <xf numFmtId="0" fontId="32" fillId="6" borderId="40" xfId="0" applyFont="1" applyFill="1" applyBorder="1" applyAlignment="1">
      <alignment horizontal="left" vertical="center" wrapText="1"/>
    </xf>
    <xf numFmtId="0" fontId="32" fillId="6" borderId="40" xfId="0" applyFont="1" applyFill="1" applyBorder="1"/>
    <xf numFmtId="0" fontId="32" fillId="6" borderId="40" xfId="0" applyFont="1" applyFill="1" applyBorder="1" applyAlignment="1">
      <alignment horizontal="center" vertical="center"/>
    </xf>
    <xf numFmtId="0" fontId="32" fillId="6" borderId="40" xfId="0" applyFont="1" applyFill="1" applyBorder="1" applyAlignment="1">
      <alignment horizontal="center" vertical="center" wrapText="1"/>
    </xf>
    <xf numFmtId="164" fontId="32" fillId="6" borderId="40" xfId="0" applyNumberFormat="1" applyFont="1" applyFill="1" applyBorder="1" applyAlignment="1">
      <alignment horizontal="center" vertical="center"/>
    </xf>
    <xf numFmtId="164" fontId="33" fillId="6" borderId="40" xfId="2" applyNumberFormat="1" applyFont="1" applyFill="1" applyBorder="1" applyAlignment="1">
      <alignment horizontal="center" vertical="center" wrapText="1"/>
    </xf>
    <xf numFmtId="164" fontId="34" fillId="2" borderId="21" xfId="0" applyNumberFormat="1" applyFont="1" applyFill="1" applyBorder="1" applyAlignment="1">
      <alignment vertical="center"/>
    </xf>
    <xf numFmtId="164" fontId="33" fillId="0" borderId="35" xfId="2" applyNumberFormat="1" applyFont="1" applyFill="1" applyBorder="1" applyAlignment="1">
      <alignment horizontal="center" vertical="center"/>
    </xf>
    <xf numFmtId="164" fontId="33" fillId="0" borderId="37" xfId="2" applyNumberFormat="1" applyFont="1" applyFill="1" applyBorder="1" applyAlignment="1">
      <alignment horizontal="center" vertical="center"/>
    </xf>
    <xf numFmtId="164" fontId="33" fillId="6" borderId="43" xfId="0" applyNumberFormat="1" applyFont="1" applyFill="1" applyBorder="1" applyAlignment="1">
      <alignment horizontal="center" vertical="center"/>
    </xf>
    <xf numFmtId="164" fontId="33" fillId="6" borderId="33" xfId="0" applyNumberFormat="1" applyFont="1" applyFill="1" applyBorder="1" applyAlignment="1">
      <alignment horizontal="center" vertical="center"/>
    </xf>
    <xf numFmtId="164" fontId="33" fillId="0" borderId="43" xfId="0" applyNumberFormat="1" applyFont="1" applyFill="1" applyBorder="1" applyAlignment="1">
      <alignment horizontal="center" vertical="center" wrapText="1"/>
    </xf>
    <xf numFmtId="164" fontId="30" fillId="6" borderId="4" xfId="0" applyNumberFormat="1" applyFont="1" applyFill="1" applyBorder="1" applyAlignment="1">
      <alignment horizontal="center" vertical="center"/>
    </xf>
    <xf numFmtId="164" fontId="30" fillId="0" borderId="4" xfId="0" applyNumberFormat="1" applyFont="1" applyFill="1" applyBorder="1" applyAlignment="1">
      <alignment horizontal="center" vertical="center"/>
    </xf>
    <xf numFmtId="0" fontId="85" fillId="6" borderId="36" xfId="0" applyFont="1" applyFill="1" applyBorder="1" applyAlignment="1">
      <alignment horizontal="left" vertical="center" wrapText="1"/>
    </xf>
    <xf numFmtId="164" fontId="30" fillId="6" borderId="55" xfId="0" applyNumberFormat="1" applyFont="1" applyFill="1" applyBorder="1" applyAlignment="1">
      <alignment horizontal="center" vertical="center"/>
    </xf>
    <xf numFmtId="164" fontId="30" fillId="6" borderId="56" xfId="0" applyNumberFormat="1" applyFont="1" applyFill="1" applyBorder="1" applyAlignment="1">
      <alignment horizontal="center" vertical="center"/>
    </xf>
    <xf numFmtId="0" fontId="3" fillId="6" borderId="35" xfId="0" applyFont="1" applyFill="1" applyBorder="1" applyAlignment="1">
      <alignment horizontal="center" vertical="center" wrapText="1"/>
    </xf>
    <xf numFmtId="0" fontId="3" fillId="6" borderId="47" xfId="0" applyFont="1" applyFill="1" applyBorder="1" applyAlignment="1">
      <alignment horizontal="center" vertical="center" wrapText="1"/>
    </xf>
    <xf numFmtId="0" fontId="3" fillId="6" borderId="35" xfId="0" applyFont="1" applyFill="1" applyBorder="1" applyAlignment="1">
      <alignment vertical="center"/>
    </xf>
    <xf numFmtId="0" fontId="3" fillId="0" borderId="35" xfId="0" applyFont="1" applyBorder="1" applyAlignment="1">
      <alignment vertical="center"/>
    </xf>
    <xf numFmtId="0" fontId="3" fillId="0" borderId="47" xfId="0" applyFont="1" applyBorder="1" applyAlignment="1">
      <alignment vertical="center"/>
    </xf>
    <xf numFmtId="0" fontId="3" fillId="6" borderId="33" xfId="0" applyFont="1" applyFill="1" applyBorder="1" applyAlignment="1">
      <alignment horizontal="center" vertical="center"/>
    </xf>
    <xf numFmtId="0" fontId="3" fillId="6" borderId="35" xfId="0" applyFont="1" applyFill="1" applyBorder="1" applyAlignment="1">
      <alignment horizontal="center" vertical="center"/>
    </xf>
    <xf numFmtId="0" fontId="33" fillId="0" borderId="35" xfId="0" applyFont="1" applyFill="1" applyBorder="1" applyAlignment="1">
      <alignment horizontal="left" vertical="center" wrapText="1"/>
    </xf>
    <xf numFmtId="0" fontId="22" fillId="0" borderId="35" xfId="0" applyFont="1" applyFill="1" applyBorder="1" applyAlignment="1">
      <alignment vertical="center"/>
    </xf>
    <xf numFmtId="0" fontId="33" fillId="0" borderId="37" xfId="0" applyFont="1" applyFill="1" applyBorder="1" applyAlignment="1">
      <alignment horizontal="left" vertical="center" wrapText="1"/>
    </xf>
    <xf numFmtId="17" fontId="30" fillId="0" borderId="37" xfId="0" applyNumberFormat="1" applyFont="1" applyFill="1" applyBorder="1" applyAlignment="1">
      <alignment horizontal="center" vertical="center"/>
    </xf>
    <xf numFmtId="0" fontId="0" fillId="0" borderId="43" xfId="0" applyBorder="1"/>
    <xf numFmtId="0" fontId="0" fillId="0" borderId="35" xfId="0" applyBorder="1"/>
    <xf numFmtId="0" fontId="0" fillId="0" borderId="37" xfId="0" applyBorder="1"/>
    <xf numFmtId="0" fontId="22" fillId="0" borderId="0" xfId="0" applyFont="1" applyFill="1" applyAlignment="1">
      <alignment vertical="center"/>
    </xf>
    <xf numFmtId="0" fontId="28" fillId="6" borderId="45" xfId="0" applyFont="1" applyFill="1" applyBorder="1" applyAlignment="1">
      <alignment horizontal="center" vertical="center"/>
    </xf>
    <xf numFmtId="0" fontId="28" fillId="6" borderId="36" xfId="0" applyFont="1" applyFill="1" applyBorder="1" applyAlignment="1">
      <alignment horizontal="center" vertical="center"/>
    </xf>
    <xf numFmtId="0" fontId="28" fillId="6" borderId="46" xfId="0" applyFont="1" applyFill="1" applyBorder="1" applyAlignment="1">
      <alignment horizontal="center" vertical="center"/>
    </xf>
    <xf numFmtId="0" fontId="37" fillId="11" borderId="2" xfId="0" applyFont="1" applyFill="1" applyBorder="1" applyAlignment="1">
      <alignment vertical="center"/>
    </xf>
    <xf numFmtId="0" fontId="37" fillId="11" borderId="39" xfId="0" applyFont="1" applyFill="1" applyBorder="1" applyAlignment="1">
      <alignment vertical="center"/>
    </xf>
    <xf numFmtId="0" fontId="37" fillId="11" borderId="3" xfId="0" applyFont="1" applyFill="1" applyBorder="1" applyAlignment="1">
      <alignment vertical="center"/>
    </xf>
    <xf numFmtId="0" fontId="160" fillId="10" borderId="2" xfId="0" applyFont="1" applyFill="1" applyBorder="1" applyAlignment="1">
      <alignment vertical="center"/>
    </xf>
    <xf numFmtId="0" fontId="27" fillId="11" borderId="2" xfId="0" applyFont="1" applyFill="1" applyBorder="1" applyAlignment="1">
      <alignment vertical="center"/>
    </xf>
    <xf numFmtId="0" fontId="27" fillId="11" borderId="39" xfId="0" applyFont="1" applyFill="1" applyBorder="1" applyAlignment="1">
      <alignment vertical="center"/>
    </xf>
    <xf numFmtId="0" fontId="27" fillId="11" borderId="3" xfId="0" applyFont="1" applyFill="1" applyBorder="1" applyAlignment="1">
      <alignment vertical="center"/>
    </xf>
    <xf numFmtId="0" fontId="28" fillId="0" borderId="35" xfId="0" applyFont="1" applyFill="1" applyBorder="1" applyAlignment="1">
      <alignment horizontal="center" vertical="center"/>
    </xf>
    <xf numFmtId="0" fontId="28" fillId="0" borderId="46" xfId="0" applyFont="1" applyFill="1" applyBorder="1" applyAlignment="1">
      <alignment horizontal="center" vertical="center" wrapText="1"/>
    </xf>
    <xf numFmtId="0" fontId="28" fillId="0" borderId="33" xfId="0" applyFont="1" applyFill="1" applyBorder="1" applyAlignment="1">
      <alignment horizontal="center" vertical="center"/>
    </xf>
    <xf numFmtId="0" fontId="28" fillId="0" borderId="34" xfId="0" applyFont="1" applyFill="1" applyBorder="1" applyAlignment="1">
      <alignment horizontal="center" vertical="center"/>
    </xf>
    <xf numFmtId="0" fontId="28" fillId="0" borderId="33" xfId="0" applyFont="1" applyFill="1" applyBorder="1" applyAlignment="1">
      <alignment vertical="center"/>
    </xf>
    <xf numFmtId="0" fontId="28" fillId="0" borderId="44" xfId="0" applyFont="1" applyFill="1" applyBorder="1" applyAlignment="1">
      <alignment horizontal="center" vertical="center" wrapText="1"/>
    </xf>
    <xf numFmtId="0" fontId="30" fillId="0" borderId="47" xfId="0" applyFont="1" applyFill="1" applyBorder="1" applyAlignment="1">
      <alignment horizontal="center" vertical="center"/>
    </xf>
    <xf numFmtId="0" fontId="30" fillId="0" borderId="47" xfId="0" applyFont="1" applyFill="1" applyBorder="1" applyAlignment="1">
      <alignment horizontal="left" vertical="center" wrapText="1"/>
    </xf>
    <xf numFmtId="0" fontId="28" fillId="0" borderId="47" xfId="0" applyFont="1" applyFill="1" applyBorder="1" applyAlignment="1">
      <alignment vertical="center"/>
    </xf>
    <xf numFmtId="0" fontId="28" fillId="0" borderId="11" xfId="0" applyFont="1" applyFill="1" applyBorder="1" applyAlignment="1">
      <alignment vertical="center"/>
    </xf>
    <xf numFmtId="0" fontId="30" fillId="0" borderId="37" xfId="0" applyFont="1" applyFill="1" applyBorder="1" applyAlignment="1">
      <alignment horizontal="center" vertical="center"/>
    </xf>
    <xf numFmtId="0" fontId="29" fillId="6" borderId="47" xfId="0" applyFont="1" applyFill="1" applyBorder="1" applyAlignment="1">
      <alignment horizontal="center" vertical="center" wrapText="1"/>
    </xf>
    <xf numFmtId="0" fontId="30" fillId="0" borderId="37" xfId="0" applyFont="1" applyFill="1" applyBorder="1" applyAlignment="1">
      <alignment horizontal="left" vertical="center" wrapText="1"/>
    </xf>
    <xf numFmtId="0" fontId="28" fillId="0" borderId="37" xfId="0" applyFont="1" applyFill="1" applyBorder="1" applyAlignment="1">
      <alignment vertical="center"/>
    </xf>
    <xf numFmtId="0" fontId="29" fillId="0" borderId="54" xfId="0" applyFont="1" applyFill="1" applyBorder="1" applyAlignment="1">
      <alignment horizontal="center" vertical="center" wrapText="1"/>
    </xf>
    <xf numFmtId="0" fontId="29" fillId="0" borderId="47" xfId="0" applyFont="1" applyFill="1" applyBorder="1" applyAlignment="1">
      <alignment horizontal="left" vertical="center" wrapText="1"/>
    </xf>
    <xf numFmtId="0" fontId="30" fillId="0" borderId="46" xfId="0" applyFont="1" applyFill="1" applyBorder="1" applyAlignment="1">
      <alignment horizontal="center" vertical="center" wrapText="1"/>
    </xf>
    <xf numFmtId="0" fontId="30" fillId="5" borderId="46" xfId="0" applyFont="1" applyFill="1" applyBorder="1" applyAlignment="1">
      <alignment horizontal="center" vertical="center" wrapText="1"/>
    </xf>
    <xf numFmtId="0" fontId="61" fillId="0" borderId="1" xfId="0" applyFont="1" applyFill="1" applyBorder="1" applyAlignment="1">
      <alignment horizontal="left" vertical="center" wrapText="1"/>
    </xf>
    <xf numFmtId="0" fontId="8" fillId="0" borderId="6" xfId="0" applyFont="1" applyFill="1" applyBorder="1" applyAlignment="1">
      <alignment horizontal="center" vertical="center"/>
    </xf>
    <xf numFmtId="0" fontId="8" fillId="0" borderId="7" xfId="0" applyFont="1" applyFill="1" applyBorder="1" applyAlignment="1">
      <alignment horizontal="center" vertical="center"/>
    </xf>
    <xf numFmtId="0" fontId="8" fillId="0" borderId="7" xfId="0" applyFont="1" applyFill="1" applyBorder="1" applyAlignment="1">
      <alignment horizontal="center" vertical="center" wrapText="1"/>
    </xf>
    <xf numFmtId="0" fontId="8" fillId="0" borderId="7" xfId="0" applyFont="1" applyFill="1" applyBorder="1" applyAlignment="1">
      <alignment horizontal="left" vertical="center" wrapText="1"/>
    </xf>
    <xf numFmtId="49" fontId="8" fillId="0" borderId="7" xfId="0" applyNumberFormat="1" applyFont="1" applyFill="1" applyBorder="1" applyAlignment="1">
      <alignment horizontal="center" vertical="center" wrapText="1"/>
    </xf>
    <xf numFmtId="49" fontId="8" fillId="0" borderId="7" xfId="0" applyNumberFormat="1" applyFont="1" applyFill="1" applyBorder="1" applyAlignment="1">
      <alignment horizontal="left" vertical="center" wrapText="1"/>
    </xf>
    <xf numFmtId="0" fontId="32" fillId="0" borderId="7" xfId="0" applyFont="1" applyFill="1" applyBorder="1" applyAlignment="1">
      <alignment horizontal="left" vertical="center" wrapText="1"/>
    </xf>
    <xf numFmtId="0" fontId="29" fillId="5" borderId="46" xfId="0" applyFont="1" applyFill="1" applyBorder="1" applyAlignment="1">
      <alignment horizontal="center" vertical="center" wrapText="1"/>
    </xf>
    <xf numFmtId="0" fontId="0" fillId="6" borderId="1" xfId="0" applyFill="1" applyBorder="1" applyAlignment="1">
      <alignment horizontal="left" vertical="center" wrapText="1"/>
    </xf>
    <xf numFmtId="0" fontId="6" fillId="46" borderId="1" xfId="0" applyFont="1" applyFill="1" applyBorder="1" applyAlignment="1">
      <alignment horizontal="center" vertical="center"/>
    </xf>
    <xf numFmtId="0" fontId="6" fillId="46" borderId="1" xfId="0" applyFont="1" applyFill="1" applyBorder="1" applyAlignment="1">
      <alignment vertical="center" wrapText="1"/>
    </xf>
    <xf numFmtId="0" fontId="6" fillId="46" borderId="1" xfId="0" applyFont="1" applyFill="1" applyBorder="1" applyAlignment="1">
      <alignment horizontal="center" vertical="center" wrapText="1"/>
    </xf>
    <xf numFmtId="0" fontId="6" fillId="0" borderId="1" xfId="0" applyFont="1" applyFill="1" applyBorder="1" applyAlignment="1">
      <alignment horizontal="center" vertical="center"/>
    </xf>
    <xf numFmtId="17" fontId="0" fillId="0" borderId="1" xfId="0" applyNumberFormat="1" applyBorder="1" applyAlignment="1">
      <alignment horizontal="center" vertical="center"/>
    </xf>
    <xf numFmtId="0" fontId="0" fillId="0" borderId="1" xfId="0" applyFill="1" applyBorder="1" applyAlignment="1">
      <alignment horizontal="center" vertical="center"/>
    </xf>
    <xf numFmtId="0" fontId="0" fillId="0" borderId="1" xfId="0" applyFont="1" applyBorder="1" applyAlignment="1">
      <alignment horizontal="left" vertical="center" wrapText="1"/>
    </xf>
    <xf numFmtId="17" fontId="0" fillId="6" borderId="1" xfId="0" applyNumberFormat="1" applyFill="1" applyBorder="1" applyAlignment="1">
      <alignment horizontal="center" vertical="center"/>
    </xf>
    <xf numFmtId="0" fontId="11" fillId="0" borderId="0" xfId="0" applyFont="1" applyAlignment="1">
      <alignment horizontal="center" vertical="center" wrapText="1"/>
    </xf>
    <xf numFmtId="17" fontId="38" fillId="0" borderId="33" xfId="0" applyNumberFormat="1" applyFont="1" applyFill="1" applyBorder="1" applyAlignment="1">
      <alignment horizontal="center" vertical="center" wrapText="1"/>
    </xf>
    <xf numFmtId="17" fontId="38" fillId="5" borderId="35" xfId="0" applyNumberFormat="1" applyFont="1" applyFill="1" applyBorder="1" applyAlignment="1">
      <alignment horizontal="center" vertical="center" wrapText="1"/>
    </xf>
    <xf numFmtId="168" fontId="158" fillId="5" borderId="47" xfId="0" applyNumberFormat="1" applyFont="1" applyFill="1" applyBorder="1" applyAlignment="1">
      <alignment horizontal="center" vertical="center" wrapText="1"/>
    </xf>
    <xf numFmtId="168" fontId="158" fillId="5" borderId="33" xfId="0" applyNumberFormat="1" applyFont="1" applyFill="1" applyBorder="1" applyAlignment="1">
      <alignment horizontal="center" vertical="center" wrapText="1"/>
    </xf>
    <xf numFmtId="0" fontId="0" fillId="0" borderId="0" xfId="0" applyFill="1" applyAlignment="1">
      <alignment wrapText="1"/>
    </xf>
    <xf numFmtId="49" fontId="33" fillId="6" borderId="35" xfId="0" applyNumberFormat="1" applyFont="1" applyFill="1" applyBorder="1" applyAlignment="1">
      <alignment horizontal="center" vertical="center"/>
    </xf>
    <xf numFmtId="0" fontId="14" fillId="9" borderId="28" xfId="0" applyFont="1" applyFill="1" applyBorder="1" applyAlignment="1">
      <alignment horizontal="center" vertical="center" wrapText="1"/>
    </xf>
    <xf numFmtId="0" fontId="17" fillId="0" borderId="28" xfId="0" applyFont="1" applyBorder="1" applyAlignment="1">
      <alignment vertical="center" wrapText="1"/>
    </xf>
    <xf numFmtId="0" fontId="14" fillId="9" borderId="1" xfId="0" applyFont="1" applyFill="1" applyBorder="1" applyAlignment="1">
      <alignment horizontal="center" vertical="center" wrapText="1"/>
    </xf>
    <xf numFmtId="0" fontId="17" fillId="0" borderId="1" xfId="0" applyFont="1" applyBorder="1" applyAlignment="1">
      <alignment vertical="center" wrapText="1"/>
    </xf>
    <xf numFmtId="0" fontId="17" fillId="6" borderId="1" xfId="0" applyFont="1" applyFill="1" applyBorder="1" applyAlignment="1">
      <alignment vertical="center" wrapText="1"/>
    </xf>
    <xf numFmtId="0" fontId="14" fillId="9" borderId="74" xfId="0" applyFont="1" applyFill="1" applyBorder="1" applyAlignment="1">
      <alignment horizontal="center" vertical="center" wrapText="1"/>
    </xf>
    <xf numFmtId="0" fontId="17" fillId="6" borderId="74" xfId="0" applyFont="1" applyFill="1" applyBorder="1" applyAlignment="1">
      <alignment vertical="center" wrapText="1"/>
    </xf>
    <xf numFmtId="0" fontId="26" fillId="0" borderId="81" xfId="0" applyFont="1" applyBorder="1" applyAlignment="1">
      <alignment horizontal="center" vertical="center" wrapText="1"/>
    </xf>
    <xf numFmtId="0" fontId="26" fillId="0" borderId="79" xfId="0" applyFont="1" applyBorder="1" applyAlignment="1">
      <alignment horizontal="center" vertical="center" wrapText="1"/>
    </xf>
    <xf numFmtId="0" fontId="26" fillId="0" borderId="82" xfId="0" applyFont="1" applyBorder="1" applyAlignment="1">
      <alignment horizontal="center" vertical="center" wrapText="1"/>
    </xf>
    <xf numFmtId="0" fontId="26" fillId="0" borderId="79" xfId="0" applyFont="1" applyBorder="1" applyAlignment="1">
      <alignment horizontal="left" vertical="center" wrapText="1"/>
    </xf>
    <xf numFmtId="0" fontId="26" fillId="0" borderId="78" xfId="0" applyFont="1" applyBorder="1" applyAlignment="1">
      <alignment horizontal="left" vertical="center" wrapText="1"/>
    </xf>
    <xf numFmtId="0" fontId="14" fillId="0" borderId="4" xfId="0" applyFont="1" applyBorder="1" applyAlignment="1">
      <alignment horizontal="left" vertical="center" wrapText="1"/>
    </xf>
    <xf numFmtId="17" fontId="17" fillId="0" borderId="1" xfId="0" applyNumberFormat="1" applyFont="1" applyBorder="1" applyAlignment="1">
      <alignment horizontal="center" vertical="center" wrapText="1"/>
    </xf>
    <xf numFmtId="0" fontId="17" fillId="0" borderId="35" xfId="0" applyFont="1" applyBorder="1" applyAlignment="1">
      <alignment horizontal="center" vertical="center" wrapText="1"/>
    </xf>
    <xf numFmtId="0" fontId="17" fillId="0" borderId="35" xfId="0" applyFont="1" applyBorder="1" applyAlignment="1">
      <alignment vertical="center" wrapText="1"/>
    </xf>
    <xf numFmtId="0" fontId="17" fillId="6" borderId="35" xfId="0" applyFont="1" applyFill="1" applyBorder="1" applyAlignment="1">
      <alignment horizontal="center" vertical="center" wrapText="1"/>
    </xf>
    <xf numFmtId="0" fontId="17" fillId="6" borderId="35" xfId="0" applyFont="1" applyFill="1" applyBorder="1" applyAlignment="1">
      <alignment vertical="center" wrapText="1"/>
    </xf>
    <xf numFmtId="0" fontId="85" fillId="0" borderId="4" xfId="0" applyFont="1" applyBorder="1" applyAlignment="1">
      <alignment horizontal="left" vertical="center" wrapText="1"/>
    </xf>
    <xf numFmtId="0" fontId="85" fillId="6" borderId="4" xfId="0" applyFont="1" applyFill="1" applyBorder="1" applyAlignment="1">
      <alignment horizontal="left" vertical="center" wrapText="1"/>
    </xf>
    <xf numFmtId="0" fontId="166" fillId="6" borderId="35" xfId="0" applyFont="1" applyFill="1" applyBorder="1" applyAlignment="1">
      <alignment horizontal="center" vertical="center" wrapText="1"/>
    </xf>
    <xf numFmtId="0" fontId="14" fillId="0" borderId="4" xfId="0" applyFont="1" applyFill="1" applyBorder="1" applyAlignment="1">
      <alignment horizontal="left" vertical="center" wrapText="1"/>
    </xf>
    <xf numFmtId="0" fontId="17" fillId="0" borderId="74" xfId="0" applyFont="1" applyBorder="1" applyAlignment="1">
      <alignment horizontal="center" vertical="center" wrapText="1"/>
    </xf>
    <xf numFmtId="0" fontId="17" fillId="0" borderId="1" xfId="0" applyFont="1" applyBorder="1" applyAlignment="1">
      <alignment horizontal="center" vertical="center" wrapText="1"/>
    </xf>
    <xf numFmtId="0" fontId="17" fillId="0" borderId="28" xfId="0" applyFont="1" applyBorder="1" applyAlignment="1">
      <alignment horizontal="center" vertical="center" wrapText="1"/>
    </xf>
    <xf numFmtId="0" fontId="26" fillId="0" borderId="0" xfId="0" applyFont="1" applyBorder="1" applyAlignment="1">
      <alignment horizontal="center" vertical="center" wrapText="1"/>
    </xf>
    <xf numFmtId="0" fontId="85" fillId="6" borderId="0" xfId="0" applyFont="1" applyFill="1" applyBorder="1" applyAlignment="1">
      <alignment horizontal="left" vertical="center" wrapText="1"/>
    </xf>
    <xf numFmtId="0" fontId="14" fillId="6" borderId="0" xfId="0" applyFont="1" applyFill="1" applyBorder="1" applyAlignment="1">
      <alignment horizontal="left" vertical="center" wrapText="1"/>
    </xf>
    <xf numFmtId="0" fontId="27" fillId="11" borderId="39" xfId="0" applyFont="1" applyFill="1" applyBorder="1" applyAlignment="1">
      <alignment vertical="center" wrapText="1"/>
    </xf>
    <xf numFmtId="0" fontId="37" fillId="11" borderId="39" xfId="0" applyFont="1" applyFill="1" applyBorder="1" applyAlignment="1">
      <alignment vertical="center" wrapText="1"/>
    </xf>
    <xf numFmtId="0" fontId="0" fillId="0" borderId="1" xfId="0" applyFont="1" applyFill="1" applyBorder="1" applyAlignment="1">
      <alignment horizontal="left" vertical="center" wrapText="1"/>
    </xf>
    <xf numFmtId="0" fontId="6" fillId="0" borderId="1" xfId="0" applyFont="1" applyFill="1" applyBorder="1" applyAlignment="1">
      <alignment vertical="center" wrapText="1"/>
    </xf>
    <xf numFmtId="0" fontId="17" fillId="6" borderId="55" xfId="0" applyFont="1" applyFill="1" applyBorder="1" applyAlignment="1">
      <alignment horizontal="center" vertical="center" wrapText="1"/>
    </xf>
    <xf numFmtId="0" fontId="17" fillId="6" borderId="4" xfId="0" applyFont="1" applyFill="1" applyBorder="1" applyAlignment="1">
      <alignment horizontal="center" vertical="center" wrapText="1"/>
    </xf>
    <xf numFmtId="0" fontId="17" fillId="0" borderId="4" xfId="0" applyFont="1" applyBorder="1" applyAlignment="1">
      <alignment horizontal="center" vertical="center" wrapText="1"/>
    </xf>
    <xf numFmtId="0" fontId="17" fillId="0" borderId="56" xfId="0" applyFont="1" applyBorder="1" applyAlignment="1">
      <alignment horizontal="center" vertical="center" wrapText="1"/>
    </xf>
    <xf numFmtId="0" fontId="17" fillId="0" borderId="35" xfId="0" applyFont="1" applyFill="1" applyBorder="1" applyAlignment="1">
      <alignment horizontal="center" vertical="center" wrapText="1"/>
    </xf>
    <xf numFmtId="17" fontId="17" fillId="0" borderId="4" xfId="0" applyNumberFormat="1" applyFont="1" applyBorder="1" applyAlignment="1">
      <alignment horizontal="center" vertical="center" wrapText="1"/>
    </xf>
    <xf numFmtId="0" fontId="14" fillId="9" borderId="55" xfId="0" applyFont="1" applyFill="1" applyBorder="1" applyAlignment="1">
      <alignment horizontal="center" vertical="center" wrapText="1"/>
    </xf>
    <xf numFmtId="0" fontId="14" fillId="9" borderId="4" xfId="0" applyFont="1" applyFill="1" applyBorder="1" applyAlignment="1">
      <alignment horizontal="center" vertical="center" wrapText="1"/>
    </xf>
    <xf numFmtId="0" fontId="14" fillId="9" borderId="56" xfId="0" applyFont="1" applyFill="1" applyBorder="1" applyAlignment="1">
      <alignment horizontal="center" vertical="center" wrapText="1"/>
    </xf>
    <xf numFmtId="0" fontId="171" fillId="5" borderId="0" xfId="0" applyFont="1" applyFill="1" applyAlignment="1">
      <alignment horizontal="center" vertical="center" wrapText="1"/>
    </xf>
    <xf numFmtId="17" fontId="30" fillId="0" borderId="53" xfId="0" applyNumberFormat="1" applyFont="1" applyFill="1" applyBorder="1" applyAlignment="1">
      <alignment horizontal="center" vertical="center"/>
    </xf>
    <xf numFmtId="17" fontId="30" fillId="0" borderId="46" xfId="0" applyNumberFormat="1" applyFont="1" applyFill="1" applyBorder="1" applyAlignment="1">
      <alignment horizontal="center" vertical="center"/>
    </xf>
    <xf numFmtId="17" fontId="30" fillId="0" borderId="54" xfId="0" applyNumberFormat="1" applyFont="1" applyFill="1" applyBorder="1" applyAlignment="1">
      <alignment horizontal="center" vertical="center"/>
    </xf>
    <xf numFmtId="0" fontId="44" fillId="10" borderId="26" xfId="0" applyFont="1" applyFill="1" applyBorder="1" applyAlignment="1">
      <alignment horizontal="left" vertical="center" wrapText="1"/>
    </xf>
    <xf numFmtId="0" fontId="44" fillId="10" borderId="57" xfId="0" applyFont="1" applyFill="1" applyBorder="1" applyAlignment="1">
      <alignment horizontal="left" vertical="center" wrapText="1"/>
    </xf>
    <xf numFmtId="0" fontId="166" fillId="0" borderId="35" xfId="0" applyFont="1" applyFill="1" applyBorder="1" applyAlignment="1">
      <alignment horizontal="left" vertical="center" wrapText="1"/>
    </xf>
    <xf numFmtId="164" fontId="30" fillId="0" borderId="33" xfId="0" applyNumberFormat="1" applyFont="1" applyFill="1" applyBorder="1" applyAlignment="1">
      <alignment horizontal="center" vertical="center"/>
    </xf>
    <xf numFmtId="164" fontId="30" fillId="0" borderId="35" xfId="0" applyNumberFormat="1" applyFont="1" applyFill="1" applyBorder="1" applyAlignment="1">
      <alignment horizontal="center" vertical="center"/>
    </xf>
    <xf numFmtId="164" fontId="30" fillId="0" borderId="47" xfId="0" applyNumberFormat="1" applyFont="1" applyFill="1" applyBorder="1" applyAlignment="1">
      <alignment horizontal="center" vertical="center"/>
    </xf>
    <xf numFmtId="0" fontId="30" fillId="0" borderId="35" xfId="0" applyFont="1" applyFill="1" applyBorder="1" applyAlignment="1">
      <alignment horizontal="center" vertical="center" wrapText="1"/>
    </xf>
    <xf numFmtId="164" fontId="30" fillId="0" borderId="43" xfId="0" applyNumberFormat="1" applyFont="1" applyFill="1" applyBorder="1" applyAlignment="1">
      <alignment horizontal="center" vertical="center"/>
    </xf>
    <xf numFmtId="164" fontId="30" fillId="0" borderId="37" xfId="0" applyNumberFormat="1" applyFont="1" applyFill="1" applyBorder="1" applyAlignment="1">
      <alignment horizontal="center" vertical="center"/>
    </xf>
    <xf numFmtId="0" fontId="30" fillId="6" borderId="34" xfId="0" applyFont="1" applyFill="1" applyBorder="1" applyAlignment="1">
      <alignment horizontal="left" vertical="center" wrapText="1"/>
    </xf>
    <xf numFmtId="0" fontId="30" fillId="6" borderId="36" xfId="0" applyFont="1" applyFill="1" applyBorder="1" applyAlignment="1">
      <alignment horizontal="left" vertical="center" wrapText="1"/>
    </xf>
    <xf numFmtId="0" fontId="30" fillId="6" borderId="36" xfId="0" applyFont="1" applyFill="1" applyBorder="1" applyAlignment="1">
      <alignment horizontal="left" vertical="center"/>
    </xf>
    <xf numFmtId="0" fontId="30" fillId="0" borderId="52" xfId="0" applyFont="1" applyBorder="1" applyAlignment="1">
      <alignment horizontal="left" vertical="center"/>
    </xf>
    <xf numFmtId="0" fontId="30" fillId="6" borderId="38" xfId="0" applyFont="1" applyFill="1" applyBorder="1" applyAlignment="1">
      <alignment horizontal="left" vertical="center"/>
    </xf>
    <xf numFmtId="164" fontId="30" fillId="0" borderId="33" xfId="0" applyNumberFormat="1" applyFont="1" applyFill="1" applyBorder="1" applyAlignment="1">
      <alignment horizontal="center" vertical="center" wrapText="1"/>
    </xf>
    <xf numFmtId="0" fontId="30" fillId="0" borderId="36" xfId="0" applyFont="1" applyFill="1" applyBorder="1" applyAlignment="1">
      <alignment horizontal="left" vertical="center" wrapText="1"/>
    </xf>
    <xf numFmtId="164" fontId="30" fillId="0" borderId="50" xfId="0" applyNumberFormat="1" applyFont="1" applyFill="1" applyBorder="1" applyAlignment="1">
      <alignment horizontal="center" vertical="center"/>
    </xf>
    <xf numFmtId="164" fontId="30" fillId="0" borderId="42" xfId="0" applyNumberFormat="1" applyFont="1" applyFill="1" applyBorder="1" applyAlignment="1">
      <alignment horizontal="center" vertical="center"/>
    </xf>
    <xf numFmtId="17" fontId="30" fillId="0" borderId="35" xfId="0" applyNumberFormat="1" applyFont="1" applyFill="1" applyBorder="1" applyAlignment="1">
      <alignment horizontal="center" vertical="center" wrapText="1"/>
    </xf>
    <xf numFmtId="0" fontId="30" fillId="47" borderId="36" xfId="0" applyFont="1" applyFill="1" applyBorder="1" applyAlignment="1">
      <alignment horizontal="left" vertical="center" wrapText="1"/>
    </xf>
    <xf numFmtId="164" fontId="30" fillId="0" borderId="45" xfId="0" applyNumberFormat="1" applyFont="1" applyFill="1" applyBorder="1" applyAlignment="1">
      <alignment horizontal="center" vertical="center"/>
    </xf>
    <xf numFmtId="164" fontId="30" fillId="0" borderId="48" xfId="0" applyNumberFormat="1" applyFont="1" applyFill="1" applyBorder="1" applyAlignment="1">
      <alignment horizontal="center" vertical="center"/>
    </xf>
    <xf numFmtId="17" fontId="29" fillId="6" borderId="46" xfId="0" applyNumberFormat="1" applyFont="1" applyFill="1" applyBorder="1" applyAlignment="1">
      <alignment horizontal="center" vertical="center" wrapText="1"/>
    </xf>
    <xf numFmtId="17" fontId="29" fillId="0" borderId="35" xfId="0" applyNumberFormat="1" applyFont="1" applyFill="1" applyBorder="1" applyAlignment="1">
      <alignment horizontal="center" vertical="center"/>
    </xf>
    <xf numFmtId="0" fontId="27" fillId="11" borderId="39" xfId="0" applyFont="1" applyFill="1" applyBorder="1" applyAlignment="1">
      <alignment horizontal="center" vertical="center"/>
    </xf>
    <xf numFmtId="0" fontId="37" fillId="11" borderId="39" xfId="0" applyFont="1" applyFill="1" applyBorder="1" applyAlignment="1">
      <alignment horizontal="center" vertical="center"/>
    </xf>
    <xf numFmtId="0" fontId="28" fillId="0" borderId="37" xfId="0" applyFont="1" applyFill="1" applyBorder="1" applyAlignment="1">
      <alignment horizontal="center" vertical="center"/>
    </xf>
    <xf numFmtId="0" fontId="29" fillId="0" borderId="46" xfId="0" applyFont="1" applyBorder="1" applyAlignment="1">
      <alignment horizontal="center" vertical="center" wrapText="1"/>
    </xf>
    <xf numFmtId="0" fontId="28" fillId="0" borderId="16" xfId="0" applyFont="1" applyBorder="1" applyAlignment="1">
      <alignment horizontal="center" vertical="center" wrapText="1"/>
    </xf>
    <xf numFmtId="0" fontId="29" fillId="0" borderId="0" xfId="0" applyFont="1" applyFill="1" applyBorder="1" applyAlignment="1">
      <alignment horizontal="center" vertical="center" wrapText="1"/>
    </xf>
    <xf numFmtId="0" fontId="28" fillId="0" borderId="16" xfId="0" applyFont="1" applyFill="1" applyBorder="1" applyAlignment="1">
      <alignment horizontal="center" vertical="center" wrapText="1"/>
    </xf>
    <xf numFmtId="0" fontId="29" fillId="0" borderId="16" xfId="0" applyFont="1" applyBorder="1" applyAlignment="1">
      <alignment horizontal="center" vertical="center" wrapText="1"/>
    </xf>
    <xf numFmtId="0" fontId="29" fillId="0" borderId="16" xfId="0" applyFont="1" applyFill="1" applyBorder="1" applyAlignment="1">
      <alignment horizontal="center" vertical="center" wrapText="1"/>
    </xf>
    <xf numFmtId="0" fontId="28" fillId="6" borderId="50" xfId="0" applyFont="1" applyFill="1" applyBorder="1" applyAlignment="1">
      <alignment horizontal="center" vertical="center"/>
    </xf>
    <xf numFmtId="0" fontId="28" fillId="6" borderId="51" xfId="0" applyFont="1" applyFill="1" applyBorder="1" applyAlignment="1">
      <alignment horizontal="center" vertical="center"/>
    </xf>
    <xf numFmtId="0" fontId="28" fillId="6" borderId="15" xfId="0" applyFont="1" applyFill="1" applyBorder="1" applyAlignment="1">
      <alignment horizontal="center" vertical="center"/>
    </xf>
    <xf numFmtId="0" fontId="28" fillId="6" borderId="42" xfId="0" applyFont="1" applyFill="1" applyBorder="1" applyAlignment="1">
      <alignment horizontal="center" vertical="center"/>
    </xf>
    <xf numFmtId="0" fontId="28" fillId="0" borderId="48" xfId="0" applyFont="1" applyFill="1" applyBorder="1" applyAlignment="1">
      <alignment horizontal="center" vertical="center"/>
    </xf>
    <xf numFmtId="0" fontId="29" fillId="6" borderId="46" xfId="0" applyFont="1" applyFill="1" applyBorder="1" applyAlignment="1">
      <alignment horizontal="left" vertical="center" wrapText="1"/>
    </xf>
    <xf numFmtId="0" fontId="28" fillId="0" borderId="53" xfId="0" applyFont="1" applyBorder="1" applyAlignment="1">
      <alignment vertical="center" wrapText="1"/>
    </xf>
    <xf numFmtId="0" fontId="29" fillId="6" borderId="46" xfId="0" applyFont="1" applyFill="1" applyBorder="1" applyAlignment="1">
      <alignment vertical="center" wrapText="1"/>
    </xf>
    <xf numFmtId="0" fontId="28" fillId="0" borderId="54" xfId="0" applyFont="1" applyBorder="1" applyAlignment="1">
      <alignment vertical="center" wrapText="1"/>
    </xf>
    <xf numFmtId="0" fontId="28" fillId="0" borderId="53" xfId="0" applyFont="1" applyBorder="1" applyAlignment="1">
      <alignment horizontal="center" vertical="center" wrapText="1"/>
    </xf>
    <xf numFmtId="0" fontId="89" fillId="0" borderId="54" xfId="0" applyFont="1" applyBorder="1" applyAlignment="1">
      <alignment horizontal="center" vertical="center" wrapText="1"/>
    </xf>
    <xf numFmtId="0" fontId="28" fillId="6" borderId="54" xfId="0" applyFont="1" applyFill="1" applyBorder="1" applyAlignment="1">
      <alignment vertical="center" wrapText="1"/>
    </xf>
    <xf numFmtId="0" fontId="29" fillId="0" borderId="46" xfId="0" applyFont="1" applyFill="1" applyBorder="1" applyAlignment="1">
      <alignment horizontal="left" vertical="center" wrapText="1"/>
    </xf>
    <xf numFmtId="0" fontId="29" fillId="6" borderId="54" xfId="0" applyFont="1" applyFill="1" applyBorder="1" applyAlignment="1">
      <alignment horizontal="center" vertical="center" wrapText="1"/>
    </xf>
    <xf numFmtId="0" fontId="28" fillId="6" borderId="3" xfId="0" applyFont="1" applyFill="1" applyBorder="1" applyAlignment="1">
      <alignment vertical="center" wrapText="1"/>
    </xf>
    <xf numFmtId="0" fontId="28" fillId="0" borderId="53" xfId="0" applyFont="1" applyFill="1" applyBorder="1" applyAlignment="1">
      <alignment vertical="center" wrapText="1"/>
    </xf>
    <xf numFmtId="0" fontId="28" fillId="0" borderId="54" xfId="0" applyFont="1" applyBorder="1" applyAlignment="1">
      <alignment horizontal="left" vertical="center" wrapText="1"/>
    </xf>
    <xf numFmtId="0" fontId="37" fillId="11" borderId="3" xfId="0" applyFont="1" applyFill="1" applyBorder="1" applyAlignment="1">
      <alignment horizontal="center" vertical="center"/>
    </xf>
    <xf numFmtId="17" fontId="30" fillId="6" borderId="46" xfId="0" applyNumberFormat="1" applyFont="1" applyFill="1" applyBorder="1" applyAlignment="1">
      <alignment horizontal="center" vertical="center"/>
    </xf>
    <xf numFmtId="17" fontId="29" fillId="0" borderId="53" xfId="0" applyNumberFormat="1" applyFont="1" applyFill="1" applyBorder="1" applyAlignment="1">
      <alignment horizontal="center" vertical="center"/>
    </xf>
    <xf numFmtId="17" fontId="29" fillId="0" borderId="46" xfId="0" applyNumberFormat="1" applyFont="1" applyFill="1" applyBorder="1" applyAlignment="1">
      <alignment horizontal="center" vertical="center"/>
    </xf>
    <xf numFmtId="168" fontId="29" fillId="0" borderId="46" xfId="0" applyNumberFormat="1" applyFont="1" applyFill="1" applyBorder="1" applyAlignment="1">
      <alignment horizontal="center" vertical="center"/>
    </xf>
    <xf numFmtId="17" fontId="29" fillId="0" borderId="54" xfId="0" applyNumberFormat="1" applyFont="1" applyFill="1" applyBorder="1" applyAlignment="1">
      <alignment horizontal="center" vertical="center"/>
    </xf>
    <xf numFmtId="168" fontId="29" fillId="0" borderId="54" xfId="0" applyNumberFormat="1" applyFont="1" applyFill="1" applyBorder="1" applyAlignment="1">
      <alignment horizontal="center" vertical="center"/>
    </xf>
    <xf numFmtId="17" fontId="29" fillId="0" borderId="49" xfId="0" applyNumberFormat="1" applyFont="1" applyFill="1" applyBorder="1" applyAlignment="1">
      <alignment horizontal="center" vertical="center"/>
    </xf>
    <xf numFmtId="17" fontId="30" fillId="6" borderId="54" xfId="0" applyNumberFormat="1" applyFont="1" applyFill="1" applyBorder="1" applyAlignment="1">
      <alignment horizontal="center" vertical="center"/>
    </xf>
    <xf numFmtId="168" fontId="30" fillId="0" borderId="53" xfId="0" applyNumberFormat="1" applyFont="1" applyFill="1" applyBorder="1" applyAlignment="1">
      <alignment horizontal="center" vertical="center"/>
    </xf>
    <xf numFmtId="0" fontId="30" fillId="0" borderId="46" xfId="0" applyFont="1" applyFill="1" applyBorder="1" applyAlignment="1">
      <alignment horizontal="center" vertical="center"/>
    </xf>
    <xf numFmtId="0" fontId="30" fillId="0" borderId="53" xfId="0" applyFont="1" applyFill="1" applyBorder="1" applyAlignment="1">
      <alignment horizontal="center" vertical="center"/>
    </xf>
    <xf numFmtId="0" fontId="37" fillId="11" borderId="40" xfId="0" applyFont="1" applyFill="1" applyBorder="1" applyAlignment="1">
      <alignment vertical="center"/>
    </xf>
    <xf numFmtId="164" fontId="29" fillId="0" borderId="35" xfId="0" applyNumberFormat="1" applyFont="1" applyFill="1" applyBorder="1" applyAlignment="1">
      <alignment horizontal="center" vertical="center"/>
    </xf>
    <xf numFmtId="0" fontId="37" fillId="11" borderId="40" xfId="0" applyFont="1" applyFill="1" applyBorder="1" applyAlignment="1">
      <alignment horizontal="center" vertical="center"/>
    </xf>
    <xf numFmtId="17" fontId="30" fillId="6" borderId="47" xfId="0" applyNumberFormat="1" applyFont="1" applyFill="1" applyBorder="1" applyAlignment="1">
      <alignment horizontal="center" vertical="center"/>
    </xf>
    <xf numFmtId="17" fontId="29" fillId="6" borderId="47" xfId="0" applyNumberFormat="1" applyFont="1" applyFill="1" applyBorder="1" applyAlignment="1">
      <alignment horizontal="center" vertical="center"/>
    </xf>
    <xf numFmtId="17" fontId="29" fillId="6" borderId="33" xfId="0" applyNumberFormat="1" applyFont="1" applyFill="1" applyBorder="1" applyAlignment="1">
      <alignment horizontal="center" vertical="center"/>
    </xf>
    <xf numFmtId="17" fontId="30" fillId="6" borderId="44" xfId="0" applyNumberFormat="1" applyFont="1" applyFill="1" applyBorder="1" applyAlignment="1">
      <alignment horizontal="center" vertical="center"/>
    </xf>
    <xf numFmtId="17" fontId="17" fillId="6" borderId="1" xfId="0" applyNumberFormat="1" applyFont="1" applyFill="1" applyBorder="1" applyAlignment="1">
      <alignment horizontal="center" vertical="center" wrapText="1"/>
    </xf>
    <xf numFmtId="0" fontId="30" fillId="0" borderId="4" xfId="0" applyFont="1" applyBorder="1" applyAlignment="1">
      <alignment horizontal="left" vertical="center" wrapText="1"/>
    </xf>
    <xf numFmtId="0" fontId="166" fillId="6" borderId="33" xfId="0" applyFont="1" applyFill="1" applyBorder="1" applyAlignment="1">
      <alignment horizontal="center" vertical="center" wrapText="1"/>
    </xf>
    <xf numFmtId="0" fontId="166" fillId="6" borderId="37" xfId="0" applyFont="1" applyFill="1" applyBorder="1" applyAlignment="1">
      <alignment horizontal="center" vertical="center" wrapText="1"/>
    </xf>
    <xf numFmtId="166" fontId="29" fillId="0" borderId="35" xfId="0" applyNumberFormat="1" applyFont="1" applyFill="1" applyBorder="1" applyAlignment="1">
      <alignment horizontal="center" vertical="center" wrapText="1"/>
    </xf>
    <xf numFmtId="0" fontId="160" fillId="10" borderId="3" xfId="0" applyFont="1" applyFill="1" applyBorder="1" applyAlignment="1">
      <alignment vertical="center" wrapText="1"/>
    </xf>
    <xf numFmtId="17" fontId="17" fillId="5" borderId="4" xfId="0" applyNumberFormat="1" applyFont="1" applyFill="1" applyBorder="1" applyAlignment="1">
      <alignment horizontal="center" vertical="center" wrapText="1"/>
    </xf>
    <xf numFmtId="0" fontId="14" fillId="5" borderId="4" xfId="0" applyFont="1" applyFill="1" applyBorder="1" applyAlignment="1">
      <alignment horizontal="left" vertical="center" wrapText="1"/>
    </xf>
    <xf numFmtId="0" fontId="14" fillId="5" borderId="4" xfId="0" applyFont="1" applyFill="1" applyBorder="1" applyAlignment="1">
      <alignment vertical="center" wrapText="1"/>
    </xf>
    <xf numFmtId="0" fontId="174" fillId="11" borderId="29" xfId="0" applyFont="1" applyFill="1" applyBorder="1" applyAlignment="1">
      <alignment horizontal="center" vertical="center" wrapText="1"/>
    </xf>
    <xf numFmtId="0" fontId="46" fillId="11" borderId="14" xfId="0" applyFont="1" applyFill="1" applyBorder="1" applyAlignment="1">
      <alignment horizontal="center" vertical="center" wrapText="1"/>
    </xf>
    <xf numFmtId="0" fontId="174" fillId="11" borderId="30" xfId="0" applyFont="1" applyFill="1" applyBorder="1" applyAlignment="1">
      <alignment horizontal="center" vertical="center"/>
    </xf>
    <xf numFmtId="0" fontId="174" fillId="11" borderId="30" xfId="0" applyFont="1" applyFill="1" applyBorder="1" applyAlignment="1">
      <alignment horizontal="center" vertical="center" wrapText="1"/>
    </xf>
    <xf numFmtId="0" fontId="17" fillId="0" borderId="35" xfId="0" applyFont="1" applyFill="1" applyBorder="1" applyAlignment="1">
      <alignment vertical="center" wrapText="1"/>
    </xf>
    <xf numFmtId="0" fontId="17" fillId="0" borderId="35" xfId="0" applyFont="1" applyFill="1" applyBorder="1" applyAlignment="1">
      <alignment horizontal="left" vertical="center" wrapText="1"/>
    </xf>
    <xf numFmtId="0" fontId="174" fillId="47" borderId="0" xfId="0" applyFont="1" applyFill="1" applyBorder="1" applyAlignment="1">
      <alignment horizontal="center" vertical="center" wrapText="1"/>
    </xf>
    <xf numFmtId="0" fontId="174" fillId="47" borderId="30" xfId="0" applyFont="1" applyFill="1" applyBorder="1" applyAlignment="1">
      <alignment horizontal="center" vertical="center" wrapText="1"/>
    </xf>
    <xf numFmtId="0" fontId="174" fillId="47" borderId="15" xfId="0" applyFont="1" applyFill="1" applyBorder="1" applyAlignment="1">
      <alignment horizontal="center" vertical="center" wrapText="1"/>
    </xf>
    <xf numFmtId="0" fontId="40" fillId="47" borderId="29" xfId="0" applyFont="1" applyFill="1" applyBorder="1" applyAlignment="1">
      <alignment horizontal="center" vertical="center" wrapText="1"/>
    </xf>
    <xf numFmtId="0" fontId="28" fillId="6" borderId="45" xfId="0" applyFont="1" applyFill="1" applyBorder="1" applyAlignment="1">
      <alignment horizontal="center" vertical="center" wrapText="1"/>
    </xf>
    <xf numFmtId="0" fontId="28" fillId="0" borderId="11" xfId="0" applyFont="1" applyFill="1" applyBorder="1" applyAlignment="1">
      <alignment horizontal="center" vertical="center"/>
    </xf>
    <xf numFmtId="0" fontId="30" fillId="6" borderId="46" xfId="0" applyFont="1" applyFill="1" applyBorder="1" applyAlignment="1">
      <alignment horizontal="center" vertical="center"/>
    </xf>
    <xf numFmtId="17" fontId="17" fillId="6" borderId="4" xfId="0" applyNumberFormat="1" applyFont="1" applyFill="1" applyBorder="1" applyAlignment="1">
      <alignment horizontal="center" vertical="center" wrapText="1"/>
    </xf>
    <xf numFmtId="2" fontId="30" fillId="6" borderId="53" xfId="0" applyNumberFormat="1" applyFont="1" applyFill="1" applyBorder="1" applyAlignment="1">
      <alignment horizontal="center" vertical="center"/>
    </xf>
    <xf numFmtId="2" fontId="30" fillId="0" borderId="46" xfId="0" applyNumberFormat="1" applyFont="1" applyFill="1" applyBorder="1" applyAlignment="1">
      <alignment horizontal="center" vertical="center"/>
    </xf>
    <xf numFmtId="2" fontId="30" fillId="6" borderId="46" xfId="0" applyNumberFormat="1" applyFont="1" applyFill="1" applyBorder="1" applyAlignment="1">
      <alignment horizontal="center" vertical="center"/>
    </xf>
    <xf numFmtId="2" fontId="30" fillId="0" borderId="54" xfId="0" applyNumberFormat="1" applyFont="1" applyFill="1" applyBorder="1" applyAlignment="1">
      <alignment horizontal="center" vertical="center"/>
    </xf>
    <xf numFmtId="2" fontId="30" fillId="6" borderId="35" xfId="0" applyNumberFormat="1" applyFont="1" applyFill="1" applyBorder="1" applyAlignment="1">
      <alignment horizontal="center" vertical="center"/>
    </xf>
    <xf numFmtId="0" fontId="29" fillId="0" borderId="43" xfId="0" applyFont="1" applyFill="1" applyBorder="1" applyAlignment="1">
      <alignment horizontal="left" vertical="center" wrapText="1"/>
    </xf>
    <xf numFmtId="17" fontId="29" fillId="0" borderId="37" xfId="0" applyNumberFormat="1" applyFont="1" applyFill="1" applyBorder="1" applyAlignment="1">
      <alignment horizontal="center" vertical="center"/>
    </xf>
    <xf numFmtId="0" fontId="29" fillId="0" borderId="43" xfId="0" applyFont="1" applyBorder="1" applyAlignment="1">
      <alignment horizontal="center" vertical="center" wrapText="1"/>
    </xf>
    <xf numFmtId="0" fontId="28" fillId="6" borderId="37" xfId="0" applyFont="1" applyFill="1" applyBorder="1" applyAlignment="1">
      <alignment vertical="center" wrapText="1"/>
    </xf>
    <xf numFmtId="0" fontId="29" fillId="0" borderId="37" xfId="0" applyFont="1" applyBorder="1" applyAlignment="1">
      <alignment horizontal="center" vertical="center" wrapText="1"/>
    </xf>
    <xf numFmtId="0" fontId="176" fillId="6" borderId="35" xfId="0" applyFont="1" applyFill="1" applyBorder="1" applyAlignment="1">
      <alignment vertical="center" wrapText="1"/>
    </xf>
    <xf numFmtId="0" fontId="29" fillId="0" borderId="43" xfId="0" applyFont="1" applyFill="1" applyBorder="1" applyAlignment="1">
      <alignment horizontal="center" vertical="center" wrapText="1"/>
    </xf>
    <xf numFmtId="0" fontId="28" fillId="0" borderId="35" xfId="0" applyFont="1" applyBorder="1" applyAlignment="1">
      <alignment horizontal="center" vertical="center" wrapText="1"/>
    </xf>
    <xf numFmtId="0" fontId="28" fillId="0" borderId="37" xfId="0" applyFont="1" applyFill="1" applyBorder="1" applyAlignment="1">
      <alignment horizontal="left" vertical="center" wrapText="1"/>
    </xf>
    <xf numFmtId="0" fontId="29" fillId="6" borderId="53" xfId="0" applyFont="1" applyFill="1" applyBorder="1" applyAlignment="1">
      <alignment horizontal="left" vertical="center" wrapText="1"/>
    </xf>
    <xf numFmtId="2" fontId="30" fillId="0" borderId="53" xfId="0" applyNumberFormat="1" applyFont="1" applyFill="1" applyBorder="1" applyAlignment="1">
      <alignment horizontal="center" vertical="center"/>
    </xf>
    <xf numFmtId="2" fontId="30" fillId="0" borderId="44" xfId="0" applyNumberFormat="1" applyFont="1" applyFill="1" applyBorder="1" applyAlignment="1">
      <alignment horizontal="center" vertical="center"/>
    </xf>
    <xf numFmtId="17" fontId="29" fillId="0" borderId="43" xfId="0" applyNumberFormat="1" applyFont="1" applyFill="1" applyBorder="1" applyAlignment="1">
      <alignment horizontal="center" vertical="center"/>
    </xf>
    <xf numFmtId="0" fontId="134" fillId="47" borderId="1" xfId="0" applyFont="1" applyFill="1" applyBorder="1" applyAlignment="1">
      <alignment horizontal="left" vertical="center" wrapText="1"/>
    </xf>
    <xf numFmtId="0" fontId="8" fillId="47" borderId="1" xfId="0" applyFont="1" applyFill="1" applyBorder="1" applyAlignment="1">
      <alignment horizontal="left" vertical="center" wrapText="1"/>
    </xf>
    <xf numFmtId="0" fontId="143" fillId="47" borderId="1" xfId="0" applyFont="1" applyFill="1" applyBorder="1" applyAlignment="1">
      <alignment horizontal="left" vertical="center" wrapText="1"/>
    </xf>
    <xf numFmtId="0" fontId="145" fillId="0" borderId="1" xfId="0" applyFont="1" applyFill="1" applyBorder="1" applyAlignment="1">
      <alignment horizontal="left" vertical="center" wrapText="1"/>
    </xf>
    <xf numFmtId="0" fontId="122" fillId="0" borderId="1" xfId="0" applyFont="1" applyFill="1" applyBorder="1" applyAlignment="1">
      <alignment horizontal="left" vertical="center" wrapText="1"/>
    </xf>
    <xf numFmtId="0" fontId="29" fillId="0" borderId="33" xfId="0" applyFont="1" applyFill="1" applyBorder="1" applyAlignment="1">
      <alignment horizontal="center" vertical="center" wrapText="1"/>
    </xf>
    <xf numFmtId="168" fontId="30" fillId="0" borderId="46" xfId="0" applyNumberFormat="1" applyFont="1" applyFill="1" applyBorder="1" applyAlignment="1">
      <alignment horizontal="center" vertical="center"/>
    </xf>
    <xf numFmtId="168" fontId="30" fillId="0" borderId="44" xfId="0" applyNumberFormat="1" applyFont="1" applyFill="1" applyBorder="1" applyAlignment="1">
      <alignment horizontal="center" vertical="center"/>
    </xf>
    <xf numFmtId="0" fontId="176" fillId="6" borderId="46" xfId="0" applyFont="1" applyFill="1" applyBorder="1" applyAlignment="1">
      <alignment horizontal="left" vertical="center" wrapText="1"/>
    </xf>
    <xf numFmtId="0" fontId="28" fillId="0" borderId="46" xfId="0" applyFont="1" applyBorder="1" applyAlignment="1">
      <alignment horizontal="left" vertical="center" wrapText="1"/>
    </xf>
    <xf numFmtId="0" fontId="42" fillId="6" borderId="0" xfId="0" applyFont="1" applyFill="1" applyAlignment="1">
      <alignment horizontal="center" vertical="center" wrapText="1"/>
    </xf>
    <xf numFmtId="167" fontId="42" fillId="6" borderId="0" xfId="0" applyNumberFormat="1" applyFont="1" applyFill="1"/>
    <xf numFmtId="0" fontId="28" fillId="0" borderId="35" xfId="0" applyFont="1" applyFill="1" applyBorder="1" applyAlignment="1">
      <alignment vertical="center"/>
    </xf>
    <xf numFmtId="0" fontId="28" fillId="0" borderId="36" xfId="0" applyFont="1" applyFill="1" applyBorder="1" applyAlignment="1">
      <alignment vertical="center"/>
    </xf>
    <xf numFmtId="0" fontId="28" fillId="0" borderId="46" xfId="0" applyFont="1" applyFill="1" applyBorder="1" applyAlignment="1">
      <alignment vertical="center" wrapText="1"/>
    </xf>
    <xf numFmtId="0" fontId="30" fillId="6" borderId="40" xfId="0" applyFont="1" applyFill="1" applyBorder="1" applyAlignment="1">
      <alignment horizontal="center" vertical="center"/>
    </xf>
    <xf numFmtId="0" fontId="29" fillId="6" borderId="40" xfId="0" applyFont="1" applyFill="1" applyBorder="1" applyAlignment="1">
      <alignment horizontal="left" vertical="center" wrapText="1"/>
    </xf>
    <xf numFmtId="0" fontId="22" fillId="6" borderId="40" xfId="0" applyFont="1" applyFill="1" applyBorder="1" applyAlignment="1">
      <alignment horizontal="center" vertical="center"/>
    </xf>
    <xf numFmtId="0" fontId="22" fillId="6" borderId="2" xfId="0" applyFont="1" applyFill="1" applyBorder="1" applyAlignment="1">
      <alignment horizontal="center" vertical="center"/>
    </xf>
    <xf numFmtId="0" fontId="29" fillId="0" borderId="3" xfId="0" applyFont="1" applyBorder="1" applyAlignment="1">
      <alignment horizontal="center" vertical="center" wrapText="1"/>
    </xf>
    <xf numFmtId="0" fontId="28" fillId="0" borderId="19" xfId="0" applyFont="1" applyBorder="1" applyAlignment="1">
      <alignment vertical="center" wrapText="1"/>
    </xf>
    <xf numFmtId="17" fontId="33" fillId="0" borderId="35" xfId="0" applyNumberFormat="1" applyFont="1" applyFill="1" applyBorder="1" applyAlignment="1">
      <alignment horizontal="center" vertical="center"/>
    </xf>
    <xf numFmtId="0" fontId="176" fillId="0" borderId="35" xfId="0" applyFont="1" applyFill="1" applyBorder="1" applyAlignment="1">
      <alignment vertical="center" wrapText="1"/>
    </xf>
    <xf numFmtId="0" fontId="29" fillId="0" borderId="53" xfId="0" applyFont="1" applyFill="1" applyBorder="1" applyAlignment="1">
      <alignment horizontal="center" vertical="center" wrapText="1"/>
    </xf>
    <xf numFmtId="168" fontId="30" fillId="0" borderId="49" xfId="0" applyNumberFormat="1" applyFont="1" applyFill="1" applyBorder="1" applyAlignment="1">
      <alignment horizontal="center" vertical="center"/>
    </xf>
    <xf numFmtId="0" fontId="22" fillId="6" borderId="51" xfId="0" applyFont="1" applyFill="1" applyBorder="1" applyAlignment="1">
      <alignment vertical="center" wrapText="1"/>
    </xf>
    <xf numFmtId="168" fontId="30" fillId="0" borderId="11" xfId="0" applyNumberFormat="1" applyFont="1" applyFill="1" applyBorder="1" applyAlignment="1">
      <alignment horizontal="center" vertical="center"/>
    </xf>
    <xf numFmtId="0" fontId="182" fillId="11" borderId="2" xfId="0" applyFont="1" applyFill="1" applyBorder="1" applyAlignment="1">
      <alignment vertical="center"/>
    </xf>
    <xf numFmtId="0" fontId="182" fillId="11" borderId="39" xfId="0" applyFont="1" applyFill="1" applyBorder="1" applyAlignment="1">
      <alignment vertical="center"/>
    </xf>
    <xf numFmtId="0" fontId="182" fillId="11" borderId="40" xfId="0" applyFont="1" applyFill="1" applyBorder="1" applyAlignment="1">
      <alignment vertical="center"/>
    </xf>
    <xf numFmtId="0" fontId="183" fillId="11" borderId="39" xfId="0" applyFont="1" applyFill="1" applyBorder="1" applyAlignment="1">
      <alignment vertical="center"/>
    </xf>
    <xf numFmtId="0" fontId="182" fillId="11" borderId="3" xfId="0" applyFont="1" applyFill="1" applyBorder="1" applyAlignment="1">
      <alignment vertical="center"/>
    </xf>
    <xf numFmtId="0" fontId="184" fillId="11" borderId="40" xfId="0" applyFont="1" applyFill="1" applyBorder="1" applyAlignment="1">
      <alignment vertical="center"/>
    </xf>
    <xf numFmtId="0" fontId="185" fillId="0" borderId="0" xfId="0" applyFont="1"/>
    <xf numFmtId="0" fontId="183" fillId="11" borderId="39" xfId="0" applyFont="1" applyFill="1" applyBorder="1" applyAlignment="1">
      <alignment horizontal="left" vertical="center"/>
    </xf>
    <xf numFmtId="0" fontId="183" fillId="11" borderId="14" xfId="0" applyFont="1" applyFill="1" applyBorder="1" applyAlignment="1">
      <alignment vertical="center"/>
    </xf>
    <xf numFmtId="0" fontId="28" fillId="0" borderId="47" xfId="0" applyFont="1" applyFill="1" applyBorder="1" applyAlignment="1">
      <alignment horizontal="center" vertical="center"/>
    </xf>
    <xf numFmtId="0" fontId="28" fillId="0" borderId="51" xfId="0" applyFont="1" applyFill="1" applyBorder="1" applyAlignment="1">
      <alignment horizontal="center" vertical="center"/>
    </xf>
    <xf numFmtId="164" fontId="30" fillId="0" borderId="35" xfId="0" applyNumberFormat="1" applyFont="1" applyFill="1" applyBorder="1" applyAlignment="1">
      <alignment horizontal="center" vertical="center" wrapText="1"/>
    </xf>
    <xf numFmtId="0" fontId="30" fillId="0" borderId="36" xfId="0" applyFont="1" applyBorder="1" applyAlignment="1">
      <alignment vertical="center" wrapText="1"/>
    </xf>
    <xf numFmtId="0" fontId="30" fillId="0" borderId="11" xfId="0" applyFont="1" applyBorder="1" applyAlignment="1">
      <alignment vertical="center" wrapText="1"/>
    </xf>
    <xf numFmtId="17" fontId="30" fillId="6" borderId="53" xfId="0" applyNumberFormat="1" applyFont="1" applyFill="1" applyBorder="1" applyAlignment="1">
      <alignment horizontal="center" vertical="center"/>
    </xf>
    <xf numFmtId="167" fontId="33" fillId="6" borderId="43" xfId="2" applyNumberFormat="1" applyFont="1" applyFill="1" applyBorder="1" applyAlignment="1">
      <alignment horizontal="center" vertical="center"/>
    </xf>
    <xf numFmtId="167" fontId="33" fillId="6" borderId="35" xfId="2" applyNumberFormat="1" applyFont="1" applyFill="1" applyBorder="1" applyAlignment="1">
      <alignment horizontal="center" vertical="center"/>
    </xf>
    <xf numFmtId="0" fontId="89" fillId="0" borderId="46" xfId="0" applyFont="1" applyBorder="1" applyAlignment="1">
      <alignment vertical="center" wrapText="1"/>
    </xf>
    <xf numFmtId="0" fontId="28" fillId="0" borderId="54" xfId="0" applyFont="1" applyBorder="1" applyAlignment="1">
      <alignment horizontal="center" vertical="center" wrapText="1"/>
    </xf>
    <xf numFmtId="0" fontId="89" fillId="0" borderId="35" xfId="0" applyFont="1" applyFill="1" applyBorder="1" applyAlignment="1">
      <alignment horizontal="left" vertical="center" wrapText="1"/>
    </xf>
    <xf numFmtId="17" fontId="30" fillId="0" borderId="46" xfId="0" applyNumberFormat="1" applyFont="1" applyFill="1" applyBorder="1" applyAlignment="1">
      <alignment horizontal="center" vertical="center" wrapText="1"/>
    </xf>
    <xf numFmtId="168" fontId="30" fillId="0" borderId="44" xfId="0" applyNumberFormat="1" applyFont="1" applyFill="1" applyBorder="1" applyAlignment="1">
      <alignment horizontal="center" vertical="center" wrapText="1"/>
    </xf>
    <xf numFmtId="168" fontId="30" fillId="0" borderId="43" xfId="0" applyNumberFormat="1" applyFont="1" applyFill="1" applyBorder="1" applyAlignment="1">
      <alignment horizontal="center" vertical="center" wrapText="1"/>
    </xf>
    <xf numFmtId="17" fontId="30" fillId="0" borderId="54" xfId="0" applyNumberFormat="1" applyFont="1" applyFill="1" applyBorder="1" applyAlignment="1">
      <alignment horizontal="center" vertical="center" wrapText="1"/>
    </xf>
    <xf numFmtId="0" fontId="30" fillId="0" borderId="53" xfId="0" applyFont="1" applyFill="1" applyBorder="1" applyAlignment="1">
      <alignment horizontal="center" vertical="center" wrapText="1"/>
    </xf>
    <xf numFmtId="0" fontId="28" fillId="0" borderId="50" xfId="0" applyFont="1" applyFill="1" applyBorder="1" applyAlignment="1">
      <alignment horizontal="center" vertical="center"/>
    </xf>
    <xf numFmtId="17" fontId="29" fillId="0" borderId="46" xfId="0" applyNumberFormat="1" applyFont="1" applyFill="1" applyBorder="1" applyAlignment="1">
      <alignment horizontal="center" vertical="center" wrapText="1"/>
    </xf>
    <xf numFmtId="166" fontId="29" fillId="0" borderId="36" xfId="0" applyNumberFormat="1" applyFont="1" applyFill="1" applyBorder="1" applyAlignment="1">
      <alignment horizontal="center" vertical="center" wrapText="1"/>
    </xf>
    <xf numFmtId="166" fontId="29" fillId="0" borderId="36" xfId="0" applyNumberFormat="1" applyFont="1" applyFill="1" applyBorder="1" applyAlignment="1">
      <alignment horizontal="center" vertical="center"/>
    </xf>
    <xf numFmtId="17" fontId="29" fillId="0" borderId="3" xfId="0" applyNumberFormat="1" applyFont="1" applyFill="1" applyBorder="1" applyAlignment="1">
      <alignment horizontal="center" vertical="center"/>
    </xf>
    <xf numFmtId="166" fontId="29" fillId="0" borderId="0" xfId="0" applyNumberFormat="1" applyFont="1" applyFill="1" applyBorder="1" applyAlignment="1">
      <alignment horizontal="center" vertical="center"/>
    </xf>
    <xf numFmtId="2" fontId="29" fillId="0" borderId="46" xfId="0" applyNumberFormat="1" applyFont="1" applyFill="1" applyBorder="1" applyAlignment="1">
      <alignment horizontal="center" vertical="center"/>
    </xf>
    <xf numFmtId="164" fontId="29" fillId="0" borderId="54" xfId="0" applyNumberFormat="1" applyFont="1" applyFill="1" applyBorder="1" applyAlignment="1">
      <alignment horizontal="center" vertical="center"/>
    </xf>
    <xf numFmtId="17" fontId="29" fillId="0" borderId="47" xfId="0" applyNumberFormat="1" applyFont="1" applyFill="1" applyBorder="1" applyAlignment="1">
      <alignment horizontal="center" vertical="center"/>
    </xf>
    <xf numFmtId="17" fontId="29" fillId="0" borderId="49" xfId="0" applyNumberFormat="1" applyFont="1" applyFill="1" applyBorder="1" applyAlignment="1">
      <alignment horizontal="center" vertical="center" wrapText="1"/>
    </xf>
    <xf numFmtId="166" fontId="29" fillId="0" borderId="46" xfId="0" applyNumberFormat="1" applyFont="1" applyFill="1" applyBorder="1" applyAlignment="1">
      <alignment horizontal="center" vertical="center" wrapText="1"/>
    </xf>
    <xf numFmtId="17" fontId="29" fillId="0" borderId="31" xfId="0" applyNumberFormat="1" applyFont="1" applyFill="1" applyBorder="1" applyAlignment="1">
      <alignment horizontal="center" vertical="center"/>
    </xf>
    <xf numFmtId="17" fontId="29" fillId="0" borderId="44" xfId="0" applyNumberFormat="1" applyFont="1" applyFill="1" applyBorder="1" applyAlignment="1">
      <alignment horizontal="center" vertical="center" wrapText="1"/>
    </xf>
    <xf numFmtId="166" fontId="29" fillId="0" borderId="49" xfId="0" applyNumberFormat="1" applyFont="1" applyFill="1" applyBorder="1" applyAlignment="1">
      <alignment horizontal="center" vertical="center" wrapText="1"/>
    </xf>
    <xf numFmtId="0" fontId="29" fillId="0" borderId="19" xfId="0" applyFont="1" applyFill="1" applyBorder="1" applyAlignment="1">
      <alignment horizontal="center" vertical="center"/>
    </xf>
    <xf numFmtId="0" fontId="28" fillId="0" borderId="45" xfId="0" applyFont="1" applyFill="1" applyBorder="1" applyAlignment="1">
      <alignment horizontal="center" vertical="center" wrapText="1"/>
    </xf>
    <xf numFmtId="0" fontId="28" fillId="0" borderId="43" xfId="0" applyFont="1" applyFill="1" applyBorder="1" applyAlignment="1">
      <alignment horizontal="center" vertical="center"/>
    </xf>
    <xf numFmtId="2" fontId="29" fillId="0" borderId="35" xfId="0" applyNumberFormat="1" applyFont="1" applyFill="1" applyBorder="1" applyAlignment="1">
      <alignment horizontal="center" vertical="center"/>
    </xf>
    <xf numFmtId="168" fontId="29" fillId="0" borderId="35" xfId="0" applyNumberFormat="1" applyFont="1" applyFill="1" applyBorder="1" applyAlignment="1">
      <alignment horizontal="center" vertical="center"/>
    </xf>
    <xf numFmtId="164" fontId="30" fillId="0" borderId="46" xfId="0" applyNumberFormat="1" applyFont="1" applyFill="1" applyBorder="1" applyAlignment="1">
      <alignment horizontal="center" vertical="center"/>
    </xf>
    <xf numFmtId="166" fontId="30" fillId="0" borderId="46" xfId="0" applyNumberFormat="1" applyFont="1" applyFill="1" applyBorder="1" applyAlignment="1">
      <alignment horizontal="center" vertical="center"/>
    </xf>
    <xf numFmtId="166" fontId="30" fillId="0" borderId="37" xfId="0" applyNumberFormat="1" applyFont="1" applyFill="1" applyBorder="1" applyAlignment="1">
      <alignment horizontal="center" vertical="center"/>
    </xf>
    <xf numFmtId="2" fontId="30" fillId="0" borderId="43" xfId="0" applyNumberFormat="1" applyFont="1" applyFill="1" applyBorder="1" applyAlignment="1">
      <alignment horizontal="center" vertical="center"/>
    </xf>
    <xf numFmtId="17" fontId="29" fillId="0" borderId="35" xfId="0" applyNumberFormat="1" applyFont="1" applyFill="1" applyBorder="1" applyAlignment="1">
      <alignment horizontal="center" vertical="center" wrapText="1"/>
    </xf>
    <xf numFmtId="0" fontId="28" fillId="0" borderId="35" xfId="0" applyFont="1" applyFill="1" applyBorder="1" applyAlignment="1">
      <alignment horizontal="center" vertical="center" wrapText="1"/>
    </xf>
    <xf numFmtId="0" fontId="30" fillId="0" borderId="54" xfId="0" applyFont="1" applyFill="1" applyBorder="1" applyAlignment="1">
      <alignment horizontal="center" vertical="center"/>
    </xf>
    <xf numFmtId="17" fontId="30" fillId="0" borderId="49" xfId="0" applyNumberFormat="1" applyFont="1" applyFill="1" applyBorder="1" applyAlignment="1">
      <alignment horizontal="center" vertical="center"/>
    </xf>
    <xf numFmtId="2" fontId="30" fillId="0" borderId="35" xfId="0" applyNumberFormat="1" applyFont="1" applyFill="1" applyBorder="1" applyAlignment="1">
      <alignment horizontal="center" vertical="center"/>
    </xf>
    <xf numFmtId="0" fontId="28" fillId="0" borderId="36" xfId="0" applyFont="1" applyFill="1" applyBorder="1" applyAlignment="1">
      <alignment horizontal="center" vertical="center" wrapText="1"/>
    </xf>
    <xf numFmtId="166" fontId="30" fillId="0" borderId="35" xfId="0" applyNumberFormat="1" applyFont="1" applyFill="1" applyBorder="1" applyAlignment="1">
      <alignment horizontal="center" vertical="center"/>
    </xf>
    <xf numFmtId="17" fontId="30" fillId="0" borderId="47" xfId="0" applyNumberFormat="1" applyFont="1" applyFill="1" applyBorder="1" applyAlignment="1">
      <alignment horizontal="center" vertical="center"/>
    </xf>
    <xf numFmtId="2" fontId="30" fillId="0" borderId="49" xfId="0" applyNumberFormat="1" applyFont="1" applyFill="1" applyBorder="1" applyAlignment="1">
      <alignment horizontal="center" vertical="center"/>
    </xf>
    <xf numFmtId="166" fontId="30" fillId="0" borderId="54" xfId="0" applyNumberFormat="1" applyFont="1" applyFill="1" applyBorder="1" applyAlignment="1">
      <alignment horizontal="center" vertical="center"/>
    </xf>
    <xf numFmtId="0" fontId="28" fillId="0" borderId="30" xfId="0" applyFont="1" applyFill="1" applyBorder="1" applyAlignment="1">
      <alignment horizontal="center" vertical="center"/>
    </xf>
    <xf numFmtId="0" fontId="28" fillId="0" borderId="15" xfId="0" applyFont="1" applyFill="1" applyBorder="1" applyAlignment="1">
      <alignment horizontal="center" vertical="center"/>
    </xf>
    <xf numFmtId="17" fontId="30" fillId="0" borderId="3" xfId="0" applyNumberFormat="1" applyFont="1" applyFill="1" applyBorder="1" applyAlignment="1">
      <alignment horizontal="center" vertical="center"/>
    </xf>
    <xf numFmtId="0" fontId="30" fillId="0" borderId="3" xfId="0" applyFont="1" applyFill="1" applyBorder="1" applyAlignment="1">
      <alignment horizontal="center" vertical="center"/>
    </xf>
    <xf numFmtId="17" fontId="30" fillId="0" borderId="49" xfId="0" applyNumberFormat="1" applyFont="1" applyFill="1" applyBorder="1" applyAlignment="1">
      <alignment horizontal="center" vertical="center" wrapText="1"/>
    </xf>
    <xf numFmtId="164" fontId="30" fillId="0" borderId="53" xfId="0" applyNumberFormat="1" applyFont="1" applyFill="1" applyBorder="1" applyAlignment="1">
      <alignment horizontal="center" vertical="center"/>
    </xf>
    <xf numFmtId="0" fontId="0" fillId="0" borderId="1" xfId="0" applyFont="1" applyFill="1" applyBorder="1" applyAlignment="1">
      <alignment horizontal="center" vertical="center"/>
    </xf>
    <xf numFmtId="0" fontId="0" fillId="0" borderId="1" xfId="0" applyFont="1" applyFill="1" applyBorder="1" applyAlignment="1">
      <alignment horizontal="center" vertical="center" wrapText="1"/>
    </xf>
    <xf numFmtId="49" fontId="0" fillId="0" borderId="1" xfId="0" applyNumberFormat="1" applyFont="1" applyFill="1" applyBorder="1" applyAlignment="1">
      <alignment horizontal="center" vertical="center" wrapText="1"/>
    </xf>
    <xf numFmtId="49" fontId="0" fillId="0" borderId="1" xfId="0" applyNumberFormat="1" applyFont="1" applyFill="1" applyBorder="1" applyAlignment="1">
      <alignment horizontal="left" vertical="center" wrapText="1"/>
    </xf>
    <xf numFmtId="49" fontId="152" fillId="0" borderId="1" xfId="0" applyNumberFormat="1" applyFont="1" applyFill="1" applyBorder="1" applyAlignment="1">
      <alignment horizontal="left" vertical="center" wrapText="1"/>
    </xf>
    <xf numFmtId="17" fontId="0" fillId="0" borderId="1" xfId="0" applyNumberFormat="1" applyFont="1" applyFill="1" applyBorder="1" applyAlignment="1">
      <alignment horizontal="center" vertical="center" wrapText="1"/>
    </xf>
    <xf numFmtId="0" fontId="0" fillId="0" borderId="0" xfId="0" applyFont="1" applyAlignment="1">
      <alignment horizontal="center" vertical="center"/>
    </xf>
    <xf numFmtId="0" fontId="0" fillId="0" borderId="0" xfId="0" applyFont="1"/>
    <xf numFmtId="0" fontId="89" fillId="6" borderId="46" xfId="0" applyFont="1" applyFill="1" applyBorder="1" applyAlignment="1">
      <alignment horizontal="center" vertical="center" wrapText="1"/>
    </xf>
    <xf numFmtId="0" fontId="89" fillId="0" borderId="53" xfId="0" applyFont="1" applyBorder="1" applyAlignment="1">
      <alignment horizontal="center" vertical="center" wrapText="1"/>
    </xf>
    <xf numFmtId="17" fontId="30" fillId="6" borderId="35" xfId="0" applyNumberFormat="1" applyFont="1" applyFill="1" applyBorder="1" applyAlignment="1">
      <alignment horizontal="center" vertical="center" wrapText="1"/>
    </xf>
    <xf numFmtId="164" fontId="29" fillId="6" borderId="40" xfId="0" applyNumberFormat="1" applyFont="1" applyFill="1" applyBorder="1" applyAlignment="1">
      <alignment horizontal="center" vertical="center"/>
    </xf>
    <xf numFmtId="2" fontId="29" fillId="6" borderId="3" xfId="0" applyNumberFormat="1" applyFont="1" applyFill="1" applyBorder="1" applyAlignment="1">
      <alignment horizontal="center" vertical="center"/>
    </xf>
    <xf numFmtId="0" fontId="29" fillId="0" borderId="53" xfId="0" applyFont="1" applyBorder="1" applyAlignment="1">
      <alignment horizontal="center" vertical="center" wrapText="1"/>
    </xf>
    <xf numFmtId="2" fontId="30" fillId="6" borderId="37" xfId="0" applyNumberFormat="1" applyFont="1" applyFill="1" applyBorder="1" applyAlignment="1">
      <alignment horizontal="center" vertical="center"/>
    </xf>
    <xf numFmtId="0" fontId="29" fillId="6" borderId="1" xfId="0" applyFont="1" applyFill="1" applyBorder="1" applyAlignment="1">
      <alignment horizontal="center" vertical="center"/>
    </xf>
    <xf numFmtId="17" fontId="29" fillId="6" borderId="1" xfId="0" applyNumberFormat="1" applyFont="1" applyFill="1" applyBorder="1" applyAlignment="1">
      <alignment horizontal="center" vertical="center"/>
    </xf>
    <xf numFmtId="0" fontId="29" fillId="0" borderId="35" xfId="0" applyFont="1" applyFill="1" applyBorder="1" applyAlignment="1">
      <alignment vertical="center" wrapText="1"/>
    </xf>
    <xf numFmtId="0" fontId="89" fillId="6" borderId="35" xfId="0" applyFont="1" applyFill="1" applyBorder="1" applyAlignment="1">
      <alignment vertical="center" wrapText="1"/>
    </xf>
    <xf numFmtId="0" fontId="29" fillId="6" borderId="35" xfId="0" applyFont="1" applyFill="1" applyBorder="1" applyAlignment="1">
      <alignment vertical="center" wrapText="1"/>
    </xf>
    <xf numFmtId="0" fontId="29" fillId="6" borderId="37" xfId="0" applyFont="1" applyFill="1" applyBorder="1" applyAlignment="1">
      <alignment vertical="center" wrapText="1"/>
    </xf>
    <xf numFmtId="0" fontId="29" fillId="6" borderId="33" xfId="0" applyFont="1" applyFill="1" applyBorder="1" applyAlignment="1">
      <alignment horizontal="left" vertical="center"/>
    </xf>
    <xf numFmtId="0" fontId="29" fillId="6" borderId="35" xfId="0" applyFont="1" applyFill="1" applyBorder="1" applyAlignment="1">
      <alignment vertical="center"/>
    </xf>
    <xf numFmtId="164" fontId="33" fillId="6" borderId="35" xfId="0" applyNumberFormat="1" applyFont="1" applyFill="1" applyBorder="1" applyAlignment="1">
      <alignment horizontal="center" vertical="center"/>
    </xf>
    <xf numFmtId="2" fontId="30" fillId="0" borderId="33" xfId="0" applyNumberFormat="1" applyFont="1" applyFill="1" applyBorder="1" applyAlignment="1">
      <alignment horizontal="center" vertical="center"/>
    </xf>
    <xf numFmtId="0" fontId="28" fillId="0" borderId="54" xfId="0" applyFont="1" applyFill="1" applyBorder="1" applyAlignment="1">
      <alignment horizontal="center" vertical="center" wrapText="1"/>
    </xf>
    <xf numFmtId="17" fontId="32" fillId="0" borderId="1" xfId="0" applyNumberFormat="1" applyFont="1" applyFill="1" applyBorder="1" applyAlignment="1">
      <alignment horizontal="left" vertical="center" wrapText="1"/>
    </xf>
    <xf numFmtId="0" fontId="40" fillId="47" borderId="29" xfId="0" applyFont="1" applyFill="1" applyBorder="1" applyAlignment="1">
      <alignment horizontal="center" vertical="center" wrapText="1"/>
    </xf>
    <xf numFmtId="0" fontId="24" fillId="10" borderId="29" xfId="0" applyFont="1" applyFill="1" applyBorder="1" applyAlignment="1">
      <alignment horizontal="center" vertical="center"/>
    </xf>
    <xf numFmtId="0" fontId="24" fillId="10" borderId="29" xfId="0" applyFont="1" applyFill="1" applyBorder="1" applyAlignment="1">
      <alignment horizontal="center" vertical="center" wrapText="1"/>
    </xf>
    <xf numFmtId="0" fontId="25" fillId="10" borderId="29" xfId="0" applyFont="1" applyFill="1" applyBorder="1" applyAlignment="1">
      <alignment horizontal="center" vertical="center" wrapText="1"/>
    </xf>
    <xf numFmtId="0" fontId="40" fillId="10" borderId="12" xfId="0" applyFont="1" applyFill="1" applyBorder="1" applyAlignment="1">
      <alignment horizontal="center" vertical="center" wrapText="1"/>
    </xf>
    <xf numFmtId="0" fontId="25" fillId="47" borderId="14" xfId="0" applyFont="1" applyFill="1" applyBorder="1" applyAlignment="1">
      <alignment horizontal="center" vertical="center" wrapText="1"/>
    </xf>
    <xf numFmtId="17" fontId="29" fillId="0" borderId="33" xfId="0" applyNumberFormat="1" applyFont="1" applyFill="1" applyBorder="1" applyAlignment="1">
      <alignment horizontal="center" vertical="center"/>
    </xf>
    <xf numFmtId="17" fontId="29" fillId="0" borderId="19" xfId="0" applyNumberFormat="1" applyFont="1" applyFill="1" applyBorder="1" applyAlignment="1">
      <alignment horizontal="center" vertical="center"/>
    </xf>
    <xf numFmtId="166" fontId="29" fillId="0" borderId="35" xfId="0" applyNumberFormat="1" applyFont="1" applyFill="1" applyBorder="1" applyAlignment="1">
      <alignment horizontal="center" vertical="center"/>
    </xf>
    <xf numFmtId="0" fontId="30" fillId="6" borderId="45" xfId="0" applyFont="1" applyFill="1" applyBorder="1" applyAlignment="1">
      <alignment horizontal="left" vertical="center" wrapText="1"/>
    </xf>
    <xf numFmtId="0" fontId="30" fillId="6" borderId="51" xfId="0" applyFont="1" applyFill="1" applyBorder="1" applyAlignment="1">
      <alignment horizontal="left" vertical="center" wrapText="1"/>
    </xf>
    <xf numFmtId="0" fontId="30" fillId="6" borderId="50" xfId="0" applyFont="1" applyFill="1" applyBorder="1" applyAlignment="1">
      <alignment horizontal="left" vertical="center" wrapText="1"/>
    </xf>
    <xf numFmtId="0" fontId="30" fillId="0" borderId="51" xfId="0" applyFont="1" applyFill="1" applyBorder="1" applyAlignment="1">
      <alignment horizontal="left" vertical="center" wrapText="1"/>
    </xf>
    <xf numFmtId="0" fontId="29" fillId="6" borderId="33" xfId="0" applyFont="1" applyFill="1" applyBorder="1" applyAlignment="1">
      <alignment horizontal="center" vertical="center" wrapText="1"/>
    </xf>
    <xf numFmtId="0" fontId="29" fillId="0" borderId="47" xfId="0" applyFont="1" applyFill="1" applyBorder="1" applyAlignment="1">
      <alignment horizontal="center" vertical="center" wrapText="1"/>
    </xf>
    <xf numFmtId="0" fontId="29" fillId="6" borderId="45" xfId="0" applyFont="1" applyFill="1" applyBorder="1" applyAlignment="1">
      <alignment horizontal="center" vertical="center" wrapText="1"/>
    </xf>
    <xf numFmtId="0" fontId="29" fillId="6" borderId="36" xfId="0" applyFont="1" applyFill="1" applyBorder="1" applyAlignment="1">
      <alignment horizontal="center" vertical="center" wrapText="1"/>
    </xf>
    <xf numFmtId="0" fontId="27" fillId="11" borderId="39" xfId="0" applyFont="1" applyFill="1" applyBorder="1" applyAlignment="1">
      <alignment horizontal="center" vertical="center" wrapText="1"/>
    </xf>
    <xf numFmtId="0" fontId="37" fillId="11" borderId="39" xfId="0" applyFont="1" applyFill="1" applyBorder="1" applyAlignment="1">
      <alignment horizontal="center" vertical="center" wrapText="1"/>
    </xf>
    <xf numFmtId="0" fontId="29" fillId="6" borderId="30" xfId="0" applyFont="1" applyFill="1" applyBorder="1" applyAlignment="1">
      <alignment horizontal="center" vertical="center" wrapText="1"/>
    </xf>
    <xf numFmtId="0" fontId="30" fillId="6" borderId="33" xfId="0" applyFont="1" applyFill="1" applyBorder="1" applyAlignment="1">
      <alignment horizontal="center" vertical="center" wrapText="1"/>
    </xf>
    <xf numFmtId="0" fontId="30" fillId="6" borderId="35" xfId="0" applyFont="1" applyFill="1" applyBorder="1" applyAlignment="1">
      <alignment horizontal="center" vertical="center" wrapText="1"/>
    </xf>
    <xf numFmtId="0" fontId="30" fillId="0" borderId="47" xfId="0" applyFont="1" applyFill="1" applyBorder="1" applyAlignment="1">
      <alignment horizontal="center" vertical="center" wrapText="1"/>
    </xf>
    <xf numFmtId="0" fontId="30" fillId="6" borderId="30" xfId="0" applyFont="1" applyFill="1" applyBorder="1" applyAlignment="1">
      <alignment horizontal="center" vertical="center" wrapText="1"/>
    </xf>
    <xf numFmtId="0" fontId="30" fillId="6" borderId="43" xfId="0" applyFont="1" applyFill="1" applyBorder="1" applyAlignment="1">
      <alignment horizontal="center" vertical="center" wrapText="1"/>
    </xf>
    <xf numFmtId="0" fontId="30" fillId="0" borderId="37" xfId="0" applyFont="1" applyFill="1" applyBorder="1" applyAlignment="1">
      <alignment horizontal="center" vertical="center" wrapText="1"/>
    </xf>
    <xf numFmtId="0" fontId="29" fillId="6" borderId="40" xfId="0" applyFont="1" applyFill="1" applyBorder="1" applyAlignment="1">
      <alignment horizontal="center" vertical="center" wrapText="1"/>
    </xf>
    <xf numFmtId="0" fontId="30" fillId="0" borderId="50" xfId="0" applyFont="1" applyFill="1" applyBorder="1" applyAlignment="1">
      <alignment horizontal="left" vertical="center" wrapText="1"/>
    </xf>
    <xf numFmtId="0" fontId="30" fillId="0" borderId="43" xfId="0" applyFont="1" applyFill="1" applyBorder="1" applyAlignment="1">
      <alignment horizontal="center" vertical="center" wrapText="1"/>
    </xf>
    <xf numFmtId="0" fontId="37" fillId="11" borderId="40" xfId="0" applyFont="1" applyFill="1" applyBorder="1" applyAlignment="1">
      <alignment horizontal="center" vertical="center" wrapText="1"/>
    </xf>
    <xf numFmtId="0" fontId="30" fillId="6" borderId="37" xfId="0" applyFont="1" applyFill="1" applyBorder="1" applyAlignment="1">
      <alignment horizontal="center" vertical="center" wrapText="1"/>
    </xf>
    <xf numFmtId="0" fontId="22" fillId="6" borderId="50" xfId="0" applyFont="1" applyFill="1" applyBorder="1" applyAlignment="1">
      <alignment vertical="center" wrapText="1"/>
    </xf>
    <xf numFmtId="164" fontId="30" fillId="6" borderId="43" xfId="0" applyNumberFormat="1" applyFont="1" applyFill="1" applyBorder="1" applyAlignment="1">
      <alignment horizontal="center" vertical="center" wrapText="1"/>
    </xf>
    <xf numFmtId="166" fontId="30" fillId="0" borderId="43" xfId="0" applyNumberFormat="1" applyFont="1" applyFill="1" applyBorder="1" applyAlignment="1">
      <alignment horizontal="center" vertical="center"/>
    </xf>
    <xf numFmtId="0" fontId="28" fillId="6" borderId="42" xfId="0" applyFont="1" applyFill="1" applyBorder="1" applyAlignment="1">
      <alignment vertical="center"/>
    </xf>
    <xf numFmtId="0" fontId="28" fillId="6" borderId="52" xfId="0" applyFont="1" applyFill="1" applyBorder="1" applyAlignment="1">
      <alignment horizontal="center" vertical="center"/>
    </xf>
    <xf numFmtId="17" fontId="30" fillId="6" borderId="43" xfId="0" applyNumberFormat="1" applyFont="1" applyFill="1" applyBorder="1" applyAlignment="1">
      <alignment horizontal="center" vertical="center"/>
    </xf>
    <xf numFmtId="0" fontId="28" fillId="0" borderId="42" xfId="0" applyFont="1" applyFill="1" applyBorder="1" applyAlignment="1">
      <alignment horizontal="center" vertical="center"/>
    </xf>
    <xf numFmtId="166" fontId="30" fillId="0" borderId="53" xfId="0" applyNumberFormat="1" applyFont="1" applyFill="1" applyBorder="1" applyAlignment="1">
      <alignment horizontal="center" vertical="center"/>
    </xf>
    <xf numFmtId="2" fontId="30" fillId="6" borderId="46" xfId="0" applyNumberFormat="1" applyFont="1" applyFill="1" applyBorder="1" applyAlignment="1">
      <alignment horizontal="left" vertical="center"/>
    </xf>
    <xf numFmtId="0" fontId="28" fillId="0" borderId="49" xfId="0" applyFont="1" applyFill="1" applyBorder="1" applyAlignment="1">
      <alignment horizontal="center" vertical="center" wrapText="1"/>
    </xf>
    <xf numFmtId="17" fontId="29" fillId="6" borderId="37" xfId="0" applyNumberFormat="1" applyFont="1" applyFill="1" applyBorder="1" applyAlignment="1">
      <alignment horizontal="center" vertical="center"/>
    </xf>
    <xf numFmtId="0" fontId="0" fillId="6" borderId="9" xfId="0" applyFont="1" applyFill="1" applyBorder="1" applyAlignment="1">
      <alignment horizontal="center" vertical="center" wrapText="1"/>
    </xf>
    <xf numFmtId="0" fontId="44" fillId="0" borderId="35" xfId="0" applyFont="1" applyFill="1" applyBorder="1" applyAlignment="1">
      <alignment vertical="center" wrapText="1"/>
    </xf>
    <xf numFmtId="0" fontId="30" fillId="0" borderId="35" xfId="0" applyFont="1" applyFill="1" applyBorder="1" applyAlignment="1">
      <alignment vertical="center" wrapText="1"/>
    </xf>
    <xf numFmtId="0" fontId="30" fillId="0" borderId="35" xfId="0" applyFont="1" applyBorder="1" applyAlignment="1">
      <alignment vertical="center"/>
    </xf>
    <xf numFmtId="0" fontId="85" fillId="0" borderId="35" xfId="0" applyFont="1" applyBorder="1" applyAlignment="1">
      <alignment vertical="center"/>
    </xf>
    <xf numFmtId="0" fontId="0" fillId="0" borderId="35" xfId="0" applyFont="1" applyBorder="1"/>
    <xf numFmtId="0" fontId="33" fillId="0" borderId="37" xfId="0" applyFont="1" applyFill="1" applyBorder="1" applyAlignment="1">
      <alignment horizontal="center" vertical="center"/>
    </xf>
    <xf numFmtId="0" fontId="28" fillId="0" borderId="46" xfId="0" applyFont="1" applyFill="1" applyBorder="1" applyAlignment="1">
      <alignment horizontal="left" vertical="center" wrapText="1"/>
    </xf>
    <xf numFmtId="2" fontId="30" fillId="0" borderId="37" xfId="0" applyNumberFormat="1" applyFont="1" applyFill="1" applyBorder="1" applyAlignment="1">
      <alignment horizontal="center" vertical="center"/>
    </xf>
    <xf numFmtId="0" fontId="33" fillId="0" borderId="47" xfId="0" applyFont="1" applyFill="1" applyBorder="1" applyAlignment="1">
      <alignment horizontal="left" vertical="center" wrapText="1"/>
    </xf>
    <xf numFmtId="0" fontId="22" fillId="0" borderId="47" xfId="0" applyFont="1" applyFill="1" applyBorder="1" applyAlignment="1">
      <alignment vertical="center"/>
    </xf>
    <xf numFmtId="0" fontId="0" fillId="0" borderId="43" xfId="0" applyFont="1" applyBorder="1"/>
    <xf numFmtId="0" fontId="30" fillId="0" borderId="47" xfId="0" applyFont="1" applyBorder="1" applyAlignment="1">
      <alignment vertical="center"/>
    </xf>
    <xf numFmtId="0" fontId="85" fillId="0" borderId="47" xfId="0" applyFont="1" applyBorder="1" applyAlignment="1">
      <alignment vertical="center"/>
    </xf>
    <xf numFmtId="0" fontId="0" fillId="0" borderId="47" xfId="0" applyFont="1" applyBorder="1"/>
    <xf numFmtId="17" fontId="30" fillId="8" borderId="35" xfId="0" applyNumberFormat="1" applyFont="1" applyFill="1" applyBorder="1" applyAlignment="1">
      <alignment horizontal="center" vertical="center"/>
    </xf>
    <xf numFmtId="0" fontId="29" fillId="8" borderId="46" xfId="0" applyFont="1" applyFill="1" applyBorder="1" applyAlignment="1">
      <alignment horizontal="center" vertical="center" wrapText="1"/>
    </xf>
    <xf numFmtId="0" fontId="29" fillId="0" borderId="44" xfId="0" applyFont="1" applyFill="1" applyBorder="1" applyAlignment="1">
      <alignment horizontal="left" vertical="center" wrapText="1"/>
    </xf>
    <xf numFmtId="0" fontId="29" fillId="0" borderId="37" xfId="0" applyFont="1" applyFill="1" applyBorder="1" applyAlignment="1">
      <alignment horizontal="left" vertical="center" wrapText="1"/>
    </xf>
    <xf numFmtId="0" fontId="33" fillId="14" borderId="35" xfId="0" applyFont="1" applyFill="1" applyBorder="1" applyAlignment="1">
      <alignment horizontal="center" vertical="center"/>
    </xf>
    <xf numFmtId="0" fontId="29" fillId="14" borderId="35" xfId="0" applyFont="1" applyFill="1" applyBorder="1" applyAlignment="1">
      <alignment horizontal="left" vertical="center" wrapText="1"/>
    </xf>
    <xf numFmtId="0" fontId="29" fillId="14" borderId="45" xfId="0" applyFont="1" applyFill="1" applyBorder="1" applyAlignment="1">
      <alignment horizontal="center" vertical="center" wrapText="1"/>
    </xf>
    <xf numFmtId="0" fontId="28" fillId="14" borderId="35" xfId="0" applyFont="1" applyFill="1" applyBorder="1" applyAlignment="1">
      <alignment horizontal="center" vertical="center"/>
    </xf>
    <xf numFmtId="0" fontId="28" fillId="14" borderId="36" xfId="0" applyFont="1" applyFill="1" applyBorder="1" applyAlignment="1">
      <alignment horizontal="center" vertical="center"/>
    </xf>
    <xf numFmtId="17" fontId="29" fillId="14" borderId="35" xfId="0" applyNumberFormat="1" applyFont="1" applyFill="1" applyBorder="1" applyAlignment="1">
      <alignment horizontal="center" vertical="center"/>
    </xf>
    <xf numFmtId="17" fontId="29" fillId="14" borderId="46" xfId="0" applyNumberFormat="1" applyFont="1" applyFill="1" applyBorder="1" applyAlignment="1">
      <alignment horizontal="center" vertical="center"/>
    </xf>
    <xf numFmtId="0" fontId="28" fillId="14" borderId="46" xfId="0" applyFont="1" applyFill="1" applyBorder="1" applyAlignment="1">
      <alignment vertical="center" wrapText="1"/>
    </xf>
    <xf numFmtId="0" fontId="28" fillId="14" borderId="46" xfId="0" applyFont="1" applyFill="1" applyBorder="1" applyAlignment="1">
      <alignment horizontal="center" vertical="center" wrapText="1"/>
    </xf>
    <xf numFmtId="0" fontId="29" fillId="0" borderId="53" xfId="0" applyFont="1" applyFill="1" applyBorder="1" applyAlignment="1">
      <alignment horizontal="left" vertical="center" wrapText="1"/>
    </xf>
    <xf numFmtId="0" fontId="29" fillId="14" borderId="35" xfId="0" applyFont="1" applyFill="1" applyBorder="1" applyAlignment="1">
      <alignment horizontal="center" vertical="center" wrapText="1"/>
    </xf>
    <xf numFmtId="0" fontId="28" fillId="14" borderId="45" xfId="0" applyFont="1" applyFill="1" applyBorder="1" applyAlignment="1">
      <alignment horizontal="center" vertical="center"/>
    </xf>
    <xf numFmtId="17" fontId="30" fillId="14" borderId="46" xfId="0" applyNumberFormat="1" applyFont="1" applyFill="1" applyBorder="1" applyAlignment="1">
      <alignment horizontal="center" vertical="center"/>
    </xf>
    <xf numFmtId="0" fontId="29" fillId="14" borderId="46" xfId="0" applyFont="1" applyFill="1" applyBorder="1" applyAlignment="1">
      <alignment horizontal="center" vertical="center" wrapText="1"/>
    </xf>
    <xf numFmtId="17" fontId="29" fillId="14" borderId="46" xfId="0" applyNumberFormat="1" applyFont="1" applyFill="1" applyBorder="1" applyAlignment="1">
      <alignment horizontal="center" vertical="center" wrapText="1"/>
    </xf>
    <xf numFmtId="0" fontId="30" fillId="8" borderId="35" xfId="0" applyFont="1" applyFill="1" applyBorder="1" applyAlignment="1">
      <alignment horizontal="center" vertical="center"/>
    </xf>
    <xf numFmtId="0" fontId="30" fillId="8" borderId="35" xfId="0" applyFont="1" applyFill="1" applyBorder="1" applyAlignment="1">
      <alignment horizontal="left" vertical="center" wrapText="1"/>
    </xf>
    <xf numFmtId="0" fontId="30" fillId="8" borderId="35" xfId="0" applyFont="1" applyFill="1" applyBorder="1" applyAlignment="1">
      <alignment horizontal="center" vertical="center" wrapText="1"/>
    </xf>
    <xf numFmtId="0" fontId="28" fillId="8" borderId="35" xfId="0" applyFont="1" applyFill="1" applyBorder="1" applyAlignment="1">
      <alignment vertical="center"/>
    </xf>
    <xf numFmtId="0" fontId="28" fillId="8" borderId="45" xfId="0" applyFont="1" applyFill="1" applyBorder="1" applyAlignment="1">
      <alignment horizontal="center" vertical="center"/>
    </xf>
    <xf numFmtId="17" fontId="30" fillId="8" borderId="40" xfId="0" applyNumberFormat="1" applyFont="1" applyFill="1" applyBorder="1" applyAlignment="1">
      <alignment horizontal="center" vertical="center"/>
    </xf>
    <xf numFmtId="17" fontId="30" fillId="8" borderId="46" xfId="0" applyNumberFormat="1" applyFont="1" applyFill="1" applyBorder="1" applyAlignment="1">
      <alignment horizontal="center" vertical="center"/>
    </xf>
    <xf numFmtId="17" fontId="29" fillId="54" borderId="46" xfId="0" applyNumberFormat="1" applyFont="1" applyFill="1" applyBorder="1" applyAlignment="1">
      <alignment horizontal="center" vertical="center"/>
    </xf>
    <xf numFmtId="164" fontId="17" fillId="13" borderId="4" xfId="0" applyNumberFormat="1" applyFont="1" applyFill="1" applyBorder="1" applyAlignment="1">
      <alignment horizontal="center" vertical="center" wrapText="1"/>
    </xf>
    <xf numFmtId="168" fontId="33" fillId="0" borderId="40" xfId="0" applyNumberFormat="1" applyFont="1" applyFill="1" applyBorder="1" applyAlignment="1">
      <alignment horizontal="center" vertical="center" wrapText="1"/>
    </xf>
    <xf numFmtId="167" fontId="42" fillId="6" borderId="0" xfId="0" applyNumberFormat="1" applyFont="1" applyFill="1" applyAlignment="1">
      <alignment horizontal="center" vertical="center"/>
    </xf>
    <xf numFmtId="0" fontId="30" fillId="6" borderId="37" xfId="0" applyFont="1" applyFill="1" applyBorder="1" applyAlignment="1">
      <alignment horizontal="left" vertical="center" wrapText="1"/>
    </xf>
    <xf numFmtId="0" fontId="28" fillId="6" borderId="48" xfId="0" applyFont="1" applyFill="1" applyBorder="1" applyAlignment="1">
      <alignment horizontal="center" vertical="center"/>
    </xf>
    <xf numFmtId="0" fontId="6" fillId="5" borderId="1" xfId="0" applyFont="1" applyFill="1" applyBorder="1" applyAlignment="1">
      <alignment vertical="center" wrapText="1"/>
    </xf>
    <xf numFmtId="0" fontId="0" fillId="0" borderId="0" xfId="0" applyFont="1" applyFill="1" applyAlignment="1">
      <alignment wrapText="1"/>
    </xf>
    <xf numFmtId="0" fontId="8" fillId="6" borderId="0" xfId="0" applyFont="1" applyFill="1" applyAlignment="1">
      <alignment horizontal="center" vertical="center"/>
    </xf>
    <xf numFmtId="0" fontId="8" fillId="5" borderId="0" xfId="0" applyFont="1" applyFill="1" applyAlignment="1">
      <alignment horizontal="center" vertical="center"/>
    </xf>
    <xf numFmtId="17" fontId="0" fillId="0" borderId="1" xfId="0" applyNumberFormat="1" applyBorder="1" applyAlignment="1">
      <alignment horizontal="center" vertical="center"/>
    </xf>
    <xf numFmtId="0" fontId="8" fillId="0" borderId="1" xfId="0" applyFont="1" applyBorder="1" applyAlignment="1">
      <alignment horizontal="left" vertical="center" wrapText="1"/>
    </xf>
    <xf numFmtId="0" fontId="30" fillId="9" borderId="45" xfId="0" applyFont="1" applyFill="1" applyBorder="1" applyAlignment="1">
      <alignment horizontal="left" vertical="center" wrapText="1"/>
    </xf>
    <xf numFmtId="0" fontId="30" fillId="9" borderId="35" xfId="0" applyFont="1" applyFill="1" applyBorder="1" applyAlignment="1">
      <alignment horizontal="center" vertical="center" wrapText="1"/>
    </xf>
    <xf numFmtId="17" fontId="29" fillId="9" borderId="35" xfId="0" applyNumberFormat="1" applyFont="1" applyFill="1" applyBorder="1" applyAlignment="1">
      <alignment horizontal="center" vertical="center"/>
    </xf>
    <xf numFmtId="17" fontId="30" fillId="9" borderId="35" xfId="0" applyNumberFormat="1" applyFont="1" applyFill="1" applyBorder="1" applyAlignment="1">
      <alignment horizontal="center" vertical="center"/>
    </xf>
    <xf numFmtId="17" fontId="30" fillId="9" borderId="46" xfId="0" applyNumberFormat="1" applyFont="1" applyFill="1" applyBorder="1" applyAlignment="1">
      <alignment horizontal="center" vertical="center"/>
    </xf>
    <xf numFmtId="0" fontId="33" fillId="9" borderId="35" xfId="0" applyFont="1" applyFill="1" applyBorder="1" applyAlignment="1">
      <alignment horizontal="center" vertical="center"/>
    </xf>
    <xf numFmtId="0" fontId="29" fillId="9" borderId="46" xfId="0" applyFont="1" applyFill="1" applyBorder="1" applyAlignment="1">
      <alignment horizontal="left" vertical="center" wrapText="1"/>
    </xf>
    <xf numFmtId="0" fontId="29" fillId="9" borderId="35" xfId="0" applyFont="1" applyFill="1" applyBorder="1" applyAlignment="1">
      <alignment horizontal="left" vertical="center"/>
    </xf>
    <xf numFmtId="0" fontId="29" fillId="9" borderId="36" xfId="0" applyFont="1" applyFill="1" applyBorder="1" applyAlignment="1">
      <alignment horizontal="center" vertical="center"/>
    </xf>
    <xf numFmtId="0" fontId="29" fillId="9" borderId="36" xfId="0" applyFont="1" applyFill="1" applyBorder="1" applyAlignment="1">
      <alignment vertical="center"/>
    </xf>
    <xf numFmtId="17" fontId="38" fillId="5" borderId="43" xfId="0" applyNumberFormat="1" applyFont="1" applyFill="1" applyBorder="1" applyAlignment="1">
      <alignment horizontal="center" vertical="center" wrapText="1"/>
    </xf>
    <xf numFmtId="0" fontId="27" fillId="11" borderId="40" xfId="0" applyFont="1" applyFill="1" applyBorder="1" applyAlignment="1">
      <alignment vertical="center"/>
    </xf>
    <xf numFmtId="0" fontId="6" fillId="0" borderId="0" xfId="0" applyFont="1"/>
    <xf numFmtId="0" fontId="206" fillId="0" borderId="0" xfId="0" applyFont="1" applyAlignment="1">
      <alignment vertical="center"/>
    </xf>
    <xf numFmtId="0" fontId="182" fillId="11" borderId="39" xfId="0" applyFont="1" applyFill="1" applyBorder="1" applyAlignment="1">
      <alignment horizontal="center" vertical="center"/>
    </xf>
    <xf numFmtId="0" fontId="33" fillId="6" borderId="35" xfId="0" applyFont="1" applyFill="1" applyBorder="1" applyAlignment="1">
      <alignment horizontal="center" vertical="center" wrapText="1"/>
    </xf>
    <xf numFmtId="0" fontId="33" fillId="6" borderId="43" xfId="0" applyFont="1" applyFill="1" applyBorder="1" applyAlignment="1">
      <alignment horizontal="center" vertical="center" wrapText="1"/>
    </xf>
    <xf numFmtId="0" fontId="33" fillId="0" borderId="43" xfId="0" applyFont="1" applyFill="1" applyBorder="1" applyAlignment="1">
      <alignment horizontal="center" vertical="center" wrapText="1"/>
    </xf>
    <xf numFmtId="0" fontId="33" fillId="0" borderId="35" xfId="0" applyFont="1" applyFill="1" applyBorder="1" applyAlignment="1">
      <alignment horizontal="center" vertical="center" wrapText="1"/>
    </xf>
    <xf numFmtId="0" fontId="33" fillId="0" borderId="47" xfId="0" applyFont="1" applyFill="1" applyBorder="1" applyAlignment="1">
      <alignment horizontal="center" vertical="center" wrapText="1"/>
    </xf>
    <xf numFmtId="0" fontId="33" fillId="0" borderId="37" xfId="0" applyFont="1" applyFill="1" applyBorder="1" applyAlignment="1">
      <alignment horizontal="center" vertical="center" wrapText="1"/>
    </xf>
    <xf numFmtId="0" fontId="44" fillId="0" borderId="0" xfId="0" applyFont="1"/>
    <xf numFmtId="0" fontId="30" fillId="0" borderId="35" xfId="0" applyFont="1" applyFill="1" applyBorder="1" applyAlignment="1">
      <alignment vertical="center"/>
    </xf>
    <xf numFmtId="0" fontId="30" fillId="0" borderId="43" xfId="0" applyFont="1" applyFill="1" applyBorder="1" applyAlignment="1">
      <alignment vertical="center" wrapText="1"/>
    </xf>
    <xf numFmtId="0" fontId="89" fillId="6" borderId="46" xfId="0" applyFont="1" applyFill="1" applyBorder="1" applyAlignment="1">
      <alignment horizontal="left" vertical="center" wrapText="1"/>
    </xf>
    <xf numFmtId="0" fontId="29" fillId="5" borderId="49" xfId="0" applyFont="1" applyFill="1" applyBorder="1" applyAlignment="1">
      <alignment horizontal="center" vertical="center" wrapText="1"/>
    </xf>
    <xf numFmtId="17" fontId="30" fillId="6" borderId="19" xfId="0" applyNumberFormat="1" applyFont="1" applyFill="1" applyBorder="1" applyAlignment="1">
      <alignment horizontal="center" vertical="center"/>
    </xf>
    <xf numFmtId="2" fontId="0" fillId="0" borderId="37" xfId="0" applyNumberFormat="1" applyBorder="1"/>
    <xf numFmtId="0" fontId="29" fillId="0" borderId="37" xfId="0" applyFont="1" applyFill="1" applyBorder="1" applyAlignment="1">
      <alignment horizontal="center" vertical="center" wrapText="1"/>
    </xf>
    <xf numFmtId="0" fontId="85" fillId="52" borderId="35" xfId="0" applyFont="1" applyFill="1" applyBorder="1" applyAlignment="1">
      <alignment horizontal="left" vertical="center" wrapText="1" readingOrder="1"/>
    </xf>
    <xf numFmtId="0" fontId="30" fillId="9" borderId="47" xfId="0" applyFont="1" applyFill="1" applyBorder="1" applyAlignment="1">
      <alignment horizontal="left" vertical="center" wrapText="1"/>
    </xf>
    <xf numFmtId="0" fontId="30" fillId="9" borderId="47" xfId="0" applyFont="1" applyFill="1" applyBorder="1" applyAlignment="1">
      <alignment horizontal="center" vertical="center" wrapText="1"/>
    </xf>
    <xf numFmtId="0" fontId="28" fillId="9" borderId="45" xfId="0" applyFont="1" applyFill="1" applyBorder="1" applyAlignment="1">
      <alignment horizontal="center" vertical="center"/>
    </xf>
    <xf numFmtId="0" fontId="28" fillId="9" borderId="35" xfId="0" applyFont="1" applyFill="1" applyBorder="1" applyAlignment="1">
      <alignment horizontal="center" vertical="center"/>
    </xf>
    <xf numFmtId="0" fontId="28" fillId="9" borderId="36" xfId="0" applyFont="1" applyFill="1" applyBorder="1" applyAlignment="1">
      <alignment horizontal="center" vertical="center"/>
    </xf>
    <xf numFmtId="0" fontId="30" fillId="9" borderId="47" xfId="0" applyFont="1" applyFill="1" applyBorder="1" applyAlignment="1">
      <alignment horizontal="center" vertical="center"/>
    </xf>
    <xf numFmtId="0" fontId="29" fillId="0" borderId="49" xfId="0" applyFont="1" applyFill="1" applyBorder="1" applyAlignment="1">
      <alignment horizontal="left" vertical="center" wrapText="1"/>
    </xf>
    <xf numFmtId="166" fontId="30" fillId="0" borderId="47" xfId="0" applyNumberFormat="1" applyFont="1" applyFill="1" applyBorder="1" applyAlignment="1">
      <alignment horizontal="center" vertical="center"/>
    </xf>
    <xf numFmtId="0" fontId="29" fillId="6" borderId="43" xfId="0" applyFont="1" applyFill="1" applyBorder="1" applyAlignment="1">
      <alignment vertical="center" wrapText="1"/>
    </xf>
    <xf numFmtId="0" fontId="89" fillId="6" borderId="47" xfId="0" applyFont="1" applyFill="1" applyBorder="1" applyAlignment="1">
      <alignment vertical="center" wrapText="1"/>
    </xf>
    <xf numFmtId="17" fontId="30" fillId="6" borderId="46" xfId="0" applyNumberFormat="1" applyFont="1" applyFill="1" applyBorder="1" applyAlignment="1">
      <alignment horizontal="center" vertical="center" wrapText="1"/>
    </xf>
    <xf numFmtId="0" fontId="89" fillId="0" borderId="46" xfId="0" applyFont="1" applyFill="1" applyBorder="1" applyAlignment="1">
      <alignment horizontal="left" vertical="center" wrapText="1"/>
    </xf>
    <xf numFmtId="0" fontId="29" fillId="0" borderId="16" xfId="0" applyFont="1" applyFill="1" applyBorder="1" applyAlignment="1">
      <alignment horizontal="left" vertical="center" wrapText="1"/>
    </xf>
    <xf numFmtId="0" fontId="29" fillId="5" borderId="46" xfId="0" applyFont="1" applyFill="1" applyBorder="1" applyAlignment="1">
      <alignment horizontal="left" vertical="center" wrapText="1"/>
    </xf>
    <xf numFmtId="0" fontId="205" fillId="6" borderId="0" xfId="0" applyFont="1" applyFill="1" applyBorder="1" applyAlignment="1">
      <alignment horizontal="center" vertical="center"/>
    </xf>
    <xf numFmtId="0" fontId="42" fillId="6" borderId="0" xfId="0" applyFont="1" applyFill="1" applyAlignment="1">
      <alignment horizontal="left" vertical="center" wrapText="1"/>
    </xf>
    <xf numFmtId="164" fontId="30" fillId="0" borderId="52" xfId="0" applyNumberFormat="1" applyFont="1" applyFill="1" applyBorder="1" applyAlignment="1">
      <alignment horizontal="center" vertical="center"/>
    </xf>
    <xf numFmtId="164" fontId="30" fillId="5" borderId="35" xfId="0" applyNumberFormat="1" applyFont="1" applyFill="1" applyBorder="1" applyAlignment="1">
      <alignment horizontal="center" vertical="center" wrapText="1"/>
    </xf>
    <xf numFmtId="0" fontId="202" fillId="6" borderId="2" xfId="0" applyFont="1" applyFill="1" applyBorder="1" applyAlignment="1">
      <alignment vertical="center"/>
    </xf>
    <xf numFmtId="0" fontId="202" fillId="6" borderId="39" xfId="0" applyFont="1" applyFill="1" applyBorder="1" applyAlignment="1">
      <alignment vertical="center"/>
    </xf>
    <xf numFmtId="0" fontId="202" fillId="6" borderId="39" xfId="0" applyFont="1" applyFill="1" applyBorder="1" applyAlignment="1">
      <alignment horizontal="center" vertical="center"/>
    </xf>
    <xf numFmtId="0" fontId="202" fillId="6" borderId="40" xfId="0" applyFont="1" applyFill="1" applyBorder="1" applyAlignment="1">
      <alignment vertical="center"/>
    </xf>
    <xf numFmtId="0" fontId="202" fillId="6" borderId="3" xfId="0" applyFont="1" applyFill="1" applyBorder="1" applyAlignment="1">
      <alignment vertical="center"/>
    </xf>
    <xf numFmtId="168" fontId="29" fillId="0" borderId="44" xfId="0" applyNumberFormat="1" applyFont="1" applyFill="1" applyBorder="1" applyAlignment="1">
      <alignment horizontal="center" vertical="center"/>
    </xf>
    <xf numFmtId="17" fontId="30" fillId="0" borderId="33" xfId="0" applyNumberFormat="1" applyFont="1" applyFill="1" applyBorder="1" applyAlignment="1">
      <alignment horizontal="center" vertical="center"/>
    </xf>
    <xf numFmtId="2" fontId="30" fillId="0" borderId="46" xfId="0" applyNumberFormat="1" applyFont="1" applyFill="1" applyBorder="1" applyAlignment="1">
      <alignment horizontal="center" vertical="center" wrapText="1"/>
    </xf>
    <xf numFmtId="2" fontId="30" fillId="9" borderId="46" xfId="0" applyNumberFormat="1" applyFont="1" applyFill="1" applyBorder="1" applyAlignment="1">
      <alignment horizontal="center" vertical="center"/>
    </xf>
    <xf numFmtId="0" fontId="211" fillId="6" borderId="6" xfId="0" applyFont="1" applyFill="1" applyBorder="1" applyAlignment="1">
      <alignment horizontal="left" vertical="center"/>
    </xf>
    <xf numFmtId="0" fontId="157" fillId="6" borderId="6" xfId="0" applyFont="1" applyFill="1" applyBorder="1" applyAlignment="1">
      <alignment horizontal="center" vertical="center"/>
    </xf>
    <xf numFmtId="0" fontId="157" fillId="6" borderId="7" xfId="0" applyFont="1" applyFill="1" applyBorder="1" applyAlignment="1">
      <alignment horizontal="center" vertical="center"/>
    </xf>
    <xf numFmtId="0" fontId="29" fillId="0" borderId="7" xfId="0" applyFont="1" applyFill="1" applyBorder="1" applyAlignment="1">
      <alignment horizontal="center" vertical="center" readingOrder="1"/>
    </xf>
    <xf numFmtId="0" fontId="211" fillId="6" borderId="5" xfId="0" applyFont="1" applyFill="1" applyBorder="1" applyAlignment="1">
      <alignment vertical="center" readingOrder="1"/>
    </xf>
    <xf numFmtId="0" fontId="157" fillId="6" borderId="5" xfId="0" applyFont="1" applyFill="1" applyBorder="1" applyAlignment="1">
      <alignment horizontal="center" vertical="center" readingOrder="1"/>
    </xf>
    <xf numFmtId="0" fontId="157" fillId="6" borderId="1" xfId="0" applyFont="1" applyFill="1" applyBorder="1" applyAlignment="1">
      <alignment horizontal="center" vertical="center" readingOrder="1"/>
    </xf>
    <xf numFmtId="0" fontId="29" fillId="0" borderId="1" xfId="0" applyFont="1" applyFill="1" applyBorder="1" applyAlignment="1">
      <alignment horizontal="center" vertical="center" readingOrder="1"/>
    </xf>
    <xf numFmtId="1" fontId="83" fillId="6" borderId="46" xfId="0" applyNumberFormat="1" applyFont="1" applyFill="1" applyBorder="1" applyAlignment="1">
      <alignment horizontal="left" vertical="center" wrapText="1"/>
    </xf>
    <xf numFmtId="0" fontId="211" fillId="6" borderId="5" xfId="0" applyFont="1" applyFill="1" applyBorder="1" applyAlignment="1">
      <alignment vertical="center"/>
    </xf>
    <xf numFmtId="0" fontId="157" fillId="6" borderId="5" xfId="0" applyFont="1" applyFill="1" applyBorder="1" applyAlignment="1">
      <alignment horizontal="center" vertical="center"/>
    </xf>
    <xf numFmtId="0" fontId="157" fillId="6" borderId="1" xfId="0" applyFont="1" applyFill="1" applyBorder="1" applyAlignment="1">
      <alignment horizontal="center" vertical="center"/>
    </xf>
    <xf numFmtId="1" fontId="29" fillId="6" borderId="46" xfId="0" applyNumberFormat="1" applyFont="1" applyFill="1" applyBorder="1" applyAlignment="1">
      <alignment horizontal="left" vertical="center" wrapText="1"/>
    </xf>
    <xf numFmtId="0" fontId="211" fillId="6" borderId="5" xfId="0" applyFont="1" applyFill="1" applyBorder="1" applyAlignment="1">
      <alignment vertical="center" wrapText="1"/>
    </xf>
    <xf numFmtId="167" fontId="29" fillId="0" borderId="1" xfId="0" applyNumberFormat="1" applyFont="1" applyFill="1" applyBorder="1" applyAlignment="1">
      <alignment horizontal="center" vertical="center"/>
    </xf>
    <xf numFmtId="0" fontId="157" fillId="6" borderId="5" xfId="0" applyFont="1" applyFill="1" applyBorder="1" applyAlignment="1">
      <alignment horizontal="center" vertical="center" wrapText="1"/>
    </xf>
    <xf numFmtId="0" fontId="211" fillId="6" borderId="5" xfId="0" applyFont="1" applyFill="1" applyBorder="1" applyAlignment="1">
      <alignment vertical="center" wrapText="1" readingOrder="1"/>
    </xf>
    <xf numFmtId="167" fontId="29" fillId="0" borderId="1" xfId="0" applyNumberFormat="1" applyFont="1" applyFill="1" applyBorder="1" applyAlignment="1">
      <alignment horizontal="center" vertical="center" wrapText="1"/>
    </xf>
    <xf numFmtId="0" fontId="29" fillId="0" borderId="1" xfId="0" applyFont="1" applyFill="1" applyBorder="1" applyAlignment="1">
      <alignment horizontal="center" vertical="center"/>
    </xf>
    <xf numFmtId="0" fontId="157" fillId="6" borderId="46" xfId="0" applyFont="1" applyFill="1" applyBorder="1" applyAlignment="1">
      <alignment horizontal="left" vertical="center" wrapText="1"/>
    </xf>
    <xf numFmtId="1" fontId="89" fillId="0" borderId="46" xfId="0" applyNumberFormat="1" applyFont="1" applyFill="1" applyBorder="1" applyAlignment="1">
      <alignment horizontal="left" vertical="center" wrapText="1"/>
    </xf>
    <xf numFmtId="1" fontId="83" fillId="0" borderId="46" xfId="0" applyNumberFormat="1" applyFont="1" applyFill="1" applyBorder="1" applyAlignment="1">
      <alignment horizontal="left" vertical="center" wrapText="1"/>
    </xf>
    <xf numFmtId="0" fontId="157" fillId="0" borderId="5" xfId="0" applyFont="1" applyFill="1" applyBorder="1" applyAlignment="1">
      <alignment horizontal="center" vertical="center" wrapText="1"/>
    </xf>
    <xf numFmtId="0" fontId="211" fillId="6" borderId="5" xfId="0" applyFont="1" applyFill="1" applyBorder="1" applyAlignment="1">
      <alignment horizontal="left" vertical="center" readingOrder="1"/>
    </xf>
    <xf numFmtId="0" fontId="211" fillId="6" borderId="5" xfId="0" applyFont="1" applyFill="1" applyBorder="1" applyAlignment="1">
      <alignment horizontal="left" vertical="center"/>
    </xf>
    <xf numFmtId="1" fontId="212" fillId="6" borderId="46" xfId="0" applyNumberFormat="1" applyFont="1" applyFill="1" applyBorder="1" applyAlignment="1">
      <alignment horizontal="left" vertical="center" wrapText="1"/>
    </xf>
    <xf numFmtId="0" fontId="40" fillId="10" borderId="31" xfId="0" applyFont="1" applyFill="1" applyBorder="1" applyAlignment="1">
      <alignment horizontal="center" vertical="center"/>
    </xf>
    <xf numFmtId="0" fontId="40" fillId="10" borderId="72" xfId="0" applyFont="1" applyFill="1" applyBorder="1" applyAlignment="1">
      <alignment horizontal="center" vertical="center" wrapText="1"/>
    </xf>
    <xf numFmtId="0" fontId="40" fillId="10" borderId="58" xfId="0" applyFont="1" applyFill="1" applyBorder="1" applyAlignment="1">
      <alignment horizontal="center" vertical="center"/>
    </xf>
    <xf numFmtId="0" fontId="40" fillId="10" borderId="58" xfId="0" applyFont="1" applyFill="1" applyBorder="1" applyAlignment="1">
      <alignment horizontal="center" vertical="center" wrapText="1"/>
    </xf>
    <xf numFmtId="0" fontId="40" fillId="10" borderId="19" xfId="0" applyFont="1" applyFill="1" applyBorder="1" applyAlignment="1">
      <alignment horizontal="center" vertical="center" wrapText="1"/>
    </xf>
    <xf numFmtId="167" fontId="29" fillId="6" borderId="1" xfId="0" applyNumberFormat="1" applyFont="1" applyFill="1" applyBorder="1" applyAlignment="1">
      <alignment horizontal="center" vertical="center"/>
    </xf>
    <xf numFmtId="1" fontId="157" fillId="6" borderId="46" xfId="0" applyNumberFormat="1" applyFont="1" applyFill="1" applyBorder="1" applyAlignment="1">
      <alignment horizontal="left" vertical="center" wrapText="1"/>
    </xf>
    <xf numFmtId="0" fontId="30" fillId="0" borderId="37" xfId="0" applyFont="1" applyBorder="1" applyAlignment="1">
      <alignment vertical="center"/>
    </xf>
    <xf numFmtId="17" fontId="33" fillId="5" borderId="35" xfId="0" applyNumberFormat="1" applyFont="1" applyFill="1" applyBorder="1" applyAlignment="1">
      <alignment horizontal="center" vertical="center"/>
    </xf>
    <xf numFmtId="167" fontId="29" fillId="13" borderId="1" xfId="2" applyNumberFormat="1" applyFont="1" applyFill="1" applyBorder="1" applyAlignment="1">
      <alignment horizontal="center" vertical="center"/>
    </xf>
    <xf numFmtId="167" fontId="29" fillId="13" borderId="1" xfId="0" applyNumberFormat="1" applyFont="1" applyFill="1" applyBorder="1" applyAlignment="1">
      <alignment horizontal="center" vertical="center" wrapText="1"/>
    </xf>
    <xf numFmtId="167" fontId="29" fillId="13" borderId="1" xfId="0" applyNumberFormat="1" applyFont="1" applyFill="1" applyBorder="1" applyAlignment="1">
      <alignment horizontal="center" vertical="center"/>
    </xf>
    <xf numFmtId="17" fontId="29" fillId="13" borderId="1" xfId="0" applyNumberFormat="1" applyFont="1" applyFill="1" applyBorder="1" applyAlignment="1">
      <alignment horizontal="center" vertical="center"/>
    </xf>
    <xf numFmtId="0" fontId="29" fillId="5" borderId="33" xfId="0" applyFont="1" applyFill="1" applyBorder="1" applyAlignment="1">
      <alignment horizontal="left" vertical="center" wrapText="1"/>
    </xf>
    <xf numFmtId="0" fontId="29" fillId="5" borderId="37" xfId="0" applyFont="1" applyFill="1" applyBorder="1" applyAlignment="1">
      <alignment horizontal="left" vertical="center" wrapText="1"/>
    </xf>
    <xf numFmtId="0" fontId="211" fillId="0" borderId="5" xfId="0" applyFont="1" applyFill="1" applyBorder="1" applyAlignment="1">
      <alignment vertical="center"/>
    </xf>
    <xf numFmtId="0" fontId="30" fillId="0" borderId="43" xfId="0" applyFont="1" applyFill="1" applyBorder="1" applyAlignment="1">
      <alignment vertical="center"/>
    </xf>
    <xf numFmtId="0" fontId="85" fillId="0" borderId="35" xfId="0" applyFont="1" applyFill="1" applyBorder="1" applyAlignment="1">
      <alignment vertical="center"/>
    </xf>
    <xf numFmtId="0" fontId="11" fillId="0" borderId="1" xfId="0" applyFont="1" applyBorder="1" applyAlignment="1">
      <alignment horizontal="center" vertical="center" wrapText="1"/>
    </xf>
    <xf numFmtId="0" fontId="11" fillId="0" borderId="1" xfId="0" applyFont="1" applyBorder="1" applyAlignment="1">
      <alignment horizontal="left" vertical="center" wrapText="1"/>
    </xf>
    <xf numFmtId="49" fontId="11" fillId="0" borderId="1" xfId="0" applyNumberFormat="1" applyFont="1" applyBorder="1" applyAlignment="1">
      <alignment horizontal="center" vertical="center" wrapText="1"/>
    </xf>
    <xf numFmtId="49" fontId="11" fillId="0" borderId="1" xfId="0" applyNumberFormat="1" applyFont="1" applyBorder="1" applyAlignment="1">
      <alignment horizontal="left" vertical="center" wrapText="1"/>
    </xf>
    <xf numFmtId="0" fontId="151" fillId="0" borderId="1" xfId="0" applyFont="1" applyBorder="1" applyAlignment="1">
      <alignment horizontal="left" vertical="center" wrapText="1"/>
    </xf>
    <xf numFmtId="0" fontId="11" fillId="0" borderId="1" xfId="0" applyFont="1" applyBorder="1" applyAlignment="1">
      <alignment horizontal="center" vertical="center"/>
    </xf>
    <xf numFmtId="0" fontId="0" fillId="0" borderId="0" xfId="0" applyBorder="1" applyAlignment="1">
      <alignment horizontal="center" vertical="center"/>
    </xf>
    <xf numFmtId="164" fontId="33" fillId="54" borderId="35" xfId="0" applyNumberFormat="1" applyFont="1" applyFill="1" applyBorder="1" applyAlignment="1">
      <alignment horizontal="center" vertical="center"/>
    </xf>
    <xf numFmtId="164" fontId="33" fillId="54" borderId="35" xfId="0" applyNumberFormat="1" applyFont="1" applyFill="1" applyBorder="1" applyAlignment="1">
      <alignment horizontal="center" vertical="center" wrapText="1"/>
    </xf>
    <xf numFmtId="168" fontId="33" fillId="5" borderId="35" xfId="0" applyNumberFormat="1" applyFont="1" applyFill="1" applyBorder="1" applyAlignment="1">
      <alignment horizontal="center" vertical="center" wrapText="1"/>
    </xf>
    <xf numFmtId="0" fontId="28" fillId="0" borderId="45" xfId="0" applyFont="1" applyFill="1" applyBorder="1" applyAlignment="1">
      <alignment horizontal="center" vertical="center"/>
    </xf>
    <xf numFmtId="0" fontId="28" fillId="0" borderId="36" xfId="0" applyFont="1" applyFill="1" applyBorder="1" applyAlignment="1">
      <alignment horizontal="center" vertical="center"/>
    </xf>
    <xf numFmtId="0" fontId="48" fillId="0" borderId="0" xfId="0" applyFont="1" applyBorder="1" applyAlignment="1">
      <alignment horizontal="left" vertical="center"/>
    </xf>
    <xf numFmtId="1" fontId="134" fillId="0" borderId="1" xfId="0" applyNumberFormat="1" applyFont="1" applyFill="1" applyBorder="1" applyAlignment="1" applyProtection="1">
      <alignment horizontal="center" vertical="center" wrapText="1"/>
      <protection locked="0"/>
    </xf>
    <xf numFmtId="0" fontId="134" fillId="0" borderId="1" xfId="0" applyFont="1" applyFill="1" applyBorder="1" applyAlignment="1">
      <alignment wrapText="1"/>
    </xf>
    <xf numFmtId="0" fontId="141" fillId="2" borderId="1" xfId="0" applyFont="1" applyFill="1" applyBorder="1" applyAlignment="1">
      <alignment horizontal="center" vertical="center"/>
    </xf>
    <xf numFmtId="0" fontId="47" fillId="0" borderId="11" xfId="0" applyFont="1" applyBorder="1"/>
    <xf numFmtId="0" fontId="47" fillId="0" borderId="8" xfId="0" applyFont="1" applyBorder="1"/>
    <xf numFmtId="0" fontId="47" fillId="0" borderId="87" xfId="0" applyFont="1" applyBorder="1" applyAlignment="1">
      <alignment horizontal="right"/>
    </xf>
    <xf numFmtId="0" fontId="47" fillId="0" borderId="88" xfId="0" applyFont="1" applyBorder="1"/>
    <xf numFmtId="0" fontId="47" fillId="0" borderId="87" xfId="0" applyFont="1" applyBorder="1"/>
    <xf numFmtId="0" fontId="47" fillId="0" borderId="87" xfId="0" applyFont="1" applyBorder="1" applyAlignment="1">
      <alignment horizontal="right" vertical="center"/>
    </xf>
    <xf numFmtId="0" fontId="47" fillId="0" borderId="87" xfId="0" applyFont="1" applyBorder="1" applyAlignment="1">
      <alignment vertical="center"/>
    </xf>
    <xf numFmtId="0" fontId="47" fillId="0" borderId="41" xfId="0" applyFont="1" applyBorder="1" applyAlignment="1">
      <alignment horizontal="right"/>
    </xf>
    <xf numFmtId="0" fontId="47" fillId="0" borderId="34" xfId="0" applyFont="1" applyBorder="1" applyAlignment="1">
      <alignment vertical="center"/>
    </xf>
    <xf numFmtId="0" fontId="47" fillId="0" borderId="34" xfId="0" applyFont="1" applyBorder="1"/>
    <xf numFmtId="0" fontId="47" fillId="0" borderId="6" xfId="0" applyFont="1" applyBorder="1"/>
    <xf numFmtId="0" fontId="52" fillId="10" borderId="1" xfId="0" applyFont="1" applyFill="1" applyBorder="1" applyAlignment="1">
      <alignment horizontal="center" vertical="center" wrapText="1"/>
    </xf>
    <xf numFmtId="0" fontId="48" fillId="4" borderId="1" xfId="0" applyFont="1" applyFill="1" applyBorder="1" applyAlignment="1">
      <alignment horizontal="center" vertical="center"/>
    </xf>
    <xf numFmtId="0" fontId="47" fillId="0" borderId="1" xfId="0" applyFont="1" applyFill="1" applyBorder="1" applyAlignment="1">
      <alignment horizontal="center" vertical="center"/>
    </xf>
    <xf numFmtId="166" fontId="47" fillId="0" borderId="1" xfId="0" applyNumberFormat="1" applyFont="1" applyFill="1" applyBorder="1" applyAlignment="1">
      <alignment horizontal="center" vertical="center"/>
    </xf>
    <xf numFmtId="0" fontId="48" fillId="0" borderId="1" xfId="0" applyFont="1" applyFill="1" applyBorder="1" applyAlignment="1">
      <alignment horizontal="center" vertical="center"/>
    </xf>
    <xf numFmtId="0" fontId="54" fillId="13" borderId="1" xfId="0" applyFont="1" applyFill="1" applyBorder="1" applyAlignment="1">
      <alignment horizontal="center" vertical="center" wrapText="1"/>
    </xf>
    <xf numFmtId="1" fontId="54" fillId="13" borderId="1" xfId="0" applyNumberFormat="1" applyFont="1" applyFill="1" applyBorder="1" applyAlignment="1">
      <alignment horizontal="center" vertical="center" wrapText="1"/>
    </xf>
    <xf numFmtId="0" fontId="51" fillId="46" borderId="1" xfId="0" applyFont="1" applyFill="1" applyBorder="1" applyAlignment="1">
      <alignment horizontal="center" vertical="center"/>
    </xf>
    <xf numFmtId="0" fontId="52" fillId="2" borderId="1" xfId="0" applyFont="1" applyFill="1" applyBorder="1" applyAlignment="1">
      <alignment horizontal="center" vertical="center" wrapText="1"/>
    </xf>
    <xf numFmtId="0" fontId="47" fillId="0" borderId="0" xfId="0" applyFont="1" applyFill="1"/>
    <xf numFmtId="0" fontId="52" fillId="0" borderId="0" xfId="0" applyFont="1" applyFill="1" applyBorder="1" applyAlignment="1">
      <alignment horizontal="center" vertical="center" wrapText="1"/>
    </xf>
    <xf numFmtId="0" fontId="54" fillId="0" borderId="0" xfId="0" applyFont="1" applyFill="1" applyBorder="1" applyAlignment="1">
      <alignment horizontal="center" vertical="center" wrapText="1"/>
    </xf>
    <xf numFmtId="0" fontId="55" fillId="0" borderId="0" xfId="0" applyFont="1" applyFill="1" applyBorder="1" applyAlignment="1">
      <alignment horizontal="left" vertical="center" wrapText="1"/>
    </xf>
    <xf numFmtId="167" fontId="52" fillId="0" borderId="0" xfId="0" applyNumberFormat="1" applyFont="1" applyFill="1" applyBorder="1" applyAlignment="1">
      <alignment horizontal="center" vertical="center" wrapText="1"/>
    </xf>
    <xf numFmtId="0" fontId="134" fillId="0" borderId="1" xfId="3" applyFont="1" applyFill="1" applyBorder="1" applyAlignment="1" applyProtection="1">
      <alignment horizontal="center" vertical="center"/>
      <protection locked="0"/>
    </xf>
    <xf numFmtId="1" fontId="134" fillId="0" borderId="1" xfId="0" applyNumberFormat="1" applyFont="1" applyFill="1" applyBorder="1" applyAlignment="1" applyProtection="1">
      <alignment horizontal="center" vertical="center"/>
      <protection locked="0"/>
    </xf>
    <xf numFmtId="17" fontId="134" fillId="0" borderId="1" xfId="0" applyNumberFormat="1" applyFont="1" applyFill="1" applyBorder="1" applyAlignment="1">
      <alignment horizontal="center" vertical="center" wrapText="1"/>
    </xf>
    <xf numFmtId="0" fontId="134" fillId="0" borderId="1" xfId="0" applyFont="1" applyFill="1" applyBorder="1" applyAlignment="1">
      <alignment horizontal="center" vertical="center"/>
    </xf>
    <xf numFmtId="0" fontId="141" fillId="2" borderId="1" xfId="0" applyFont="1" applyFill="1" applyBorder="1" applyAlignment="1">
      <alignment horizontal="center" vertical="center" wrapText="1"/>
    </xf>
    <xf numFmtId="0" fontId="134" fillId="0" borderId="1" xfId="3" applyNumberFormat="1" applyFont="1" applyFill="1" applyBorder="1" applyAlignment="1">
      <alignment horizontal="center" vertical="center"/>
    </xf>
    <xf numFmtId="0" fontId="134" fillId="0" borderId="1" xfId="0" applyFont="1" applyFill="1" applyBorder="1" applyAlignment="1">
      <alignment horizontal="center" vertical="center" wrapText="1"/>
    </xf>
    <xf numFmtId="0" fontId="134" fillId="0" borderId="0" xfId="0" applyFont="1" applyFill="1" applyAlignment="1">
      <alignment vertical="center"/>
    </xf>
    <xf numFmtId="0" fontId="134" fillId="0" borderId="0" xfId="0" applyFont="1" applyFill="1" applyAlignment="1">
      <alignment horizontal="left" vertical="center"/>
    </xf>
    <xf numFmtId="0" fontId="141" fillId="0" borderId="0" xfId="0" applyFont="1" applyFill="1" applyAlignment="1">
      <alignment vertical="center"/>
    </xf>
    <xf numFmtId="165" fontId="134" fillId="0" borderId="1" xfId="0" applyNumberFormat="1" applyFont="1" applyFill="1" applyBorder="1" applyAlignment="1">
      <alignment horizontal="center" vertical="center"/>
    </xf>
    <xf numFmtId="0" fontId="134" fillId="0" borderId="1" xfId="0" applyFont="1" applyFill="1" applyBorder="1" applyAlignment="1">
      <alignment vertical="center"/>
    </xf>
    <xf numFmtId="0" fontId="134" fillId="0" borderId="1" xfId="0" applyFont="1" applyFill="1" applyBorder="1" applyAlignment="1">
      <alignment vertical="center" wrapText="1"/>
    </xf>
    <xf numFmtId="0" fontId="134" fillId="0" borderId="0" xfId="0" applyFont="1" applyFill="1" applyAlignment="1">
      <alignment horizontal="center" vertical="center"/>
    </xf>
    <xf numFmtId="0" fontId="134" fillId="0" borderId="7" xfId="0" applyFont="1" applyFill="1" applyBorder="1" applyAlignment="1">
      <alignment horizontal="center" vertical="center"/>
    </xf>
    <xf numFmtId="0" fontId="134" fillId="0" borderId="7" xfId="0" applyFont="1" applyFill="1" applyBorder="1" applyAlignment="1">
      <alignment vertical="center"/>
    </xf>
    <xf numFmtId="0" fontId="134" fillId="0" borderId="25" xfId="0" applyFont="1" applyFill="1" applyBorder="1" applyAlignment="1">
      <alignment horizontal="center" vertical="center"/>
    </xf>
    <xf numFmtId="0" fontId="134" fillId="0" borderId="26" xfId="0" applyFont="1" applyFill="1" applyBorder="1" applyAlignment="1">
      <alignment vertical="center"/>
    </xf>
    <xf numFmtId="167" fontId="134" fillId="0" borderId="26" xfId="0" applyNumberFormat="1" applyFont="1" applyFill="1" applyBorder="1" applyAlignment="1">
      <alignment horizontal="center" vertical="center"/>
    </xf>
    <xf numFmtId="0" fontId="134" fillId="0" borderId="27" xfId="0" applyFont="1" applyFill="1" applyBorder="1" applyAlignment="1">
      <alignment horizontal="center" vertical="center"/>
    </xf>
    <xf numFmtId="0" fontId="134" fillId="0" borderId="28" xfId="0" applyFont="1" applyFill="1" applyBorder="1" applyAlignment="1">
      <alignment vertical="center"/>
    </xf>
    <xf numFmtId="0" fontId="134" fillId="0" borderId="28" xfId="0" applyFont="1" applyFill="1" applyBorder="1" applyAlignment="1">
      <alignment horizontal="center" vertical="center"/>
    </xf>
    <xf numFmtId="165" fontId="134" fillId="0" borderId="28" xfId="0" applyNumberFormat="1" applyFont="1" applyFill="1" applyBorder="1" applyAlignment="1">
      <alignment horizontal="center" vertical="center"/>
    </xf>
    <xf numFmtId="0" fontId="134" fillId="0" borderId="57" xfId="0" applyFont="1" applyFill="1" applyBorder="1" applyAlignment="1">
      <alignment vertical="center"/>
    </xf>
    <xf numFmtId="0" fontId="134" fillId="0" borderId="23" xfId="0" applyFont="1" applyFill="1" applyBorder="1" applyAlignment="1">
      <alignment horizontal="center" vertical="center"/>
    </xf>
    <xf numFmtId="0" fontId="141" fillId="46" borderId="20" xfId="0" applyFont="1" applyFill="1" applyBorder="1" applyAlignment="1">
      <alignment horizontal="center" vertical="center" wrapText="1"/>
    </xf>
    <xf numFmtId="0" fontId="141" fillId="46" borderId="21" xfId="0" applyFont="1" applyFill="1" applyBorder="1" applyAlignment="1">
      <alignment vertical="center" wrapText="1"/>
    </xf>
    <xf numFmtId="0" fontId="141" fillId="46" borderId="21" xfId="0" applyFont="1" applyFill="1" applyBorder="1" applyAlignment="1">
      <alignment horizontal="center" vertical="center" wrapText="1"/>
    </xf>
    <xf numFmtId="0" fontId="141" fillId="46" borderId="21" xfId="0" applyFont="1" applyFill="1" applyBorder="1" applyAlignment="1">
      <alignment horizontal="center" vertical="center"/>
    </xf>
    <xf numFmtId="0" fontId="141" fillId="46" borderId="22" xfId="0" applyFont="1" applyFill="1" applyBorder="1" applyAlignment="1">
      <alignment horizontal="center" vertical="center" wrapText="1"/>
    </xf>
    <xf numFmtId="0" fontId="134" fillId="0" borderId="0" xfId="0" applyFont="1" applyFill="1" applyAlignment="1">
      <alignment vertical="center" wrapText="1"/>
    </xf>
    <xf numFmtId="0" fontId="134" fillId="0" borderId="7" xfId="0" applyFont="1" applyFill="1" applyBorder="1" applyAlignment="1">
      <alignment vertical="center" wrapText="1"/>
    </xf>
    <xf numFmtId="0" fontId="134" fillId="0" borderId="28" xfId="0" applyFont="1" applyFill="1" applyBorder="1" applyAlignment="1">
      <alignment vertical="center" wrapText="1"/>
    </xf>
    <xf numFmtId="0" fontId="134" fillId="5" borderId="1" xfId="0" applyFont="1" applyFill="1" applyBorder="1" applyAlignment="1">
      <alignment horizontal="center" vertical="center"/>
    </xf>
    <xf numFmtId="0" fontId="134" fillId="0" borderId="86" xfId="0" applyFont="1" applyFill="1" applyBorder="1" applyAlignment="1">
      <alignment horizontal="center" vertical="center"/>
    </xf>
    <xf numFmtId="0" fontId="134" fillId="0" borderId="74" xfId="0" applyFont="1" applyFill="1" applyBorder="1" applyAlignment="1">
      <alignment vertical="center" wrapText="1"/>
    </xf>
    <xf numFmtId="0" fontId="134" fillId="0" borderId="74" xfId="0" applyFont="1" applyFill="1" applyBorder="1" applyAlignment="1">
      <alignment vertical="center"/>
    </xf>
    <xf numFmtId="0" fontId="134" fillId="5" borderId="74" xfId="0" applyFont="1" applyFill="1" applyBorder="1" applyAlignment="1">
      <alignment horizontal="center" vertical="center"/>
    </xf>
    <xf numFmtId="0" fontId="134" fillId="0" borderId="26" xfId="0" applyFont="1" applyFill="1" applyBorder="1" applyAlignment="1">
      <alignment horizontal="center" vertical="center"/>
    </xf>
    <xf numFmtId="0" fontId="134" fillId="0" borderId="0" xfId="0" applyFont="1" applyFill="1" applyAlignment="1">
      <alignment horizontal="left" vertical="center" wrapText="1"/>
    </xf>
    <xf numFmtId="0" fontId="134" fillId="0" borderId="7" xfId="0" applyFont="1" applyFill="1" applyBorder="1" applyAlignment="1">
      <alignment horizontal="center" vertical="center" wrapText="1"/>
    </xf>
    <xf numFmtId="0" fontId="134" fillId="0" borderId="28" xfId="0" applyFont="1" applyFill="1" applyBorder="1" applyAlignment="1">
      <alignment horizontal="center" vertical="center" wrapText="1"/>
    </xf>
    <xf numFmtId="17" fontId="134" fillId="0" borderId="74" xfId="0" applyNumberFormat="1" applyFont="1" applyFill="1" applyBorder="1" applyAlignment="1">
      <alignment horizontal="center" vertical="center" wrapText="1"/>
    </xf>
    <xf numFmtId="0" fontId="134" fillId="0" borderId="0" xfId="0" applyFont="1" applyFill="1" applyBorder="1" applyAlignment="1">
      <alignment vertical="center" wrapText="1"/>
    </xf>
    <xf numFmtId="0" fontId="0" fillId="0" borderId="0" xfId="0" applyAlignment="1">
      <alignment vertical="center" wrapText="1"/>
    </xf>
    <xf numFmtId="0" fontId="31" fillId="6" borderId="33" xfId="0" applyFont="1" applyFill="1" applyBorder="1" applyAlignment="1">
      <alignment horizontal="left" vertical="center" wrapText="1"/>
    </xf>
    <xf numFmtId="0" fontId="31" fillId="6" borderId="33" xfId="0" applyFont="1" applyFill="1" applyBorder="1" applyAlignment="1">
      <alignment horizontal="center" vertical="center" wrapText="1"/>
    </xf>
    <xf numFmtId="164" fontId="17" fillId="0" borderId="41" xfId="0" applyNumberFormat="1" applyFont="1" applyBorder="1" applyAlignment="1">
      <alignment horizontal="center" vertical="center" wrapText="1"/>
    </xf>
    <xf numFmtId="0" fontId="167" fillId="0" borderId="41" xfId="0" applyFont="1" applyBorder="1" applyAlignment="1">
      <alignment horizontal="center" vertical="center" wrapText="1"/>
    </xf>
    <xf numFmtId="0" fontId="31" fillId="6" borderId="35" xfId="0" applyFont="1" applyFill="1" applyBorder="1" applyAlignment="1">
      <alignment horizontal="left" vertical="center" wrapText="1"/>
    </xf>
    <xf numFmtId="0" fontId="31" fillId="6" borderId="35" xfId="0" applyFont="1" applyFill="1" applyBorder="1" applyAlignment="1">
      <alignment horizontal="center" vertical="center" wrapText="1"/>
    </xf>
    <xf numFmtId="164" fontId="17" fillId="0" borderId="4" xfId="0" applyNumberFormat="1" applyFont="1" applyBorder="1" applyAlignment="1">
      <alignment horizontal="center" vertical="center" wrapText="1"/>
    </xf>
    <xf numFmtId="0" fontId="167" fillId="0" borderId="4" xfId="0" applyFont="1" applyBorder="1" applyAlignment="1">
      <alignment horizontal="center" vertical="center" wrapText="1"/>
    </xf>
    <xf numFmtId="0" fontId="14" fillId="0" borderId="36" xfId="0" applyFont="1" applyBorder="1" applyAlignment="1">
      <alignment horizontal="center" vertical="center" wrapText="1"/>
    </xf>
    <xf numFmtId="0" fontId="14" fillId="52" borderId="26" xfId="0" applyFont="1" applyFill="1" applyBorder="1" applyAlignment="1">
      <alignment horizontal="center" vertical="center" wrapText="1" readingOrder="1"/>
    </xf>
    <xf numFmtId="0" fontId="166" fillId="6" borderId="35" xfId="0" applyFont="1" applyFill="1" applyBorder="1" applyAlignment="1">
      <alignment horizontal="left" vertical="center" wrapText="1"/>
    </xf>
    <xf numFmtId="0" fontId="17" fillId="46" borderId="35" xfId="0" applyFont="1" applyFill="1" applyBorder="1" applyAlignment="1">
      <alignment horizontal="center" vertical="center" wrapText="1"/>
    </xf>
    <xf numFmtId="0" fontId="17" fillId="0" borderId="45" xfId="0" applyFont="1" applyBorder="1" applyAlignment="1">
      <alignment horizontal="left" vertical="center" wrapText="1"/>
    </xf>
    <xf numFmtId="0" fontId="14" fillId="0" borderId="5" xfId="0" applyFont="1" applyBorder="1" applyAlignment="1">
      <alignment horizontal="center" vertical="center" wrapText="1"/>
    </xf>
    <xf numFmtId="0" fontId="14" fillId="0" borderId="26" xfId="0" applyFont="1" applyBorder="1" applyAlignment="1">
      <alignment horizontal="center" vertical="center" wrapText="1"/>
    </xf>
    <xf numFmtId="164" fontId="17" fillId="6" borderId="4" xfId="0" applyNumberFormat="1" applyFont="1" applyFill="1" applyBorder="1" applyAlignment="1">
      <alignment horizontal="center" vertical="center" wrapText="1"/>
    </xf>
    <xf numFmtId="0" fontId="85" fillId="0" borderId="4" xfId="0" applyFont="1" applyBorder="1" applyAlignment="1">
      <alignment horizontal="center" vertical="center" wrapText="1"/>
    </xf>
    <xf numFmtId="14" fontId="167" fillId="0" borderId="4" xfId="0" applyNumberFormat="1" applyFont="1" applyBorder="1" applyAlignment="1">
      <alignment horizontal="center" vertical="center" wrapText="1"/>
    </xf>
    <xf numFmtId="0" fontId="31" fillId="0" borderId="35" xfId="0" applyFont="1" applyFill="1" applyBorder="1" applyAlignment="1">
      <alignment horizontal="left" vertical="center" wrapText="1"/>
    </xf>
    <xf numFmtId="164" fontId="17" fillId="0" borderId="4" xfId="0" applyNumberFormat="1" applyFont="1" applyFill="1" applyBorder="1" applyAlignment="1">
      <alignment horizontal="center" vertical="center" wrapText="1"/>
    </xf>
    <xf numFmtId="0" fontId="18" fillId="0" borderId="36" xfId="0" applyFont="1" applyBorder="1" applyAlignment="1">
      <alignment horizontal="center" vertical="center" wrapText="1"/>
    </xf>
    <xf numFmtId="0" fontId="166" fillId="0" borderId="33" xfId="0" applyFont="1" applyFill="1" applyBorder="1" applyAlignment="1">
      <alignment horizontal="left" vertical="center" wrapText="1"/>
    </xf>
    <xf numFmtId="164" fontId="17" fillId="6" borderId="41" xfId="0" applyNumberFormat="1" applyFont="1" applyFill="1" applyBorder="1" applyAlignment="1">
      <alignment horizontal="center" vertical="center" wrapText="1"/>
    </xf>
    <xf numFmtId="0" fontId="85" fillId="0" borderId="41" xfId="0" applyFont="1" applyBorder="1" applyAlignment="1">
      <alignment horizontal="center" vertical="center" wrapText="1"/>
    </xf>
    <xf numFmtId="0" fontId="14" fillId="0" borderId="34" xfId="0" applyFont="1" applyBorder="1" applyAlignment="1">
      <alignment horizontal="center" vertical="center" wrapText="1"/>
    </xf>
    <xf numFmtId="0" fontId="166" fillId="0" borderId="36" xfId="0" applyFont="1" applyBorder="1" applyAlignment="1">
      <alignment vertical="center" wrapText="1"/>
    </xf>
    <xf numFmtId="0" fontId="166" fillId="0" borderId="35" xfId="0" applyFont="1" applyBorder="1" applyAlignment="1">
      <alignment horizontal="left" vertical="center" wrapText="1"/>
    </xf>
    <xf numFmtId="17" fontId="31" fillId="0" borderId="4" xfId="0" applyNumberFormat="1" applyFont="1" applyBorder="1" applyAlignment="1">
      <alignment horizontal="center" vertical="center" wrapText="1"/>
    </xf>
    <xf numFmtId="0" fontId="166" fillId="0" borderId="35" xfId="0" applyFont="1" applyBorder="1" applyAlignment="1">
      <alignment horizontal="center" vertical="center" wrapText="1"/>
    </xf>
    <xf numFmtId="17" fontId="17" fillId="0" borderId="4" xfId="0" applyNumberFormat="1" applyFont="1" applyFill="1" applyBorder="1" applyAlignment="1">
      <alignment horizontal="center" vertical="center" wrapText="1"/>
    </xf>
    <xf numFmtId="0" fontId="14" fillId="6" borderId="36" xfId="0" applyFont="1" applyFill="1" applyBorder="1" applyAlignment="1">
      <alignment horizontal="center" vertical="center" wrapText="1" readingOrder="1"/>
    </xf>
    <xf numFmtId="0" fontId="14" fillId="6" borderId="26" xfId="0" applyFont="1" applyFill="1" applyBorder="1" applyAlignment="1">
      <alignment horizontal="center" vertical="center" wrapText="1"/>
    </xf>
    <xf numFmtId="0" fontId="17" fillId="6" borderId="45" xfId="0" applyFont="1" applyFill="1" applyBorder="1" applyAlignment="1">
      <alignment horizontal="left" vertical="center" wrapText="1"/>
    </xf>
    <xf numFmtId="164" fontId="17" fillId="53" borderId="5" xfId="0" applyNumberFormat="1" applyFont="1" applyFill="1" applyBorder="1" applyAlignment="1">
      <alignment horizontal="center" vertical="center" wrapText="1"/>
    </xf>
    <xf numFmtId="0" fontId="18" fillId="6" borderId="36" xfId="0" applyFont="1" applyFill="1" applyBorder="1" applyAlignment="1">
      <alignment horizontal="center" vertical="center" wrapText="1"/>
    </xf>
    <xf numFmtId="0" fontId="167" fillId="0" borderId="4" xfId="0" applyFont="1" applyBorder="1" applyAlignment="1">
      <alignment horizontal="left" vertical="center" wrapText="1"/>
    </xf>
    <xf numFmtId="0" fontId="166" fillId="6" borderId="37" xfId="0" applyFont="1" applyFill="1" applyBorder="1" applyAlignment="1">
      <alignment horizontal="left" vertical="center" wrapText="1"/>
    </xf>
    <xf numFmtId="164" fontId="17" fillId="0" borderId="56" xfId="0" applyNumberFormat="1" applyFont="1" applyBorder="1" applyAlignment="1">
      <alignment horizontal="center" vertical="center" wrapText="1"/>
    </xf>
    <xf numFmtId="14" fontId="0" fillId="0" borderId="56" xfId="0" applyNumberFormat="1" applyFont="1" applyBorder="1" applyAlignment="1">
      <alignment horizontal="left" vertical="center" wrapText="1"/>
    </xf>
    <xf numFmtId="0" fontId="14" fillId="0" borderId="38" xfId="0" applyFont="1" applyBorder="1" applyAlignment="1">
      <alignment horizontal="center" vertical="center" wrapText="1"/>
    </xf>
    <xf numFmtId="0" fontId="14" fillId="52" borderId="57" xfId="0" applyFont="1" applyFill="1" applyBorder="1" applyAlignment="1">
      <alignment horizontal="center" vertical="center" wrapText="1" readingOrder="1"/>
    </xf>
    <xf numFmtId="0" fontId="41" fillId="6" borderId="0" xfId="0" applyFont="1" applyFill="1" applyBorder="1" applyAlignment="1">
      <alignment horizontal="center" vertical="center" wrapText="1"/>
    </xf>
    <xf numFmtId="0" fontId="17" fillId="6" borderId="74" xfId="0" applyFont="1" applyFill="1" applyBorder="1" applyAlignment="1">
      <alignment horizontal="left" vertical="center" wrapText="1"/>
    </xf>
    <xf numFmtId="0" fontId="17" fillId="6" borderId="1" xfId="0" applyFont="1" applyFill="1" applyBorder="1" applyAlignment="1">
      <alignment horizontal="left" vertical="center" wrapText="1"/>
    </xf>
    <xf numFmtId="0" fontId="17" fillId="0" borderId="1" xfId="0" applyFont="1" applyBorder="1" applyAlignment="1">
      <alignment horizontal="left" vertical="center" wrapText="1"/>
    </xf>
    <xf numFmtId="0" fontId="17" fillId="0" borderId="28" xfId="0" applyFont="1" applyBorder="1" applyAlignment="1">
      <alignment horizontal="left" vertical="center" wrapText="1"/>
    </xf>
    <xf numFmtId="164" fontId="17" fillId="0" borderId="23" xfId="0" applyNumberFormat="1" applyFont="1" applyBorder="1" applyAlignment="1">
      <alignment horizontal="center" vertical="center" wrapText="1"/>
    </xf>
    <xf numFmtId="0" fontId="167" fillId="0" borderId="26" xfId="0" applyFont="1" applyBorder="1" applyAlignment="1">
      <alignment horizontal="center" vertical="center" wrapText="1"/>
    </xf>
    <xf numFmtId="164" fontId="17" fillId="0" borderId="25" xfId="0" applyNumberFormat="1" applyFont="1" applyBorder="1" applyAlignment="1">
      <alignment horizontal="center" vertical="center" wrapText="1"/>
    </xf>
    <xf numFmtId="17" fontId="17" fillId="6" borderId="25" xfId="0" applyNumberFormat="1" applyFont="1" applyFill="1" applyBorder="1" applyAlignment="1">
      <alignment horizontal="center" vertical="center" wrapText="1"/>
    </xf>
    <xf numFmtId="0" fontId="85" fillId="0" borderId="26" xfId="0" applyFont="1" applyBorder="1" applyAlignment="1">
      <alignment horizontal="center" vertical="center" wrapText="1"/>
    </xf>
    <xf numFmtId="0" fontId="14" fillId="0" borderId="26" xfId="0" applyFont="1" applyFill="1" applyBorder="1" applyAlignment="1">
      <alignment horizontal="center" vertical="center" wrapText="1"/>
    </xf>
    <xf numFmtId="14" fontId="167" fillId="0" borderId="26" xfId="0" applyNumberFormat="1" applyFont="1" applyBorder="1" applyAlignment="1">
      <alignment horizontal="center" vertical="center" wrapText="1"/>
    </xf>
    <xf numFmtId="17" fontId="17" fillId="0" borderId="25" xfId="0" applyNumberFormat="1" applyFont="1" applyBorder="1" applyAlignment="1">
      <alignment horizontal="center" vertical="center" wrapText="1"/>
    </xf>
    <xf numFmtId="0" fontId="85" fillId="6" borderId="26" xfId="0" applyFont="1" applyFill="1" applyBorder="1" applyAlignment="1">
      <alignment horizontal="center" vertical="center" wrapText="1"/>
    </xf>
    <xf numFmtId="0" fontId="14" fillId="0" borderId="26" xfId="0" applyFont="1" applyBorder="1" applyAlignment="1">
      <alignment horizontal="left" vertical="center" wrapText="1"/>
    </xf>
    <xf numFmtId="0" fontId="85" fillId="0" borderId="24" xfId="0" applyFont="1" applyBorder="1" applyAlignment="1">
      <alignment horizontal="center" vertical="center" wrapText="1"/>
    </xf>
    <xf numFmtId="0" fontId="85" fillId="0" borderId="26" xfId="0" applyFont="1" applyBorder="1" applyAlignment="1">
      <alignment horizontal="left" vertical="center" wrapText="1"/>
    </xf>
    <xf numFmtId="164" fontId="17" fillId="6" borderId="25" xfId="0" applyNumberFormat="1" applyFont="1" applyFill="1" applyBorder="1" applyAlignment="1">
      <alignment horizontal="center" vertical="center" wrapText="1"/>
    </xf>
    <xf numFmtId="0" fontId="14" fillId="0" borderId="26" xfId="0" applyFont="1" applyBorder="1" applyAlignment="1">
      <alignment vertical="center" wrapText="1"/>
    </xf>
    <xf numFmtId="164" fontId="17" fillId="53" borderId="25" xfId="0" applyNumberFormat="1" applyFont="1" applyFill="1" applyBorder="1" applyAlignment="1">
      <alignment horizontal="center" vertical="center" wrapText="1"/>
    </xf>
    <xf numFmtId="164" fontId="17" fillId="0" borderId="27" xfId="0" applyNumberFormat="1" applyFont="1" applyBorder="1" applyAlignment="1">
      <alignment horizontal="center" vertical="center" wrapText="1"/>
    </xf>
    <xf numFmtId="14" fontId="0" fillId="0" borderId="57" xfId="0" applyNumberFormat="1" applyFont="1" applyBorder="1" applyAlignment="1">
      <alignment horizontal="center" vertical="center" wrapText="1"/>
    </xf>
    <xf numFmtId="0" fontId="167" fillId="0" borderId="24" xfId="0" applyFont="1" applyBorder="1" applyAlignment="1">
      <alignment horizontal="center" vertical="center" wrapText="1"/>
    </xf>
    <xf numFmtId="0" fontId="14" fillId="52" borderId="24" xfId="0" applyFont="1" applyFill="1" applyBorder="1" applyAlignment="1">
      <alignment horizontal="center" vertical="center" wrapText="1" readingOrder="1"/>
    </xf>
    <xf numFmtId="0" fontId="26" fillId="46" borderId="60" xfId="0" applyFont="1" applyFill="1" applyBorder="1" applyAlignment="1">
      <alignment horizontal="center" vertical="center" wrapText="1"/>
    </xf>
    <xf numFmtId="0" fontId="26" fillId="46" borderId="61" xfId="0" applyFont="1" applyFill="1" applyBorder="1" applyAlignment="1">
      <alignment horizontal="center" vertical="center" wrapText="1"/>
    </xf>
    <xf numFmtId="0" fontId="26" fillId="46" borderId="59" xfId="0" applyFont="1" applyFill="1" applyBorder="1" applyAlignment="1">
      <alignment horizontal="center" vertical="center" wrapText="1"/>
    </xf>
    <xf numFmtId="0" fontId="26" fillId="46" borderId="72" xfId="0" applyFont="1" applyFill="1" applyBorder="1" applyAlignment="1">
      <alignment horizontal="center" vertical="center" wrapText="1"/>
    </xf>
    <xf numFmtId="0" fontId="168" fillId="46" borderId="19" xfId="0" applyFont="1" applyFill="1" applyBorder="1" applyAlignment="1">
      <alignment horizontal="center" vertical="center" wrapText="1"/>
    </xf>
    <xf numFmtId="0" fontId="182" fillId="11" borderId="3" xfId="0" applyFont="1" applyFill="1" applyBorder="1" applyAlignment="1">
      <alignment vertical="center" wrapText="1"/>
    </xf>
    <xf numFmtId="168" fontId="30" fillId="0" borderId="47" xfId="0" applyNumberFormat="1" applyFont="1" applyFill="1" applyBorder="1" applyAlignment="1">
      <alignment horizontal="center" vertical="center" wrapText="1"/>
    </xf>
    <xf numFmtId="164" fontId="30" fillId="5" borderId="33" xfId="0" applyNumberFormat="1" applyFont="1" applyFill="1" applyBorder="1" applyAlignment="1">
      <alignment horizontal="center" vertical="center" wrapText="1"/>
    </xf>
    <xf numFmtId="164" fontId="30" fillId="0" borderId="47" xfId="0" applyNumberFormat="1" applyFont="1" applyFill="1" applyBorder="1" applyAlignment="1">
      <alignment horizontal="center" vertical="center" wrapText="1"/>
    </xf>
    <xf numFmtId="0" fontId="202" fillId="6" borderId="3" xfId="0" applyFont="1" applyFill="1" applyBorder="1" applyAlignment="1">
      <alignment vertical="center" wrapText="1"/>
    </xf>
    <xf numFmtId="164" fontId="30" fillId="0" borderId="43" xfId="0" applyNumberFormat="1" applyFont="1" applyFill="1" applyBorder="1" applyAlignment="1">
      <alignment horizontal="center" vertical="center" wrapText="1"/>
    </xf>
    <xf numFmtId="164" fontId="30" fillId="0" borderId="37" xfId="0" applyNumberFormat="1" applyFont="1" applyFill="1" applyBorder="1" applyAlignment="1">
      <alignment horizontal="center" vertical="center" wrapText="1"/>
    </xf>
    <xf numFmtId="17" fontId="30" fillId="0" borderId="43" xfId="0" applyNumberFormat="1" applyFont="1" applyFill="1" applyBorder="1" applyAlignment="1">
      <alignment horizontal="center" vertical="center" wrapText="1"/>
    </xf>
    <xf numFmtId="17" fontId="30" fillId="0" borderId="47" xfId="0" applyNumberFormat="1" applyFont="1" applyFill="1" applyBorder="1" applyAlignment="1">
      <alignment horizontal="center" vertical="center" wrapText="1"/>
    </xf>
    <xf numFmtId="0" fontId="0" fillId="0" borderId="37" xfId="0" applyFill="1" applyBorder="1" applyAlignment="1">
      <alignment wrapText="1"/>
    </xf>
    <xf numFmtId="0" fontId="0" fillId="0" borderId="1" xfId="0" applyFont="1" applyBorder="1" applyAlignment="1">
      <alignment horizontal="center" vertical="center" wrapText="1"/>
    </xf>
    <xf numFmtId="0" fontId="0" fillId="0" borderId="2" xfId="0" applyFont="1" applyBorder="1" applyAlignment="1">
      <alignment vertical="center" wrapText="1"/>
    </xf>
    <xf numFmtId="17" fontId="0" fillId="8" borderId="1" xfId="0" applyNumberFormat="1" applyFont="1" applyFill="1" applyBorder="1" applyAlignment="1">
      <alignment horizontal="center" vertical="center" wrapText="1"/>
    </xf>
    <xf numFmtId="164" fontId="17" fillId="8" borderId="25" xfId="0" applyNumberFormat="1" applyFont="1" applyFill="1" applyBorder="1" applyAlignment="1">
      <alignment horizontal="center" vertical="center" wrapText="1"/>
    </xf>
    <xf numFmtId="164" fontId="17" fillId="8" borderId="4" xfId="0" applyNumberFormat="1" applyFont="1" applyFill="1" applyBorder="1" applyAlignment="1">
      <alignment horizontal="center" vertical="center" wrapText="1"/>
    </xf>
    <xf numFmtId="164" fontId="17" fillId="8" borderId="41" xfId="0" applyNumberFormat="1" applyFont="1" applyFill="1" applyBorder="1" applyAlignment="1">
      <alignment horizontal="center" vertical="center" wrapText="1"/>
    </xf>
    <xf numFmtId="0" fontId="32" fillId="0" borderId="0" xfId="0" applyFont="1" applyFill="1"/>
    <xf numFmtId="0" fontId="144" fillId="0" borderId="1" xfId="0" applyFont="1" applyFill="1" applyBorder="1" applyAlignment="1">
      <alignment horizontal="left" vertical="center" wrapText="1"/>
    </xf>
    <xf numFmtId="0" fontId="29" fillId="5" borderId="47" xfId="0" applyFont="1" applyFill="1" applyBorder="1" applyAlignment="1">
      <alignment vertical="center" wrapText="1"/>
    </xf>
    <xf numFmtId="0" fontId="22" fillId="6" borderId="47" xfId="0" applyFont="1" applyFill="1" applyBorder="1" applyAlignment="1">
      <alignment horizontal="center" vertical="center" wrapText="1"/>
    </xf>
    <xf numFmtId="0" fontId="29" fillId="0" borderId="1" xfId="0" applyFont="1" applyFill="1" applyBorder="1" applyAlignment="1">
      <alignment horizontal="left" vertical="center" wrapText="1"/>
    </xf>
    <xf numFmtId="0" fontId="89" fillId="5" borderId="54" xfId="0" applyFont="1" applyFill="1" applyBorder="1" applyAlignment="1">
      <alignment horizontal="left" vertical="center" wrapText="1"/>
    </xf>
    <xf numFmtId="0" fontId="28" fillId="5" borderId="35" xfId="0" applyFont="1" applyFill="1" applyBorder="1" applyAlignment="1">
      <alignment horizontal="left" vertical="center" wrapText="1"/>
    </xf>
    <xf numFmtId="0" fontId="29" fillId="5" borderId="46" xfId="0" applyFont="1" applyFill="1" applyBorder="1" applyAlignment="1">
      <alignment vertical="center" wrapText="1"/>
    </xf>
    <xf numFmtId="0" fontId="8" fillId="5" borderId="1" xfId="0" applyFont="1" applyFill="1" applyBorder="1" applyAlignment="1">
      <alignment horizontal="center" vertical="center" wrapText="1"/>
    </xf>
    <xf numFmtId="0" fontId="153" fillId="10" borderId="40" xfId="0" applyFont="1" applyFill="1" applyBorder="1" applyAlignment="1">
      <alignment horizontal="center" vertical="center"/>
    </xf>
    <xf numFmtId="0" fontId="154" fillId="10" borderId="40" xfId="0" applyFont="1" applyFill="1" applyBorder="1" applyAlignment="1">
      <alignment horizontal="center" vertical="center" wrapText="1"/>
    </xf>
    <xf numFmtId="0" fontId="153" fillId="10" borderId="40" xfId="0" applyFont="1" applyFill="1" applyBorder="1" applyAlignment="1">
      <alignment horizontal="center" vertical="center" wrapText="1"/>
    </xf>
    <xf numFmtId="0" fontId="237" fillId="9" borderId="35" xfId="0" applyFont="1" applyFill="1" applyBorder="1" applyAlignment="1">
      <alignment horizontal="center" vertical="center"/>
    </xf>
    <xf numFmtId="0" fontId="237" fillId="9" borderId="47" xfId="0" applyFont="1" applyFill="1" applyBorder="1" applyAlignment="1">
      <alignment horizontal="left" vertical="center"/>
    </xf>
    <xf numFmtId="0" fontId="237" fillId="9" borderId="47" xfId="0" applyFont="1" applyFill="1" applyBorder="1" applyAlignment="1">
      <alignment horizontal="center" vertical="center"/>
    </xf>
    <xf numFmtId="0" fontId="238" fillId="9" borderId="47" xfId="0" applyFont="1" applyFill="1" applyBorder="1" applyAlignment="1">
      <alignment vertical="center"/>
    </xf>
    <xf numFmtId="164" fontId="237" fillId="9" borderId="35" xfId="0" applyNumberFormat="1" applyFont="1" applyFill="1" applyBorder="1" applyAlignment="1">
      <alignment horizontal="center" vertical="center"/>
    </xf>
    <xf numFmtId="164" fontId="237" fillId="9" borderId="47" xfId="0" applyNumberFormat="1" applyFont="1" applyFill="1" applyBorder="1" applyAlignment="1">
      <alignment horizontal="center" vertical="center"/>
    </xf>
    <xf numFmtId="164" fontId="237" fillId="9" borderId="47" xfId="0" applyNumberFormat="1" applyFont="1" applyFill="1" applyBorder="1" applyAlignment="1">
      <alignment horizontal="center" vertical="center" wrapText="1"/>
    </xf>
    <xf numFmtId="0" fontId="239" fillId="9" borderId="47" xfId="0" applyFont="1" applyFill="1" applyBorder="1" applyAlignment="1">
      <alignment vertical="center"/>
    </xf>
    <xf numFmtId="0" fontId="240" fillId="9" borderId="49" xfId="0" applyFont="1" applyFill="1" applyBorder="1"/>
    <xf numFmtId="0" fontId="237" fillId="9" borderId="47" xfId="0" applyFont="1" applyFill="1" applyBorder="1" applyAlignment="1">
      <alignment horizontal="center" vertical="center" wrapText="1"/>
    </xf>
    <xf numFmtId="0" fontId="243" fillId="6" borderId="0" xfId="0" applyFont="1" applyFill="1"/>
    <xf numFmtId="0" fontId="48" fillId="5" borderId="1" xfId="0" applyFont="1" applyFill="1" applyBorder="1" applyAlignment="1">
      <alignment horizontal="center" vertical="center"/>
    </xf>
    <xf numFmtId="0" fontId="52" fillId="5" borderId="1" xfId="0" applyFont="1" applyFill="1" applyBorder="1" applyAlignment="1">
      <alignment horizontal="center" vertical="center" wrapText="1"/>
    </xf>
    <xf numFmtId="0" fontId="54" fillId="5" borderId="1" xfId="0" applyFont="1" applyFill="1" applyBorder="1" applyAlignment="1">
      <alignment horizontal="center" vertical="center" wrapText="1"/>
    </xf>
    <xf numFmtId="0" fontId="47" fillId="5" borderId="1" xfId="0" applyFont="1" applyFill="1" applyBorder="1" applyAlignment="1">
      <alignment horizontal="center" vertical="center"/>
    </xf>
    <xf numFmtId="0" fontId="54" fillId="5" borderId="1" xfId="0" applyFont="1" applyFill="1" applyBorder="1" applyAlignment="1">
      <alignment horizontal="left" vertical="center" wrapText="1"/>
    </xf>
    <xf numFmtId="167" fontId="52" fillId="5" borderId="1" xfId="0" applyNumberFormat="1" applyFont="1" applyFill="1" applyBorder="1" applyAlignment="1">
      <alignment horizontal="center" vertical="center" wrapText="1"/>
    </xf>
    <xf numFmtId="1" fontId="54" fillId="5" borderId="1" xfId="0" applyNumberFormat="1" applyFont="1" applyFill="1" applyBorder="1" applyAlignment="1">
      <alignment horizontal="center" vertical="center" wrapText="1"/>
    </xf>
    <xf numFmtId="0" fontId="56" fillId="5" borderId="1" xfId="0" applyFont="1" applyFill="1" applyBorder="1" applyAlignment="1">
      <alignment horizontal="left" vertical="center" wrapText="1"/>
    </xf>
    <xf numFmtId="168" fontId="33" fillId="13" borderId="47" xfId="0" applyNumberFormat="1" applyFont="1" applyFill="1" applyBorder="1" applyAlignment="1">
      <alignment horizontal="center" vertical="center" wrapText="1"/>
    </xf>
    <xf numFmtId="17" fontId="33" fillId="13" borderId="33" xfId="0" applyNumberFormat="1" applyFont="1" applyFill="1" applyBorder="1" applyAlignment="1">
      <alignment horizontal="center" vertical="center"/>
    </xf>
    <xf numFmtId="168" fontId="158" fillId="13" borderId="47" xfId="0" applyNumberFormat="1" applyFont="1" applyFill="1" applyBorder="1" applyAlignment="1">
      <alignment horizontal="center" vertical="center" wrapText="1"/>
    </xf>
    <xf numFmtId="0" fontId="8" fillId="13" borderId="29" xfId="0" applyFont="1" applyFill="1" applyBorder="1" applyAlignment="1">
      <alignment vertical="center" wrapText="1"/>
    </xf>
    <xf numFmtId="0" fontId="30" fillId="6" borderId="42" xfId="0" applyFont="1" applyFill="1" applyBorder="1" applyAlignment="1">
      <alignment horizontal="left" vertical="center" wrapText="1"/>
    </xf>
    <xf numFmtId="0" fontId="30" fillId="0" borderId="45" xfId="0" applyFont="1" applyFill="1" applyBorder="1" applyAlignment="1">
      <alignment vertical="center" wrapText="1"/>
    </xf>
    <xf numFmtId="0" fontId="245" fillId="0" borderId="0" xfId="0" applyFont="1" applyAlignment="1">
      <alignment horizontal="left" vertical="center"/>
    </xf>
    <xf numFmtId="0" fontId="28" fillId="5" borderId="46" xfId="0" applyFont="1" applyFill="1" applyBorder="1" applyAlignment="1">
      <alignment horizontal="center" vertical="center" wrapText="1"/>
    </xf>
    <xf numFmtId="0" fontId="30" fillId="0" borderId="46" xfId="0" applyNumberFormat="1" applyFont="1" applyFill="1" applyBorder="1" applyAlignment="1">
      <alignment horizontal="center" vertical="center"/>
    </xf>
    <xf numFmtId="0" fontId="89" fillId="6" borderId="35" xfId="0" applyFont="1" applyFill="1" applyBorder="1" applyAlignment="1">
      <alignment horizontal="left" vertical="center" wrapText="1"/>
    </xf>
    <xf numFmtId="0" fontId="22" fillId="6" borderId="0" xfId="0" applyFont="1" applyFill="1" applyAlignment="1">
      <alignment vertical="center"/>
    </xf>
    <xf numFmtId="14" fontId="36" fillId="8" borderId="4" xfId="0" applyNumberFormat="1" applyFont="1" applyFill="1" applyBorder="1" applyAlignment="1">
      <alignment horizontal="left" vertical="center" wrapText="1"/>
    </xf>
    <xf numFmtId="17" fontId="30" fillId="6" borderId="33" xfId="0" applyNumberFormat="1" applyFont="1" applyFill="1" applyBorder="1" applyAlignment="1">
      <alignment horizontal="center" vertical="center"/>
    </xf>
    <xf numFmtId="164" fontId="30" fillId="0" borderId="12" xfId="0" applyNumberFormat="1" applyFont="1" applyFill="1" applyBorder="1" applyAlignment="1">
      <alignment horizontal="center" vertical="center"/>
    </xf>
    <xf numFmtId="164" fontId="30" fillId="0" borderId="29" xfId="0" applyNumberFormat="1" applyFont="1" applyFill="1" applyBorder="1" applyAlignment="1">
      <alignment horizontal="center" vertical="center"/>
    </xf>
    <xf numFmtId="17" fontId="134" fillId="6" borderId="1" xfId="0" applyNumberFormat="1" applyFont="1" applyFill="1" applyBorder="1" applyAlignment="1">
      <alignment horizontal="center" vertical="center"/>
    </xf>
    <xf numFmtId="0" fontId="33" fillId="9" borderId="35" xfId="0" applyFont="1" applyFill="1" applyBorder="1" applyAlignment="1">
      <alignment horizontal="left" vertical="center" wrapText="1"/>
    </xf>
    <xf numFmtId="0" fontId="29" fillId="0" borderId="54" xfId="0" applyFont="1" applyFill="1" applyBorder="1" applyAlignment="1">
      <alignment horizontal="left" vertical="center" wrapText="1"/>
    </xf>
    <xf numFmtId="0" fontId="29" fillId="0" borderId="46" xfId="0" applyFont="1" applyFill="1" applyBorder="1" applyAlignment="1">
      <alignment vertical="center" wrapText="1"/>
    </xf>
    <xf numFmtId="0" fontId="144" fillId="0" borderId="1" xfId="3" applyFont="1" applyFill="1" applyBorder="1" applyAlignment="1" applyProtection="1">
      <alignment horizontal="center" vertical="center"/>
      <protection locked="0"/>
    </xf>
    <xf numFmtId="0" fontId="144" fillId="0" borderId="1" xfId="0" applyFont="1" applyFill="1" applyBorder="1" applyAlignment="1">
      <alignment horizontal="center" vertical="center"/>
    </xf>
    <xf numFmtId="0" fontId="144" fillId="0" borderId="1" xfId="3" applyNumberFormat="1" applyFont="1" applyFill="1" applyBorder="1" applyAlignment="1">
      <alignment horizontal="center" vertical="center"/>
    </xf>
    <xf numFmtId="1" fontId="144" fillId="0" borderId="1" xfId="0" applyNumberFormat="1" applyFont="1" applyFill="1" applyBorder="1" applyAlignment="1" applyProtection="1">
      <alignment horizontal="center" vertical="center"/>
      <protection locked="0"/>
    </xf>
    <xf numFmtId="0" fontId="144" fillId="0" borderId="1" xfId="0" applyFont="1" applyFill="1" applyBorder="1" applyAlignment="1">
      <alignment wrapText="1"/>
    </xf>
    <xf numFmtId="17" fontId="0" fillId="5" borderId="1" xfId="0" applyNumberFormat="1" applyFill="1" applyBorder="1" applyAlignment="1">
      <alignment horizontal="center" vertical="center" wrapText="1"/>
    </xf>
    <xf numFmtId="17" fontId="17" fillId="5" borderId="1" xfId="0" applyNumberFormat="1" applyFont="1" applyFill="1" applyBorder="1" applyAlignment="1">
      <alignment horizontal="center" vertical="center" wrapText="1"/>
    </xf>
    <xf numFmtId="0" fontId="8" fillId="0" borderId="5" xfId="0" applyFont="1" applyFill="1" applyBorder="1" applyAlignment="1">
      <alignment horizontal="center" vertical="center"/>
    </xf>
    <xf numFmtId="1" fontId="89" fillId="6" borderId="46" xfId="0" applyNumberFormat="1" applyFont="1" applyFill="1" applyBorder="1" applyAlignment="1">
      <alignment horizontal="left" vertical="center" wrapText="1"/>
    </xf>
    <xf numFmtId="0" fontId="37" fillId="11" borderId="39" xfId="0" applyFont="1" applyFill="1" applyBorder="1" applyAlignment="1">
      <alignment horizontal="left" vertical="center"/>
    </xf>
    <xf numFmtId="17" fontId="29" fillId="8" borderId="35" xfId="0" applyNumberFormat="1" applyFont="1" applyFill="1" applyBorder="1" applyAlignment="1">
      <alignment horizontal="center" vertical="center" wrapText="1"/>
    </xf>
    <xf numFmtId="17" fontId="134" fillId="6" borderId="74" xfId="0" applyNumberFormat="1" applyFont="1" applyFill="1" applyBorder="1" applyAlignment="1">
      <alignment horizontal="center" vertical="center"/>
    </xf>
    <xf numFmtId="0" fontId="33" fillId="9" borderId="47" xfId="0" applyFont="1" applyFill="1" applyBorder="1" applyAlignment="1">
      <alignment horizontal="left" vertical="center" wrapText="1"/>
    </xf>
    <xf numFmtId="0" fontId="33" fillId="9" borderId="47" xfId="0" applyFont="1" applyFill="1" applyBorder="1" applyAlignment="1">
      <alignment horizontal="center" vertical="center" wrapText="1"/>
    </xf>
    <xf numFmtId="0" fontId="252" fillId="9" borderId="47" xfId="0" applyFont="1" applyFill="1" applyBorder="1" applyAlignment="1">
      <alignment vertical="center" wrapText="1"/>
    </xf>
    <xf numFmtId="0" fontId="252" fillId="9" borderId="51" xfId="0" applyFont="1" applyFill="1" applyBorder="1" applyAlignment="1">
      <alignment vertical="center" wrapText="1"/>
    </xf>
    <xf numFmtId="0" fontId="33" fillId="9" borderId="31" xfId="0" applyFont="1" applyFill="1" applyBorder="1" applyAlignment="1">
      <alignment horizontal="center" vertical="center" wrapText="1"/>
    </xf>
    <xf numFmtId="168" fontId="33" fillId="9" borderId="31" xfId="0" applyNumberFormat="1" applyFont="1" applyFill="1" applyBorder="1" applyAlignment="1">
      <alignment horizontal="center" vertical="center"/>
    </xf>
    <xf numFmtId="168" fontId="33" fillId="9" borderId="11" xfId="0" applyNumberFormat="1" applyFont="1" applyFill="1" applyBorder="1" applyAlignment="1">
      <alignment horizontal="center" vertical="center"/>
    </xf>
    <xf numFmtId="0" fontId="33" fillId="9" borderId="37" xfId="0" applyFont="1" applyFill="1" applyBorder="1" applyAlignment="1">
      <alignment horizontal="center" vertical="center" wrapText="1"/>
    </xf>
    <xf numFmtId="168" fontId="33" fillId="9" borderId="49" xfId="0" applyNumberFormat="1" applyFont="1" applyFill="1" applyBorder="1" applyAlignment="1">
      <alignment horizontal="center" vertical="center"/>
    </xf>
    <xf numFmtId="168" fontId="33" fillId="9" borderId="47" xfId="0" applyNumberFormat="1" applyFont="1" applyFill="1" applyBorder="1" applyAlignment="1">
      <alignment horizontal="center" vertical="center" wrapText="1"/>
    </xf>
    <xf numFmtId="0" fontId="253" fillId="6" borderId="35" xfId="0" applyFont="1" applyFill="1" applyBorder="1" applyAlignment="1">
      <alignment horizontal="left" vertical="center" wrapText="1"/>
    </xf>
    <xf numFmtId="17" fontId="29" fillId="54" borderId="53" xfId="0" applyNumberFormat="1" applyFont="1" applyFill="1" applyBorder="1" applyAlignment="1">
      <alignment horizontal="center" vertical="center"/>
    </xf>
    <xf numFmtId="0" fontId="29" fillId="0" borderId="33" xfId="0" applyFont="1" applyFill="1" applyBorder="1" applyAlignment="1">
      <alignment horizontal="center" vertical="center"/>
    </xf>
    <xf numFmtId="0" fontId="29" fillId="0" borderId="33" xfId="0" applyFont="1" applyFill="1" applyBorder="1" applyAlignment="1">
      <alignment horizontal="left" vertical="center" wrapText="1"/>
    </xf>
    <xf numFmtId="0" fontId="29" fillId="0" borderId="33" xfId="0" applyFont="1" applyFill="1" applyBorder="1" applyAlignment="1">
      <alignment vertical="center"/>
    </xf>
    <xf numFmtId="0" fontId="29" fillId="0" borderId="50" xfId="0" applyFont="1" applyFill="1" applyBorder="1" applyAlignment="1">
      <alignment horizontal="center" vertical="center"/>
    </xf>
    <xf numFmtId="2" fontId="29" fillId="0" borderId="52" xfId="0" applyNumberFormat="1" applyFont="1" applyFill="1" applyBorder="1" applyAlignment="1">
      <alignment horizontal="center" vertical="center"/>
    </xf>
    <xf numFmtId="166" fontId="29" fillId="0" borderId="11" xfId="0" applyNumberFormat="1" applyFont="1" applyFill="1" applyBorder="1" applyAlignment="1">
      <alignment horizontal="center" vertical="center"/>
    </xf>
    <xf numFmtId="0" fontId="89" fillId="0" borderId="47" xfId="0" applyFont="1" applyBorder="1" applyAlignment="1">
      <alignment vertical="center" wrapText="1"/>
    </xf>
    <xf numFmtId="0" fontId="29" fillId="6" borderId="51" xfId="0" applyFont="1" applyFill="1" applyBorder="1" applyAlignment="1">
      <alignment horizontal="center" vertical="center" wrapText="1"/>
    </xf>
    <xf numFmtId="17" fontId="30" fillId="6" borderId="45" xfId="0" applyNumberFormat="1" applyFont="1" applyFill="1" applyBorder="1" applyAlignment="1">
      <alignment horizontal="center" vertical="center"/>
    </xf>
    <xf numFmtId="17" fontId="29" fillId="0" borderId="45" xfId="0" applyNumberFormat="1" applyFont="1" applyFill="1" applyBorder="1" applyAlignment="1">
      <alignment horizontal="center" vertical="center"/>
    </xf>
    <xf numFmtId="17" fontId="30" fillId="54" borderId="4" xfId="0" applyNumberFormat="1" applyFont="1" applyFill="1" applyBorder="1" applyAlignment="1">
      <alignment horizontal="center" vertical="center" wrapText="1"/>
    </xf>
    <xf numFmtId="17" fontId="30" fillId="54" borderId="4" xfId="0" applyNumberFormat="1" applyFont="1" applyFill="1" applyBorder="1" applyAlignment="1">
      <alignment horizontal="center" vertical="center"/>
    </xf>
    <xf numFmtId="0" fontId="29" fillId="6" borderId="26" xfId="0" applyFont="1" applyFill="1" applyBorder="1" applyAlignment="1">
      <alignment horizontal="center" vertical="center"/>
    </xf>
    <xf numFmtId="0" fontId="30" fillId="6" borderId="86" xfId="0" applyFont="1" applyFill="1" applyBorder="1" applyAlignment="1">
      <alignment horizontal="center" vertical="center"/>
    </xf>
    <xf numFmtId="0" fontId="30" fillId="6" borderId="74" xfId="0" applyFont="1" applyFill="1" applyBorder="1" applyAlignment="1">
      <alignment horizontal="left" vertical="center" wrapText="1"/>
    </xf>
    <xf numFmtId="0" fontId="30" fillId="6" borderId="74" xfId="0" applyFont="1" applyFill="1" applyBorder="1" applyAlignment="1">
      <alignment horizontal="center" vertical="center" wrapText="1"/>
    </xf>
    <xf numFmtId="0" fontId="28" fillId="6" borderId="74" xfId="0" applyFont="1" applyFill="1" applyBorder="1" applyAlignment="1">
      <alignment vertical="center"/>
    </xf>
    <xf numFmtId="0" fontId="28" fillId="0" borderId="74" xfId="0" applyFont="1" applyFill="1" applyBorder="1" applyAlignment="1">
      <alignment horizontal="center" vertical="center"/>
    </xf>
    <xf numFmtId="17" fontId="30" fillId="0" borderId="74" xfId="0" applyNumberFormat="1" applyFont="1" applyFill="1" applyBorder="1" applyAlignment="1">
      <alignment horizontal="center" vertical="center"/>
    </xf>
    <xf numFmtId="17" fontId="30" fillId="54" borderId="74" xfId="0" applyNumberFormat="1" applyFont="1" applyFill="1" applyBorder="1" applyAlignment="1">
      <alignment horizontal="center" vertical="center" wrapText="1"/>
    </xf>
    <xf numFmtId="0" fontId="29" fillId="0" borderId="74" xfId="0" applyFont="1" applyBorder="1" applyAlignment="1">
      <alignment horizontal="center" vertical="center" wrapText="1"/>
    </xf>
    <xf numFmtId="17" fontId="152" fillId="0" borderId="1" xfId="0" applyNumberFormat="1" applyFont="1" applyBorder="1" applyAlignment="1">
      <alignment horizontal="center" vertical="center" wrapText="1"/>
    </xf>
    <xf numFmtId="0" fontId="11" fillId="0" borderId="6" xfId="0" applyFont="1" applyFill="1" applyBorder="1" applyAlignment="1">
      <alignment horizontal="center" vertical="center"/>
    </xf>
    <xf numFmtId="17" fontId="30" fillId="6" borderId="4" xfId="0" applyNumberFormat="1" applyFont="1" applyFill="1" applyBorder="1" applyAlignment="1">
      <alignment horizontal="center" vertical="center"/>
    </xf>
    <xf numFmtId="164" fontId="30" fillId="6" borderId="45" xfId="0" applyNumberFormat="1" applyFont="1" applyFill="1" applyBorder="1" applyAlignment="1">
      <alignment horizontal="center" vertical="center"/>
    </xf>
    <xf numFmtId="164" fontId="30" fillId="6" borderId="50" xfId="0" applyNumberFormat="1" applyFont="1" applyFill="1" applyBorder="1" applyAlignment="1">
      <alignment horizontal="center" vertical="center"/>
    </xf>
    <xf numFmtId="17" fontId="29" fillId="8" borderId="35" xfId="0" applyNumberFormat="1" applyFont="1" applyFill="1" applyBorder="1" applyAlignment="1">
      <alignment horizontal="center" vertical="center"/>
    </xf>
    <xf numFmtId="0" fontId="26" fillId="0" borderId="1" xfId="0" applyFont="1" applyBorder="1" applyAlignment="1">
      <alignment horizontal="center" vertical="center" wrapText="1"/>
    </xf>
    <xf numFmtId="0" fontId="14" fillId="0" borderId="1" xfId="0" applyFont="1" applyFill="1" applyBorder="1" applyAlignment="1">
      <alignment vertical="center" wrapText="1"/>
    </xf>
    <xf numFmtId="0" fontId="257" fillId="6" borderId="9" xfId="0" applyFont="1" applyFill="1" applyBorder="1" applyAlignment="1">
      <alignment horizontal="center" vertical="center" wrapText="1"/>
    </xf>
    <xf numFmtId="0" fontId="257" fillId="6" borderId="9" xfId="0" applyFont="1" applyFill="1" applyBorder="1" applyAlignment="1">
      <alignment horizontal="left" vertical="center" wrapText="1"/>
    </xf>
    <xf numFmtId="49" fontId="257" fillId="6" borderId="9" xfId="0" applyNumberFormat="1" applyFont="1" applyFill="1" applyBorder="1" applyAlignment="1">
      <alignment horizontal="center" vertical="center" wrapText="1"/>
    </xf>
    <xf numFmtId="0" fontId="28" fillId="0" borderId="1" xfId="0" applyFont="1" applyBorder="1" applyAlignment="1">
      <alignment vertical="center" wrapText="1"/>
    </xf>
    <xf numFmtId="0" fontId="28" fillId="5" borderId="1" xfId="0" applyFont="1" applyFill="1" applyBorder="1" applyAlignment="1">
      <alignment horizontal="left" vertical="center" wrapText="1"/>
    </xf>
    <xf numFmtId="0" fontId="26" fillId="0" borderId="1" xfId="0" applyFont="1" applyBorder="1" applyAlignment="1">
      <alignment horizontal="center" vertical="center" wrapText="1"/>
    </xf>
    <xf numFmtId="0" fontId="246" fillId="0" borderId="1" xfId="0" applyFont="1" applyBorder="1" applyAlignment="1">
      <alignment vertical="center" wrapText="1"/>
    </xf>
    <xf numFmtId="0" fontId="14" fillId="0" borderId="1" xfId="0" applyFont="1" applyFill="1" applyBorder="1" applyAlignment="1">
      <alignment horizontal="center" vertical="center" wrapText="1"/>
    </xf>
    <xf numFmtId="0" fontId="246" fillId="0" borderId="0" xfId="0" applyFont="1" applyBorder="1" applyAlignment="1">
      <alignment vertical="center" wrapText="1"/>
    </xf>
    <xf numFmtId="0" fontId="14" fillId="0" borderId="0" xfId="0" applyFont="1" applyBorder="1" applyAlignment="1">
      <alignment horizontal="center" vertical="center" wrapText="1"/>
    </xf>
    <xf numFmtId="0" fontId="26" fillId="0" borderId="1" xfId="0" applyFont="1" applyBorder="1" applyAlignment="1">
      <alignment vertical="center" wrapText="1"/>
    </xf>
    <xf numFmtId="0" fontId="127" fillId="0" borderId="0" xfId="0" applyFont="1" applyAlignment="1">
      <alignment wrapText="1"/>
    </xf>
    <xf numFmtId="0" fontId="245" fillId="0" borderId="0" xfId="0" applyFont="1" applyAlignment="1">
      <alignment horizontal="left" vertical="center" wrapText="1"/>
    </xf>
    <xf numFmtId="0" fontId="245" fillId="0" borderId="0" xfId="0" applyFont="1" applyAlignment="1">
      <alignment horizontal="center" vertical="center"/>
    </xf>
    <xf numFmtId="0" fontId="127" fillId="0" borderId="0" xfId="0" applyFont="1" applyAlignment="1">
      <alignment horizontal="center" vertical="center"/>
    </xf>
    <xf numFmtId="0" fontId="28" fillId="0" borderId="1" xfId="0" applyFont="1" applyBorder="1" applyAlignment="1">
      <alignment horizontal="center" vertical="center" wrapText="1"/>
    </xf>
    <xf numFmtId="0" fontId="0" fillId="0" borderId="1" xfId="0" applyBorder="1" applyAlignment="1">
      <alignment horizontal="center" vertical="center" wrapText="1"/>
    </xf>
    <xf numFmtId="0" fontId="30" fillId="9" borderId="1" xfId="0" applyFont="1" applyFill="1" applyBorder="1" applyAlignment="1">
      <alignment vertical="center" wrapText="1"/>
    </xf>
    <xf numFmtId="17" fontId="30" fillId="9" borderId="1" xfId="0" applyNumberFormat="1" applyFont="1" applyFill="1" applyBorder="1" applyAlignment="1">
      <alignment horizontal="center" vertical="center" wrapText="1"/>
    </xf>
    <xf numFmtId="0" fontId="30" fillId="9" borderId="1" xfId="0" applyFont="1" applyFill="1" applyBorder="1" applyAlignment="1">
      <alignment horizontal="center" vertical="center" wrapText="1"/>
    </xf>
    <xf numFmtId="0" fontId="14" fillId="9" borderId="1" xfId="0" applyFont="1" applyFill="1" applyBorder="1" applyAlignment="1">
      <alignment vertical="center" wrapText="1"/>
    </xf>
    <xf numFmtId="17" fontId="14" fillId="9" borderId="1" xfId="0" applyNumberFormat="1" applyFont="1" applyFill="1" applyBorder="1" applyAlignment="1">
      <alignment horizontal="center" vertical="center" wrapText="1"/>
    </xf>
    <xf numFmtId="17" fontId="14" fillId="0" borderId="1" xfId="0" applyNumberFormat="1" applyFont="1" applyFill="1" applyBorder="1" applyAlignment="1">
      <alignment horizontal="center" vertical="center" wrapText="1"/>
    </xf>
    <xf numFmtId="0" fontId="28" fillId="0" borderId="1" xfId="0" applyFont="1" applyFill="1" applyBorder="1" applyAlignment="1">
      <alignment vertical="center" wrapText="1"/>
    </xf>
    <xf numFmtId="0" fontId="0" fillId="9" borderId="1" xfId="0" applyFill="1" applyBorder="1" applyAlignment="1">
      <alignment horizontal="center" vertical="center" wrapText="1"/>
    </xf>
    <xf numFmtId="0" fontId="17" fillId="0" borderId="0" xfId="0" applyFont="1" applyBorder="1" applyAlignment="1">
      <alignment horizontal="center" vertical="center" wrapText="1"/>
    </xf>
    <xf numFmtId="0" fontId="14" fillId="0" borderId="0" xfId="0" applyFont="1" applyBorder="1" applyAlignment="1">
      <alignment vertical="center" wrapText="1"/>
    </xf>
    <xf numFmtId="0" fontId="123" fillId="0" borderId="0" xfId="0" applyFont="1" applyBorder="1" applyAlignment="1">
      <alignment vertical="center" wrapText="1"/>
    </xf>
    <xf numFmtId="0" fontId="124" fillId="0" borderId="0" xfId="0" applyFont="1" applyBorder="1" applyAlignment="1">
      <alignment horizontal="center" vertical="center" wrapText="1"/>
    </xf>
    <xf numFmtId="0" fontId="0" fillId="0" borderId="0" xfId="0" applyBorder="1" applyAlignment="1">
      <alignment horizontal="center" vertical="center" wrapText="1"/>
    </xf>
    <xf numFmtId="0" fontId="246" fillId="0" borderId="0" xfId="0" applyFont="1" applyBorder="1" applyAlignment="1">
      <alignment horizontal="center" vertical="center" wrapText="1"/>
    </xf>
    <xf numFmtId="0" fontId="14" fillId="0" borderId="9" xfId="0" applyFont="1" applyBorder="1" applyAlignment="1">
      <alignment horizontal="center" vertical="center" wrapText="1"/>
    </xf>
    <xf numFmtId="0" fontId="4" fillId="0" borderId="0" xfId="0" applyFont="1" applyAlignment="1">
      <alignment vertical="center"/>
    </xf>
    <xf numFmtId="0" fontId="245" fillId="0" borderId="0" xfId="0" applyFont="1" applyAlignment="1">
      <alignment vertical="center"/>
    </xf>
    <xf numFmtId="17" fontId="18" fillId="0" borderId="1" xfId="0" applyNumberFormat="1" applyFont="1" applyFill="1" applyBorder="1" applyAlignment="1">
      <alignment horizontal="center" vertical="center" wrapText="1"/>
    </xf>
    <xf numFmtId="0" fontId="28" fillId="0" borderId="1" xfId="0" applyFont="1" applyFill="1" applyBorder="1" applyAlignment="1">
      <alignment horizontal="center" vertical="center" wrapText="1"/>
    </xf>
    <xf numFmtId="0" fontId="28" fillId="0" borderId="1" xfId="0" applyFont="1" applyFill="1" applyBorder="1" applyAlignment="1">
      <alignment horizontal="left" vertical="center" wrapText="1"/>
    </xf>
    <xf numFmtId="0" fontId="0" fillId="0" borderId="1" xfId="0" applyFill="1" applyBorder="1" applyAlignment="1">
      <alignment vertical="center"/>
    </xf>
    <xf numFmtId="0" fontId="36" fillId="0" borderId="0" xfId="0" applyFont="1" applyAlignment="1">
      <alignment horizontal="center" vertical="center"/>
    </xf>
    <xf numFmtId="0" fontId="36" fillId="0" borderId="0" xfId="0" applyFont="1" applyAlignment="1">
      <alignment wrapText="1"/>
    </xf>
    <xf numFmtId="0" fontId="28" fillId="9" borderId="1" xfId="0" applyFont="1" applyFill="1" applyBorder="1" applyAlignment="1">
      <alignment horizontal="left" vertical="center" wrapText="1"/>
    </xf>
    <xf numFmtId="0" fontId="14" fillId="0" borderId="1" xfId="0" applyFont="1" applyFill="1" applyBorder="1" applyAlignment="1">
      <alignment horizontal="left" vertical="center" wrapText="1"/>
    </xf>
    <xf numFmtId="0" fontId="26" fillId="0" borderId="1" xfId="0" applyFont="1" applyFill="1" applyBorder="1" applyAlignment="1">
      <alignment horizontal="center" vertical="center" wrapText="1"/>
    </xf>
    <xf numFmtId="0" fontId="28" fillId="0" borderId="1" xfId="0" applyFont="1" applyBorder="1" applyAlignment="1">
      <alignment horizontal="left" vertical="center" wrapText="1"/>
    </xf>
    <xf numFmtId="0" fontId="28" fillId="51" borderId="1" xfId="0" applyFont="1" applyFill="1" applyBorder="1" applyAlignment="1">
      <alignment vertical="center" wrapText="1"/>
    </xf>
    <xf numFmtId="17" fontId="28" fillId="51" borderId="1" xfId="0" applyNumberFormat="1" applyFont="1" applyFill="1" applyBorder="1" applyAlignment="1">
      <alignment horizontal="center" vertical="center" wrapText="1"/>
    </xf>
    <xf numFmtId="17" fontId="28" fillId="0" borderId="1" xfId="0" applyNumberFormat="1" applyFont="1" applyBorder="1" applyAlignment="1">
      <alignment horizontal="center" vertical="center" wrapText="1"/>
    </xf>
    <xf numFmtId="0" fontId="134" fillId="0" borderId="1" xfId="0" applyFont="1" applyFill="1" applyBorder="1" applyAlignment="1">
      <alignment horizontal="left" vertical="top" wrapText="1"/>
    </xf>
    <xf numFmtId="0" fontId="36" fillId="0" borderId="1" xfId="0" applyFont="1" applyBorder="1" applyAlignment="1">
      <alignment horizontal="center" vertical="center"/>
    </xf>
    <xf numFmtId="17" fontId="36" fillId="0" borderId="1" xfId="0" applyNumberFormat="1" applyFont="1" applyBorder="1" applyAlignment="1">
      <alignment horizontal="center" vertical="center"/>
    </xf>
    <xf numFmtId="0" fontId="32" fillId="6" borderId="30" xfId="0" applyFont="1" applyFill="1" applyBorder="1" applyAlignment="1">
      <alignment wrapText="1"/>
    </xf>
    <xf numFmtId="164" fontId="33" fillId="0" borderId="30" xfId="0" applyNumberFormat="1" applyFont="1" applyFill="1" applyBorder="1" applyAlignment="1">
      <alignment horizontal="center" vertical="center"/>
    </xf>
    <xf numFmtId="169" fontId="33" fillId="6" borderId="30" xfId="0" applyNumberFormat="1" applyFont="1" applyFill="1" applyBorder="1" applyAlignment="1">
      <alignment horizontal="center" vertical="center"/>
    </xf>
    <xf numFmtId="0" fontId="32" fillId="0" borderId="37" xfId="0" applyFont="1" applyFill="1" applyBorder="1" applyAlignment="1">
      <alignment horizontal="center" vertical="center"/>
    </xf>
    <xf numFmtId="168" fontId="33" fillId="5" borderId="37" xfId="0" applyNumberFormat="1" applyFont="1" applyFill="1" applyBorder="1" applyAlignment="1">
      <alignment horizontal="center" vertical="center"/>
    </xf>
    <xf numFmtId="0" fontId="32" fillId="6" borderId="37" xfId="0" applyFont="1" applyFill="1" applyBorder="1" applyAlignment="1">
      <alignment vertical="center" wrapText="1"/>
    </xf>
    <xf numFmtId="0" fontId="8" fillId="6" borderId="29" xfId="0" applyFont="1" applyFill="1" applyBorder="1" applyAlignment="1">
      <alignment vertical="center" wrapText="1"/>
    </xf>
    <xf numFmtId="0" fontId="54" fillId="0" borderId="1" xfId="0" applyFont="1" applyFill="1" applyBorder="1" applyAlignment="1">
      <alignment horizontal="center" vertical="center" wrapText="1"/>
    </xf>
    <xf numFmtId="167" fontId="52" fillId="0" borderId="1" xfId="0" applyNumberFormat="1" applyFont="1" applyFill="1" applyBorder="1" applyAlignment="1">
      <alignment horizontal="center" vertical="center" wrapText="1"/>
    </xf>
    <xf numFmtId="0" fontId="58" fillId="0" borderId="1" xfId="0" applyFont="1" applyFill="1" applyBorder="1"/>
    <xf numFmtId="0" fontId="55" fillId="5" borderId="1" xfId="0" applyFont="1" applyFill="1" applyBorder="1" applyAlignment="1">
      <alignment horizontal="left" vertical="center" wrapText="1"/>
    </xf>
    <xf numFmtId="0" fontId="48" fillId="6" borderId="1" xfId="0" applyFont="1" applyFill="1" applyBorder="1" applyAlignment="1">
      <alignment horizontal="center" vertical="center"/>
    </xf>
    <xf numFmtId="0" fontId="54" fillId="6" borderId="1" xfId="0" applyFont="1" applyFill="1" applyBorder="1" applyAlignment="1">
      <alignment horizontal="center" vertical="center" wrapText="1"/>
    </xf>
    <xf numFmtId="0" fontId="47" fillId="6" borderId="1" xfId="0" applyFont="1" applyFill="1" applyBorder="1" applyAlignment="1">
      <alignment horizontal="center" vertical="center"/>
    </xf>
    <xf numFmtId="167" fontId="52" fillId="6" borderId="1" xfId="0" applyNumberFormat="1" applyFont="1" applyFill="1" applyBorder="1" applyAlignment="1">
      <alignment horizontal="center" vertical="center" wrapText="1"/>
    </xf>
    <xf numFmtId="1" fontId="54" fillId="6" borderId="1" xfId="0" applyNumberFormat="1" applyFont="1" applyFill="1" applyBorder="1" applyAlignment="1">
      <alignment horizontal="center" vertical="center" wrapText="1"/>
    </xf>
    <xf numFmtId="1" fontId="250" fillId="6" borderId="44" xfId="0" applyNumberFormat="1" applyFont="1" applyFill="1" applyBorder="1" applyAlignment="1">
      <alignment horizontal="left" vertical="center" wrapText="1"/>
    </xf>
    <xf numFmtId="0" fontId="134" fillId="0" borderId="1" xfId="0" applyFont="1" applyFill="1" applyBorder="1" applyAlignment="1">
      <alignment horizontal="center" wrapText="1"/>
    </xf>
    <xf numFmtId="0" fontId="8" fillId="6" borderId="9" xfId="0" applyFont="1" applyFill="1" applyBorder="1" applyAlignment="1">
      <alignment horizontal="left" vertical="center" wrapText="1"/>
    </xf>
    <xf numFmtId="0" fontId="36" fillId="0" borderId="4" xfId="0" applyFont="1" applyFill="1" applyBorder="1" applyAlignment="1">
      <alignment horizontal="left" vertical="center" wrapText="1"/>
    </xf>
    <xf numFmtId="0" fontId="145" fillId="0" borderId="4" xfId="0" applyFont="1" applyFill="1" applyBorder="1" applyAlignment="1">
      <alignment horizontal="left" vertical="center" wrapText="1"/>
    </xf>
    <xf numFmtId="0" fontId="36" fillId="0" borderId="4" xfId="0" applyFont="1" applyFill="1" applyBorder="1" applyAlignment="1">
      <alignment horizontal="left" vertical="center"/>
    </xf>
    <xf numFmtId="17" fontId="36" fillId="0" borderId="4" xfId="0" applyNumberFormat="1" applyFont="1" applyFill="1" applyBorder="1" applyAlignment="1">
      <alignment horizontal="center" vertical="center"/>
    </xf>
    <xf numFmtId="0" fontId="0" fillId="0" borderId="4" xfId="0" applyFont="1" applyFill="1" applyBorder="1" applyAlignment="1">
      <alignment horizontal="left" vertical="center" wrapText="1"/>
    </xf>
    <xf numFmtId="0" fontId="144" fillId="0" borderId="4" xfId="0" applyFont="1" applyFill="1" applyBorder="1" applyAlignment="1">
      <alignment horizontal="left" vertical="center" wrapText="1"/>
    </xf>
    <xf numFmtId="0" fontId="144" fillId="0" borderId="4" xfId="3" applyFont="1" applyFill="1" applyBorder="1" applyAlignment="1" applyProtection="1">
      <alignment horizontal="left" vertical="center" wrapText="1"/>
      <protection locked="0"/>
    </xf>
    <xf numFmtId="0" fontId="144" fillId="0" borderId="4" xfId="0" applyFont="1" applyFill="1" applyBorder="1" applyAlignment="1">
      <alignment horizontal="left" vertical="center"/>
    </xf>
    <xf numFmtId="0" fontId="134" fillId="0" borderId="4" xfId="0" applyFont="1" applyFill="1" applyBorder="1" applyAlignment="1">
      <alignment horizontal="left" vertical="center" wrapText="1"/>
    </xf>
    <xf numFmtId="0" fontId="134" fillId="5" borderId="4" xfId="0" applyFont="1" applyFill="1" applyBorder="1" applyAlignment="1">
      <alignment horizontal="left" vertical="center" wrapText="1"/>
    </xf>
    <xf numFmtId="0" fontId="0" fillId="0" borderId="4" xfId="0" applyBorder="1"/>
    <xf numFmtId="0" fontId="134" fillId="57" borderId="4" xfId="0" applyFont="1" applyFill="1" applyBorder="1" applyAlignment="1">
      <alignment horizontal="left" vertical="center" wrapText="1"/>
    </xf>
    <xf numFmtId="1" fontId="83" fillId="56" borderId="4" xfId="0" applyNumberFormat="1" applyFont="1" applyFill="1" applyBorder="1" applyAlignment="1">
      <alignment horizontal="center" vertical="center"/>
    </xf>
    <xf numFmtId="1" fontId="83" fillId="56" borderId="4" xfId="0" applyNumberFormat="1" applyFont="1" applyFill="1" applyBorder="1" applyAlignment="1">
      <alignment horizontal="left" vertical="center"/>
    </xf>
    <xf numFmtId="1" fontId="83" fillId="56" borderId="4" xfId="4" applyNumberFormat="1" applyFont="1" applyFill="1" applyBorder="1" applyAlignment="1">
      <alignment horizontal="center" vertical="center"/>
    </xf>
    <xf numFmtId="0" fontId="8" fillId="0" borderId="4" xfId="0" applyFont="1" applyFill="1" applyBorder="1" applyAlignment="1">
      <alignment horizontal="left" vertical="center" wrapText="1"/>
    </xf>
    <xf numFmtId="0" fontId="36" fillId="0" borderId="4" xfId="0" applyFont="1" applyBorder="1" applyAlignment="1">
      <alignment horizontal="left" vertical="center"/>
    </xf>
    <xf numFmtId="0" fontId="196" fillId="0" borderId="4" xfId="0" applyFont="1" applyFill="1" applyBorder="1" applyAlignment="1">
      <alignment horizontal="left" vertical="center" wrapText="1"/>
    </xf>
    <xf numFmtId="0" fontId="30" fillId="6" borderId="29" xfId="0" applyFont="1" applyFill="1" applyBorder="1" applyAlignment="1">
      <alignment horizontal="left" vertical="center" wrapText="1"/>
    </xf>
    <xf numFmtId="0" fontId="0" fillId="6" borderId="33" xfId="0" applyFont="1" applyFill="1" applyBorder="1" applyAlignment="1">
      <alignment horizontal="center" vertical="center" wrapText="1"/>
    </xf>
    <xf numFmtId="168" fontId="158" fillId="6" borderId="35" xfId="0" applyNumberFormat="1" applyFont="1" applyFill="1" applyBorder="1" applyAlignment="1">
      <alignment horizontal="center" vertical="center" wrapText="1"/>
    </xf>
    <xf numFmtId="164" fontId="33" fillId="8" borderId="35" xfId="0" applyNumberFormat="1" applyFont="1" applyFill="1" applyBorder="1" applyAlignment="1">
      <alignment horizontal="center" vertical="center"/>
    </xf>
    <xf numFmtId="0" fontId="144" fillId="57" borderId="1" xfId="0" applyFont="1" applyFill="1" applyBorder="1" applyAlignment="1">
      <alignment horizontal="center" vertical="center" wrapText="1"/>
    </xf>
    <xf numFmtId="0" fontId="144" fillId="0" borderId="1" xfId="0" applyFont="1" applyFill="1" applyBorder="1" applyAlignment="1">
      <alignment horizontal="center" vertical="center" wrapText="1"/>
    </xf>
    <xf numFmtId="0" fontId="255" fillId="0" borderId="1" xfId="0" applyFont="1" applyFill="1" applyBorder="1" applyAlignment="1">
      <alignment horizontal="center" vertical="center"/>
    </xf>
    <xf numFmtId="0" fontId="8" fillId="5" borderId="1" xfId="0" applyFont="1" applyFill="1" applyBorder="1" applyAlignment="1">
      <alignment horizontal="left" vertical="center" wrapText="1"/>
    </xf>
    <xf numFmtId="0" fontId="0" fillId="0" borderId="0" xfId="0" applyFont="1" applyAlignment="1">
      <alignment horizontal="left" vertical="center"/>
    </xf>
    <xf numFmtId="0" fontId="0" fillId="0" borderId="0" xfId="0" applyFont="1" applyAlignment="1">
      <alignment horizontal="center" vertical="center" wrapText="1"/>
    </xf>
    <xf numFmtId="0" fontId="266" fillId="51" borderId="43" xfId="0" applyFont="1" applyFill="1" applyBorder="1" applyAlignment="1">
      <alignment horizontal="center" vertical="center"/>
    </xf>
    <xf numFmtId="0" fontId="6" fillId="0" borderId="0" xfId="0" applyFont="1" applyAlignment="1">
      <alignment horizontal="center" vertical="center" wrapText="1"/>
    </xf>
    <xf numFmtId="0" fontId="6" fillId="0" borderId="0" xfId="0" applyFont="1" applyAlignment="1">
      <alignment horizontal="center" vertical="center"/>
    </xf>
    <xf numFmtId="0" fontId="266" fillId="5" borderId="31" xfId="0" applyFont="1" applyFill="1" applyBorder="1" applyAlignment="1">
      <alignment horizontal="center" vertical="center"/>
    </xf>
    <xf numFmtId="0" fontId="6" fillId="59" borderId="40" xfId="0" applyFont="1" applyFill="1" applyBorder="1" applyAlignment="1">
      <alignment horizontal="center" vertical="center"/>
    </xf>
    <xf numFmtId="0" fontId="206" fillId="46" borderId="94" xfId="0" applyFont="1" applyFill="1" applyBorder="1" applyAlignment="1">
      <alignment horizontal="center" vertical="center"/>
    </xf>
    <xf numFmtId="0" fontId="206" fillId="46" borderId="95" xfId="0" applyFont="1" applyFill="1" applyBorder="1" applyAlignment="1">
      <alignment horizontal="center" vertical="center"/>
    </xf>
    <xf numFmtId="0" fontId="206" fillId="46" borderId="96" xfId="0" applyFont="1" applyFill="1" applyBorder="1" applyAlignment="1">
      <alignment horizontal="center" vertical="center"/>
    </xf>
    <xf numFmtId="0" fontId="206" fillId="46" borderId="97" xfId="0" applyFont="1" applyFill="1" applyBorder="1" applyAlignment="1">
      <alignment horizontal="center" vertical="center"/>
    </xf>
    <xf numFmtId="0" fontId="206" fillId="46" borderId="77" xfId="0" applyFont="1" applyFill="1" applyBorder="1" applyAlignment="1">
      <alignment horizontal="center" vertical="center"/>
    </xf>
    <xf numFmtId="0" fontId="206" fillId="46" borderId="97" xfId="0" applyFont="1" applyFill="1" applyBorder="1" applyAlignment="1">
      <alignment horizontal="center" vertical="center" wrapText="1"/>
    </xf>
    <xf numFmtId="0" fontId="26" fillId="46" borderId="77" xfId="0" applyFont="1" applyFill="1" applyBorder="1" applyAlignment="1">
      <alignment horizontal="center" vertical="center" wrapText="1"/>
    </xf>
    <xf numFmtId="0" fontId="26" fillId="0" borderId="23" xfId="0" applyFont="1" applyFill="1" applyBorder="1" applyAlignment="1">
      <alignment horizontal="center" vertical="center"/>
    </xf>
    <xf numFmtId="0" fontId="26" fillId="0" borderId="7" xfId="0" applyFont="1" applyFill="1" applyBorder="1" applyAlignment="1">
      <alignment horizontal="center" vertical="center"/>
    </xf>
    <xf numFmtId="0" fontId="26" fillId="0" borderId="41" xfId="0" applyFont="1" applyBorder="1" applyAlignment="1">
      <alignment horizontal="center" vertical="center"/>
    </xf>
    <xf numFmtId="0" fontId="28" fillId="5" borderId="33" xfId="0" applyFont="1" applyFill="1" applyBorder="1" applyAlignment="1">
      <alignment horizontal="left" vertical="center" wrapText="1"/>
    </xf>
    <xf numFmtId="164" fontId="26" fillId="0" borderId="34" xfId="0" applyNumberFormat="1" applyFont="1" applyFill="1" applyBorder="1" applyAlignment="1">
      <alignment horizontal="center" vertical="center"/>
    </xf>
    <xf numFmtId="0" fontId="26" fillId="0" borderId="33" xfId="0" applyFont="1" applyFill="1" applyBorder="1" applyAlignment="1">
      <alignment horizontal="left" vertical="center" wrapText="1"/>
    </xf>
    <xf numFmtId="0" fontId="26" fillId="5" borderId="98" xfId="0" applyFont="1" applyFill="1" applyBorder="1" applyAlignment="1">
      <alignment horizontal="center" vertical="center" wrapText="1"/>
    </xf>
    <xf numFmtId="0" fontId="26" fillId="0" borderId="25" xfId="0" applyFont="1" applyFill="1" applyBorder="1" applyAlignment="1">
      <alignment horizontal="center" vertical="center"/>
    </xf>
    <xf numFmtId="0" fontId="26" fillId="0" borderId="1" xfId="0" applyFont="1" applyFill="1" applyBorder="1" applyAlignment="1">
      <alignment horizontal="center" vertical="center"/>
    </xf>
    <xf numFmtId="0" fontId="26" fillId="0" borderId="4" xfId="0" applyFont="1" applyBorder="1" applyAlignment="1">
      <alignment horizontal="center" vertical="center"/>
    </xf>
    <xf numFmtId="164" fontId="26" fillId="0" borderId="36" xfId="0" applyNumberFormat="1" applyFont="1" applyFill="1" applyBorder="1" applyAlignment="1">
      <alignment horizontal="center" vertical="center"/>
    </xf>
    <xf numFmtId="0" fontId="26" fillId="0" borderId="35" xfId="0" applyFont="1" applyFill="1" applyBorder="1" applyAlignment="1">
      <alignment horizontal="left" vertical="center" wrapText="1"/>
    </xf>
    <xf numFmtId="0" fontId="26" fillId="5" borderId="36" xfId="0" applyFont="1" applyFill="1" applyBorder="1" applyAlignment="1">
      <alignment horizontal="center" vertical="center" wrapText="1"/>
    </xf>
    <xf numFmtId="0" fontId="26" fillId="0" borderId="27" xfId="0" applyFont="1" applyFill="1" applyBorder="1" applyAlignment="1">
      <alignment horizontal="center" vertical="center"/>
    </xf>
    <xf numFmtId="0" fontId="26" fillId="0" borderId="28" xfId="0" applyFont="1" applyFill="1" applyBorder="1" applyAlignment="1">
      <alignment horizontal="center" vertical="center"/>
    </xf>
    <xf numFmtId="0" fontId="26" fillId="0" borderId="56" xfId="0" applyFont="1" applyBorder="1" applyAlignment="1">
      <alignment horizontal="center" vertical="center"/>
    </xf>
    <xf numFmtId="0" fontId="28" fillId="5" borderId="37" xfId="0" applyFont="1" applyFill="1" applyBorder="1" applyAlignment="1">
      <alignment horizontal="left" vertical="center" wrapText="1"/>
    </xf>
    <xf numFmtId="164" fontId="26" fillId="0" borderId="38" xfId="0" applyNumberFormat="1" applyFont="1" applyFill="1" applyBorder="1" applyAlignment="1">
      <alignment horizontal="center" vertical="center"/>
    </xf>
    <xf numFmtId="0" fontId="26" fillId="0" borderId="37" xfId="0" applyFont="1" applyFill="1" applyBorder="1" applyAlignment="1">
      <alignment horizontal="left" vertical="center" wrapText="1"/>
    </xf>
    <xf numFmtId="0" fontId="26" fillId="5" borderId="38" xfId="0" applyFont="1" applyFill="1" applyBorder="1" applyAlignment="1">
      <alignment horizontal="center" vertical="center" wrapText="1"/>
    </xf>
    <xf numFmtId="0" fontId="14" fillId="60" borderId="15" xfId="0" applyFont="1" applyFill="1" applyBorder="1" applyAlignment="1">
      <alignment vertical="center"/>
    </xf>
    <xf numFmtId="0" fontId="14" fillId="60" borderId="0" xfId="0" applyFont="1" applyFill="1" applyBorder="1" applyAlignment="1">
      <alignment vertical="center"/>
    </xf>
    <xf numFmtId="0" fontId="14" fillId="60" borderId="30" xfId="0" applyFont="1" applyFill="1" applyBorder="1" applyAlignment="1">
      <alignment vertical="center"/>
    </xf>
    <xf numFmtId="0" fontId="14" fillId="60" borderId="30" xfId="0" applyFont="1" applyFill="1" applyBorder="1" applyAlignment="1">
      <alignment vertical="center" wrapText="1"/>
    </xf>
    <xf numFmtId="0" fontId="206" fillId="46" borderId="99" xfId="0" applyFont="1" applyFill="1" applyBorder="1" applyAlignment="1">
      <alignment horizontal="center" vertical="center"/>
    </xf>
    <xf numFmtId="0" fontId="28" fillId="5" borderId="100" xfId="0" applyFont="1" applyFill="1" applyBorder="1" applyAlignment="1">
      <alignment horizontal="left" vertical="center" wrapText="1"/>
    </xf>
    <xf numFmtId="0" fontId="28" fillId="0" borderId="100" xfId="0" applyFont="1" applyFill="1" applyBorder="1" applyAlignment="1">
      <alignment horizontal="left" vertical="center" wrapText="1"/>
    </xf>
    <xf numFmtId="0" fontId="28" fillId="5" borderId="98" xfId="0" applyFont="1" applyFill="1" applyBorder="1" applyAlignment="1">
      <alignment horizontal="center" vertical="center" wrapText="1"/>
    </xf>
    <xf numFmtId="0" fontId="28" fillId="0" borderId="35" xfId="0" applyFont="1" applyFill="1" applyBorder="1" applyAlignment="1">
      <alignment horizontal="left" vertical="center" wrapText="1"/>
    </xf>
    <xf numFmtId="0" fontId="26" fillId="0" borderId="50" xfId="0" applyFont="1" applyFill="1" applyBorder="1" applyAlignment="1">
      <alignment horizontal="center" vertical="center"/>
    </xf>
    <xf numFmtId="0" fontId="26" fillId="6" borderId="33" xfId="0" applyFont="1" applyFill="1" applyBorder="1" applyAlignment="1">
      <alignment horizontal="center" vertical="center"/>
    </xf>
    <xf numFmtId="0" fontId="26" fillId="6" borderId="34" xfId="0" applyFont="1" applyFill="1" applyBorder="1" applyAlignment="1">
      <alignment horizontal="center" vertical="center"/>
    </xf>
    <xf numFmtId="0" fontId="26" fillId="5" borderId="34" xfId="0" applyFont="1" applyFill="1" applyBorder="1" applyAlignment="1">
      <alignment horizontal="center" vertical="center" wrapText="1"/>
    </xf>
    <xf numFmtId="0" fontId="26" fillId="0" borderId="35" xfId="0" applyFont="1" applyFill="1" applyBorder="1" applyAlignment="1">
      <alignment horizontal="left" vertical="center"/>
    </xf>
    <xf numFmtId="0" fontId="26" fillId="0" borderId="45" xfId="0" applyFont="1" applyFill="1" applyBorder="1" applyAlignment="1">
      <alignment horizontal="center" vertical="center"/>
    </xf>
    <xf numFmtId="0" fontId="26" fillId="0" borderId="35" xfId="0" applyFont="1" applyFill="1" applyBorder="1" applyAlignment="1">
      <alignment horizontal="center" vertical="center"/>
    </xf>
    <xf numFmtId="0" fontId="26" fillId="0" borderId="36" xfId="0" applyFont="1" applyFill="1" applyBorder="1" applyAlignment="1">
      <alignment horizontal="center" vertical="center"/>
    </xf>
    <xf numFmtId="164" fontId="26" fillId="0" borderId="35" xfId="0" applyNumberFormat="1" applyFont="1" applyFill="1" applyBorder="1" applyAlignment="1">
      <alignment horizontal="center" vertical="center"/>
    </xf>
    <xf numFmtId="0" fontId="174" fillId="0" borderId="35" xfId="0" applyFont="1" applyFill="1" applyBorder="1" applyAlignment="1">
      <alignment horizontal="left" vertical="center" wrapText="1"/>
    </xf>
    <xf numFmtId="0" fontId="26" fillId="0" borderId="33" xfId="0" applyFont="1" applyFill="1" applyBorder="1" applyAlignment="1">
      <alignment horizontal="center" vertical="center"/>
    </xf>
    <xf numFmtId="0" fontId="26" fillId="0" borderId="34" xfId="0" applyFont="1" applyFill="1" applyBorder="1" applyAlignment="1">
      <alignment horizontal="center" vertical="center"/>
    </xf>
    <xf numFmtId="0" fontId="26" fillId="6" borderId="35" xfId="0" applyFont="1" applyFill="1" applyBorder="1" applyAlignment="1">
      <alignment horizontal="center" vertical="center"/>
    </xf>
    <xf numFmtId="0" fontId="26" fillId="6" borderId="36" xfId="0" applyFont="1" applyFill="1" applyBorder="1" applyAlignment="1">
      <alignment horizontal="center" vertical="center"/>
    </xf>
    <xf numFmtId="0" fontId="26" fillId="60" borderId="28" xfId="0" applyFont="1" applyFill="1" applyBorder="1" applyAlignment="1">
      <alignment horizontal="center" vertical="center"/>
    </xf>
    <xf numFmtId="0" fontId="26" fillId="60" borderId="56" xfId="0" applyFont="1" applyFill="1" applyBorder="1" applyAlignment="1">
      <alignment horizontal="center" vertical="center"/>
    </xf>
    <xf numFmtId="0" fontId="28" fillId="51" borderId="37" xfId="0" applyFont="1" applyFill="1" applyBorder="1" applyAlignment="1">
      <alignment horizontal="left" vertical="center" wrapText="1"/>
    </xf>
    <xf numFmtId="164" fontId="26" fillId="51" borderId="38" xfId="0" applyNumberFormat="1" applyFont="1" applyFill="1" applyBorder="1" applyAlignment="1">
      <alignment horizontal="center" vertical="center"/>
    </xf>
    <xf numFmtId="0" fontId="26" fillId="51" borderId="37" xfId="0" applyFont="1" applyFill="1" applyBorder="1" applyAlignment="1">
      <alignment horizontal="left" vertical="center" wrapText="1"/>
    </xf>
    <xf numFmtId="0" fontId="26" fillId="51" borderId="38" xfId="0" applyFont="1" applyFill="1" applyBorder="1" applyAlignment="1">
      <alignment horizontal="center" vertical="center"/>
    </xf>
    <xf numFmtId="0" fontId="26" fillId="51" borderId="37" xfId="0" applyFont="1" applyFill="1" applyBorder="1" applyAlignment="1">
      <alignment horizontal="left" vertical="center"/>
    </xf>
    <xf numFmtId="0" fontId="14" fillId="60" borderId="2" xfId="0" applyFont="1" applyFill="1" applyBorder="1" applyAlignment="1">
      <alignment vertical="center"/>
    </xf>
    <xf numFmtId="0" fontId="14" fillId="60" borderId="39" xfId="0" applyFont="1" applyFill="1" applyBorder="1" applyAlignment="1">
      <alignment vertical="center"/>
    </xf>
    <xf numFmtId="0" fontId="14" fillId="60" borderId="40" xfId="0" applyFont="1" applyFill="1" applyBorder="1" applyAlignment="1">
      <alignment vertical="center"/>
    </xf>
    <xf numFmtId="0" fontId="14" fillId="60" borderId="40" xfId="0" applyFont="1" applyFill="1" applyBorder="1" applyAlignment="1">
      <alignment vertical="center" wrapText="1"/>
    </xf>
    <xf numFmtId="0" fontId="28" fillId="5" borderId="101" xfId="0" applyFont="1" applyFill="1" applyBorder="1" applyAlignment="1">
      <alignment horizontal="center" vertical="center"/>
    </xf>
    <xf numFmtId="0" fontId="28" fillId="5" borderId="100" xfId="0" applyFont="1" applyFill="1" applyBorder="1" applyAlignment="1">
      <alignment horizontal="left" vertical="center"/>
    </xf>
    <xf numFmtId="17" fontId="28" fillId="5" borderId="98" xfId="0" applyNumberFormat="1" applyFont="1" applyFill="1" applyBorder="1" applyAlignment="1">
      <alignment horizontal="center" vertical="center"/>
    </xf>
    <xf numFmtId="0" fontId="28" fillId="5" borderId="100" xfId="0" applyFont="1" applyFill="1" applyBorder="1" applyAlignment="1">
      <alignment horizontal="center" vertical="center" wrapText="1"/>
    </xf>
    <xf numFmtId="0" fontId="36" fillId="0" borderId="0" xfId="0" applyFont="1" applyAlignment="1">
      <alignment horizontal="left" vertical="center"/>
    </xf>
    <xf numFmtId="0" fontId="28" fillId="0" borderId="23" xfId="0" applyFont="1" applyFill="1" applyBorder="1" applyAlignment="1">
      <alignment horizontal="center" vertical="center"/>
    </xf>
    <xf numFmtId="0" fontId="28" fillId="0" borderId="7" xfId="0" applyFont="1" applyFill="1" applyBorder="1" applyAlignment="1">
      <alignment horizontal="center" vertical="center"/>
    </xf>
    <xf numFmtId="0" fontId="28" fillId="0" borderId="41" xfId="0" applyFont="1" applyFill="1" applyBorder="1" applyAlignment="1">
      <alignment horizontal="center" vertical="center"/>
    </xf>
    <xf numFmtId="0" fontId="28" fillId="51" borderId="33" xfId="0" applyFont="1" applyFill="1" applyBorder="1" applyAlignment="1">
      <alignment horizontal="left" vertical="center"/>
    </xf>
    <xf numFmtId="164" fontId="26" fillId="51" borderId="34" xfId="0" applyNumberFormat="1" applyFont="1" applyFill="1" applyBorder="1" applyAlignment="1">
      <alignment horizontal="center" vertical="center"/>
    </xf>
    <xf numFmtId="0" fontId="26" fillId="51" borderId="33" xfId="0" applyFont="1" applyFill="1" applyBorder="1" applyAlignment="1">
      <alignment horizontal="left" vertical="center" wrapText="1"/>
    </xf>
    <xf numFmtId="0" fontId="26" fillId="51" borderId="34" xfId="0" applyFont="1" applyFill="1" applyBorder="1" applyAlignment="1">
      <alignment horizontal="center" vertical="center"/>
    </xf>
    <xf numFmtId="0" fontId="26" fillId="51" borderId="33" xfId="0" applyFont="1" applyFill="1" applyBorder="1" applyAlignment="1">
      <alignment horizontal="center" vertical="center"/>
    </xf>
    <xf numFmtId="0" fontId="28" fillId="0" borderId="25" xfId="0" applyFont="1" applyFill="1" applyBorder="1" applyAlignment="1">
      <alignment horizontal="center" vertical="center"/>
    </xf>
    <xf numFmtId="0" fontId="28" fillId="0" borderId="1" xfId="0" applyFont="1" applyFill="1" applyBorder="1" applyAlignment="1">
      <alignment horizontal="center" vertical="center"/>
    </xf>
    <xf numFmtId="0" fontId="28" fillId="0" borderId="4" xfId="0" applyFont="1" applyFill="1" applyBorder="1" applyAlignment="1">
      <alignment horizontal="center" vertical="center"/>
    </xf>
    <xf numFmtId="0" fontId="28" fillId="51" borderId="35" xfId="0" applyFont="1" applyFill="1" applyBorder="1" applyAlignment="1">
      <alignment horizontal="left" vertical="center" wrapText="1"/>
    </xf>
    <xf numFmtId="164" fontId="26" fillId="51" borderId="36" xfId="0" applyNumberFormat="1" applyFont="1" applyFill="1" applyBorder="1" applyAlignment="1">
      <alignment horizontal="center" vertical="center"/>
    </xf>
    <xf numFmtId="0" fontId="26" fillId="51" borderId="35" xfId="0" applyFont="1" applyFill="1" applyBorder="1" applyAlignment="1">
      <alignment horizontal="left" vertical="center" wrapText="1"/>
    </xf>
    <xf numFmtId="0" fontId="26" fillId="51" borderId="36" xfId="0" applyFont="1" applyFill="1" applyBorder="1" applyAlignment="1">
      <alignment horizontal="center" vertical="center"/>
    </xf>
    <xf numFmtId="0" fontId="26" fillId="51" borderId="35" xfId="0" applyFont="1" applyFill="1" applyBorder="1" applyAlignment="1">
      <alignment horizontal="center" vertical="center" wrapText="1"/>
    </xf>
    <xf numFmtId="0" fontId="28" fillId="0" borderId="104" xfId="0" applyFont="1" applyFill="1" applyBorder="1" applyAlignment="1">
      <alignment horizontal="center" vertical="center"/>
    </xf>
    <xf numFmtId="0" fontId="28" fillId="0" borderId="9" xfId="0" applyFont="1" applyFill="1" applyBorder="1" applyAlignment="1">
      <alignment horizontal="center" vertical="center"/>
    </xf>
    <xf numFmtId="164" fontId="26" fillId="51" borderId="11" xfId="0" applyNumberFormat="1" applyFont="1" applyFill="1" applyBorder="1" applyAlignment="1">
      <alignment horizontal="center" vertical="center"/>
    </xf>
    <xf numFmtId="0" fontId="26" fillId="51" borderId="47" xfId="0" applyFont="1" applyFill="1" applyBorder="1" applyAlignment="1">
      <alignment horizontal="left" vertical="center" wrapText="1"/>
    </xf>
    <xf numFmtId="0" fontId="26" fillId="51" borderId="11" xfId="0" applyFont="1" applyFill="1" applyBorder="1" applyAlignment="1">
      <alignment horizontal="center" vertical="center" wrapText="1"/>
    </xf>
    <xf numFmtId="0" fontId="205" fillId="51" borderId="33" xfId="0" applyFont="1" applyFill="1" applyBorder="1" applyAlignment="1">
      <alignment horizontal="center" vertical="center"/>
    </xf>
    <xf numFmtId="0" fontId="28" fillId="0" borderId="86" xfId="0" applyFont="1" applyFill="1" applyBorder="1" applyAlignment="1">
      <alignment horizontal="center" vertical="center" wrapText="1"/>
    </xf>
    <xf numFmtId="0" fontId="28" fillId="0" borderId="25" xfId="0" applyFont="1" applyFill="1" applyBorder="1" applyAlignment="1">
      <alignment horizontal="center" vertical="center" wrapText="1"/>
    </xf>
    <xf numFmtId="0" fontId="28" fillId="5" borderId="43" xfId="0" applyFont="1" applyFill="1" applyBorder="1" applyAlignment="1">
      <alignment horizontal="left" vertical="center" wrapText="1"/>
    </xf>
    <xf numFmtId="0" fontId="26" fillId="6" borderId="43" xfId="0" applyFont="1" applyFill="1" applyBorder="1" applyAlignment="1">
      <alignment horizontal="left" vertical="center" wrapText="1"/>
    </xf>
    <xf numFmtId="0" fontId="26" fillId="5" borderId="53" xfId="0" applyFont="1" applyFill="1" applyBorder="1" applyAlignment="1">
      <alignment horizontal="center" vertical="center" wrapText="1"/>
    </xf>
    <xf numFmtId="164" fontId="26" fillId="6" borderId="36" xfId="0" applyNumberFormat="1" applyFont="1" applyFill="1" applyBorder="1" applyAlignment="1">
      <alignment horizontal="center" vertical="center"/>
    </xf>
    <xf numFmtId="0" fontId="26" fillId="6" borderId="35" xfId="0" applyFont="1" applyFill="1" applyBorder="1" applyAlignment="1">
      <alignment horizontal="left" vertical="center" wrapText="1"/>
    </xf>
    <xf numFmtId="0" fontId="26" fillId="5" borderId="46" xfId="0" applyFont="1" applyFill="1" applyBorder="1" applyAlignment="1">
      <alignment horizontal="center" vertical="center" wrapText="1"/>
    </xf>
    <xf numFmtId="0" fontId="28" fillId="0" borderId="27" xfId="0" applyFont="1" applyFill="1" applyBorder="1" applyAlignment="1">
      <alignment horizontal="center" vertical="center" wrapText="1"/>
    </xf>
    <xf numFmtId="0" fontId="26" fillId="5" borderId="54" xfId="0" applyFont="1" applyFill="1" applyBorder="1" applyAlignment="1">
      <alignment horizontal="center" vertical="center" wrapText="1"/>
    </xf>
    <xf numFmtId="0" fontId="29" fillId="5" borderId="43" xfId="0" applyFont="1" applyFill="1" applyBorder="1" applyAlignment="1">
      <alignment horizontal="left" vertical="center" wrapText="1"/>
    </xf>
    <xf numFmtId="164" fontId="26" fillId="6" borderId="50" xfId="0" applyNumberFormat="1" applyFont="1" applyFill="1" applyBorder="1" applyAlignment="1">
      <alignment horizontal="center" vertical="center"/>
    </xf>
    <xf numFmtId="0" fontId="26" fillId="5" borderId="44" xfId="0" applyFont="1" applyFill="1" applyBorder="1" applyAlignment="1">
      <alignment horizontal="center" vertical="center" wrapText="1"/>
    </xf>
    <xf numFmtId="0" fontId="28" fillId="5" borderId="30" xfId="0" applyFont="1" applyFill="1" applyBorder="1" applyAlignment="1">
      <alignment horizontal="left" vertical="center" wrapText="1"/>
    </xf>
    <xf numFmtId="164" fontId="26" fillId="6" borderId="15" xfId="0" applyNumberFormat="1" applyFont="1" applyFill="1" applyBorder="1" applyAlignment="1">
      <alignment horizontal="center" vertical="center"/>
    </xf>
    <xf numFmtId="0" fontId="26" fillId="6" borderId="37" xfId="0" applyFont="1" applyFill="1" applyBorder="1" applyAlignment="1">
      <alignment horizontal="left" vertical="center" wrapText="1"/>
    </xf>
    <xf numFmtId="0" fontId="26" fillId="5" borderId="16" xfId="0" applyFont="1" applyFill="1" applyBorder="1" applyAlignment="1">
      <alignment horizontal="center" vertical="center" wrapText="1"/>
    </xf>
    <xf numFmtId="164" fontId="26" fillId="6" borderId="42" xfId="0" applyNumberFormat="1" applyFont="1" applyFill="1" applyBorder="1" applyAlignment="1">
      <alignment horizontal="center" vertical="center"/>
    </xf>
    <xf numFmtId="164" fontId="26" fillId="6" borderId="45" xfId="0" applyNumberFormat="1" applyFont="1" applyFill="1" applyBorder="1" applyAlignment="1">
      <alignment horizontal="center" vertical="center"/>
    </xf>
    <xf numFmtId="164" fontId="26" fillId="51" borderId="45" xfId="0" applyNumberFormat="1" applyFont="1" applyFill="1" applyBorder="1" applyAlignment="1">
      <alignment horizontal="center" vertical="center"/>
    </xf>
    <xf numFmtId="0" fontId="26" fillId="51" borderId="46" xfId="0" applyFont="1" applyFill="1" applyBorder="1" applyAlignment="1">
      <alignment horizontal="center" vertical="center" wrapText="1"/>
    </xf>
    <xf numFmtId="0" fontId="205" fillId="51" borderId="43" xfId="0" applyFont="1" applyFill="1" applyBorder="1" applyAlignment="1">
      <alignment horizontal="center" vertical="center" wrapText="1"/>
    </xf>
    <xf numFmtId="0" fontId="46" fillId="51" borderId="35" xfId="0" applyFont="1" applyFill="1" applyBorder="1" applyAlignment="1">
      <alignment horizontal="left" vertical="center" wrapText="1"/>
    </xf>
    <xf numFmtId="0" fontId="26" fillId="51" borderId="31" xfId="0" applyFont="1" applyFill="1" applyBorder="1" applyAlignment="1">
      <alignment horizontal="left" vertical="center" wrapText="1"/>
    </xf>
    <xf numFmtId="0" fontId="28" fillId="5" borderId="40" xfId="0" applyFont="1" applyFill="1" applyBorder="1" applyAlignment="1">
      <alignment horizontal="left" vertical="center" wrapText="1"/>
    </xf>
    <xf numFmtId="164" fontId="26" fillId="0" borderId="40" xfId="0" applyNumberFormat="1" applyFont="1" applyFill="1" applyBorder="1" applyAlignment="1">
      <alignment horizontal="center" vertical="center"/>
    </xf>
    <xf numFmtId="0" fontId="26" fillId="0" borderId="39" xfId="0" applyFont="1" applyFill="1" applyBorder="1" applyAlignment="1">
      <alignment horizontal="left" vertical="center" wrapText="1"/>
    </xf>
    <xf numFmtId="0" fontId="26" fillId="5" borderId="40" xfId="0" applyFont="1" applyFill="1" applyBorder="1" applyAlignment="1">
      <alignment horizontal="center" vertical="center" wrapText="1"/>
    </xf>
    <xf numFmtId="0" fontId="176" fillId="6" borderId="40" xfId="0" applyFont="1" applyFill="1" applyBorder="1" applyAlignment="1">
      <alignment vertical="center" wrapText="1"/>
    </xf>
    <xf numFmtId="0" fontId="274" fillId="59" borderId="29" xfId="0" applyFont="1" applyFill="1" applyBorder="1" applyAlignment="1">
      <alignment horizontal="left" vertical="center" wrapText="1"/>
    </xf>
    <xf numFmtId="164" fontId="275" fillId="59" borderId="29" xfId="0" applyNumberFormat="1" applyFont="1" applyFill="1" applyBorder="1" applyAlignment="1">
      <alignment horizontal="center" vertical="center"/>
    </xf>
    <xf numFmtId="0" fontId="275" fillId="59" borderId="13" xfId="0" applyFont="1" applyFill="1" applyBorder="1" applyAlignment="1">
      <alignment horizontal="left" vertical="center" wrapText="1"/>
    </xf>
    <xf numFmtId="0" fontId="275" fillId="59" borderId="29" xfId="0" applyFont="1" applyFill="1" applyBorder="1" applyAlignment="1">
      <alignment horizontal="center" vertical="center" wrapText="1"/>
    </xf>
    <xf numFmtId="0" fontId="28" fillId="0" borderId="55" xfId="0" applyFont="1" applyBorder="1" applyAlignment="1">
      <alignment horizontal="center" vertical="center"/>
    </xf>
    <xf numFmtId="164" fontId="174" fillId="0" borderId="52" xfId="0" applyNumberFormat="1" applyFont="1" applyFill="1" applyBorder="1" applyAlignment="1">
      <alignment horizontal="center" vertical="center"/>
    </xf>
    <xf numFmtId="0" fontId="174" fillId="0" borderId="42" xfId="0" applyFont="1" applyFill="1" applyBorder="1" applyAlignment="1">
      <alignment horizontal="left" vertical="center" wrapText="1"/>
    </xf>
    <xf numFmtId="0" fontId="174" fillId="5" borderId="43" xfId="0" applyFont="1" applyFill="1" applyBorder="1" applyAlignment="1">
      <alignment horizontal="center" vertical="center" wrapText="1"/>
    </xf>
    <xf numFmtId="0" fontId="174" fillId="0" borderId="43" xfId="0" applyFont="1" applyFill="1" applyBorder="1" applyAlignment="1">
      <alignment horizontal="left" vertical="center" wrapText="1"/>
    </xf>
    <xf numFmtId="164" fontId="26" fillId="6" borderId="34" xfId="0" applyNumberFormat="1" applyFont="1" applyFill="1" applyBorder="1" applyAlignment="1">
      <alignment horizontal="center" vertical="center"/>
    </xf>
    <xf numFmtId="0" fontId="26" fillId="6" borderId="33" xfId="0" applyFont="1" applyFill="1" applyBorder="1" applyAlignment="1">
      <alignment horizontal="left" vertical="center" wrapText="1"/>
    </xf>
    <xf numFmtId="0" fontId="28" fillId="0" borderId="27" xfId="0" applyFont="1" applyFill="1" applyBorder="1" applyAlignment="1">
      <alignment horizontal="center" vertical="center"/>
    </xf>
    <xf numFmtId="164" fontId="26" fillId="6" borderId="38" xfId="0" applyNumberFormat="1" applyFont="1" applyFill="1" applyBorder="1" applyAlignment="1">
      <alignment horizontal="center" vertical="center"/>
    </xf>
    <xf numFmtId="0" fontId="36" fillId="5" borderId="40" xfId="0" applyFont="1" applyFill="1" applyBorder="1" applyAlignment="1">
      <alignment horizontal="center" vertical="center" wrapText="1"/>
    </xf>
    <xf numFmtId="0" fontId="276" fillId="0" borderId="0" xfId="0" applyFont="1" applyAlignment="1">
      <alignment horizontal="center" vertical="center"/>
    </xf>
    <xf numFmtId="0" fontId="202" fillId="46" borderId="94" xfId="0" applyFont="1" applyFill="1" applyBorder="1" applyAlignment="1">
      <alignment horizontal="center" vertical="center"/>
    </xf>
    <xf numFmtId="0" fontId="202" fillId="46" borderId="95" xfId="0" applyFont="1" applyFill="1" applyBorder="1" applyAlignment="1">
      <alignment horizontal="center" vertical="center"/>
    </xf>
    <xf numFmtId="0" fontId="202" fillId="46" borderId="96" xfId="0" applyFont="1" applyFill="1" applyBorder="1" applyAlignment="1">
      <alignment horizontal="center" vertical="center"/>
    </xf>
    <xf numFmtId="0" fontId="277" fillId="46" borderId="97" xfId="0" applyFont="1" applyFill="1" applyBorder="1" applyAlignment="1">
      <alignment horizontal="center" vertical="center"/>
    </xf>
    <xf numFmtId="0" fontId="277" fillId="46" borderId="97" xfId="0" applyFont="1" applyFill="1" applyBorder="1" applyAlignment="1">
      <alignment horizontal="center" vertical="center" wrapText="1"/>
    </xf>
    <xf numFmtId="0" fontId="277" fillId="46" borderId="83" xfId="0" applyFont="1" applyFill="1" applyBorder="1" applyAlignment="1">
      <alignment horizontal="center" vertical="center" wrapText="1"/>
    </xf>
    <xf numFmtId="0" fontId="30" fillId="5" borderId="25" xfId="0" applyFont="1" applyFill="1" applyBorder="1" applyAlignment="1">
      <alignment horizontal="center" vertical="center"/>
    </xf>
    <xf numFmtId="0" fontId="30" fillId="5" borderId="1" xfId="0" applyFont="1" applyFill="1" applyBorder="1" applyAlignment="1">
      <alignment horizontal="center" vertical="center"/>
    </xf>
    <xf numFmtId="0" fontId="30" fillId="5" borderId="4" xfId="0" applyFont="1" applyFill="1" applyBorder="1" applyAlignment="1">
      <alignment horizontal="center" vertical="center"/>
    </xf>
    <xf numFmtId="0" fontId="30" fillId="5" borderId="35" xfId="0" applyFont="1" applyFill="1" applyBorder="1" applyAlignment="1">
      <alignment horizontal="left" vertical="center" wrapText="1"/>
    </xf>
    <xf numFmtId="0" fontId="30" fillId="5" borderId="35" xfId="0" applyFont="1" applyFill="1" applyBorder="1" applyAlignment="1">
      <alignment vertical="center" wrapText="1"/>
    </xf>
    <xf numFmtId="0" fontId="30" fillId="59" borderId="25" xfId="0" applyFont="1" applyFill="1" applyBorder="1" applyAlignment="1">
      <alignment horizontal="center" vertical="center"/>
    </xf>
    <xf numFmtId="0" fontId="30" fillId="59" borderId="1" xfId="0" applyFont="1" applyFill="1" applyBorder="1" applyAlignment="1">
      <alignment horizontal="center" vertical="center"/>
    </xf>
    <xf numFmtId="0" fontId="30" fillId="59" borderId="4" xfId="0" applyFont="1" applyFill="1" applyBorder="1" applyAlignment="1">
      <alignment horizontal="center" vertical="center"/>
    </xf>
    <xf numFmtId="0" fontId="30" fillId="59" borderId="35" xfId="0" applyFont="1" applyFill="1" applyBorder="1" applyAlignment="1">
      <alignment horizontal="left" vertical="center" wrapText="1"/>
    </xf>
    <xf numFmtId="0" fontId="29" fillId="59" borderId="46" xfId="0" applyFont="1" applyFill="1" applyBorder="1" applyAlignment="1">
      <alignment horizontal="center" vertical="center" wrapText="1"/>
    </xf>
    <xf numFmtId="0" fontId="8" fillId="59" borderId="35" xfId="0" applyFont="1" applyFill="1" applyBorder="1" applyAlignment="1">
      <alignment horizontal="center" vertical="center" wrapText="1"/>
    </xf>
    <xf numFmtId="0" fontId="30" fillId="51" borderId="25" xfId="0" applyFont="1" applyFill="1" applyBorder="1" applyAlignment="1">
      <alignment horizontal="center" vertical="center"/>
    </xf>
    <xf numFmtId="0" fontId="30" fillId="51" borderId="1" xfId="0" applyFont="1" applyFill="1" applyBorder="1" applyAlignment="1">
      <alignment horizontal="center" vertical="center"/>
    </xf>
    <xf numFmtId="0" fontId="30" fillId="51" borderId="4" xfId="0" applyFont="1" applyFill="1" applyBorder="1" applyAlignment="1">
      <alignment horizontal="center" vertical="center"/>
    </xf>
    <xf numFmtId="0" fontId="30" fillId="51" borderId="35" xfId="0" applyFont="1" applyFill="1" applyBorder="1" applyAlignment="1">
      <alignment horizontal="left" vertical="center" wrapText="1"/>
    </xf>
    <xf numFmtId="0" fontId="30" fillId="51" borderId="46" xfId="0" applyFont="1" applyFill="1" applyBorder="1" applyAlignment="1">
      <alignment horizontal="center" vertical="center" wrapText="1"/>
    </xf>
    <xf numFmtId="0" fontId="8" fillId="51" borderId="35" xfId="0" applyFont="1" applyFill="1" applyBorder="1" applyAlignment="1">
      <alignment horizontal="center" vertical="center" wrapText="1"/>
    </xf>
    <xf numFmtId="0" fontId="30" fillId="51" borderId="41" xfId="0" applyFont="1" applyFill="1" applyBorder="1" applyAlignment="1">
      <alignment horizontal="center" vertical="center"/>
    </xf>
    <xf numFmtId="0" fontId="30" fillId="51" borderId="33" xfId="0" applyFont="1" applyFill="1" applyBorder="1" applyAlignment="1">
      <alignment horizontal="left" vertical="center" wrapText="1"/>
    </xf>
    <xf numFmtId="0" fontId="30" fillId="51" borderId="44" xfId="0" applyFont="1" applyFill="1" applyBorder="1" applyAlignment="1">
      <alignment horizontal="center" vertical="center" wrapText="1"/>
    </xf>
    <xf numFmtId="0" fontId="8" fillId="51" borderId="35" xfId="0" applyFont="1" applyFill="1" applyBorder="1" applyAlignment="1">
      <alignment horizontal="center" vertical="center"/>
    </xf>
    <xf numFmtId="0" fontId="30" fillId="51" borderId="1" xfId="0" applyFont="1" applyFill="1" applyBorder="1" applyAlignment="1">
      <alignment vertical="center" wrapText="1"/>
    </xf>
    <xf numFmtId="0" fontId="11" fillId="51" borderId="35" xfId="0" applyFont="1" applyFill="1" applyBorder="1" applyAlignment="1">
      <alignment horizontal="center" vertical="center" wrapText="1"/>
    </xf>
    <xf numFmtId="0" fontId="8" fillId="51" borderId="33" xfId="0" applyFont="1" applyFill="1" applyBorder="1" applyAlignment="1">
      <alignment horizontal="center" vertical="center"/>
    </xf>
    <xf numFmtId="0" fontId="30" fillId="51" borderId="7" xfId="0" applyFont="1" applyFill="1" applyBorder="1" applyAlignment="1">
      <alignment horizontal="center" vertical="center"/>
    </xf>
    <xf numFmtId="0" fontId="28" fillId="0" borderId="23" xfId="0" applyFont="1" applyFill="1" applyBorder="1" applyAlignment="1">
      <alignment horizontal="center" vertical="center" wrapText="1"/>
    </xf>
    <xf numFmtId="0" fontId="28" fillId="51" borderId="47" xfId="0" applyFont="1" applyFill="1" applyBorder="1" applyAlignment="1">
      <alignment horizontal="left" vertical="center" wrapText="1"/>
    </xf>
    <xf numFmtId="0" fontId="134" fillId="0" borderId="106" xfId="0" applyFont="1" applyFill="1" applyBorder="1" applyAlignment="1">
      <alignment horizontal="left" vertical="center" wrapText="1"/>
    </xf>
    <xf numFmtId="0" fontId="8" fillId="0" borderId="106" xfId="0" applyFont="1" applyFill="1" applyBorder="1" applyAlignment="1">
      <alignment horizontal="left" vertical="center" wrapText="1"/>
    </xf>
    <xf numFmtId="22" fontId="218" fillId="0" borderId="1" xfId="0" applyNumberFormat="1" applyFont="1" applyFill="1" applyBorder="1" applyAlignment="1">
      <alignment horizontal="left" vertical="center" wrapText="1"/>
    </xf>
    <xf numFmtId="0" fontId="29" fillId="0" borderId="106" xfId="0" applyFont="1" applyFill="1" applyBorder="1" applyAlignment="1">
      <alignment horizontal="left" vertical="center" wrapText="1"/>
    </xf>
    <xf numFmtId="164" fontId="26" fillId="5" borderId="43" xfId="0" applyNumberFormat="1" applyFont="1" applyFill="1" applyBorder="1" applyAlignment="1">
      <alignment horizontal="center" vertical="center"/>
    </xf>
    <xf numFmtId="0" fontId="26" fillId="5" borderId="52" xfId="0" applyFont="1" applyFill="1" applyBorder="1" applyAlignment="1">
      <alignment horizontal="left" vertical="center" wrapText="1"/>
    </xf>
    <xf numFmtId="0" fontId="26" fillId="5" borderId="43" xfId="0" applyFont="1" applyFill="1" applyBorder="1" applyAlignment="1">
      <alignment horizontal="center" vertical="center" wrapText="1"/>
    </xf>
    <xf numFmtId="0" fontId="26" fillId="5" borderId="43" xfId="0" applyFont="1" applyFill="1" applyBorder="1" applyAlignment="1">
      <alignment horizontal="left" vertical="center" wrapText="1"/>
    </xf>
    <xf numFmtId="0" fontId="36" fillId="0" borderId="16" xfId="0" applyFont="1" applyBorder="1" applyAlignment="1">
      <alignment horizontal="center" vertical="center" wrapText="1"/>
    </xf>
    <xf numFmtId="0" fontId="46" fillId="51" borderId="46" xfId="0" applyFont="1" applyFill="1" applyBorder="1" applyAlignment="1">
      <alignment horizontal="center" vertical="center" wrapText="1"/>
    </xf>
    <xf numFmtId="0" fontId="46" fillId="51" borderId="26" xfId="0" applyFont="1" applyFill="1" applyBorder="1" applyAlignment="1">
      <alignment horizontal="center" vertical="center" wrapText="1"/>
    </xf>
    <xf numFmtId="0" fontId="30" fillId="51" borderId="27" xfId="0" applyFont="1" applyFill="1" applyBorder="1" applyAlignment="1">
      <alignment horizontal="center" vertical="center"/>
    </xf>
    <xf numFmtId="0" fontId="30" fillId="51" borderId="28" xfId="0" applyFont="1" applyFill="1" applyBorder="1" applyAlignment="1">
      <alignment horizontal="center" vertical="center"/>
    </xf>
    <xf numFmtId="0" fontId="30" fillId="51" borderId="56" xfId="0" applyFont="1" applyFill="1" applyBorder="1" applyAlignment="1">
      <alignment horizontal="center" vertical="center"/>
    </xf>
    <xf numFmtId="0" fontId="30" fillId="51" borderId="37" xfId="0" applyFont="1" applyFill="1" applyBorder="1" applyAlignment="1">
      <alignment horizontal="left" vertical="center" wrapText="1"/>
    </xf>
    <xf numFmtId="0" fontId="85" fillId="51" borderId="37" xfId="0" applyFont="1" applyFill="1" applyBorder="1" applyAlignment="1">
      <alignment horizontal="left" vertical="center" wrapText="1"/>
    </xf>
    <xf numFmtId="0" fontId="30" fillId="51" borderId="54" xfId="0" applyFont="1" applyFill="1" applyBorder="1" applyAlignment="1">
      <alignment horizontal="center" vertical="center" wrapText="1"/>
    </xf>
    <xf numFmtId="0" fontId="11" fillId="51" borderId="37" xfId="0" applyFont="1" applyFill="1" applyBorder="1" applyAlignment="1">
      <alignment horizontal="center" vertical="center" wrapText="1"/>
    </xf>
    <xf numFmtId="0" fontId="134" fillId="5" borderId="35" xfId="0" applyFont="1" applyFill="1" applyBorder="1" applyAlignment="1">
      <alignment horizontal="left" vertical="center" wrapText="1"/>
    </xf>
    <xf numFmtId="0" fontId="119" fillId="5" borderId="35" xfId="0" applyFont="1" applyFill="1" applyBorder="1" applyAlignment="1">
      <alignment horizontal="left" vertical="center" wrapText="1"/>
    </xf>
    <xf numFmtId="164" fontId="26" fillId="51" borderId="35" xfId="0" applyNumberFormat="1" applyFont="1" applyFill="1" applyBorder="1" applyAlignment="1">
      <alignment horizontal="center" vertical="center"/>
    </xf>
    <xf numFmtId="0" fontId="26" fillId="51" borderId="36" xfId="0" applyFont="1" applyFill="1" applyBorder="1" applyAlignment="1">
      <alignment horizontal="left" vertical="center" wrapText="1"/>
    </xf>
    <xf numFmtId="0" fontId="176" fillId="51" borderId="35" xfId="0" applyFont="1" applyFill="1" applyBorder="1" applyAlignment="1">
      <alignment vertical="center" wrapText="1"/>
    </xf>
    <xf numFmtId="0" fontId="32" fillId="6" borderId="5" xfId="0" applyFont="1" applyFill="1" applyBorder="1" applyAlignment="1">
      <alignment horizontal="left" vertical="center" wrapText="1"/>
    </xf>
    <xf numFmtId="164" fontId="174" fillId="0" borderId="50" xfId="0" applyNumberFormat="1" applyFont="1" applyFill="1" applyBorder="1" applyAlignment="1">
      <alignment horizontal="center" vertical="center"/>
    </xf>
    <xf numFmtId="0" fontId="174" fillId="0" borderId="30" xfId="0" applyFont="1" applyFill="1" applyBorder="1" applyAlignment="1">
      <alignment horizontal="left" vertical="center" wrapText="1"/>
    </xf>
    <xf numFmtId="0" fontId="174" fillId="5" borderId="44" xfId="0" applyFont="1" applyFill="1" applyBorder="1" applyAlignment="1">
      <alignment horizontal="center" vertical="center" wrapText="1"/>
    </xf>
    <xf numFmtId="0" fontId="36" fillId="0" borderId="19" xfId="0" applyFont="1" applyBorder="1" applyAlignment="1">
      <alignment horizontal="center" vertical="center" wrapText="1"/>
    </xf>
    <xf numFmtId="0" fontId="26" fillId="54" borderId="53" xfId="0" applyFont="1" applyFill="1" applyBorder="1" applyAlignment="1">
      <alignment horizontal="center" vertical="center" wrapText="1"/>
    </xf>
    <xf numFmtId="0" fontId="174" fillId="54" borderId="43" xfId="0" applyFont="1" applyFill="1" applyBorder="1" applyAlignment="1">
      <alignment horizontal="left" vertical="center" wrapText="1"/>
    </xf>
    <xf numFmtId="0" fontId="176" fillId="5" borderId="40" xfId="0" applyFont="1" applyFill="1" applyBorder="1" applyAlignment="1">
      <alignment horizontal="left" vertical="center" wrapText="1"/>
    </xf>
    <xf numFmtId="0" fontId="29" fillId="51" borderId="29" xfId="0" applyFont="1" applyFill="1" applyBorder="1" applyAlignment="1">
      <alignment horizontal="left" vertical="center" wrapText="1"/>
    </xf>
    <xf numFmtId="164" fontId="174" fillId="51" borderId="29" xfId="0" applyNumberFormat="1" applyFont="1" applyFill="1" applyBorder="1" applyAlignment="1">
      <alignment horizontal="center" vertical="center"/>
    </xf>
    <xf numFmtId="0" fontId="174" fillId="51" borderId="13" xfId="0" applyFont="1" applyFill="1" applyBorder="1" applyAlignment="1">
      <alignment horizontal="left" vertical="center" wrapText="1"/>
    </xf>
    <xf numFmtId="0" fontId="174" fillId="51" borderId="29" xfId="0" applyFont="1" applyFill="1" applyBorder="1" applyAlignment="1">
      <alignment horizontal="center" vertical="center" wrapText="1"/>
    </xf>
    <xf numFmtId="0" fontId="46" fillId="51" borderId="40" xfId="0" applyFont="1" applyFill="1" applyBorder="1" applyAlignment="1">
      <alignment horizontal="center" vertical="center" wrapText="1"/>
    </xf>
    <xf numFmtId="164" fontId="26" fillId="0" borderId="98" xfId="0" applyNumberFormat="1" applyFont="1" applyFill="1" applyBorder="1" applyAlignment="1">
      <alignment horizontal="center" vertical="center"/>
    </xf>
    <xf numFmtId="0" fontId="218" fillId="47" borderId="1" xfId="0" applyFont="1" applyFill="1" applyBorder="1" applyAlignment="1">
      <alignment horizontal="left" vertical="center" wrapText="1"/>
    </xf>
    <xf numFmtId="0" fontId="14" fillId="0" borderId="1" xfId="0" applyFont="1" applyBorder="1" applyAlignment="1">
      <alignment horizontal="left" vertical="center" wrapText="1" readingOrder="1"/>
    </xf>
    <xf numFmtId="0" fontId="28" fillId="0" borderId="1" xfId="0" applyFont="1" applyBorder="1" applyAlignment="1">
      <alignment horizontal="left" vertical="center"/>
    </xf>
    <xf numFmtId="0" fontId="29" fillId="6" borderId="1" xfId="0" applyFont="1" applyFill="1" applyBorder="1" applyAlignment="1">
      <alignment horizontal="left" vertical="center"/>
    </xf>
    <xf numFmtId="17" fontId="14" fillId="0" borderId="1" xfId="0" applyNumberFormat="1" applyFont="1" applyBorder="1" applyAlignment="1">
      <alignment horizontal="center" vertical="center" wrapText="1" readingOrder="1"/>
    </xf>
    <xf numFmtId="0" fontId="29" fillId="2" borderId="25" xfId="0" applyFont="1" applyFill="1" applyBorder="1" applyAlignment="1">
      <alignment horizontal="center" vertical="center"/>
    </xf>
    <xf numFmtId="0" fontId="28" fillId="0" borderId="26" xfId="0" applyFont="1" applyBorder="1" applyAlignment="1">
      <alignment horizontal="left" vertical="center"/>
    </xf>
    <xf numFmtId="0" fontId="29" fillId="2" borderId="27" xfId="0" applyFont="1" applyFill="1" applyBorder="1" applyAlignment="1">
      <alignment horizontal="center" vertical="center"/>
    </xf>
    <xf numFmtId="0" fontId="14" fillId="0" borderId="28" xfId="0" applyFont="1" applyBorder="1" applyAlignment="1">
      <alignment horizontal="left" vertical="center" wrapText="1" readingOrder="1"/>
    </xf>
    <xf numFmtId="0" fontId="28" fillId="0" borderId="28" xfId="0" applyFont="1" applyBorder="1" applyAlignment="1">
      <alignment horizontal="left" vertical="center"/>
    </xf>
    <xf numFmtId="17" fontId="29" fillId="6" borderId="28" xfId="0" applyNumberFormat="1" applyFont="1" applyFill="1" applyBorder="1" applyAlignment="1">
      <alignment horizontal="center" vertical="center"/>
    </xf>
    <xf numFmtId="17" fontId="14" fillId="0" borderId="28" xfId="0" applyNumberFormat="1" applyFont="1" applyBorder="1" applyAlignment="1">
      <alignment horizontal="center" vertical="center" wrapText="1" readingOrder="1"/>
    </xf>
    <xf numFmtId="0" fontId="28" fillId="0" borderId="57" xfId="0" applyFont="1" applyBorder="1" applyAlignment="1">
      <alignment horizontal="left" vertical="center"/>
    </xf>
    <xf numFmtId="0" fontId="28" fillId="0" borderId="1" xfId="0" applyFont="1" applyBorder="1" applyAlignment="1">
      <alignment horizontal="center" vertical="center"/>
    </xf>
    <xf numFmtId="0" fontId="29" fillId="6" borderId="28" xfId="0" applyFont="1" applyFill="1" applyBorder="1" applyAlignment="1">
      <alignment horizontal="center" vertical="center"/>
    </xf>
    <xf numFmtId="0" fontId="28" fillId="0" borderId="28" xfId="0" applyFont="1" applyBorder="1" applyAlignment="1">
      <alignment horizontal="center" vertical="center"/>
    </xf>
    <xf numFmtId="168" fontId="29" fillId="6" borderId="46" xfId="0" applyNumberFormat="1" applyFont="1" applyFill="1" applyBorder="1" applyAlignment="1">
      <alignment horizontal="center" vertical="center"/>
    </xf>
    <xf numFmtId="17" fontId="29" fillId="6" borderId="49" xfId="0" applyNumberFormat="1" applyFont="1" applyFill="1" applyBorder="1" applyAlignment="1">
      <alignment horizontal="center" vertical="center" wrapText="1"/>
    </xf>
    <xf numFmtId="0" fontId="30" fillId="6" borderId="3" xfId="0" applyFont="1" applyFill="1" applyBorder="1" applyAlignment="1">
      <alignment horizontal="left" vertical="center" wrapText="1"/>
    </xf>
    <xf numFmtId="0" fontId="6" fillId="0" borderId="1" xfId="0" applyFont="1" applyBorder="1" applyAlignment="1">
      <alignment horizontal="center" vertical="center"/>
    </xf>
    <xf numFmtId="0" fontId="6" fillId="9" borderId="1" xfId="0" applyFont="1" applyFill="1" applyBorder="1" applyAlignment="1">
      <alignment horizontal="center" vertical="center"/>
    </xf>
    <xf numFmtId="0" fontId="29" fillId="13" borderId="26" xfId="0" applyFont="1" applyFill="1" applyBorder="1" applyAlignment="1">
      <alignment horizontal="center" vertical="center" wrapText="1"/>
    </xf>
    <xf numFmtId="0" fontId="0" fillId="0" borderId="15" xfId="0" applyBorder="1"/>
    <xf numFmtId="0" fontId="0" fillId="0" borderId="0" xfId="0" applyBorder="1"/>
    <xf numFmtId="0" fontId="0" fillId="0" borderId="16" xfId="0" applyBorder="1"/>
    <xf numFmtId="0" fontId="0" fillId="0" borderId="18" xfId="0" applyBorder="1"/>
    <xf numFmtId="0" fontId="0" fillId="0" borderId="19" xfId="0" applyBorder="1"/>
    <xf numFmtId="0" fontId="174" fillId="46" borderId="20" xfId="0" applyFont="1" applyFill="1" applyBorder="1" applyAlignment="1">
      <alignment horizontal="center" vertical="center" wrapText="1"/>
    </xf>
    <xf numFmtId="0" fontId="174" fillId="46" borderId="21" xfId="0" applyFont="1" applyFill="1" applyBorder="1" applyAlignment="1">
      <alignment horizontal="center" vertical="center" wrapText="1"/>
    </xf>
    <xf numFmtId="0" fontId="174" fillId="46" borderId="22" xfId="0" applyFont="1" applyFill="1" applyBorder="1" applyAlignment="1">
      <alignment horizontal="center" vertical="center" wrapText="1"/>
    </xf>
    <xf numFmtId="0" fontId="0" fillId="0" borderId="17" xfId="0" applyBorder="1"/>
    <xf numFmtId="0" fontId="107" fillId="0" borderId="0" xfId="0" applyFont="1" applyBorder="1" applyAlignment="1">
      <alignment vertical="center"/>
    </xf>
    <xf numFmtId="0" fontId="186" fillId="0" borderId="0" xfId="0" applyFont="1" applyBorder="1" applyAlignment="1">
      <alignment horizontal="left" vertical="center" indent="1"/>
    </xf>
    <xf numFmtId="0" fontId="187" fillId="0" borderId="0" xfId="0" applyFont="1" applyBorder="1" applyAlignment="1">
      <alignment horizontal="left" vertical="center" indent="1"/>
    </xf>
    <xf numFmtId="0" fontId="3" fillId="0" borderId="0" xfId="0" applyFont="1" applyBorder="1" applyAlignment="1">
      <alignment vertical="center"/>
    </xf>
    <xf numFmtId="0" fontId="3" fillId="0" borderId="0" xfId="0" applyFont="1" applyBorder="1" applyAlignment="1">
      <alignment horizontal="left" vertical="center" indent="1"/>
    </xf>
    <xf numFmtId="0" fontId="3" fillId="0" borderId="0" xfId="0" applyFont="1" applyBorder="1" applyAlignment="1">
      <alignment horizontal="left" vertical="center" indent="8"/>
    </xf>
    <xf numFmtId="0" fontId="17" fillId="0" borderId="0" xfId="0" applyFont="1" applyBorder="1" applyAlignment="1">
      <alignment vertical="center"/>
    </xf>
    <xf numFmtId="0" fontId="188" fillId="0" borderId="0" xfId="0" applyFont="1" applyBorder="1" applyAlignment="1">
      <alignment horizontal="left" vertical="center" indent="1"/>
    </xf>
    <xf numFmtId="0" fontId="188" fillId="0" borderId="0" xfId="0" applyFont="1" applyBorder="1" applyAlignment="1">
      <alignment vertical="center"/>
    </xf>
    <xf numFmtId="0" fontId="190" fillId="0" borderId="0" xfId="0" applyFont="1" applyBorder="1" applyAlignment="1">
      <alignment vertical="center"/>
    </xf>
    <xf numFmtId="0" fontId="191" fillId="0" borderId="0" xfId="0" applyFont="1" applyBorder="1" applyAlignment="1">
      <alignment vertical="center"/>
    </xf>
    <xf numFmtId="0" fontId="191" fillId="0" borderId="18" xfId="0" applyFont="1" applyBorder="1" applyAlignment="1">
      <alignment vertical="center"/>
    </xf>
    <xf numFmtId="0" fontId="0" fillId="0" borderId="12" xfId="0" applyBorder="1"/>
    <xf numFmtId="0" fontId="0" fillId="0" borderId="13" xfId="0" applyBorder="1"/>
    <xf numFmtId="0" fontId="0" fillId="0" borderId="14" xfId="0" applyBorder="1"/>
    <xf numFmtId="0" fontId="157" fillId="0" borderId="1" xfId="0" applyFont="1" applyFill="1" applyBorder="1" applyAlignment="1">
      <alignment horizontal="left" vertical="center" wrapText="1"/>
    </xf>
    <xf numFmtId="0" fontId="152" fillId="0" borderId="1" xfId="0" applyFont="1" applyFill="1" applyBorder="1" applyAlignment="1">
      <alignment horizontal="left" vertical="center" wrapText="1"/>
    </xf>
    <xf numFmtId="0" fontId="0" fillId="0" borderId="0" xfId="0" applyFill="1" applyAlignment="1"/>
    <xf numFmtId="17" fontId="29" fillId="9" borderId="1" xfId="0" applyNumberFormat="1" applyFont="1" applyFill="1" applyBorder="1" applyAlignment="1">
      <alignment horizontal="center" vertical="center" readingOrder="1"/>
    </xf>
    <xf numFmtId="0" fontId="8" fillId="10" borderId="1" xfId="0" applyFont="1" applyFill="1" applyBorder="1" applyAlignment="1">
      <alignment horizontal="left" vertical="center" wrapText="1"/>
    </xf>
    <xf numFmtId="0" fontId="11" fillId="0" borderId="36" xfId="0" applyFont="1" applyFill="1" applyBorder="1" applyAlignment="1">
      <alignment horizontal="left" vertical="center" wrapText="1"/>
    </xf>
    <xf numFmtId="17" fontId="38" fillId="0" borderId="35" xfId="0" applyNumberFormat="1" applyFont="1" applyFill="1" applyBorder="1" applyAlignment="1">
      <alignment horizontal="center" vertical="center" wrapText="1"/>
    </xf>
    <xf numFmtId="164" fontId="33" fillId="54" borderId="43" xfId="0" applyNumberFormat="1" applyFont="1" applyFill="1" applyBorder="1" applyAlignment="1">
      <alignment horizontal="center" vertical="center"/>
    </xf>
    <xf numFmtId="0" fontId="44" fillId="0" borderId="1" xfId="0" applyFont="1" applyFill="1" applyBorder="1" applyAlignment="1">
      <alignment horizontal="center" vertical="center" wrapText="1"/>
    </xf>
    <xf numFmtId="0" fontId="44" fillId="0" borderId="7" xfId="0" applyFont="1" applyFill="1" applyBorder="1" applyAlignment="1">
      <alignment horizontal="center" vertical="center" wrapText="1"/>
    </xf>
    <xf numFmtId="0" fontId="44" fillId="0" borderId="7" xfId="0" applyFont="1" applyFill="1" applyBorder="1" applyAlignment="1">
      <alignment horizontal="center" vertical="center"/>
    </xf>
    <xf numFmtId="0" fontId="28" fillId="0" borderId="1" xfId="0" applyFont="1" applyBorder="1" applyAlignment="1">
      <alignment horizontal="center" vertical="center" wrapText="1"/>
    </xf>
    <xf numFmtId="0" fontId="29" fillId="51" borderId="1" xfId="0" applyFont="1" applyFill="1" applyBorder="1" applyAlignment="1">
      <alignment horizontal="center" vertical="center" wrapText="1"/>
    </xf>
    <xf numFmtId="17" fontId="29" fillId="51" borderId="1" xfId="0" applyNumberFormat="1" applyFont="1" applyFill="1" applyBorder="1" applyAlignment="1">
      <alignment horizontal="center" vertical="center" wrapText="1"/>
    </xf>
    <xf numFmtId="17" fontId="36" fillId="0" borderId="1" xfId="0" applyNumberFormat="1" applyFont="1" applyBorder="1" applyAlignment="1">
      <alignment horizontal="center" vertical="center" wrapText="1"/>
    </xf>
    <xf numFmtId="0" fontId="134" fillId="0" borderId="4" xfId="0" applyFont="1" applyFill="1" applyBorder="1" applyAlignment="1">
      <alignment horizontal="center" vertical="center" wrapText="1"/>
    </xf>
    <xf numFmtId="0" fontId="134" fillId="9" borderId="91" xfId="0" applyFont="1" applyFill="1" applyBorder="1" applyAlignment="1">
      <alignment vertical="center"/>
    </xf>
    <xf numFmtId="0" fontId="134" fillId="9" borderId="26" xfId="0" applyFont="1" applyFill="1" applyBorder="1" applyAlignment="1">
      <alignment vertical="center"/>
    </xf>
    <xf numFmtId="17" fontId="134" fillId="12" borderId="1" xfId="0" applyNumberFormat="1" applyFont="1" applyFill="1" applyBorder="1" applyAlignment="1">
      <alignment horizontal="center" vertical="center" wrapText="1"/>
    </xf>
    <xf numFmtId="167" fontId="29" fillId="9" borderId="1" xfId="2" applyNumberFormat="1" applyFont="1" applyFill="1" applyBorder="1" applyAlignment="1">
      <alignment horizontal="center" vertical="center"/>
    </xf>
    <xf numFmtId="0" fontId="157" fillId="6" borderId="46" xfId="0" applyFont="1" applyFill="1" applyBorder="1" applyAlignment="1">
      <alignment horizontal="left" vertical="top" wrapText="1"/>
    </xf>
    <xf numFmtId="167" fontId="29" fillId="5" borderId="1" xfId="2" applyNumberFormat="1" applyFont="1" applyFill="1" applyBorder="1" applyAlignment="1">
      <alignment horizontal="center" vertical="center"/>
    </xf>
    <xf numFmtId="17" fontId="29" fillId="5" borderId="1" xfId="0" applyNumberFormat="1" applyFont="1" applyFill="1" applyBorder="1" applyAlignment="1">
      <alignment horizontal="center" vertical="center" readingOrder="1"/>
    </xf>
    <xf numFmtId="0" fontId="241" fillId="0" borderId="0" xfId="0" applyFont="1" applyFill="1"/>
    <xf numFmtId="0" fontId="242" fillId="54" borderId="35" xfId="0" applyFont="1" applyFill="1" applyBorder="1" applyAlignment="1">
      <alignment horizontal="center" vertical="center"/>
    </xf>
    <xf numFmtId="0" fontId="186" fillId="54" borderId="5" xfId="0" applyFont="1" applyFill="1" applyBorder="1" applyAlignment="1">
      <alignment horizontal="left" vertical="center" wrapText="1" readingOrder="1"/>
    </xf>
    <xf numFmtId="0" fontId="3" fillId="54" borderId="5" xfId="0" applyFont="1" applyFill="1" applyBorder="1" applyAlignment="1">
      <alignment horizontal="center" vertical="center" readingOrder="1"/>
    </xf>
    <xf numFmtId="0" fontId="3" fillId="54" borderId="1" xfId="0" applyFont="1" applyFill="1" applyBorder="1" applyAlignment="1">
      <alignment horizontal="center" vertical="center" readingOrder="1"/>
    </xf>
    <xf numFmtId="167" fontId="30" fillId="54" borderId="1" xfId="2" applyNumberFormat="1" applyFont="1" applyFill="1" applyBorder="1" applyAlignment="1">
      <alignment horizontal="center" vertical="center"/>
    </xf>
    <xf numFmtId="17" fontId="30" fillId="54" borderId="1" xfId="0" applyNumberFormat="1" applyFont="1" applyFill="1" applyBorder="1" applyAlignment="1">
      <alignment horizontal="center" vertical="center" wrapText="1" readingOrder="1"/>
    </xf>
    <xf numFmtId="167" fontId="30" fillId="54" borderId="1" xfId="0" applyNumberFormat="1" applyFont="1" applyFill="1" applyBorder="1" applyAlignment="1">
      <alignment horizontal="center" vertical="center"/>
    </xf>
    <xf numFmtId="1" fontId="244" fillId="54" borderId="46" xfId="0" applyNumberFormat="1" applyFont="1" applyFill="1" applyBorder="1" applyAlignment="1">
      <alignment horizontal="left" vertical="center" wrapText="1"/>
    </xf>
    <xf numFmtId="0" fontId="186" fillId="54" borderId="5" xfId="0" applyFont="1" applyFill="1" applyBorder="1" applyAlignment="1">
      <alignment vertical="center" wrapText="1"/>
    </xf>
    <xf numFmtId="0" fontId="3" fillId="54" borderId="5" xfId="0" applyFont="1" applyFill="1" applyBorder="1" applyAlignment="1">
      <alignment horizontal="center" vertical="center"/>
    </xf>
    <xf numFmtId="0" fontId="3" fillId="54" borderId="1" xfId="0" applyFont="1" applyFill="1" applyBorder="1" applyAlignment="1">
      <alignment horizontal="center" vertical="center"/>
    </xf>
    <xf numFmtId="0" fontId="187" fillId="54" borderId="46" xfId="0" applyFont="1" applyFill="1" applyBorder="1" applyAlignment="1">
      <alignment horizontal="left" vertical="center" wrapText="1"/>
    </xf>
    <xf numFmtId="0" fontId="0" fillId="0" borderId="0" xfId="0" applyAlignment="1">
      <alignment horizontal="left" wrapText="1"/>
    </xf>
    <xf numFmtId="0" fontId="157" fillId="0" borderId="1" xfId="0" applyFont="1" applyFill="1" applyBorder="1" applyAlignment="1">
      <alignment horizontal="left" vertical="center" wrapText="1" readingOrder="1"/>
    </xf>
    <xf numFmtId="0" fontId="3" fillId="0" borderId="1" xfId="0" applyFont="1" applyFill="1" applyBorder="1" applyAlignment="1">
      <alignment horizontal="left" vertical="center" wrapText="1"/>
    </xf>
    <xf numFmtId="0" fontId="0" fillId="6" borderId="1" xfId="0" applyFont="1" applyFill="1" applyBorder="1" applyAlignment="1">
      <alignment horizontal="left" vertical="center" wrapText="1"/>
    </xf>
    <xf numFmtId="0" fontId="6" fillId="55" borderId="1" xfId="0" applyFont="1" applyFill="1" applyBorder="1" applyAlignment="1">
      <alignment horizontal="center" vertical="center" wrapText="1"/>
    </xf>
    <xf numFmtId="0" fontId="157" fillId="55" borderId="1" xfId="0" applyFont="1" applyFill="1" applyBorder="1" applyAlignment="1">
      <alignment horizontal="center" vertical="center" wrapText="1"/>
    </xf>
    <xf numFmtId="17" fontId="29" fillId="55" borderId="1" xfId="0" applyNumberFormat="1" applyFont="1" applyFill="1" applyBorder="1" applyAlignment="1">
      <alignment horizontal="center" vertical="center" wrapText="1" readingOrder="1"/>
    </xf>
    <xf numFmtId="0" fontId="0" fillId="55" borderId="1" xfId="0" applyFont="1" applyFill="1" applyBorder="1" applyAlignment="1">
      <alignment horizontal="center" vertical="center" wrapText="1"/>
    </xf>
    <xf numFmtId="0" fontId="29" fillId="55" borderId="1" xfId="0" applyFont="1" applyFill="1" applyBorder="1" applyAlignment="1">
      <alignment horizontal="center" vertical="center" wrapText="1"/>
    </xf>
    <xf numFmtId="0" fontId="157" fillId="55" borderId="1" xfId="0" applyFont="1" applyFill="1" applyBorder="1" applyAlignment="1">
      <alignment horizontal="center" vertical="center" wrapText="1" readingOrder="1"/>
    </xf>
    <xf numFmtId="17" fontId="0" fillId="55" borderId="1" xfId="0" applyNumberFormat="1" applyFont="1" applyFill="1" applyBorder="1" applyAlignment="1">
      <alignment horizontal="center" vertical="center" wrapText="1"/>
    </xf>
    <xf numFmtId="17" fontId="0" fillId="55" borderId="1" xfId="0" applyNumberFormat="1" applyFill="1" applyBorder="1" applyAlignment="1">
      <alignment horizontal="center" vertical="center" wrapText="1"/>
    </xf>
    <xf numFmtId="0" fontId="195" fillId="55" borderId="1" xfId="0" applyFont="1" applyFill="1" applyBorder="1" applyAlignment="1">
      <alignment horizontal="center" vertical="center" wrapText="1"/>
    </xf>
    <xf numFmtId="0" fontId="0" fillId="6" borderId="1" xfId="0" applyFont="1" applyFill="1" applyBorder="1" applyAlignment="1">
      <alignment horizontal="center" vertical="center" wrapText="1"/>
    </xf>
    <xf numFmtId="0" fontId="0" fillId="9" borderId="1" xfId="0" applyFont="1" applyFill="1" applyBorder="1" applyAlignment="1">
      <alignment horizontal="center" vertical="center" wrapText="1"/>
    </xf>
    <xf numFmtId="0" fontId="152" fillId="55" borderId="1" xfId="0" applyFont="1" applyFill="1" applyBorder="1" applyAlignment="1">
      <alignment horizontal="center" vertical="center" wrapText="1"/>
    </xf>
    <xf numFmtId="0" fontId="0" fillId="0" borderId="0" xfId="0" applyAlignment="1">
      <alignment horizontal="center" wrapText="1"/>
    </xf>
    <xf numFmtId="0" fontId="0" fillId="0" borderId="1" xfId="0" applyFont="1" applyBorder="1" applyAlignment="1">
      <alignment horizontal="left" vertical="center"/>
    </xf>
    <xf numFmtId="0" fontId="0" fillId="0" borderId="1" xfId="0" applyFont="1" applyFill="1" applyBorder="1" applyAlignment="1">
      <alignment horizontal="left" vertical="center"/>
    </xf>
    <xf numFmtId="0" fontId="0" fillId="9" borderId="1" xfId="0" applyFont="1" applyFill="1" applyBorder="1" applyAlignment="1">
      <alignment horizontal="left" vertical="center"/>
    </xf>
    <xf numFmtId="0" fontId="46" fillId="46" borderId="1" xfId="0" applyFont="1" applyFill="1" applyBorder="1" applyAlignment="1">
      <alignment horizontal="left" vertical="center" wrapText="1"/>
    </xf>
    <xf numFmtId="0" fontId="0" fillId="0" borderId="0" xfId="0" applyAlignment="1">
      <alignment horizontal="left" vertical="center" wrapText="1"/>
    </xf>
    <xf numFmtId="17" fontId="29" fillId="55" borderId="1" xfId="0" applyNumberFormat="1" applyFont="1" applyFill="1" applyBorder="1" applyAlignment="1">
      <alignment horizontal="center" vertical="center" wrapText="1"/>
    </xf>
    <xf numFmtId="0" fontId="0" fillId="0" borderId="0" xfId="0" applyFont="1" applyAlignment="1">
      <alignment wrapText="1"/>
    </xf>
    <xf numFmtId="0" fontId="46" fillId="0" borderId="1" xfId="0" applyFont="1" applyBorder="1" applyAlignment="1">
      <alignment horizontal="center" vertical="center" wrapText="1"/>
    </xf>
    <xf numFmtId="0" fontId="8" fillId="6" borderId="40" xfId="0" applyFont="1" applyFill="1" applyBorder="1" applyAlignment="1">
      <alignment vertical="center" wrapText="1"/>
    </xf>
    <xf numFmtId="0" fontId="28" fillId="6" borderId="36" xfId="0" applyFont="1" applyFill="1" applyBorder="1" applyAlignment="1">
      <alignment horizontal="center" vertical="center" wrapText="1"/>
    </xf>
    <xf numFmtId="0" fontId="28" fillId="0" borderId="34" xfId="0" applyFont="1" applyFill="1" applyBorder="1" applyAlignment="1">
      <alignment horizontal="center" vertical="center" wrapText="1"/>
    </xf>
    <xf numFmtId="0" fontId="28" fillId="6" borderId="11" xfId="0" applyFont="1" applyFill="1" applyBorder="1" applyAlignment="1">
      <alignment horizontal="center" vertical="center" wrapText="1"/>
    </xf>
    <xf numFmtId="0" fontId="28" fillId="0" borderId="29" xfId="0" applyFont="1" applyFill="1" applyBorder="1" applyAlignment="1">
      <alignment horizontal="center" vertical="center"/>
    </xf>
    <xf numFmtId="0" fontId="33" fillId="9" borderId="47" xfId="0" applyFont="1" applyFill="1" applyBorder="1" applyAlignment="1">
      <alignment horizontal="center" vertical="center"/>
    </xf>
    <xf numFmtId="0" fontId="28" fillId="6" borderId="34" xfId="0" applyFont="1" applyFill="1" applyBorder="1" applyAlignment="1">
      <alignment horizontal="center" vertical="center" wrapText="1"/>
    </xf>
    <xf numFmtId="0" fontId="28" fillId="11" borderId="40" xfId="0" applyFont="1" applyFill="1" applyBorder="1" applyAlignment="1">
      <alignment horizontal="center" vertical="center"/>
    </xf>
    <xf numFmtId="0" fontId="28" fillId="11" borderId="43" xfId="0" applyFont="1" applyFill="1" applyBorder="1" applyAlignment="1">
      <alignment horizontal="center" vertical="center"/>
    </xf>
    <xf numFmtId="0" fontId="28" fillId="11" borderId="37" xfId="0" applyFont="1" applyFill="1" applyBorder="1" applyAlignment="1">
      <alignment horizontal="center" vertical="center"/>
    </xf>
    <xf numFmtId="164" fontId="29" fillId="0" borderId="33" xfId="0" applyNumberFormat="1" applyFont="1" applyFill="1" applyBorder="1" applyAlignment="1">
      <alignment horizontal="center" vertical="center"/>
    </xf>
    <xf numFmtId="17" fontId="29" fillId="54" borderId="33" xfId="0" applyNumberFormat="1" applyFont="1" applyFill="1" applyBorder="1" applyAlignment="1">
      <alignment horizontal="center" vertical="center" wrapText="1"/>
    </xf>
    <xf numFmtId="0" fontId="29" fillId="0" borderId="33" xfId="0" applyFont="1" applyFill="1" applyBorder="1" applyAlignment="1">
      <alignment vertical="center" wrapText="1"/>
    </xf>
    <xf numFmtId="0" fontId="28" fillId="14" borderId="37" xfId="0" applyFont="1" applyFill="1" applyBorder="1" applyAlignment="1">
      <alignment horizontal="center" vertical="center"/>
    </xf>
    <xf numFmtId="0" fontId="28" fillId="0" borderId="43" xfId="0" applyFont="1" applyFill="1" applyBorder="1" applyAlignment="1">
      <alignment horizontal="center" vertical="center" wrapText="1"/>
    </xf>
    <xf numFmtId="0" fontId="28" fillId="0" borderId="33" xfId="0" applyFont="1" applyFill="1" applyBorder="1" applyAlignment="1">
      <alignment horizontal="center" vertical="center" wrapText="1"/>
    </xf>
    <xf numFmtId="0" fontId="28" fillId="0" borderId="31" xfId="0" applyFont="1" applyFill="1" applyBorder="1" applyAlignment="1">
      <alignment horizontal="center" vertical="center" wrapText="1"/>
    </xf>
    <xf numFmtId="17" fontId="29" fillId="8" borderId="1" xfId="0" applyNumberFormat="1" applyFont="1" applyFill="1" applyBorder="1" applyAlignment="1">
      <alignment horizontal="center" vertical="center" wrapText="1" readingOrder="1"/>
    </xf>
    <xf numFmtId="0" fontId="30" fillId="9" borderId="36" xfId="0" applyFont="1" applyFill="1" applyBorder="1" applyAlignment="1">
      <alignment vertical="center" wrapText="1"/>
    </xf>
    <xf numFmtId="0" fontId="30" fillId="9" borderId="11" xfId="0" applyFont="1" applyFill="1" applyBorder="1" applyAlignment="1">
      <alignment vertical="center" wrapText="1"/>
    </xf>
    <xf numFmtId="1" fontId="83" fillId="56" borderId="4" xfId="0" applyNumberFormat="1" applyFont="1" applyFill="1" applyBorder="1" applyAlignment="1">
      <alignment horizontal="center" vertical="center" wrapText="1"/>
    </xf>
    <xf numFmtId="17" fontId="29" fillId="6" borderId="46" xfId="0" applyNumberFormat="1" applyFont="1" applyFill="1" applyBorder="1" applyAlignment="1">
      <alignment horizontal="center" vertical="center"/>
    </xf>
    <xf numFmtId="0" fontId="26" fillId="0" borderId="0" xfId="0" applyFont="1" applyFill="1" applyAlignment="1">
      <alignment horizontal="center" vertical="center"/>
    </xf>
    <xf numFmtId="0" fontId="6" fillId="0" borderId="0" xfId="0" applyFont="1" applyFill="1"/>
    <xf numFmtId="0" fontId="206" fillId="0" borderId="0" xfId="0" applyFont="1" applyFill="1" applyAlignment="1">
      <alignment vertical="center"/>
    </xf>
    <xf numFmtId="0" fontId="29" fillId="57" borderId="46" xfId="0" applyFont="1" applyFill="1" applyBorder="1" applyAlignment="1">
      <alignment horizontal="left" vertical="center" wrapText="1"/>
    </xf>
    <xf numFmtId="0" fontId="28" fillId="6" borderId="47" xfId="0" applyFont="1" applyFill="1" applyBorder="1" applyAlignment="1">
      <alignment horizontal="center" vertical="center" wrapText="1"/>
    </xf>
    <xf numFmtId="0" fontId="28" fillId="14" borderId="35" xfId="0" applyFont="1" applyFill="1" applyBorder="1" applyAlignment="1">
      <alignment horizontal="center" vertical="center" wrapText="1"/>
    </xf>
    <xf numFmtId="0" fontId="28" fillId="6" borderId="33" xfId="0" applyFont="1" applyFill="1" applyBorder="1" applyAlignment="1">
      <alignment horizontal="center" vertical="center" wrapText="1"/>
    </xf>
    <xf numFmtId="0" fontId="28" fillId="6" borderId="30" xfId="0" applyFont="1" applyFill="1" applyBorder="1" applyAlignment="1">
      <alignment horizontal="center" vertical="center" wrapText="1"/>
    </xf>
    <xf numFmtId="0" fontId="28" fillId="0" borderId="37" xfId="0" applyFont="1" applyFill="1" applyBorder="1" applyAlignment="1">
      <alignment horizontal="center" vertical="center" wrapText="1"/>
    </xf>
    <xf numFmtId="0" fontId="28" fillId="0" borderId="47" xfId="0" applyFont="1" applyFill="1" applyBorder="1" applyAlignment="1">
      <alignment horizontal="center" vertical="center" wrapText="1"/>
    </xf>
    <xf numFmtId="0" fontId="33" fillId="9" borderId="35" xfId="0" applyFont="1" applyFill="1" applyBorder="1" applyAlignment="1">
      <alignment horizontal="center" vertical="center" wrapText="1"/>
    </xf>
    <xf numFmtId="0" fontId="29" fillId="9" borderId="35" xfId="0" applyFont="1" applyFill="1" applyBorder="1" applyAlignment="1">
      <alignment horizontal="center" vertical="center" wrapText="1"/>
    </xf>
    <xf numFmtId="0" fontId="28" fillId="0" borderId="30" xfId="0" applyFont="1" applyFill="1" applyBorder="1" applyAlignment="1">
      <alignment horizontal="center" vertical="center" wrapText="1"/>
    </xf>
    <xf numFmtId="0" fontId="28" fillId="6" borderId="37" xfId="0" applyFont="1" applyFill="1" applyBorder="1" applyAlignment="1">
      <alignment horizontal="center" vertical="center" wrapText="1"/>
    </xf>
    <xf numFmtId="0" fontId="28" fillId="6" borderId="43" xfId="0" applyFont="1" applyFill="1" applyBorder="1" applyAlignment="1">
      <alignment horizontal="center" vertical="center" wrapText="1"/>
    </xf>
    <xf numFmtId="0" fontId="28" fillId="9" borderId="35" xfId="0" applyFont="1" applyFill="1" applyBorder="1" applyAlignment="1">
      <alignment horizontal="center" vertical="center" wrapText="1"/>
    </xf>
    <xf numFmtId="0" fontId="28" fillId="0" borderId="11" xfId="0" applyFont="1" applyFill="1" applyBorder="1" applyAlignment="1">
      <alignment horizontal="center" vertical="center" wrapText="1"/>
    </xf>
    <xf numFmtId="0" fontId="28" fillId="0" borderId="74" xfId="0" applyFont="1" applyFill="1" applyBorder="1" applyAlignment="1">
      <alignment horizontal="center" vertical="center" wrapText="1"/>
    </xf>
    <xf numFmtId="0" fontId="28" fillId="6" borderId="5" xfId="0" applyFont="1" applyFill="1" applyBorder="1" applyAlignment="1">
      <alignment horizontal="center" vertical="center" wrapText="1"/>
    </xf>
    <xf numFmtId="0" fontId="28" fillId="6" borderId="54" xfId="0" applyFont="1" applyFill="1" applyBorder="1" applyAlignment="1">
      <alignment horizontal="center" vertical="center" wrapText="1"/>
    </xf>
    <xf numFmtId="0" fontId="28" fillId="8" borderId="35" xfId="0" applyFont="1" applyFill="1" applyBorder="1" applyAlignment="1">
      <alignment horizontal="center" vertical="center" wrapText="1"/>
    </xf>
    <xf numFmtId="0" fontId="22" fillId="6" borderId="40" xfId="0" applyFont="1" applyFill="1" applyBorder="1" applyAlignment="1">
      <alignment horizontal="center" vertical="center" wrapText="1"/>
    </xf>
    <xf numFmtId="0" fontId="89" fillId="6" borderId="43" xfId="0" applyFont="1" applyFill="1" applyBorder="1" applyAlignment="1">
      <alignment vertical="center" wrapText="1"/>
    </xf>
    <xf numFmtId="0" fontId="29" fillId="9" borderId="35" xfId="0" applyFont="1" applyFill="1" applyBorder="1" applyAlignment="1">
      <alignment horizontal="left" vertical="center" wrapText="1"/>
    </xf>
    <xf numFmtId="0" fontId="89" fillId="0" borderId="35" xfId="0" applyFont="1" applyFill="1" applyBorder="1" applyAlignment="1">
      <alignment vertical="center" wrapText="1"/>
    </xf>
    <xf numFmtId="2" fontId="30" fillId="0" borderId="55" xfId="0" applyNumberFormat="1" applyFont="1" applyFill="1" applyBorder="1" applyAlignment="1">
      <alignment horizontal="center" vertical="center"/>
    </xf>
    <xf numFmtId="2" fontId="30" fillId="0" borderId="36" xfId="0" applyNumberFormat="1" applyFont="1" applyFill="1" applyBorder="1" applyAlignment="1">
      <alignment horizontal="center" vertical="center"/>
    </xf>
    <xf numFmtId="2" fontId="30" fillId="0" borderId="4" xfId="0" applyNumberFormat="1" applyFont="1" applyFill="1" applyBorder="1" applyAlignment="1">
      <alignment horizontal="center" vertical="center"/>
    </xf>
    <xf numFmtId="2" fontId="30" fillId="6" borderId="45" xfId="0" applyNumberFormat="1" applyFont="1" applyFill="1" applyBorder="1" applyAlignment="1">
      <alignment horizontal="center" vertical="center"/>
    </xf>
    <xf numFmtId="2" fontId="30" fillId="6" borderId="48" xfId="0" applyNumberFormat="1" applyFont="1" applyFill="1" applyBorder="1" applyAlignment="1">
      <alignment horizontal="center" vertical="center"/>
    </xf>
    <xf numFmtId="0" fontId="29" fillId="0" borderId="80" xfId="0" applyFont="1" applyBorder="1" applyAlignment="1">
      <alignment horizontal="center" vertical="center" wrapText="1"/>
    </xf>
    <xf numFmtId="0" fontId="28" fillId="0" borderId="43" xfId="0" applyFont="1" applyFill="1" applyBorder="1" applyAlignment="1">
      <alignment vertical="center" wrapText="1"/>
    </xf>
    <xf numFmtId="0" fontId="173" fillId="0" borderId="35" xfId="0" applyFont="1" applyFill="1" applyBorder="1" applyAlignment="1">
      <alignment vertical="center" wrapText="1"/>
    </xf>
    <xf numFmtId="0" fontId="229" fillId="0" borderId="35" xfId="0" applyFont="1" applyFill="1" applyBorder="1" applyAlignment="1">
      <alignment vertical="center" wrapText="1"/>
    </xf>
    <xf numFmtId="0" fontId="29" fillId="55" borderId="35" xfId="0" applyFont="1" applyFill="1" applyBorder="1" applyAlignment="1">
      <alignment vertical="center" wrapText="1"/>
    </xf>
    <xf numFmtId="0" fontId="29" fillId="55" borderId="47" xfId="0" applyFont="1" applyFill="1" applyBorder="1" applyAlignment="1">
      <alignment horizontal="left" vertical="center" wrapText="1"/>
    </xf>
    <xf numFmtId="17" fontId="29" fillId="54" borderId="1" xfId="0" applyNumberFormat="1" applyFont="1" applyFill="1" applyBorder="1" applyAlignment="1">
      <alignment horizontal="center" vertical="center" wrapText="1" readingOrder="1"/>
    </xf>
    <xf numFmtId="1" fontId="0" fillId="0" borderId="0" xfId="0" applyNumberFormat="1" applyAlignment="1">
      <alignment wrapText="1"/>
    </xf>
    <xf numFmtId="1" fontId="29" fillId="55" borderId="1" xfId="0" applyNumberFormat="1" applyFont="1" applyFill="1" applyBorder="1" applyAlignment="1">
      <alignment horizontal="center" vertical="center" wrapText="1" readingOrder="1"/>
    </xf>
    <xf numFmtId="1" fontId="0" fillId="55" borderId="1" xfId="0" applyNumberFormat="1" applyFont="1" applyFill="1" applyBorder="1" applyAlignment="1">
      <alignment horizontal="center" vertical="center" wrapText="1"/>
    </xf>
    <xf numFmtId="1" fontId="157" fillId="55" borderId="1" xfId="0" applyNumberFormat="1" applyFont="1" applyFill="1" applyBorder="1" applyAlignment="1">
      <alignment horizontal="center" vertical="center" wrapText="1"/>
    </xf>
    <xf numFmtId="1" fontId="134" fillId="0" borderId="4" xfId="0" applyNumberFormat="1" applyFont="1" applyFill="1" applyBorder="1" applyAlignment="1">
      <alignment horizontal="center" vertical="center"/>
    </xf>
    <xf numFmtId="1" fontId="134" fillId="6" borderId="4" xfId="0" applyNumberFormat="1" applyFont="1" applyFill="1" applyBorder="1" applyAlignment="1">
      <alignment horizontal="center" vertical="center"/>
    </xf>
    <xf numFmtId="1" fontId="144" fillId="0" borderId="4" xfId="0" applyNumberFormat="1" applyFont="1" applyFill="1" applyBorder="1" applyAlignment="1">
      <alignment horizontal="center" vertical="center"/>
    </xf>
    <xf numFmtId="1" fontId="134" fillId="8" borderId="4" xfId="0" applyNumberFormat="1" applyFont="1" applyFill="1" applyBorder="1" applyAlignment="1">
      <alignment horizontal="center" vertical="center"/>
    </xf>
    <xf numFmtId="1" fontId="0" fillId="0" borderId="4" xfId="0" applyNumberFormat="1" applyBorder="1" applyAlignment="1">
      <alignment horizontal="center" vertical="center"/>
    </xf>
    <xf numFmtId="1" fontId="134" fillId="0" borderId="4" xfId="0" applyNumberFormat="1" applyFont="1" applyFill="1" applyBorder="1" applyAlignment="1">
      <alignment horizontal="center" vertical="center" wrapText="1"/>
    </xf>
    <xf numFmtId="1" fontId="134" fillId="5" borderId="4" xfId="0" applyNumberFormat="1" applyFont="1" applyFill="1" applyBorder="1" applyAlignment="1">
      <alignment horizontal="center" vertical="center" wrapText="1"/>
    </xf>
    <xf numFmtId="1" fontId="36" fillId="0" borderId="4" xfId="0" applyNumberFormat="1" applyFont="1" applyBorder="1" applyAlignment="1">
      <alignment horizontal="center" vertical="center"/>
    </xf>
    <xf numFmtId="1" fontId="144" fillId="0" borderId="4" xfId="0" applyNumberFormat="1" applyFont="1" applyBorder="1" applyAlignment="1">
      <alignment horizontal="center" vertical="center"/>
    </xf>
    <xf numFmtId="1" fontId="36" fillId="6" borderId="4" xfId="0" applyNumberFormat="1" applyFont="1" applyFill="1" applyBorder="1" applyAlignment="1">
      <alignment horizontal="center" vertical="center" wrapText="1"/>
    </xf>
    <xf numFmtId="1" fontId="134" fillId="0" borderId="1" xfId="0" applyNumberFormat="1" applyFont="1" applyFill="1" applyBorder="1" applyAlignment="1">
      <alignment horizontal="center" vertical="center"/>
    </xf>
    <xf numFmtId="1" fontId="134" fillId="10" borderId="4" xfId="0" applyNumberFormat="1" applyFont="1" applyFill="1" applyBorder="1" applyAlignment="1">
      <alignment horizontal="center" vertical="center" wrapText="1"/>
    </xf>
    <xf numFmtId="1" fontId="144" fillId="0" borderId="4" xfId="0" applyNumberFormat="1" applyFont="1" applyFill="1" applyBorder="1" applyAlignment="1">
      <alignment horizontal="center" vertical="center" wrapText="1"/>
    </xf>
    <xf numFmtId="0" fontId="224" fillId="0" borderId="1" xfId="0" applyFont="1" applyBorder="1" applyAlignment="1">
      <alignment horizontal="center" vertical="center"/>
    </xf>
    <xf numFmtId="0" fontId="255" fillId="0" borderId="1" xfId="0" applyFont="1" applyBorder="1" applyAlignment="1">
      <alignment horizontal="center" vertical="center"/>
    </xf>
    <xf numFmtId="0" fontId="28" fillId="6" borderId="50" xfId="0" applyFont="1" applyFill="1" applyBorder="1" applyAlignment="1">
      <alignment horizontal="center" vertical="center" wrapText="1"/>
    </xf>
    <xf numFmtId="166" fontId="29" fillId="0" borderId="33" xfId="0" applyNumberFormat="1" applyFont="1" applyFill="1" applyBorder="1" applyAlignment="1">
      <alignment horizontal="center" vertical="center" wrapText="1"/>
    </xf>
    <xf numFmtId="0" fontId="28" fillId="11" borderId="39" xfId="0" applyFont="1" applyFill="1" applyBorder="1" applyAlignment="1">
      <alignment horizontal="center" vertical="center"/>
    </xf>
    <xf numFmtId="0" fontId="28" fillId="0" borderId="44" xfId="0" applyFont="1" applyFill="1" applyBorder="1" applyAlignment="1">
      <alignment horizontal="left" vertical="center" wrapText="1"/>
    </xf>
    <xf numFmtId="0" fontId="28" fillId="0" borderId="43" xfId="0" applyFont="1" applyBorder="1" applyAlignment="1">
      <alignment horizontal="center" vertical="center" wrapText="1"/>
    </xf>
    <xf numFmtId="0" fontId="30" fillId="0" borderId="35" xfId="0" applyFont="1" applyFill="1" applyBorder="1" applyAlignment="1">
      <alignment horizontal="left" vertical="center" wrapText="1"/>
    </xf>
    <xf numFmtId="0" fontId="29" fillId="5" borderId="35" xfId="0" applyFont="1" applyFill="1" applyBorder="1" applyAlignment="1">
      <alignment horizontal="center" vertical="center" wrapText="1"/>
    </xf>
    <xf numFmtId="0" fontId="29" fillId="0" borderId="35" xfId="0" applyFont="1" applyFill="1" applyBorder="1" applyAlignment="1">
      <alignment vertical="center"/>
    </xf>
    <xf numFmtId="0" fontId="29" fillId="0" borderId="35" xfId="0" applyFont="1" applyFill="1" applyBorder="1" applyAlignment="1">
      <alignment horizontal="center" vertical="center"/>
    </xf>
    <xf numFmtId="0" fontId="29" fillId="5" borderId="35" xfId="0" applyFont="1" applyFill="1" applyBorder="1" applyAlignment="1">
      <alignment horizontal="left" vertical="center" wrapText="1"/>
    </xf>
    <xf numFmtId="0" fontId="37" fillId="11" borderId="35" xfId="0" applyFont="1" applyFill="1" applyBorder="1" applyAlignment="1">
      <alignment vertical="center"/>
    </xf>
    <xf numFmtId="0" fontId="172" fillId="11" borderId="35" xfId="0" applyFont="1" applyFill="1" applyBorder="1" applyAlignment="1">
      <alignment vertical="center" wrapText="1"/>
    </xf>
    <xf numFmtId="0" fontId="172" fillId="11" borderId="35" xfId="0" applyFont="1" applyFill="1" applyBorder="1" applyAlignment="1">
      <alignment horizontal="center" vertical="center" wrapText="1"/>
    </xf>
    <xf numFmtId="0" fontId="37" fillId="11" borderId="35" xfId="0" applyFont="1" applyFill="1" applyBorder="1" applyAlignment="1">
      <alignment horizontal="center" vertical="center" wrapText="1"/>
    </xf>
    <xf numFmtId="0" fontId="37" fillId="11" borderId="35" xfId="0" applyFont="1" applyFill="1" applyBorder="1" applyAlignment="1">
      <alignment horizontal="center" vertical="center"/>
    </xf>
    <xf numFmtId="0" fontId="28" fillId="11" borderId="35" xfId="0" applyFont="1" applyFill="1" applyBorder="1" applyAlignment="1">
      <alignment horizontal="center" vertical="center"/>
    </xf>
    <xf numFmtId="0" fontId="37" fillId="11" borderId="35" xfId="0" applyFont="1" applyFill="1" applyBorder="1" applyAlignment="1">
      <alignment vertical="center" wrapText="1"/>
    </xf>
    <xf numFmtId="168" fontId="30" fillId="6" borderId="35" xfId="0" applyNumberFormat="1" applyFont="1" applyFill="1" applyBorder="1" applyAlignment="1">
      <alignment horizontal="center" vertical="center"/>
    </xf>
    <xf numFmtId="168" fontId="30" fillId="14" borderId="35" xfId="0" applyNumberFormat="1" applyFont="1" applyFill="1" applyBorder="1" applyAlignment="1">
      <alignment horizontal="center" vertical="center"/>
    </xf>
    <xf numFmtId="168" fontId="30" fillId="0" borderId="35" xfId="0" applyNumberFormat="1" applyFont="1" applyFill="1" applyBorder="1" applyAlignment="1">
      <alignment horizontal="center" vertical="center"/>
    </xf>
    <xf numFmtId="0" fontId="8" fillId="0" borderId="8" xfId="0" applyFont="1" applyFill="1" applyBorder="1" applyAlignment="1">
      <alignment horizontal="center" vertical="center"/>
    </xf>
    <xf numFmtId="170" fontId="8" fillId="0" borderId="9" xfId="0" applyNumberFormat="1" applyFont="1" applyFill="1" applyBorder="1" applyAlignment="1">
      <alignment horizontal="left" vertical="center" wrapText="1"/>
    </xf>
    <xf numFmtId="14" fontId="0" fillId="0" borderId="0" xfId="0" applyNumberFormat="1" applyAlignment="1">
      <alignment wrapText="1"/>
    </xf>
    <xf numFmtId="0" fontId="36" fillId="0" borderId="1" xfId="0" applyFont="1" applyFill="1" applyBorder="1" applyAlignment="1">
      <alignment horizontal="left" vertical="center" wrapText="1"/>
    </xf>
    <xf numFmtId="0" fontId="0" fillId="58" borderId="1" xfId="0" applyFont="1" applyFill="1" applyBorder="1" applyAlignment="1">
      <alignment horizontal="center" vertical="center" wrapText="1"/>
    </xf>
    <xf numFmtId="0" fontId="0" fillId="58" borderId="1" xfId="0" applyFont="1" applyFill="1" applyBorder="1" applyAlignment="1">
      <alignment horizontal="left" vertical="center" wrapText="1"/>
    </xf>
    <xf numFmtId="17" fontId="0" fillId="58" borderId="1" xfId="0" applyNumberFormat="1" applyFont="1" applyFill="1" applyBorder="1" applyAlignment="1">
      <alignment horizontal="center" vertical="center" wrapText="1"/>
    </xf>
    <xf numFmtId="0" fontId="6" fillId="58" borderId="1" xfId="0" applyFont="1" applyFill="1" applyBorder="1" applyAlignment="1">
      <alignment horizontal="center" vertical="center" wrapText="1"/>
    </xf>
    <xf numFmtId="1" fontId="0" fillId="58" borderId="1" xfId="0" applyNumberFormat="1" applyFont="1" applyFill="1" applyBorder="1" applyAlignment="1">
      <alignment horizontal="center" vertical="center" wrapText="1"/>
    </xf>
    <xf numFmtId="0" fontId="291" fillId="5" borderId="1" xfId="0" applyFont="1" applyFill="1" applyBorder="1" applyAlignment="1">
      <alignment horizontal="left" vertical="center" wrapText="1"/>
    </xf>
    <xf numFmtId="0" fontId="0" fillId="6" borderId="1" xfId="0" applyFont="1" applyFill="1" applyBorder="1" applyAlignment="1">
      <alignment horizontal="center" vertical="center" wrapText="1"/>
    </xf>
    <xf numFmtId="0" fontId="290" fillId="0" borderId="1" xfId="0" applyFont="1" applyFill="1" applyBorder="1" applyAlignment="1">
      <alignment horizontal="left" vertical="center" wrapText="1"/>
    </xf>
    <xf numFmtId="0" fontId="0" fillId="9" borderId="1" xfId="0" applyFont="1" applyFill="1" applyBorder="1" applyAlignment="1">
      <alignment horizontal="left" vertical="center" wrapText="1"/>
    </xf>
    <xf numFmtId="0" fontId="141" fillId="6" borderId="1" xfId="0" applyFont="1" applyFill="1" applyBorder="1" applyAlignment="1">
      <alignment horizontal="center" vertical="center"/>
    </xf>
    <xf numFmtId="0" fontId="29" fillId="2" borderId="23" xfId="0" applyFont="1" applyFill="1" applyBorder="1" applyAlignment="1">
      <alignment horizontal="center" vertical="center"/>
    </xf>
    <xf numFmtId="0" fontId="14" fillId="0" borderId="7" xfId="0" applyFont="1" applyBorder="1" applyAlignment="1">
      <alignment horizontal="left" vertical="center" wrapText="1" readingOrder="1"/>
    </xf>
    <xf numFmtId="0" fontId="29" fillId="6" borderId="7" xfId="0" applyFont="1" applyFill="1" applyBorder="1" applyAlignment="1">
      <alignment horizontal="center" vertical="center"/>
    </xf>
    <xf numFmtId="17" fontId="29" fillId="6" borderId="7" xfId="0" applyNumberFormat="1" applyFont="1" applyFill="1" applyBorder="1" applyAlignment="1">
      <alignment horizontal="center" vertical="center"/>
    </xf>
    <xf numFmtId="17" fontId="14" fillId="0" borderId="7" xfId="0" applyNumberFormat="1" applyFont="1" applyBorder="1" applyAlignment="1">
      <alignment horizontal="center" vertical="center" wrapText="1" readingOrder="1"/>
    </xf>
    <xf numFmtId="0" fontId="29" fillId="6" borderId="7" xfId="0" applyFont="1" applyFill="1" applyBorder="1" applyAlignment="1">
      <alignment horizontal="left" vertical="center"/>
    </xf>
    <xf numFmtId="0" fontId="29" fillId="6" borderId="24" xfId="0" applyFont="1" applyFill="1" applyBorder="1" applyAlignment="1">
      <alignment horizontal="center" vertical="center"/>
    </xf>
    <xf numFmtId="0" fontId="14" fillId="55" borderId="0" xfId="0" applyFont="1" applyFill="1"/>
    <xf numFmtId="0" fontId="14" fillId="0" borderId="2" xfId="0" applyFont="1" applyBorder="1" applyAlignment="1">
      <alignment vertical="center"/>
    </xf>
    <xf numFmtId="0" fontId="28" fillId="0" borderId="39" xfId="0" applyFont="1" applyBorder="1" applyAlignment="1">
      <alignment horizontal="left" vertical="center"/>
    </xf>
    <xf numFmtId="167" fontId="29" fillId="9" borderId="1" xfId="0" applyNumberFormat="1" applyFont="1" applyFill="1" applyBorder="1" applyAlignment="1">
      <alignment horizontal="center" vertical="center" wrapText="1"/>
    </xf>
    <xf numFmtId="1" fontId="29" fillId="9" borderId="46" xfId="0" applyNumberFormat="1" applyFont="1" applyFill="1" applyBorder="1" applyAlignment="1">
      <alignment horizontal="left" vertical="center" wrapText="1"/>
    </xf>
    <xf numFmtId="167" fontId="29" fillId="0" borderId="1" xfId="2" applyNumberFormat="1" applyFont="1" applyFill="1" applyBorder="1" applyAlignment="1">
      <alignment horizontal="center" vertical="center"/>
    </xf>
    <xf numFmtId="17" fontId="29" fillId="8" borderId="1" xfId="0" applyNumberFormat="1" applyFont="1" applyFill="1" applyBorder="1" applyAlignment="1">
      <alignment horizontal="center" vertical="center"/>
    </xf>
    <xf numFmtId="17" fontId="29" fillId="0" borderId="29" xfId="0" applyNumberFormat="1" applyFont="1" applyFill="1" applyBorder="1" applyAlignment="1">
      <alignment horizontal="center" vertical="center"/>
    </xf>
    <xf numFmtId="17" fontId="29" fillId="14" borderId="37" xfId="0" applyNumberFormat="1" applyFont="1" applyFill="1" applyBorder="1" applyAlignment="1">
      <alignment horizontal="center" vertical="center"/>
    </xf>
    <xf numFmtId="0" fontId="28" fillId="6" borderId="29" xfId="0" applyFont="1" applyFill="1" applyBorder="1" applyAlignment="1">
      <alignment vertical="center"/>
    </xf>
    <xf numFmtId="0" fontId="28" fillId="14" borderId="37" xfId="0" applyFont="1" applyFill="1" applyBorder="1" applyAlignment="1">
      <alignment vertical="center"/>
    </xf>
    <xf numFmtId="0" fontId="30" fillId="6" borderId="44" xfId="0" applyFont="1" applyFill="1" applyBorder="1" applyAlignment="1">
      <alignment horizontal="left" vertical="center" wrapText="1"/>
    </xf>
    <xf numFmtId="0" fontId="30" fillId="6" borderId="46" xfId="0" applyFont="1" applyFill="1" applyBorder="1" applyAlignment="1">
      <alignment horizontal="left" vertical="center" wrapText="1"/>
    </xf>
    <xf numFmtId="0" fontId="30" fillId="0" borderId="44" xfId="0" applyFont="1" applyFill="1" applyBorder="1" applyAlignment="1">
      <alignment horizontal="left" vertical="center" wrapText="1"/>
    </xf>
    <xf numFmtId="0" fontId="8" fillId="6" borderId="5" xfId="0" applyFont="1" applyFill="1" applyBorder="1" applyAlignment="1">
      <alignment horizontal="left" vertical="center" wrapText="1"/>
    </xf>
    <xf numFmtId="0" fontId="30" fillId="0" borderId="43" xfId="0" applyFont="1" applyFill="1" applyBorder="1" applyAlignment="1">
      <alignment horizontal="center" vertical="center"/>
    </xf>
    <xf numFmtId="17" fontId="28" fillId="0" borderId="1" xfId="0" applyNumberFormat="1" applyFont="1" applyFill="1" applyBorder="1" applyAlignment="1">
      <alignment horizontal="center" vertical="center" wrapText="1"/>
    </xf>
    <xf numFmtId="0" fontId="29" fillId="0" borderId="1" xfId="0" applyFont="1" applyFill="1" applyBorder="1" applyAlignment="1">
      <alignment horizontal="center" vertical="center" wrapText="1"/>
    </xf>
    <xf numFmtId="17" fontId="29" fillId="0" borderId="1" xfId="0" applyNumberFormat="1" applyFont="1" applyFill="1" applyBorder="1" applyAlignment="1">
      <alignment horizontal="center" vertical="center" wrapText="1"/>
    </xf>
    <xf numFmtId="0" fontId="29" fillId="2" borderId="104" xfId="0" applyFont="1" applyFill="1" applyBorder="1" applyAlignment="1">
      <alignment horizontal="center" vertical="center"/>
    </xf>
    <xf numFmtId="0" fontId="14" fillId="0" borderId="9" xfId="0" applyFont="1" applyBorder="1" applyAlignment="1">
      <alignment horizontal="left" vertical="center" wrapText="1" readingOrder="1"/>
    </xf>
    <xf numFmtId="0" fontId="29" fillId="6" borderId="71" xfId="0" applyFont="1" applyFill="1" applyBorder="1" applyAlignment="1">
      <alignment horizontal="center" vertical="center"/>
    </xf>
    <xf numFmtId="0" fontId="29" fillId="6" borderId="9" xfId="0" applyFont="1" applyFill="1" applyBorder="1" applyAlignment="1">
      <alignment horizontal="center" vertical="center"/>
    </xf>
    <xf numFmtId="0" fontId="29" fillId="2" borderId="86" xfId="0" applyFont="1" applyFill="1" applyBorder="1" applyAlignment="1">
      <alignment horizontal="center" vertical="center"/>
    </xf>
    <xf numFmtId="0" fontId="14" fillId="0" borderId="74" xfId="0" applyFont="1" applyBorder="1" applyAlignment="1">
      <alignment horizontal="left" vertical="center" wrapText="1" readingOrder="1"/>
    </xf>
    <xf numFmtId="0" fontId="29" fillId="6" borderId="74" xfId="0" applyFont="1" applyFill="1" applyBorder="1" applyAlignment="1">
      <alignment horizontal="center" vertical="center"/>
    </xf>
    <xf numFmtId="17" fontId="29" fillId="6" borderId="74" xfId="0" applyNumberFormat="1" applyFont="1" applyFill="1" applyBorder="1" applyAlignment="1">
      <alignment horizontal="center" vertical="center"/>
    </xf>
    <xf numFmtId="17" fontId="14" fillId="0" borderId="74" xfId="0" applyNumberFormat="1" applyFont="1" applyBorder="1" applyAlignment="1">
      <alignment horizontal="center" vertical="center" wrapText="1" readingOrder="1"/>
    </xf>
    <xf numFmtId="0" fontId="29" fillId="6" borderId="58" xfId="0" applyFont="1" applyFill="1" applyBorder="1" applyAlignment="1">
      <alignment horizontal="center" vertical="center"/>
    </xf>
    <xf numFmtId="17" fontId="89" fillId="6" borderId="1" xfId="0" applyNumberFormat="1" applyFont="1" applyFill="1" applyBorder="1" applyAlignment="1">
      <alignment horizontal="center" vertical="center"/>
    </xf>
    <xf numFmtId="0" fontId="28" fillId="0" borderId="34" xfId="0" applyFont="1" applyFill="1" applyBorder="1" applyAlignment="1">
      <alignment vertical="center"/>
    </xf>
    <xf numFmtId="0" fontId="0" fillId="6" borderId="4" xfId="0" applyFont="1" applyFill="1" applyBorder="1" applyAlignment="1">
      <alignment horizontal="left" vertical="center" wrapText="1"/>
    </xf>
    <xf numFmtId="0" fontId="298" fillId="0" borderId="0" xfId="0" applyFont="1" applyAlignment="1">
      <alignment horizontal="center" vertical="center" wrapText="1"/>
    </xf>
    <xf numFmtId="0" fontId="298" fillId="0" borderId="0" xfId="0" applyFont="1" applyAlignment="1">
      <alignment horizontal="center" vertical="center"/>
    </xf>
    <xf numFmtId="0" fontId="300" fillId="0" borderId="0" xfId="0" applyFont="1" applyAlignment="1">
      <alignment horizontal="center" vertical="center" wrapText="1"/>
    </xf>
    <xf numFmtId="0" fontId="298" fillId="0" borderId="0" xfId="0" applyFont="1" applyAlignment="1">
      <alignment horizontal="left" vertical="center"/>
    </xf>
    <xf numFmtId="0" fontId="220" fillId="0" borderId="40" xfId="0" applyFont="1" applyBorder="1" applyAlignment="1">
      <alignment horizontal="center" vertical="center" wrapText="1"/>
    </xf>
    <xf numFmtId="0" fontId="299" fillId="51" borderId="43" xfId="0" applyFont="1" applyFill="1" applyBorder="1" applyAlignment="1">
      <alignment horizontal="center" vertical="center" wrapText="1"/>
    </xf>
    <xf numFmtId="0" fontId="301" fillId="51" borderId="43" xfId="0" applyFont="1" applyFill="1" applyBorder="1" applyAlignment="1">
      <alignment horizontal="center" vertical="center" wrapText="1"/>
    </xf>
    <xf numFmtId="0" fontId="298" fillId="51" borderId="43" xfId="0" applyFont="1" applyFill="1" applyBorder="1" applyAlignment="1">
      <alignment horizontal="center" vertical="center" wrapText="1"/>
    </xf>
    <xf numFmtId="167" fontId="298" fillId="51" borderId="43" xfId="0" applyNumberFormat="1" applyFont="1" applyFill="1" applyBorder="1" applyAlignment="1">
      <alignment horizontal="center" vertical="center" wrapText="1"/>
    </xf>
    <xf numFmtId="0" fontId="219" fillId="51" borderId="43" xfId="0" applyFont="1" applyFill="1" applyBorder="1" applyAlignment="1">
      <alignment horizontal="left" vertical="center" wrapText="1"/>
    </xf>
    <xf numFmtId="17" fontId="298" fillId="51" borderId="43" xfId="0" applyNumberFormat="1" applyFont="1" applyFill="1" applyBorder="1" applyAlignment="1">
      <alignment horizontal="center" vertical="center" wrapText="1"/>
    </xf>
    <xf numFmtId="0" fontId="298" fillId="0" borderId="43" xfId="0" applyFont="1" applyFill="1" applyBorder="1" applyAlignment="1">
      <alignment horizontal="left" vertical="center" wrapText="1"/>
    </xf>
    <xf numFmtId="0" fontId="299" fillId="51" borderId="35" xfId="0" applyFont="1" applyFill="1" applyBorder="1" applyAlignment="1">
      <alignment horizontal="center" vertical="center" wrapText="1"/>
    </xf>
    <xf numFmtId="0" fontId="301" fillId="51" borderId="35" xfId="0" applyFont="1" applyFill="1" applyBorder="1" applyAlignment="1">
      <alignment horizontal="center" vertical="center" wrapText="1"/>
    </xf>
    <xf numFmtId="0" fontId="298" fillId="51" borderId="35" xfId="0" applyFont="1" applyFill="1" applyBorder="1" applyAlignment="1">
      <alignment horizontal="center" vertical="center" wrapText="1"/>
    </xf>
    <xf numFmtId="167" fontId="298" fillId="51" borderId="33" xfId="0" applyNumberFormat="1" applyFont="1" applyFill="1" applyBorder="1" applyAlignment="1">
      <alignment horizontal="center" vertical="center" wrapText="1"/>
    </xf>
    <xf numFmtId="167" fontId="298" fillId="51" borderId="35" xfId="0" applyNumberFormat="1" applyFont="1" applyFill="1" applyBorder="1" applyAlignment="1">
      <alignment horizontal="center" vertical="center" wrapText="1"/>
    </xf>
    <xf numFmtId="0" fontId="218" fillId="51" borderId="35" xfId="0" applyFont="1" applyFill="1" applyBorder="1" applyAlignment="1">
      <alignment horizontal="left" vertical="center" wrapText="1"/>
    </xf>
    <xf numFmtId="0" fontId="298" fillId="0" borderId="35" xfId="0" applyFont="1" applyFill="1" applyBorder="1" applyAlignment="1">
      <alignment horizontal="left" vertical="center" wrapText="1"/>
    </xf>
    <xf numFmtId="0" fontId="219" fillId="51" borderId="35" xfId="0" applyFont="1" applyFill="1" applyBorder="1" applyAlignment="1">
      <alignment horizontal="left" vertical="center" wrapText="1"/>
    </xf>
    <xf numFmtId="0" fontId="299" fillId="0" borderId="37" xfId="0" applyFont="1" applyBorder="1" applyAlignment="1">
      <alignment horizontal="center" vertical="center" wrapText="1"/>
    </xf>
    <xf numFmtId="0" fontId="301" fillId="55" borderId="37" xfId="0" applyFont="1" applyFill="1" applyBorder="1" applyAlignment="1">
      <alignment horizontal="center" vertical="center" wrapText="1"/>
    </xf>
    <xf numFmtId="0" fontId="298" fillId="0" borderId="37" xfId="0" applyFont="1" applyBorder="1" applyAlignment="1">
      <alignment horizontal="center" vertical="center" wrapText="1"/>
    </xf>
    <xf numFmtId="0" fontId="298" fillId="0" borderId="37" xfId="0" applyFont="1" applyFill="1" applyBorder="1" applyAlignment="1">
      <alignment horizontal="center" vertical="center" wrapText="1"/>
    </xf>
    <xf numFmtId="167" fontId="298" fillId="0" borderId="31" xfId="0" applyNumberFormat="1" applyFont="1" applyFill="1" applyBorder="1" applyAlignment="1">
      <alignment horizontal="center" vertical="center" wrapText="1"/>
    </xf>
    <xf numFmtId="167" fontId="298" fillId="0" borderId="37" xfId="0" applyNumberFormat="1" applyFont="1" applyFill="1" applyBorder="1" applyAlignment="1">
      <alignment horizontal="center" vertical="center" wrapText="1"/>
    </xf>
    <xf numFmtId="0" fontId="219" fillId="0" borderId="37" xfId="0" applyFont="1" applyBorder="1" applyAlignment="1">
      <alignment horizontal="left" vertical="center" wrapText="1"/>
    </xf>
    <xf numFmtId="0" fontId="298" fillId="54" borderId="37" xfId="0" applyFont="1" applyFill="1" applyBorder="1" applyAlignment="1">
      <alignment horizontal="center" vertical="center" wrapText="1"/>
    </xf>
    <xf numFmtId="0" fontId="298" fillId="0" borderId="37" xfId="0" applyFont="1" applyFill="1" applyBorder="1" applyAlignment="1">
      <alignment horizontal="left" vertical="center" wrapText="1"/>
    </xf>
    <xf numFmtId="0" fontId="298" fillId="51" borderId="43" xfId="0" applyFont="1" applyFill="1" applyBorder="1" applyAlignment="1">
      <alignment horizontal="left" vertical="center" wrapText="1"/>
    </xf>
    <xf numFmtId="0" fontId="301" fillId="0" borderId="37" xfId="0" applyFont="1" applyBorder="1" applyAlignment="1">
      <alignment horizontal="center" vertical="center" wrapText="1"/>
    </xf>
    <xf numFmtId="0" fontId="298" fillId="0" borderId="37" xfId="0" applyFont="1" applyBorder="1" applyAlignment="1">
      <alignment horizontal="left" vertical="center" wrapText="1"/>
    </xf>
    <xf numFmtId="0" fontId="299" fillId="0" borderId="43" xfId="0" applyFont="1" applyBorder="1" applyAlignment="1">
      <alignment horizontal="center" vertical="center" wrapText="1"/>
    </xf>
    <xf numFmtId="0" fontId="301" fillId="0" borderId="43" xfId="0" applyFont="1" applyBorder="1" applyAlignment="1">
      <alignment horizontal="center" vertical="center" wrapText="1"/>
    </xf>
    <xf numFmtId="0" fontId="298" fillId="0" borderId="43" xfId="0" applyFont="1" applyBorder="1" applyAlignment="1">
      <alignment horizontal="center" vertical="center" wrapText="1"/>
    </xf>
    <xf numFmtId="0" fontId="298" fillId="0" borderId="43" xfId="0" applyFont="1" applyFill="1" applyBorder="1" applyAlignment="1">
      <alignment horizontal="center" vertical="center" wrapText="1"/>
    </xf>
    <xf numFmtId="167" fontId="298" fillId="0" borderId="43" xfId="0" applyNumberFormat="1" applyFont="1" applyFill="1" applyBorder="1" applyAlignment="1">
      <alignment horizontal="center" vertical="center" wrapText="1"/>
    </xf>
    <xf numFmtId="0" fontId="298" fillId="0" borderId="43" xfId="0" applyFont="1" applyBorder="1" applyAlignment="1">
      <alignment horizontal="left" vertical="center" wrapText="1"/>
    </xf>
    <xf numFmtId="0" fontId="299" fillId="0" borderId="35" xfId="0" applyFont="1" applyFill="1" applyBorder="1" applyAlignment="1">
      <alignment horizontal="center" vertical="center" wrapText="1"/>
    </xf>
    <xf numFmtId="0" fontId="301" fillId="0" borderId="35" xfId="0" applyFont="1" applyFill="1" applyBorder="1" applyAlignment="1">
      <alignment horizontal="center" vertical="center" wrapText="1"/>
    </xf>
    <xf numFmtId="0" fontId="298" fillId="0" borderId="35" xfId="0" applyFont="1" applyFill="1" applyBorder="1" applyAlignment="1">
      <alignment horizontal="center" vertical="center" wrapText="1"/>
    </xf>
    <xf numFmtId="0" fontId="298" fillId="0" borderId="33" xfId="0" applyFont="1" applyFill="1" applyBorder="1" applyAlignment="1">
      <alignment horizontal="center" vertical="center" wrapText="1"/>
    </xf>
    <xf numFmtId="167" fontId="298" fillId="0" borderId="33" xfId="0" applyNumberFormat="1" applyFont="1" applyFill="1" applyBorder="1" applyAlignment="1">
      <alignment horizontal="center" vertical="center" wrapText="1"/>
    </xf>
    <xf numFmtId="0" fontId="298" fillId="0" borderId="33" xfId="0" applyFont="1" applyFill="1" applyBorder="1" applyAlignment="1">
      <alignment horizontal="left" vertical="center" wrapText="1"/>
    </xf>
    <xf numFmtId="0" fontId="302" fillId="54" borderId="37" xfId="0" applyFont="1" applyFill="1" applyBorder="1" applyAlignment="1">
      <alignment horizontal="center" vertical="center" wrapText="1"/>
    </xf>
    <xf numFmtId="0" fontId="299" fillId="0" borderId="35" xfId="0" applyFont="1" applyBorder="1" applyAlignment="1">
      <alignment horizontal="center" vertical="center" wrapText="1"/>
    </xf>
    <xf numFmtId="0" fontId="301" fillId="0" borderId="35" xfId="0" applyFont="1" applyBorder="1" applyAlignment="1">
      <alignment horizontal="center" vertical="center" wrapText="1"/>
    </xf>
    <xf numFmtId="0" fontId="298" fillId="0" borderId="35" xfId="0" applyFont="1" applyBorder="1" applyAlignment="1">
      <alignment horizontal="center" vertical="center" wrapText="1"/>
    </xf>
    <xf numFmtId="167" fontId="298" fillId="0" borderId="35" xfId="0" applyNumberFormat="1" applyFont="1" applyFill="1" applyBorder="1" applyAlignment="1">
      <alignment horizontal="center" vertical="center" wrapText="1"/>
    </xf>
    <xf numFmtId="0" fontId="298" fillId="0" borderId="35" xfId="0" applyFont="1" applyBorder="1" applyAlignment="1">
      <alignment horizontal="left" vertical="center" wrapText="1"/>
    </xf>
    <xf numFmtId="0" fontId="299" fillId="51" borderId="37" xfId="0" applyFont="1" applyFill="1" applyBorder="1" applyAlignment="1">
      <alignment horizontal="center" vertical="center" wrapText="1"/>
    </xf>
    <xf numFmtId="0" fontId="302" fillId="51" borderId="37" xfId="0" applyFont="1" applyFill="1" applyBorder="1" applyAlignment="1">
      <alignment horizontal="center" vertical="center" wrapText="1"/>
    </xf>
    <xf numFmtId="0" fontId="298" fillId="51" borderId="37" xfId="0" applyFont="1" applyFill="1" applyBorder="1" applyAlignment="1">
      <alignment horizontal="center" vertical="center" wrapText="1"/>
    </xf>
    <xf numFmtId="167" fontId="298" fillId="51" borderId="37" xfId="0" applyNumberFormat="1" applyFont="1" applyFill="1" applyBorder="1" applyAlignment="1">
      <alignment horizontal="center" vertical="center" wrapText="1"/>
    </xf>
    <xf numFmtId="0" fontId="218" fillId="51" borderId="37" xfId="0" applyFont="1" applyFill="1" applyBorder="1" applyAlignment="1">
      <alignment horizontal="left" vertical="center" wrapText="1"/>
    </xf>
    <xf numFmtId="0" fontId="298" fillId="51" borderId="37" xfId="0" applyFont="1" applyFill="1" applyBorder="1" applyAlignment="1">
      <alignment horizontal="left" vertical="center" wrapText="1"/>
    </xf>
    <xf numFmtId="0" fontId="301" fillId="0" borderId="43" xfId="0" applyFont="1" applyFill="1" applyBorder="1" applyAlignment="1">
      <alignment horizontal="center" vertical="center" wrapText="1"/>
    </xf>
    <xf numFmtId="0" fontId="298" fillId="5" borderId="35" xfId="0" applyFont="1" applyFill="1" applyBorder="1" applyAlignment="1">
      <alignment horizontal="left" vertical="center" wrapText="1"/>
    </xf>
    <xf numFmtId="0" fontId="301" fillId="51" borderId="37" xfId="0" applyFont="1" applyFill="1" applyBorder="1" applyAlignment="1">
      <alignment horizontal="center" vertical="center" wrapText="1"/>
    </xf>
    <xf numFmtId="0" fontId="298" fillId="54" borderId="43" xfId="0" applyFont="1" applyFill="1" applyBorder="1" applyAlignment="1">
      <alignment horizontal="center" vertical="center" wrapText="1"/>
    </xf>
    <xf numFmtId="0" fontId="298" fillId="0" borderId="43" xfId="0" applyFont="1" applyFill="1" applyBorder="1" applyAlignment="1">
      <alignment vertical="center" wrapText="1"/>
    </xf>
    <xf numFmtId="0" fontId="298" fillId="54" borderId="35" xfId="0" applyFont="1" applyFill="1" applyBorder="1" applyAlignment="1">
      <alignment horizontal="center" vertical="center" wrapText="1"/>
    </xf>
    <xf numFmtId="0" fontId="298" fillId="0" borderId="35" xfId="0" applyFont="1" applyFill="1" applyBorder="1" applyAlignment="1">
      <alignment vertical="center" wrapText="1"/>
    </xf>
    <xf numFmtId="0" fontId="301" fillId="55" borderId="35" xfId="0" applyFont="1" applyFill="1" applyBorder="1" applyAlignment="1">
      <alignment horizontal="center" vertical="center" wrapText="1"/>
    </xf>
    <xf numFmtId="0" fontId="298" fillId="55" borderId="35" xfId="0" applyFont="1" applyFill="1" applyBorder="1" applyAlignment="1">
      <alignment horizontal="center" vertical="center" wrapText="1"/>
    </xf>
    <xf numFmtId="0" fontId="305" fillId="55" borderId="40" xfId="0" applyFont="1" applyFill="1" applyBorder="1" applyAlignment="1">
      <alignment vertical="center" wrapText="1"/>
    </xf>
    <xf numFmtId="0" fontId="32" fillId="6" borderId="50" xfId="0" applyFont="1" applyFill="1" applyBorder="1" applyAlignment="1">
      <alignment horizontal="center" vertical="center"/>
    </xf>
    <xf numFmtId="164" fontId="33" fillId="6" borderId="29" xfId="0" applyNumberFormat="1" applyFont="1" applyFill="1" applyBorder="1" applyAlignment="1">
      <alignment horizontal="center" vertical="center"/>
    </xf>
    <xf numFmtId="17" fontId="11" fillId="0" borderId="1" xfId="0" applyNumberFormat="1" applyFont="1" applyFill="1" applyBorder="1" applyAlignment="1">
      <alignment horizontal="center" vertical="center" wrapText="1"/>
    </xf>
    <xf numFmtId="17" fontId="11" fillId="0" borderId="1" xfId="0" applyNumberFormat="1" applyFont="1" applyFill="1" applyBorder="1" applyAlignment="1">
      <alignment horizontal="center" vertical="center"/>
    </xf>
    <xf numFmtId="164" fontId="33" fillId="6" borderId="35" xfId="0" applyNumberFormat="1" applyFont="1" applyFill="1" applyBorder="1" applyAlignment="1">
      <alignment horizontal="center" vertical="center" wrapText="1"/>
    </xf>
    <xf numFmtId="0" fontId="32" fillId="6" borderId="43" xfId="0" applyFont="1" applyFill="1" applyBorder="1" applyAlignment="1">
      <alignment horizontal="left" vertical="center" wrapText="1"/>
    </xf>
    <xf numFmtId="164" fontId="32" fillId="6" borderId="43" xfId="0" applyNumberFormat="1" applyFont="1" applyFill="1" applyBorder="1" applyAlignment="1">
      <alignment horizontal="center" vertical="center"/>
    </xf>
    <xf numFmtId="0" fontId="32" fillId="6" borderId="43" xfId="0" applyFont="1" applyFill="1" applyBorder="1" applyAlignment="1">
      <alignment horizontal="center" vertical="center" wrapText="1"/>
    </xf>
    <xf numFmtId="0" fontId="32" fillId="6" borderId="43" xfId="0" applyFont="1" applyFill="1" applyBorder="1"/>
    <xf numFmtId="164" fontId="32" fillId="6" borderId="35" xfId="0" applyNumberFormat="1" applyFont="1" applyFill="1" applyBorder="1" applyAlignment="1">
      <alignment horizontal="center" vertical="center"/>
    </xf>
    <xf numFmtId="0" fontId="32" fillId="6" borderId="35" xfId="0" applyFont="1" applyFill="1" applyBorder="1"/>
    <xf numFmtId="164" fontId="32" fillId="8" borderId="35" xfId="0" applyNumberFormat="1" applyFont="1" applyFill="1" applyBorder="1" applyAlignment="1">
      <alignment horizontal="center" vertical="center"/>
    </xf>
    <xf numFmtId="0" fontId="32" fillId="6" borderId="37" xfId="0" applyFont="1" applyFill="1" applyBorder="1" applyAlignment="1">
      <alignment horizontal="left" vertical="center" wrapText="1"/>
    </xf>
    <xf numFmtId="164" fontId="32" fillId="6" borderId="37" xfId="0" applyNumberFormat="1" applyFont="1" applyFill="1" applyBorder="1" applyAlignment="1">
      <alignment horizontal="center" vertical="center"/>
    </xf>
    <xf numFmtId="0" fontId="32" fillId="6" borderId="37" xfId="0" applyFont="1" applyFill="1" applyBorder="1" applyAlignment="1">
      <alignment horizontal="center" vertical="center" wrapText="1"/>
    </xf>
    <xf numFmtId="0" fontId="32" fillId="6" borderId="37" xfId="0" applyFont="1" applyFill="1" applyBorder="1"/>
    <xf numFmtId="164" fontId="32" fillId="8" borderId="43" xfId="0" applyNumberFormat="1" applyFont="1" applyFill="1" applyBorder="1" applyAlignment="1">
      <alignment horizontal="center" vertical="center"/>
    </xf>
    <xf numFmtId="0" fontId="28" fillId="6" borderId="0" xfId="0" applyFont="1" applyFill="1" applyBorder="1" applyAlignment="1">
      <alignment horizontal="center" vertical="center"/>
    </xf>
    <xf numFmtId="0" fontId="28" fillId="6" borderId="40" xfId="0" applyFont="1" applyFill="1" applyBorder="1" applyAlignment="1">
      <alignment horizontal="center" vertical="center"/>
    </xf>
    <xf numFmtId="0" fontId="28" fillId="6" borderId="43" xfId="0" applyFont="1" applyFill="1" applyBorder="1" applyAlignment="1">
      <alignment horizontal="center" vertical="center"/>
    </xf>
    <xf numFmtId="17" fontId="29" fillId="6" borderId="30" xfId="0" applyNumberFormat="1" applyFont="1" applyFill="1" applyBorder="1" applyAlignment="1">
      <alignment horizontal="center" vertical="center"/>
    </xf>
    <xf numFmtId="17" fontId="29" fillId="0" borderId="30" xfId="0" applyNumberFormat="1" applyFont="1" applyFill="1" applyBorder="1" applyAlignment="1">
      <alignment horizontal="center" vertical="center"/>
    </xf>
    <xf numFmtId="17" fontId="30" fillId="6" borderId="40" xfId="0" applyNumberFormat="1" applyFont="1" applyFill="1" applyBorder="1" applyAlignment="1">
      <alignment horizontal="center" vertical="center"/>
    </xf>
    <xf numFmtId="17" fontId="30" fillId="0" borderId="40" xfId="0" applyNumberFormat="1" applyFont="1" applyFill="1" applyBorder="1" applyAlignment="1">
      <alignment horizontal="center" vertical="center"/>
    </xf>
    <xf numFmtId="168" fontId="29" fillId="8" borderId="46" xfId="0" applyNumberFormat="1" applyFont="1" applyFill="1" applyBorder="1" applyAlignment="1">
      <alignment horizontal="center" vertical="center"/>
    </xf>
    <xf numFmtId="17" fontId="29" fillId="8" borderId="33" xfId="0" applyNumberFormat="1" applyFont="1" applyFill="1" applyBorder="1" applyAlignment="1">
      <alignment horizontal="center" vertical="center" wrapText="1"/>
    </xf>
    <xf numFmtId="17" fontId="30" fillId="8" borderId="46" xfId="0" applyNumberFormat="1" applyFont="1" applyFill="1" applyBorder="1" applyAlignment="1">
      <alignment horizontal="center" vertical="center" wrapText="1"/>
    </xf>
    <xf numFmtId="0" fontId="312" fillId="0" borderId="1" xfId="0" applyFont="1" applyFill="1" applyBorder="1" applyAlignment="1">
      <alignment horizontal="left" vertical="center" wrapText="1"/>
    </xf>
    <xf numFmtId="17" fontId="29" fillId="8" borderId="46" xfId="0" applyNumberFormat="1" applyFont="1" applyFill="1" applyBorder="1" applyAlignment="1">
      <alignment horizontal="center" vertical="center" wrapText="1"/>
    </xf>
    <xf numFmtId="164" fontId="33" fillId="8" borderId="36" xfId="0" applyNumberFormat="1" applyFont="1" applyFill="1" applyBorder="1" applyAlignment="1">
      <alignment horizontal="center" vertical="center"/>
    </xf>
    <xf numFmtId="0" fontId="46" fillId="2" borderId="1" xfId="0" applyFont="1" applyFill="1" applyBorder="1" applyAlignment="1">
      <alignment horizontal="center" vertical="center"/>
    </xf>
    <xf numFmtId="0" fontId="28" fillId="0" borderId="1" xfId="0" applyFont="1" applyFill="1" applyBorder="1" applyAlignment="1">
      <alignment vertical="center" wrapText="1"/>
    </xf>
    <xf numFmtId="17" fontId="33" fillId="0" borderId="43" xfId="0" applyNumberFormat="1" applyFont="1" applyFill="1" applyBorder="1" applyAlignment="1">
      <alignment horizontal="center" vertical="center"/>
    </xf>
    <xf numFmtId="0" fontId="28" fillId="0" borderId="1" xfId="0" applyFont="1" applyFill="1" applyBorder="1" applyAlignment="1">
      <alignment vertical="center" wrapText="1"/>
    </xf>
    <xf numFmtId="0" fontId="28" fillId="59" borderId="1" xfId="0" applyFont="1" applyFill="1" applyBorder="1" applyAlignment="1">
      <alignment vertical="center" wrapText="1"/>
    </xf>
    <xf numFmtId="164" fontId="33" fillId="8" borderId="43" xfId="0" applyNumberFormat="1" applyFont="1" applyFill="1" applyBorder="1" applyAlignment="1">
      <alignment horizontal="center" vertical="center"/>
    </xf>
    <xf numFmtId="164" fontId="33" fillId="9" borderId="35" xfId="0" applyNumberFormat="1" applyFont="1" applyFill="1" applyBorder="1" applyAlignment="1">
      <alignment horizontal="center" vertical="center"/>
    </xf>
    <xf numFmtId="17" fontId="33" fillId="9" borderId="35" xfId="0" applyNumberFormat="1" applyFont="1" applyFill="1" applyBorder="1" applyAlignment="1">
      <alignment horizontal="center" vertical="center"/>
    </xf>
    <xf numFmtId="164" fontId="32" fillId="9" borderId="35" xfId="0" applyNumberFormat="1" applyFont="1" applyFill="1" applyBorder="1" applyAlignment="1">
      <alignment horizontal="center" vertical="center"/>
    </xf>
    <xf numFmtId="164" fontId="29" fillId="8" borderId="35" xfId="0" applyNumberFormat="1" applyFont="1" applyFill="1" applyBorder="1" applyAlignment="1">
      <alignment horizontal="center" vertical="center"/>
    </xf>
    <xf numFmtId="17" fontId="29" fillId="8" borderId="49" xfId="0" applyNumberFormat="1" applyFont="1" applyFill="1" applyBorder="1" applyAlignment="1">
      <alignment horizontal="center" vertical="center" wrapText="1"/>
    </xf>
    <xf numFmtId="164" fontId="29" fillId="8" borderId="3" xfId="0" applyNumberFormat="1" applyFont="1" applyFill="1" applyBorder="1" applyAlignment="1">
      <alignment horizontal="center" vertical="center"/>
    </xf>
    <xf numFmtId="17" fontId="29" fillId="5" borderId="1" xfId="0" applyNumberFormat="1" applyFont="1" applyFill="1" applyBorder="1" applyAlignment="1">
      <alignment horizontal="center" vertical="center" wrapText="1" readingOrder="1"/>
    </xf>
    <xf numFmtId="17" fontId="0" fillId="5" borderId="1" xfId="0" applyNumberFormat="1" applyFont="1" applyFill="1" applyBorder="1" applyAlignment="1">
      <alignment horizontal="center" vertical="center" wrapText="1"/>
    </xf>
    <xf numFmtId="167" fontId="29" fillId="8" borderId="1" xfId="0" applyNumberFormat="1" applyFont="1" applyFill="1" applyBorder="1" applyAlignment="1">
      <alignment horizontal="center" vertical="center"/>
    </xf>
    <xf numFmtId="167" fontId="29" fillId="6" borderId="1" xfId="2" applyNumberFormat="1" applyFont="1" applyFill="1" applyBorder="1" applyAlignment="1">
      <alignment horizontal="center" vertical="center"/>
    </xf>
    <xf numFmtId="0" fontId="14" fillId="0" borderId="0" xfId="0" applyFont="1" applyFill="1" applyBorder="1" applyAlignment="1">
      <alignment horizontal="center" vertical="center"/>
    </xf>
    <xf numFmtId="0" fontId="317" fillId="62" borderId="40" xfId="0" applyFont="1" applyFill="1" applyBorder="1" applyAlignment="1">
      <alignment horizontal="center" vertical="center" wrapText="1"/>
    </xf>
    <xf numFmtId="0" fontId="14" fillId="0" borderId="0" xfId="0" applyFont="1" applyFill="1" applyBorder="1" applyAlignment="1">
      <alignment horizontal="center" vertical="center" wrapText="1"/>
    </xf>
    <xf numFmtId="0" fontId="320" fillId="0" borderId="0" xfId="0" applyFont="1" applyFill="1" applyBorder="1" applyAlignment="1">
      <alignment horizontal="left" vertical="center" wrapText="1"/>
    </xf>
    <xf numFmtId="0" fontId="21" fillId="63" borderId="1" xfId="0" applyFont="1" applyFill="1" applyBorder="1" applyAlignment="1">
      <alignment horizontal="center" vertical="center" wrapText="1"/>
    </xf>
    <xf numFmtId="166" fontId="314" fillId="63" borderId="1" xfId="0" applyNumberFormat="1" applyFont="1" applyFill="1" applyBorder="1" applyAlignment="1">
      <alignment horizontal="center" vertical="center" wrapText="1"/>
    </xf>
    <xf numFmtId="166" fontId="21" fillId="63" borderId="1" xfId="0" applyNumberFormat="1" applyFont="1" applyFill="1" applyBorder="1" applyAlignment="1">
      <alignment horizontal="center" vertical="center" wrapText="1"/>
    </xf>
    <xf numFmtId="49" fontId="21" fillId="63" borderId="1" xfId="0" applyNumberFormat="1" applyFont="1" applyFill="1" applyBorder="1" applyAlignment="1">
      <alignment horizontal="center" vertical="center" wrapText="1"/>
    </xf>
    <xf numFmtId="0" fontId="21" fillId="65" borderId="5" xfId="0" applyFont="1" applyFill="1" applyBorder="1" applyAlignment="1">
      <alignment horizontal="center" vertical="center" wrapText="1"/>
    </xf>
    <xf numFmtId="0" fontId="21" fillId="65" borderId="1" xfId="0" applyFont="1" applyFill="1" applyBorder="1" applyAlignment="1">
      <alignment horizontal="center" vertical="center" wrapText="1"/>
    </xf>
    <xf numFmtId="0" fontId="324" fillId="65" borderId="1" xfId="0" applyFont="1" applyFill="1" applyBorder="1" applyAlignment="1">
      <alignment horizontal="center" vertical="center" wrapText="1"/>
    </xf>
    <xf numFmtId="0" fontId="326" fillId="0" borderId="1" xfId="0" applyFont="1" applyFill="1" applyBorder="1" applyAlignment="1">
      <alignment horizontal="center" vertical="center" wrapText="1"/>
    </xf>
    <xf numFmtId="0" fontId="327" fillId="63" borderId="1" xfId="0" applyFont="1" applyFill="1" applyBorder="1" applyAlignment="1">
      <alignment horizontal="center" vertical="center" wrapText="1"/>
    </xf>
    <xf numFmtId="0" fontId="313" fillId="63" borderId="1" xfId="0" applyFont="1" applyFill="1" applyBorder="1" applyAlignment="1">
      <alignment horizontal="center" vertical="center" wrapText="1"/>
    </xf>
    <xf numFmtId="166" fontId="313" fillId="63" borderId="1" xfId="0" applyNumberFormat="1" applyFont="1" applyFill="1" applyBorder="1" applyAlignment="1">
      <alignment horizontal="center" vertical="center" wrapText="1"/>
    </xf>
    <xf numFmtId="0" fontId="315" fillId="63" borderId="1" xfId="0" applyFont="1" applyFill="1" applyBorder="1" applyAlignment="1">
      <alignment horizontal="center" vertical="center" wrapText="1"/>
    </xf>
    <xf numFmtId="49" fontId="315" fillId="63" borderId="1" xfId="0" applyNumberFormat="1" applyFont="1" applyFill="1" applyBorder="1" applyAlignment="1">
      <alignment horizontal="center" vertical="center" wrapText="1"/>
    </xf>
    <xf numFmtId="0" fontId="315" fillId="65" borderId="1" xfId="0" applyFont="1" applyFill="1" applyBorder="1" applyAlignment="1">
      <alignment horizontal="center" vertical="center" wrapText="1"/>
    </xf>
    <xf numFmtId="0" fontId="14" fillId="62" borderId="1" xfId="0" applyFont="1" applyFill="1" applyBorder="1" applyAlignment="1">
      <alignment horizontal="center" vertical="center" wrapText="1"/>
    </xf>
    <xf numFmtId="0" fontId="315" fillId="65" borderId="7" xfId="0" applyFont="1" applyFill="1" applyBorder="1" applyAlignment="1">
      <alignment vertical="center" wrapText="1"/>
    </xf>
    <xf numFmtId="0" fontId="38" fillId="0" borderId="1" xfId="0" applyFont="1" applyFill="1" applyBorder="1" applyAlignment="1">
      <alignment horizontal="center" vertical="center" wrapText="1"/>
    </xf>
    <xf numFmtId="0" fontId="326" fillId="0" borderId="9" xfId="0" applyFont="1" applyFill="1" applyBorder="1" applyAlignment="1">
      <alignment horizontal="center" vertical="center" wrapText="1"/>
    </xf>
    <xf numFmtId="0" fontId="327" fillId="63" borderId="9" xfId="0" applyFont="1" applyFill="1" applyBorder="1" applyAlignment="1">
      <alignment horizontal="center" vertical="center" wrapText="1"/>
    </xf>
    <xf numFmtId="0" fontId="313" fillId="63" borderId="9" xfId="0" applyFont="1" applyFill="1" applyBorder="1" applyAlignment="1">
      <alignment horizontal="center" vertical="center" wrapText="1"/>
    </xf>
    <xf numFmtId="166" fontId="313" fillId="63" borderId="9" xfId="0" applyNumberFormat="1" applyFont="1" applyFill="1" applyBorder="1" applyAlignment="1">
      <alignment horizontal="center" vertical="center" wrapText="1"/>
    </xf>
    <xf numFmtId="0" fontId="315" fillId="63" borderId="9" xfId="0" applyFont="1" applyFill="1" applyBorder="1" applyAlignment="1">
      <alignment horizontal="center" vertical="center" wrapText="1"/>
    </xf>
    <xf numFmtId="49" fontId="315" fillId="63" borderId="9" xfId="0" applyNumberFormat="1" applyFont="1" applyFill="1" applyBorder="1" applyAlignment="1">
      <alignment horizontal="center" vertical="center" wrapText="1"/>
    </xf>
    <xf numFmtId="0" fontId="315" fillId="65" borderId="9" xfId="0" applyFont="1" applyFill="1" applyBorder="1" applyAlignment="1">
      <alignment horizontal="center" vertical="center" wrapText="1"/>
    </xf>
    <xf numFmtId="0" fontId="14" fillId="62" borderId="9" xfId="0" applyFont="1" applyFill="1" applyBorder="1" applyAlignment="1">
      <alignment horizontal="center" vertical="center" wrapText="1"/>
    </xf>
    <xf numFmtId="0" fontId="30" fillId="0" borderId="9" xfId="0" applyFont="1" applyFill="1" applyBorder="1" applyAlignment="1">
      <alignment horizontal="center" vertical="center"/>
    </xf>
    <xf numFmtId="166" fontId="313" fillId="63" borderId="74" xfId="0" applyNumberFormat="1" applyFont="1" applyFill="1" applyBorder="1" applyAlignment="1">
      <alignment horizontal="center" vertical="center" wrapText="1"/>
    </xf>
    <xf numFmtId="0" fontId="313" fillId="63" borderId="74" xfId="0" applyFont="1" applyFill="1" applyBorder="1" applyAlignment="1">
      <alignment horizontal="center" vertical="center" wrapText="1"/>
    </xf>
    <xf numFmtId="0" fontId="315" fillId="63" borderId="74" xfId="0" applyFont="1" applyFill="1" applyBorder="1" applyAlignment="1">
      <alignment horizontal="center" vertical="center" wrapText="1"/>
    </xf>
    <xf numFmtId="49" fontId="315" fillId="63" borderId="74" xfId="0" applyNumberFormat="1" applyFont="1" applyFill="1" applyBorder="1" applyAlignment="1">
      <alignment horizontal="center" vertical="center" wrapText="1"/>
    </xf>
    <xf numFmtId="0" fontId="315" fillId="65" borderId="74" xfId="0" applyFont="1" applyFill="1" applyBorder="1" applyAlignment="1">
      <alignment horizontal="center" vertical="center" wrapText="1"/>
    </xf>
    <xf numFmtId="0" fontId="315" fillId="65" borderId="74" xfId="0" applyFont="1" applyFill="1" applyBorder="1" applyAlignment="1">
      <alignment vertical="center" wrapText="1"/>
    </xf>
    <xf numFmtId="0" fontId="14" fillId="62" borderId="74" xfId="0" applyFont="1" applyFill="1" applyBorder="1" applyAlignment="1">
      <alignment horizontal="center" vertical="center" wrapText="1"/>
    </xf>
    <xf numFmtId="0" fontId="30" fillId="0" borderId="91" xfId="0" applyFont="1" applyFill="1" applyBorder="1" applyAlignment="1">
      <alignment horizontal="center" vertical="center"/>
    </xf>
    <xf numFmtId="0" fontId="30" fillId="0" borderId="26" xfId="0" applyFont="1" applyFill="1" applyBorder="1" applyAlignment="1">
      <alignment horizontal="center" vertical="center"/>
    </xf>
    <xf numFmtId="17" fontId="327" fillId="63" borderId="1" xfId="0" applyNumberFormat="1" applyFont="1" applyFill="1" applyBorder="1" applyAlignment="1">
      <alignment horizontal="center" vertical="center" wrapText="1"/>
    </xf>
    <xf numFmtId="0" fontId="313" fillId="62" borderId="1" xfId="0" applyFont="1" applyFill="1" applyBorder="1" applyAlignment="1">
      <alignment horizontal="center" vertical="center" wrapText="1"/>
    </xf>
    <xf numFmtId="0" fontId="327" fillId="63" borderId="28" xfId="0" applyFont="1" applyFill="1" applyBorder="1" applyAlignment="1">
      <alignment horizontal="center" vertical="center" wrapText="1"/>
    </xf>
    <xf numFmtId="17" fontId="327" fillId="63" borderId="28" xfId="0" applyNumberFormat="1" applyFont="1" applyFill="1" applyBorder="1" applyAlignment="1">
      <alignment horizontal="center" vertical="center" wrapText="1"/>
    </xf>
    <xf numFmtId="0" fontId="313" fillId="63" borderId="28" xfId="0" applyFont="1" applyFill="1" applyBorder="1" applyAlignment="1">
      <alignment horizontal="center" vertical="center" wrapText="1"/>
    </xf>
    <xf numFmtId="166" fontId="313" fillId="63" borderId="28" xfId="0" applyNumberFormat="1" applyFont="1" applyFill="1" applyBorder="1" applyAlignment="1">
      <alignment horizontal="center" vertical="center" wrapText="1"/>
    </xf>
    <xf numFmtId="0" fontId="315" fillId="63" borderId="28" xfId="0" applyFont="1" applyFill="1" applyBorder="1" applyAlignment="1">
      <alignment horizontal="center" vertical="center" wrapText="1"/>
    </xf>
    <xf numFmtId="0" fontId="313" fillId="62" borderId="28" xfId="0" applyFont="1" applyFill="1" applyBorder="1" applyAlignment="1">
      <alignment horizontal="center" vertical="center" wrapText="1"/>
    </xf>
    <xf numFmtId="0" fontId="315" fillId="65" borderId="28" xfId="0" applyFont="1" applyFill="1" applyBorder="1" applyAlignment="1">
      <alignment horizontal="center" vertical="center" wrapText="1"/>
    </xf>
    <xf numFmtId="0" fontId="14" fillId="62" borderId="28" xfId="0" applyFont="1" applyFill="1" applyBorder="1" applyAlignment="1">
      <alignment horizontal="center" vertical="center" wrapText="1"/>
    </xf>
    <xf numFmtId="0" fontId="30" fillId="0" borderId="57" xfId="0" applyFont="1" applyFill="1" applyBorder="1" applyAlignment="1">
      <alignment horizontal="center" vertical="center"/>
    </xf>
    <xf numFmtId="166" fontId="313" fillId="63" borderId="7" xfId="0" applyNumberFormat="1" applyFont="1" applyFill="1" applyBorder="1" applyAlignment="1">
      <alignment horizontal="center" vertical="center" wrapText="1"/>
    </xf>
    <xf numFmtId="0" fontId="313" fillId="63" borderId="7" xfId="0" applyFont="1" applyFill="1" applyBorder="1" applyAlignment="1">
      <alignment horizontal="center" vertical="center" wrapText="1"/>
    </xf>
    <xf numFmtId="0" fontId="315" fillId="63" borderId="7" xfId="0" applyFont="1" applyFill="1" applyBorder="1" applyAlignment="1">
      <alignment horizontal="center" vertical="center" wrapText="1"/>
    </xf>
    <xf numFmtId="49" fontId="315" fillId="63" borderId="7" xfId="0" applyNumberFormat="1" applyFont="1" applyFill="1" applyBorder="1" applyAlignment="1">
      <alignment horizontal="center" vertical="center" wrapText="1"/>
    </xf>
    <xf numFmtId="0" fontId="315" fillId="65" borderId="7" xfId="0" applyFont="1" applyFill="1" applyBorder="1" applyAlignment="1">
      <alignment horizontal="center" vertical="center" wrapText="1"/>
    </xf>
    <xf numFmtId="0" fontId="14" fillId="62" borderId="7" xfId="0" applyFont="1" applyFill="1" applyBorder="1" applyAlignment="1">
      <alignment horizontal="center" vertical="center" wrapText="1"/>
    </xf>
    <xf numFmtId="0" fontId="30" fillId="0" borderId="7" xfId="0" applyFont="1" applyFill="1" applyBorder="1" applyAlignment="1">
      <alignment horizontal="center" vertical="center"/>
    </xf>
    <xf numFmtId="0" fontId="250" fillId="0" borderId="0" xfId="0" applyFont="1" applyFill="1" applyBorder="1" applyAlignment="1">
      <alignment horizontal="center" vertical="center"/>
    </xf>
    <xf numFmtId="0" fontId="314" fillId="63" borderId="1" xfId="0" applyFont="1" applyFill="1" applyBorder="1" applyAlignment="1">
      <alignment horizontal="center" vertical="center" wrapText="1"/>
    </xf>
    <xf numFmtId="0" fontId="174" fillId="63" borderId="1" xfId="0" applyFont="1" applyFill="1" applyBorder="1" applyAlignment="1">
      <alignment horizontal="center" vertical="center" wrapText="1"/>
    </xf>
    <xf numFmtId="0" fontId="21" fillId="68" borderId="1" xfId="0" applyFont="1" applyFill="1" applyBorder="1" applyAlignment="1">
      <alignment horizontal="center" vertical="center" wrapText="1"/>
    </xf>
    <xf numFmtId="0" fontId="324" fillId="68" borderId="1" xfId="0" applyFont="1" applyFill="1" applyBorder="1" applyAlignment="1">
      <alignment horizontal="center" vertical="center" wrapText="1"/>
    </xf>
    <xf numFmtId="0" fontId="320" fillId="62" borderId="1" xfId="0" applyFont="1" applyFill="1" applyBorder="1" applyAlignment="1">
      <alignment horizontal="center" vertical="center" wrapText="1"/>
    </xf>
    <xf numFmtId="0" fontId="329" fillId="0" borderId="1" xfId="0" applyFont="1" applyFill="1" applyBorder="1" applyAlignment="1">
      <alignment horizontal="center" vertical="center" wrapText="1"/>
    </xf>
    <xf numFmtId="0" fontId="31" fillId="63" borderId="1" xfId="0" applyFont="1" applyFill="1" applyBorder="1" applyAlignment="1">
      <alignment horizontal="center" vertical="center" wrapText="1"/>
    </xf>
    <xf numFmtId="49" fontId="313" fillId="63" borderId="9" xfId="0" applyNumberFormat="1" applyFont="1" applyFill="1" applyBorder="1" applyAlignment="1">
      <alignment horizontal="center" vertical="center" wrapText="1"/>
    </xf>
    <xf numFmtId="0" fontId="326" fillId="68" borderId="1" xfId="0" applyFont="1" applyFill="1" applyBorder="1" applyAlignment="1">
      <alignment horizontal="center" vertical="center" wrapText="1"/>
    </xf>
    <xf numFmtId="0" fontId="320" fillId="62" borderId="7" xfId="0" applyFont="1" applyFill="1" applyBorder="1" applyAlignment="1">
      <alignment horizontal="center" vertical="center" wrapText="1"/>
    </xf>
    <xf numFmtId="0" fontId="14" fillId="0" borderId="1" xfId="0" applyFont="1" applyFill="1" applyBorder="1" applyAlignment="1">
      <alignment horizontal="center" vertical="center"/>
    </xf>
    <xf numFmtId="0" fontId="14" fillId="69" borderId="1" xfId="0" applyFont="1" applyFill="1" applyBorder="1" applyAlignment="1">
      <alignment horizontal="center" vertical="center" wrapText="1"/>
    </xf>
    <xf numFmtId="166" fontId="14" fillId="0" borderId="0" xfId="0" applyNumberFormat="1" applyFont="1" applyFill="1" applyBorder="1" applyAlignment="1">
      <alignment horizontal="center" vertical="center"/>
    </xf>
    <xf numFmtId="0" fontId="14" fillId="71" borderId="0" xfId="0" applyFont="1" applyFill="1" applyBorder="1" applyAlignment="1">
      <alignment horizontal="center" vertical="center" wrapText="1"/>
    </xf>
    <xf numFmtId="49" fontId="14" fillId="0" borderId="0" xfId="0" applyNumberFormat="1" applyFont="1" applyFill="1" applyBorder="1" applyAlignment="1">
      <alignment horizontal="center" vertical="center"/>
    </xf>
    <xf numFmtId="164" fontId="33" fillId="8" borderId="35" xfId="0" applyNumberFormat="1" applyFont="1" applyFill="1" applyBorder="1" applyAlignment="1">
      <alignment horizontal="center" vertical="center" wrapText="1"/>
    </xf>
    <xf numFmtId="0" fontId="36" fillId="6" borderId="4" xfId="0" applyFont="1" applyFill="1" applyBorder="1" applyAlignment="1">
      <alignment horizontal="left" vertical="center" wrapText="1"/>
    </xf>
    <xf numFmtId="0" fontId="331" fillId="0" borderId="1" xfId="0" applyFont="1" applyFill="1" applyBorder="1" applyAlignment="1">
      <alignment horizontal="left" vertical="center" wrapText="1"/>
    </xf>
    <xf numFmtId="164" fontId="33" fillId="0" borderId="35" xfId="0" applyNumberFormat="1" applyFont="1" applyFill="1" applyBorder="1" applyAlignment="1">
      <alignment horizontal="center" vertical="center" wrapText="1"/>
    </xf>
    <xf numFmtId="0" fontId="28" fillId="0" borderId="49" xfId="0" applyFont="1" applyFill="1" applyBorder="1" applyAlignment="1">
      <alignment vertical="center"/>
    </xf>
    <xf numFmtId="17" fontId="30" fillId="8" borderId="37" xfId="0" applyNumberFormat="1" applyFont="1" applyFill="1" applyBorder="1" applyAlignment="1">
      <alignment horizontal="center" vertical="center"/>
    </xf>
    <xf numFmtId="0" fontId="29" fillId="6" borderId="44" xfId="0" applyFont="1" applyFill="1" applyBorder="1" applyAlignment="1">
      <alignment horizontal="center" vertical="center"/>
    </xf>
    <xf numFmtId="0" fontId="29" fillId="6" borderId="16" xfId="0" applyFont="1" applyFill="1" applyBorder="1" applyAlignment="1">
      <alignment horizontal="center" vertical="center"/>
    </xf>
    <xf numFmtId="0" fontId="29" fillId="6" borderId="19" xfId="0" applyFont="1" applyFill="1" applyBorder="1" applyAlignment="1">
      <alignment horizontal="center" vertical="center"/>
    </xf>
    <xf numFmtId="0" fontId="332" fillId="0" borderId="8" xfId="0" applyFont="1" applyFill="1" applyBorder="1" applyAlignment="1">
      <alignment horizontal="center" vertical="center"/>
    </xf>
    <xf numFmtId="0" fontId="332" fillId="0" borderId="9" xfId="0" applyFont="1" applyFill="1" applyBorder="1" applyAlignment="1">
      <alignment horizontal="center" vertical="center" wrapText="1"/>
    </xf>
    <xf numFmtId="49" fontId="332" fillId="0" borderId="9" xfId="0" applyNumberFormat="1" applyFont="1" applyFill="1" applyBorder="1" applyAlignment="1">
      <alignment horizontal="left" vertical="center" wrapText="1"/>
    </xf>
    <xf numFmtId="49" fontId="333" fillId="0" borderId="9" xfId="0" applyNumberFormat="1" applyFont="1" applyFill="1" applyBorder="1" applyAlignment="1">
      <alignment horizontal="left" vertical="center" wrapText="1"/>
    </xf>
    <xf numFmtId="164" fontId="30" fillId="8" borderId="43" xfId="0" applyNumberFormat="1" applyFont="1" applyFill="1" applyBorder="1" applyAlignment="1">
      <alignment horizontal="center" vertical="center"/>
    </xf>
    <xf numFmtId="0" fontId="28" fillId="8" borderId="46" xfId="0" applyFont="1" applyFill="1" applyBorder="1" applyAlignment="1">
      <alignment vertical="center" wrapText="1"/>
    </xf>
    <xf numFmtId="0" fontId="28" fillId="6" borderId="25" xfId="0" applyFont="1" applyFill="1" applyBorder="1" applyAlignment="1">
      <alignment horizontal="center" vertical="center"/>
    </xf>
    <xf numFmtId="17" fontId="30" fillId="8" borderId="49" xfId="0" applyNumberFormat="1" applyFont="1" applyFill="1" applyBorder="1" applyAlignment="1">
      <alignment horizontal="center" vertical="center"/>
    </xf>
    <xf numFmtId="0" fontId="28" fillId="8" borderId="43" xfId="0" applyFont="1" applyFill="1" applyBorder="1" applyAlignment="1">
      <alignment vertical="center" wrapText="1"/>
    </xf>
    <xf numFmtId="0" fontId="22" fillId="8" borderId="0" xfId="0" applyFont="1" applyFill="1" applyAlignment="1">
      <alignment vertical="center"/>
    </xf>
    <xf numFmtId="164" fontId="32" fillId="8" borderId="37" xfId="0" applyNumberFormat="1" applyFont="1" applyFill="1" applyBorder="1" applyAlignment="1">
      <alignment horizontal="center" vertical="center"/>
    </xf>
    <xf numFmtId="17" fontId="33" fillId="0" borderId="33" xfId="0" applyNumberFormat="1" applyFont="1" applyFill="1" applyBorder="1" applyAlignment="1">
      <alignment horizontal="center" vertical="center"/>
    </xf>
    <xf numFmtId="0" fontId="0" fillId="0" borderId="4" xfId="0" applyBorder="1" applyAlignment="1">
      <alignment horizontal="center" vertical="center"/>
    </xf>
    <xf numFmtId="167" fontId="144" fillId="0" borderId="0" xfId="0" applyNumberFormat="1" applyFont="1" applyFill="1" applyBorder="1" applyAlignment="1">
      <alignment horizontal="center" vertical="center"/>
    </xf>
    <xf numFmtId="1" fontId="144" fillId="0" borderId="0" xfId="0" applyNumberFormat="1" applyFont="1" applyFill="1" applyBorder="1" applyAlignment="1">
      <alignment horizontal="center" vertical="center"/>
    </xf>
    <xf numFmtId="0" fontId="0" fillId="0" borderId="4" xfId="0" applyBorder="1" applyAlignment="1">
      <alignment horizontal="left" vertical="center"/>
    </xf>
    <xf numFmtId="0" fontId="0" fillId="0" borderId="4" xfId="0" applyBorder="1" applyAlignment="1">
      <alignment horizontal="left" vertical="center" wrapText="1"/>
    </xf>
    <xf numFmtId="0" fontId="0" fillId="0" borderId="4" xfId="0" applyFont="1" applyFill="1" applyBorder="1"/>
    <xf numFmtId="0" fontId="134" fillId="0" borderId="0" xfId="0" applyFont="1" applyFill="1" applyBorder="1" applyAlignment="1">
      <alignment horizontal="left" vertical="center" wrapText="1"/>
    </xf>
    <xf numFmtId="0" fontId="28" fillId="6" borderId="46" xfId="0" applyFont="1" applyFill="1" applyBorder="1" applyAlignment="1">
      <alignment horizontal="left" vertical="center" wrapText="1"/>
    </xf>
    <xf numFmtId="0" fontId="8" fillId="6" borderId="9" xfId="0" applyFont="1" applyFill="1" applyBorder="1" applyAlignment="1">
      <alignment horizontal="center" vertical="center" wrapText="1"/>
    </xf>
    <xf numFmtId="0" fontId="8" fillId="6" borderId="1" xfId="0" applyFont="1" applyFill="1" applyBorder="1" applyAlignment="1">
      <alignment horizontal="center" vertical="center" wrapText="1"/>
    </xf>
    <xf numFmtId="49" fontId="8" fillId="6" borderId="1" xfId="0" applyNumberFormat="1" applyFont="1" applyFill="1" applyBorder="1" applyAlignment="1">
      <alignment horizontal="left" vertical="center" wrapText="1"/>
    </xf>
    <xf numFmtId="49" fontId="32" fillId="6" borderId="1" xfId="0" applyNumberFormat="1" applyFont="1" applyFill="1" applyBorder="1" applyAlignment="1">
      <alignment horizontal="left" vertical="center" wrapText="1"/>
    </xf>
    <xf numFmtId="49" fontId="8" fillId="6" borderId="9" xfId="0" applyNumberFormat="1" applyFont="1" applyFill="1" applyBorder="1" applyAlignment="1">
      <alignment horizontal="center" vertical="center" wrapText="1"/>
    </xf>
    <xf numFmtId="0" fontId="257" fillId="7" borderId="9" xfId="0" applyFont="1" applyFill="1" applyBorder="1" applyAlignment="1">
      <alignment horizontal="center" vertical="center" wrapText="1"/>
    </xf>
    <xf numFmtId="0" fontId="257" fillId="7" borderId="9" xfId="0" applyFont="1" applyFill="1" applyBorder="1" applyAlignment="1">
      <alignment horizontal="left" vertical="center" wrapText="1"/>
    </xf>
    <xf numFmtId="49" fontId="257" fillId="7" borderId="9" xfId="0" applyNumberFormat="1" applyFont="1" applyFill="1" applyBorder="1" applyAlignment="1">
      <alignment horizontal="center" vertical="center" wrapText="1"/>
    </xf>
    <xf numFmtId="49" fontId="8" fillId="7" borderId="9" xfId="0" applyNumberFormat="1" applyFont="1" applyFill="1" applyBorder="1" applyAlignment="1">
      <alignment horizontal="left" vertical="center" wrapText="1"/>
    </xf>
    <xf numFmtId="49" fontId="258" fillId="7" borderId="9" xfId="0" applyNumberFormat="1" applyFont="1" applyFill="1" applyBorder="1" applyAlignment="1">
      <alignment horizontal="center" vertical="center" wrapText="1"/>
    </xf>
    <xf numFmtId="49" fontId="8" fillId="7" borderId="9" xfId="0" applyNumberFormat="1" applyFont="1" applyFill="1" applyBorder="1" applyAlignment="1">
      <alignment horizontal="center" vertical="center" wrapText="1"/>
    </xf>
    <xf numFmtId="49" fontId="8" fillId="6" borderId="9" xfId="0" applyNumberFormat="1" applyFont="1" applyFill="1" applyBorder="1" applyAlignment="1">
      <alignment horizontal="left" vertical="center" wrapText="1"/>
    </xf>
    <xf numFmtId="49" fontId="258" fillId="6" borderId="9" xfId="0" applyNumberFormat="1" applyFont="1" applyFill="1" applyBorder="1" applyAlignment="1">
      <alignment horizontal="center" vertical="center" wrapText="1"/>
    </xf>
    <xf numFmtId="0" fontId="257" fillId="6" borderId="8" xfId="0" applyFont="1" applyFill="1" applyBorder="1" applyAlignment="1">
      <alignment horizontal="center" vertical="center"/>
    </xf>
    <xf numFmtId="0" fontId="8" fillId="6" borderId="8" xfId="0" applyFont="1" applyFill="1" applyBorder="1" applyAlignment="1">
      <alignment horizontal="center" vertical="center"/>
    </xf>
    <xf numFmtId="49" fontId="32" fillId="6" borderId="9" xfId="0" applyNumberFormat="1" applyFont="1" applyFill="1" applyBorder="1" applyAlignment="1">
      <alignment horizontal="left" vertical="center" wrapText="1"/>
    </xf>
    <xf numFmtId="0" fontId="8" fillId="7" borderId="9" xfId="0" applyFont="1" applyFill="1" applyBorder="1" applyAlignment="1">
      <alignment horizontal="center" vertical="center" wrapText="1"/>
    </xf>
    <xf numFmtId="49" fontId="8" fillId="6" borderId="1" xfId="0" applyNumberFormat="1" applyFont="1" applyFill="1" applyBorder="1" applyAlignment="1">
      <alignment horizontal="center" vertical="center" wrapText="1"/>
    </xf>
    <xf numFmtId="0" fontId="0" fillId="0" borderId="1" xfId="0" applyFont="1" applyBorder="1" applyAlignment="1">
      <alignment horizontal="center" vertical="center"/>
    </xf>
    <xf numFmtId="17" fontId="8" fillId="0" borderId="10" xfId="0" applyNumberFormat="1" applyFont="1" applyFill="1" applyBorder="1" applyAlignment="1">
      <alignment horizontal="center" vertical="center" wrapText="1"/>
    </xf>
    <xf numFmtId="17" fontId="8" fillId="47" borderId="4" xfId="0" applyNumberFormat="1" applyFont="1" applyFill="1" applyBorder="1" applyAlignment="1">
      <alignment horizontal="center" vertical="center" wrapText="1"/>
    </xf>
    <xf numFmtId="17" fontId="8" fillId="7" borderId="4" xfId="0" applyNumberFormat="1" applyFont="1" applyFill="1" applyBorder="1" applyAlignment="1">
      <alignment horizontal="center" vertical="center" wrapText="1"/>
    </xf>
    <xf numFmtId="17" fontId="11" fillId="47" borderId="4" xfId="0" applyNumberFormat="1" applyFont="1" applyFill="1" applyBorder="1" applyAlignment="1">
      <alignment horizontal="center" vertical="center" wrapText="1"/>
    </xf>
    <xf numFmtId="17" fontId="8" fillId="0" borderId="4" xfId="0" applyNumberFormat="1" applyFont="1" applyFill="1" applyBorder="1" applyAlignment="1">
      <alignment horizontal="center" vertical="center" wrapText="1"/>
    </xf>
    <xf numFmtId="0" fontId="8" fillId="0" borderId="4" xfId="0" applyFont="1" applyFill="1" applyBorder="1" applyAlignment="1">
      <alignment horizontal="center" vertical="center" wrapText="1"/>
    </xf>
    <xf numFmtId="17" fontId="0" fillId="47" borderId="4" xfId="0" applyNumberFormat="1" applyFont="1" applyFill="1" applyBorder="1" applyAlignment="1">
      <alignment horizontal="center" vertical="center" wrapText="1"/>
    </xf>
    <xf numFmtId="17" fontId="0" fillId="8" borderId="4" xfId="0" applyNumberFormat="1" applyFont="1" applyFill="1" applyBorder="1" applyAlignment="1">
      <alignment horizontal="center" vertical="center" wrapText="1"/>
    </xf>
    <xf numFmtId="17" fontId="8" fillId="6" borderId="4" xfId="0" applyNumberFormat="1" applyFont="1" applyFill="1" applyBorder="1" applyAlignment="1">
      <alignment horizontal="center" vertical="center" wrapText="1"/>
    </xf>
    <xf numFmtId="17" fontId="8" fillId="47" borderId="10" xfId="0" applyNumberFormat="1" applyFont="1" applyFill="1" applyBorder="1" applyAlignment="1">
      <alignment horizontal="center" vertical="center" wrapText="1"/>
    </xf>
    <xf numFmtId="17" fontId="257" fillId="6" borderId="10" xfId="0" applyNumberFormat="1" applyFont="1" applyFill="1" applyBorder="1" applyAlignment="1">
      <alignment horizontal="center" vertical="center" wrapText="1"/>
    </xf>
    <xf numFmtId="17" fontId="8" fillId="0" borderId="25" xfId="0" applyNumberFormat="1" applyFont="1" applyFill="1" applyBorder="1" applyAlignment="1">
      <alignment horizontal="center" vertical="center" wrapText="1"/>
    </xf>
    <xf numFmtId="49" fontId="8" fillId="0" borderId="85" xfId="0" applyNumberFormat="1" applyFont="1" applyFill="1" applyBorder="1" applyAlignment="1">
      <alignment horizontal="center" vertical="center" wrapText="1"/>
    </xf>
    <xf numFmtId="17" fontId="8" fillId="7" borderId="25" xfId="0" applyNumberFormat="1" applyFont="1" applyFill="1" applyBorder="1" applyAlignment="1">
      <alignment horizontal="center" vertical="center" wrapText="1"/>
    </xf>
    <xf numFmtId="164" fontId="8" fillId="7" borderId="26" xfId="0" applyNumberFormat="1" applyFont="1" applyFill="1" applyBorder="1" applyAlignment="1">
      <alignment horizontal="center" vertical="center" wrapText="1"/>
    </xf>
    <xf numFmtId="17" fontId="8" fillId="6" borderId="25" xfId="0" applyNumberFormat="1" applyFont="1" applyFill="1" applyBorder="1" applyAlignment="1">
      <alignment horizontal="center" vertical="center" wrapText="1"/>
    </xf>
    <xf numFmtId="17" fontId="8" fillId="6" borderId="26" xfId="0" applyNumberFormat="1" applyFont="1" applyFill="1" applyBorder="1" applyAlignment="1">
      <alignment horizontal="center" vertical="center" wrapText="1"/>
    </xf>
    <xf numFmtId="17" fontId="8" fillId="7" borderId="26" xfId="0" applyNumberFormat="1" applyFont="1" applyFill="1" applyBorder="1" applyAlignment="1">
      <alignment horizontal="center" vertical="center" wrapText="1"/>
    </xf>
    <xf numFmtId="17" fontId="8" fillId="0" borderId="26" xfId="0" applyNumberFormat="1" applyFont="1" applyFill="1" applyBorder="1" applyAlignment="1">
      <alignment horizontal="center" vertical="center" wrapText="1"/>
    </xf>
    <xf numFmtId="0" fontId="8" fillId="6" borderId="25" xfId="0" applyFont="1" applyFill="1" applyBorder="1" applyAlignment="1">
      <alignment horizontal="center" vertical="center" wrapText="1"/>
    </xf>
    <xf numFmtId="0" fontId="8" fillId="6" borderId="26" xfId="0" applyFont="1" applyFill="1" applyBorder="1" applyAlignment="1">
      <alignment horizontal="center" vertical="center" wrapText="1"/>
    </xf>
    <xf numFmtId="0" fontId="8" fillId="7" borderId="25" xfId="0" applyFont="1" applyFill="1" applyBorder="1" applyAlignment="1">
      <alignment horizontal="center" vertical="center" wrapText="1"/>
    </xf>
    <xf numFmtId="0" fontId="8" fillId="7" borderId="26" xfId="0" applyFont="1" applyFill="1" applyBorder="1" applyAlignment="1">
      <alignment horizontal="center" vertical="center" wrapText="1"/>
    </xf>
    <xf numFmtId="49" fontId="8" fillId="0" borderId="25" xfId="0" applyNumberFormat="1" applyFont="1" applyFill="1" applyBorder="1" applyAlignment="1">
      <alignment horizontal="center" vertical="center" wrapText="1"/>
    </xf>
    <xf numFmtId="49" fontId="8" fillId="0" borderId="26" xfId="0" applyNumberFormat="1" applyFont="1" applyFill="1" applyBorder="1" applyAlignment="1">
      <alignment horizontal="center" vertical="center" wrapText="1"/>
    </xf>
    <xf numFmtId="0" fontId="8" fillId="0" borderId="25" xfId="0" applyFont="1" applyFill="1" applyBorder="1" applyAlignment="1">
      <alignment horizontal="center" vertical="center" wrapText="1"/>
    </xf>
    <xf numFmtId="0" fontId="8" fillId="0" borderId="26" xfId="0" applyFont="1" applyFill="1" applyBorder="1" applyAlignment="1">
      <alignment horizontal="center" vertical="center" wrapText="1"/>
    </xf>
    <xf numFmtId="0" fontId="11" fillId="0" borderId="25" xfId="0" applyFont="1" applyFill="1" applyBorder="1" applyAlignment="1">
      <alignment horizontal="center" vertical="center" wrapText="1"/>
    </xf>
    <xf numFmtId="0" fontId="11" fillId="0" borderId="26" xfId="0" applyFont="1" applyFill="1" applyBorder="1" applyAlignment="1">
      <alignment horizontal="center" vertical="center" wrapText="1"/>
    </xf>
    <xf numFmtId="17" fontId="30" fillId="7" borderId="25" xfId="0" applyNumberFormat="1" applyFont="1" applyFill="1" applyBorder="1" applyAlignment="1">
      <alignment horizontal="center" vertical="center" wrapText="1"/>
    </xf>
    <xf numFmtId="164" fontId="8" fillId="6" borderId="26" xfId="0" applyNumberFormat="1" applyFont="1" applyFill="1" applyBorder="1" applyAlignment="1">
      <alignment horizontal="center" vertical="center" wrapText="1"/>
    </xf>
    <xf numFmtId="17" fontId="8" fillId="7" borderId="25" xfId="0" applyNumberFormat="1" applyFont="1" applyFill="1" applyBorder="1" applyAlignment="1">
      <alignment horizontal="center" vertical="center"/>
    </xf>
    <xf numFmtId="17" fontId="8" fillId="6" borderId="25" xfId="0" applyNumberFormat="1" applyFont="1" applyFill="1" applyBorder="1" applyAlignment="1">
      <alignment horizontal="center" vertical="center"/>
    </xf>
    <xf numFmtId="17" fontId="8" fillId="6" borderId="26" xfId="0" applyNumberFormat="1" applyFont="1" applyFill="1" applyBorder="1" applyAlignment="1">
      <alignment horizontal="center" vertical="center"/>
    </xf>
    <xf numFmtId="164" fontId="8" fillId="7" borderId="25" xfId="0" applyNumberFormat="1" applyFont="1" applyFill="1" applyBorder="1" applyAlignment="1">
      <alignment horizontal="center" vertical="center" wrapText="1"/>
    </xf>
    <xf numFmtId="164" fontId="8" fillId="6" borderId="25" xfId="0" applyNumberFormat="1" applyFont="1" applyFill="1" applyBorder="1" applyAlignment="1">
      <alignment horizontal="center" vertical="center" wrapText="1"/>
    </xf>
    <xf numFmtId="17" fontId="11" fillId="6" borderId="25" xfId="0" applyNumberFormat="1" applyFont="1" applyFill="1" applyBorder="1" applyAlignment="1">
      <alignment horizontal="center" vertical="center" wrapText="1"/>
    </xf>
    <xf numFmtId="164" fontId="11" fillId="6" borderId="26" xfId="0" applyNumberFormat="1" applyFont="1" applyFill="1" applyBorder="1" applyAlignment="1">
      <alignment horizontal="center" vertical="center" wrapText="1"/>
    </xf>
    <xf numFmtId="17" fontId="8" fillId="7" borderId="26" xfId="0" applyNumberFormat="1" applyFont="1" applyFill="1" applyBorder="1" applyAlignment="1">
      <alignment horizontal="center" vertical="center"/>
    </xf>
    <xf numFmtId="17" fontId="8" fillId="0" borderId="25" xfId="0" applyNumberFormat="1" applyFont="1" applyFill="1" applyBorder="1" applyAlignment="1">
      <alignment horizontal="center" vertical="center"/>
    </xf>
    <xf numFmtId="164" fontId="8" fillId="0" borderId="26" xfId="0" applyNumberFormat="1" applyFont="1" applyFill="1" applyBorder="1" applyAlignment="1">
      <alignment horizontal="center" vertical="center" wrapText="1"/>
    </xf>
    <xf numFmtId="17" fontId="235" fillId="0" borderId="104" xfId="0" applyNumberFormat="1" applyFont="1" applyFill="1" applyBorder="1" applyAlignment="1">
      <alignment horizontal="center" vertical="center" wrapText="1"/>
    </xf>
    <xf numFmtId="17" fontId="235" fillId="0" borderId="85" xfId="0" applyNumberFormat="1" applyFont="1" applyFill="1" applyBorder="1" applyAlignment="1">
      <alignment horizontal="center" vertical="center" wrapText="1"/>
    </xf>
    <xf numFmtId="17" fontId="30" fillId="6" borderId="25" xfId="0" applyNumberFormat="1" applyFont="1" applyFill="1" applyBorder="1" applyAlignment="1">
      <alignment horizontal="center" vertical="center" wrapText="1"/>
    </xf>
    <xf numFmtId="17" fontId="0" fillId="7" borderId="25" xfId="0" applyNumberFormat="1" applyFont="1" applyFill="1" applyBorder="1" applyAlignment="1">
      <alignment horizontal="center" vertical="center" wrapText="1"/>
    </xf>
    <xf numFmtId="17" fontId="0" fillId="7" borderId="26" xfId="0" applyNumberFormat="1" applyFont="1" applyFill="1" applyBorder="1" applyAlignment="1">
      <alignment horizontal="center" vertical="center" wrapText="1"/>
    </xf>
    <xf numFmtId="17" fontId="11" fillId="7" borderId="25" xfId="0" applyNumberFormat="1" applyFont="1" applyFill="1" applyBorder="1" applyAlignment="1">
      <alignment horizontal="center" vertical="center" wrapText="1"/>
    </xf>
    <xf numFmtId="17" fontId="11" fillId="7" borderId="26" xfId="0" applyNumberFormat="1" applyFont="1" applyFill="1" applyBorder="1" applyAlignment="1">
      <alignment horizontal="center" vertical="center" wrapText="1"/>
    </xf>
    <xf numFmtId="0" fontId="11" fillId="0" borderId="104" xfId="0" applyFont="1" applyFill="1" applyBorder="1" applyAlignment="1">
      <alignment horizontal="center" vertical="center" wrapText="1"/>
    </xf>
    <xf numFmtId="0" fontId="11" fillId="0" borderId="85" xfId="0" applyFont="1" applyFill="1" applyBorder="1" applyAlignment="1">
      <alignment horizontal="center" vertical="center" wrapText="1"/>
    </xf>
    <xf numFmtId="17" fontId="11" fillId="0" borderId="25" xfId="0" applyNumberFormat="1" applyFont="1" applyFill="1" applyBorder="1" applyAlignment="1">
      <alignment horizontal="center" vertical="center"/>
    </xf>
    <xf numFmtId="17" fontId="11" fillId="0" borderId="26" xfId="0" applyNumberFormat="1" applyFont="1" applyFill="1" applyBorder="1" applyAlignment="1">
      <alignment horizontal="center" vertical="center"/>
    </xf>
    <xf numFmtId="17" fontId="8" fillId="0" borderId="104" xfId="0" applyNumberFormat="1" applyFont="1" applyFill="1" applyBorder="1" applyAlignment="1">
      <alignment horizontal="center" vertical="center" wrapText="1"/>
    </xf>
    <xf numFmtId="164" fontId="8" fillId="0" borderId="85" xfId="0" applyNumberFormat="1" applyFont="1" applyFill="1" applyBorder="1" applyAlignment="1">
      <alignment horizontal="center" vertical="center" wrapText="1"/>
    </xf>
    <xf numFmtId="164" fontId="8" fillId="9" borderId="26" xfId="0" applyNumberFormat="1" applyFont="1" applyFill="1" applyBorder="1" applyAlignment="1">
      <alignment horizontal="center" vertical="center" wrapText="1"/>
    </xf>
    <xf numFmtId="49" fontId="8" fillId="5" borderId="104" xfId="0" applyNumberFormat="1" applyFont="1" applyFill="1" applyBorder="1" applyAlignment="1">
      <alignment horizontal="center" vertical="center" wrapText="1"/>
    </xf>
    <xf numFmtId="49" fontId="8" fillId="6" borderId="25" xfId="0" applyNumberFormat="1" applyFont="1" applyFill="1" applyBorder="1" applyAlignment="1">
      <alignment horizontal="center" vertical="center" wrapText="1"/>
    </xf>
    <xf numFmtId="49" fontId="8" fillId="7" borderId="25" xfId="0" applyNumberFormat="1" applyFont="1" applyFill="1" applyBorder="1" applyAlignment="1">
      <alignment horizontal="center" vertical="center" wrapText="1"/>
    </xf>
    <xf numFmtId="49" fontId="8" fillId="7" borderId="26" xfId="0" applyNumberFormat="1" applyFont="1" applyFill="1" applyBorder="1" applyAlignment="1">
      <alignment horizontal="center" vertical="center" wrapText="1"/>
    </xf>
    <xf numFmtId="17" fontId="8" fillId="7" borderId="104" xfId="0" applyNumberFormat="1" applyFont="1" applyFill="1" applyBorder="1" applyAlignment="1">
      <alignment horizontal="center" vertical="center" wrapText="1"/>
    </xf>
    <xf numFmtId="164" fontId="8" fillId="7" borderId="85" xfId="0" applyNumberFormat="1" applyFont="1" applyFill="1" applyBorder="1" applyAlignment="1">
      <alignment horizontal="center" vertical="center" wrapText="1"/>
    </xf>
    <xf numFmtId="49" fontId="8" fillId="0" borderId="104" xfId="0" applyNumberFormat="1" applyFont="1" applyFill="1" applyBorder="1" applyAlignment="1">
      <alignment horizontal="center" vertical="center" wrapText="1"/>
    </xf>
    <xf numFmtId="17" fontId="8" fillId="0" borderId="85" xfId="0" applyNumberFormat="1" applyFont="1" applyFill="1" applyBorder="1" applyAlignment="1">
      <alignment horizontal="center" vertical="center" wrapText="1"/>
    </xf>
    <xf numFmtId="17" fontId="257" fillId="6" borderId="104" xfId="0" applyNumberFormat="1" applyFont="1" applyFill="1" applyBorder="1" applyAlignment="1">
      <alignment horizontal="center" vertical="center" wrapText="1"/>
    </xf>
    <xf numFmtId="164" fontId="8" fillId="6" borderId="85" xfId="0" applyNumberFormat="1" applyFont="1" applyFill="1" applyBorder="1" applyAlignment="1">
      <alignment horizontal="center" vertical="center" wrapText="1"/>
    </xf>
    <xf numFmtId="17" fontId="332" fillId="0" borderId="104" xfId="0" applyNumberFormat="1" applyFont="1" applyFill="1" applyBorder="1" applyAlignment="1">
      <alignment horizontal="center" vertical="center" wrapText="1"/>
    </xf>
    <xf numFmtId="17" fontId="235" fillId="7" borderId="104" xfId="0" applyNumberFormat="1" applyFont="1" applyFill="1" applyBorder="1" applyAlignment="1">
      <alignment horizontal="center" vertical="center" wrapText="1"/>
    </xf>
    <xf numFmtId="17" fontId="235" fillId="7" borderId="85" xfId="0" applyNumberFormat="1" applyFont="1" applyFill="1" applyBorder="1" applyAlignment="1">
      <alignment horizontal="center" vertical="center" wrapText="1"/>
    </xf>
    <xf numFmtId="17" fontId="8" fillId="7" borderId="85" xfId="0" applyNumberFormat="1" applyFont="1" applyFill="1" applyBorder="1" applyAlignment="1">
      <alignment horizontal="center" vertical="center" wrapText="1"/>
    </xf>
    <xf numFmtId="0" fontId="0" fillId="7" borderId="25" xfId="0" applyFont="1" applyFill="1" applyBorder="1" applyAlignment="1">
      <alignment horizontal="center" vertical="center" wrapText="1"/>
    </xf>
    <xf numFmtId="0" fontId="0" fillId="7" borderId="26" xfId="0" applyFont="1" applyFill="1" applyBorder="1" applyAlignment="1">
      <alignment horizontal="center" vertical="center" wrapText="1"/>
    </xf>
    <xf numFmtId="0" fontId="8" fillId="5" borderId="25" xfId="0" applyFont="1" applyFill="1" applyBorder="1" applyAlignment="1">
      <alignment horizontal="center" vertical="center" wrapText="1"/>
    </xf>
    <xf numFmtId="0" fontId="8" fillId="5" borderId="26" xfId="0" applyFont="1" applyFill="1" applyBorder="1" applyAlignment="1">
      <alignment horizontal="center" vertical="center" wrapText="1"/>
    </xf>
    <xf numFmtId="17" fontId="11" fillId="0" borderId="25" xfId="0" applyNumberFormat="1" applyFont="1" applyFill="1" applyBorder="1" applyAlignment="1">
      <alignment horizontal="center" vertical="center" wrapText="1"/>
    </xf>
    <xf numFmtId="164" fontId="11" fillId="7" borderId="25" xfId="0" applyNumberFormat="1" applyFont="1" applyFill="1" applyBorder="1" applyAlignment="1">
      <alignment horizontal="center" vertical="center" wrapText="1"/>
    </xf>
    <xf numFmtId="0" fontId="8" fillId="0" borderId="104" xfId="0" applyFont="1" applyFill="1" applyBorder="1" applyAlignment="1">
      <alignment horizontal="center" vertical="center" wrapText="1"/>
    </xf>
    <xf numFmtId="0" fontId="8" fillId="0" borderId="85" xfId="0" applyFont="1" applyFill="1" applyBorder="1" applyAlignment="1">
      <alignment horizontal="center" vertical="center" wrapText="1"/>
    </xf>
    <xf numFmtId="49" fontId="8" fillId="6" borderId="104" xfId="0" applyNumberFormat="1" applyFont="1" applyFill="1" applyBorder="1" applyAlignment="1">
      <alignment horizontal="center" vertical="center" wrapText="1"/>
    </xf>
    <xf numFmtId="49" fontId="8" fillId="6" borderId="85" xfId="0" applyNumberFormat="1" applyFont="1" applyFill="1" applyBorder="1" applyAlignment="1">
      <alignment horizontal="center" vertical="center" wrapText="1"/>
    </xf>
    <xf numFmtId="49" fontId="8" fillId="7" borderId="104" xfId="0" applyNumberFormat="1" applyFont="1" applyFill="1" applyBorder="1" applyAlignment="1">
      <alignment horizontal="center" vertical="center" wrapText="1"/>
    </xf>
    <xf numFmtId="49" fontId="8" fillId="7" borderId="85" xfId="0" applyNumberFormat="1" applyFont="1" applyFill="1" applyBorder="1" applyAlignment="1">
      <alignment horizontal="center" vertical="center" wrapText="1"/>
    </xf>
    <xf numFmtId="49" fontId="32" fillId="0" borderId="7" xfId="0" applyNumberFormat="1" applyFont="1" applyFill="1" applyBorder="1" applyAlignment="1">
      <alignment horizontal="left" vertical="center" wrapText="1"/>
    </xf>
    <xf numFmtId="17" fontId="8" fillId="0" borderId="87" xfId="0" applyNumberFormat="1" applyFont="1" applyFill="1" applyBorder="1" applyAlignment="1">
      <alignment horizontal="center" vertical="center" wrapText="1"/>
    </xf>
    <xf numFmtId="17" fontId="8" fillId="0" borderId="23" xfId="0" applyNumberFormat="1" applyFont="1" applyFill="1" applyBorder="1" applyAlignment="1">
      <alignment horizontal="center" vertical="center" wrapText="1"/>
    </xf>
    <xf numFmtId="49" fontId="8" fillId="0" borderId="109" xfId="0" applyNumberFormat="1" applyFont="1" applyFill="1" applyBorder="1" applyAlignment="1">
      <alignment horizontal="center" vertical="center" wrapText="1"/>
    </xf>
    <xf numFmtId="164" fontId="8" fillId="0" borderId="24" xfId="0" applyNumberFormat="1" applyFont="1" applyFill="1" applyBorder="1" applyAlignment="1">
      <alignment horizontal="center" vertical="center" wrapText="1"/>
    </xf>
    <xf numFmtId="0" fontId="6" fillId="0" borderId="94" xfId="0" applyFont="1" applyFill="1" applyBorder="1" applyAlignment="1">
      <alignment horizontal="center" vertical="center"/>
    </xf>
    <xf numFmtId="0" fontId="6" fillId="0" borderId="95" xfId="0" applyFont="1" applyFill="1" applyBorder="1" applyAlignment="1">
      <alignment horizontal="center" vertical="center"/>
    </xf>
    <xf numFmtId="0" fontId="6" fillId="0" borderId="95" xfId="0" applyFont="1" applyFill="1" applyBorder="1" applyAlignment="1">
      <alignment horizontal="center" vertical="center" wrapText="1"/>
    </xf>
    <xf numFmtId="0" fontId="248" fillId="0" borderId="95" xfId="0" applyFont="1" applyFill="1" applyBorder="1" applyAlignment="1">
      <alignment horizontal="center" vertical="center" wrapText="1"/>
    </xf>
    <xf numFmtId="0" fontId="74" fillId="0" borderId="95" xfId="0" applyFont="1" applyFill="1" applyBorder="1" applyAlignment="1">
      <alignment vertical="center" wrapText="1"/>
    </xf>
    <xf numFmtId="0" fontId="6" fillId="0" borderId="95" xfId="0" applyFont="1" applyFill="1" applyBorder="1" applyAlignment="1">
      <alignment vertical="center" wrapText="1"/>
    </xf>
    <xf numFmtId="0" fontId="5" fillId="47" borderId="96" xfId="0" applyFont="1" applyFill="1" applyBorder="1" applyAlignment="1">
      <alignment vertical="center" wrapText="1"/>
    </xf>
    <xf numFmtId="0" fontId="5" fillId="47" borderId="94" xfId="0" applyFont="1" applyFill="1" applyBorder="1" applyAlignment="1">
      <alignment horizontal="center" vertical="center" wrapText="1"/>
    </xf>
    <xf numFmtId="0" fontId="5" fillId="47" borderId="99" xfId="0" applyFont="1" applyFill="1" applyBorder="1" applyAlignment="1">
      <alignment horizontal="center" vertical="center" wrapText="1"/>
    </xf>
    <xf numFmtId="0" fontId="138" fillId="0" borderId="99" xfId="0" applyFont="1" applyFill="1" applyBorder="1" applyAlignment="1">
      <alignment vertical="center" wrapText="1"/>
    </xf>
    <xf numFmtId="164" fontId="8" fillId="8" borderId="85" xfId="0" applyNumberFormat="1" applyFont="1" applyFill="1" applyBorder="1" applyAlignment="1">
      <alignment horizontal="center" vertical="center" wrapText="1"/>
    </xf>
    <xf numFmtId="49" fontId="8" fillId="8" borderId="26" xfId="0" applyNumberFormat="1" applyFont="1" applyFill="1" applyBorder="1" applyAlignment="1">
      <alignment horizontal="center" vertical="center" wrapText="1"/>
    </xf>
    <xf numFmtId="0" fontId="8" fillId="8" borderId="26" xfId="0" applyFont="1" applyFill="1" applyBorder="1" applyAlignment="1">
      <alignment horizontal="center" vertical="center" wrapText="1"/>
    </xf>
    <xf numFmtId="168" fontId="8" fillId="8" borderId="26" xfId="0" applyNumberFormat="1" applyFont="1" applyFill="1" applyBorder="1" applyAlignment="1">
      <alignment horizontal="center" vertical="center" wrapText="1"/>
    </xf>
    <xf numFmtId="164" fontId="8" fillId="8" borderId="26" xfId="0" applyNumberFormat="1" applyFont="1" applyFill="1" applyBorder="1" applyAlignment="1">
      <alignment horizontal="center" vertical="center" wrapText="1"/>
    </xf>
    <xf numFmtId="17" fontId="8" fillId="8" borderId="26" xfId="0" applyNumberFormat="1" applyFont="1" applyFill="1" applyBorder="1" applyAlignment="1">
      <alignment horizontal="center" vertical="center" wrapText="1"/>
    </xf>
    <xf numFmtId="49" fontId="8" fillId="8" borderId="85" xfId="0" applyNumberFormat="1" applyFont="1" applyFill="1" applyBorder="1" applyAlignment="1">
      <alignment horizontal="center" vertical="center" wrapText="1"/>
    </xf>
    <xf numFmtId="49" fontId="8" fillId="8" borderId="90" xfId="0" applyNumberFormat="1" applyFont="1" applyFill="1" applyBorder="1" applyAlignment="1">
      <alignment horizontal="center" vertical="center" wrapText="1"/>
    </xf>
    <xf numFmtId="17" fontId="0" fillId="9" borderId="26" xfId="0" applyNumberFormat="1" applyFont="1" applyFill="1" applyBorder="1" applyAlignment="1">
      <alignment horizontal="center" vertical="center" wrapText="1"/>
    </xf>
    <xf numFmtId="17" fontId="8" fillId="9" borderId="85" xfId="0" applyNumberFormat="1" applyFont="1" applyFill="1" applyBorder="1" applyAlignment="1">
      <alignment horizontal="center" vertical="center" wrapText="1"/>
    </xf>
    <xf numFmtId="49" fontId="11" fillId="0" borderId="26" xfId="0" applyNumberFormat="1" applyFont="1" applyFill="1" applyBorder="1" applyAlignment="1">
      <alignment horizontal="center" vertical="center" wrapText="1"/>
    </xf>
    <xf numFmtId="0" fontId="4" fillId="0" borderId="86" xfId="0" applyFont="1" applyBorder="1"/>
    <xf numFmtId="0" fontId="4" fillId="0" borderId="27" xfId="0" applyFont="1" applyBorder="1"/>
    <xf numFmtId="0" fontId="141" fillId="2" borderId="7" xfId="0" applyFont="1" applyFill="1" applyBorder="1" applyAlignment="1">
      <alignment horizontal="center" vertical="center"/>
    </xf>
    <xf numFmtId="0" fontId="144" fillId="0" borderId="7" xfId="0" applyFont="1" applyFill="1" applyBorder="1" applyAlignment="1">
      <alignment horizontal="center" vertical="center"/>
    </xf>
    <xf numFmtId="0" fontId="134" fillId="0" borderId="7" xfId="0" applyFont="1" applyFill="1" applyBorder="1" applyAlignment="1">
      <alignment wrapText="1"/>
    </xf>
    <xf numFmtId="1" fontId="144" fillId="0" borderId="41" xfId="0" applyNumberFormat="1" applyFont="1" applyFill="1" applyBorder="1" applyAlignment="1">
      <alignment horizontal="center" vertical="center"/>
    </xf>
    <xf numFmtId="0" fontId="134" fillId="0" borderId="41" xfId="0" applyFont="1" applyFill="1" applyBorder="1" applyAlignment="1">
      <alignment horizontal="left" vertical="center" wrapText="1"/>
    </xf>
    <xf numFmtId="0" fontId="154" fillId="46" borderId="95" xfId="0" applyFont="1" applyFill="1" applyBorder="1" applyAlignment="1">
      <alignment vertical="center" wrapText="1"/>
    </xf>
    <xf numFmtId="0" fontId="261" fillId="46" borderId="95" xfId="0" applyFont="1" applyFill="1" applyBorder="1" applyAlignment="1">
      <alignment horizontal="center" vertical="center" wrapText="1"/>
    </xf>
    <xf numFmtId="0" fontId="154" fillId="46" borderId="95" xfId="0" applyFont="1" applyFill="1" applyBorder="1" applyAlignment="1">
      <alignment horizontal="center" vertical="center" wrapText="1"/>
    </xf>
    <xf numFmtId="0" fontId="154" fillId="5" borderId="95" xfId="0" applyFont="1" applyFill="1" applyBorder="1" applyAlignment="1">
      <alignment horizontal="center" vertical="center" wrapText="1"/>
    </xf>
    <xf numFmtId="1" fontId="154" fillId="5" borderId="95" xfId="0" applyNumberFormat="1" applyFont="1" applyFill="1" applyBorder="1" applyAlignment="1">
      <alignment horizontal="center" vertical="center" wrapText="1"/>
    </xf>
    <xf numFmtId="0" fontId="141" fillId="46" borderId="99" xfId="0" applyFont="1" applyFill="1" applyBorder="1" applyAlignment="1">
      <alignment horizontal="center" vertical="center" wrapText="1"/>
    </xf>
    <xf numFmtId="0" fontId="134" fillId="0" borderId="24" xfId="0" applyFont="1" applyFill="1" applyBorder="1"/>
    <xf numFmtId="0" fontId="134" fillId="0" borderId="26" xfId="0" applyFont="1" applyFill="1" applyBorder="1"/>
    <xf numFmtId="0" fontId="0" fillId="0" borderId="26" xfId="0" applyBorder="1"/>
    <xf numFmtId="17" fontId="134" fillId="0" borderId="26" xfId="0" applyNumberFormat="1" applyFont="1" applyFill="1" applyBorder="1" applyAlignment="1">
      <alignment horizontal="center" vertical="center" wrapText="1"/>
    </xf>
    <xf numFmtId="0" fontId="134" fillId="0" borderId="26" xfId="0" applyFont="1" applyFill="1" applyBorder="1" applyAlignment="1">
      <alignment horizontal="center" vertical="center" wrapText="1"/>
    </xf>
    <xf numFmtId="0" fontId="11" fillId="0" borderId="26" xfId="0" applyFont="1" applyBorder="1"/>
    <xf numFmtId="0" fontId="0" fillId="0" borderId="26" xfId="0" applyBorder="1" applyAlignment="1">
      <alignment horizontal="center" vertical="center"/>
    </xf>
    <xf numFmtId="0" fontId="134" fillId="0" borderId="26" xfId="0" applyFont="1" applyFill="1" applyBorder="1" applyAlignment="1">
      <alignment vertical="center" wrapText="1"/>
    </xf>
    <xf numFmtId="0" fontId="46" fillId="2" borderId="28" xfId="0" applyFont="1" applyFill="1" applyBorder="1" applyAlignment="1">
      <alignment horizontal="center" vertical="center"/>
    </xf>
    <xf numFmtId="0" fontId="0" fillId="0" borderId="28" xfId="0" applyFont="1" applyBorder="1" applyAlignment="1">
      <alignment horizontal="center" vertical="center"/>
    </xf>
    <xf numFmtId="0" fontId="0" fillId="0" borderId="28" xfId="0" applyBorder="1" applyAlignment="1">
      <alignment horizontal="center" vertical="center"/>
    </xf>
    <xf numFmtId="0" fontId="0" fillId="0" borderId="57" xfId="0" applyBorder="1" applyAlignment="1">
      <alignment horizontal="center" vertical="center"/>
    </xf>
    <xf numFmtId="1" fontId="134" fillId="6" borderId="4" xfId="0" applyNumberFormat="1" applyFont="1" applyFill="1" applyBorder="1" applyAlignment="1">
      <alignment horizontal="center" vertical="center" wrapText="1"/>
    </xf>
    <xf numFmtId="9" fontId="154" fillId="5" borderId="96" xfId="55" applyFont="1" applyFill="1" applyBorder="1" applyAlignment="1">
      <alignment horizontal="center" vertical="center" wrapText="1"/>
    </xf>
    <xf numFmtId="0" fontId="134" fillId="0" borderId="41" xfId="0" applyFont="1" applyFill="1" applyBorder="1" applyAlignment="1">
      <alignment wrapText="1"/>
    </xf>
    <xf numFmtId="0" fontId="134" fillId="0" borderId="4" xfId="0" applyFont="1" applyFill="1" applyBorder="1" applyAlignment="1">
      <alignment wrapText="1"/>
    </xf>
    <xf numFmtId="0" fontId="144" fillId="0" borderId="4" xfId="0" applyFont="1" applyFill="1" applyBorder="1" applyAlignment="1">
      <alignment wrapText="1"/>
    </xf>
    <xf numFmtId="9" fontId="134" fillId="0" borderId="4" xfId="55" applyFont="1" applyFill="1" applyBorder="1" applyAlignment="1">
      <alignment horizontal="center" vertical="center" wrapText="1"/>
    </xf>
    <xf numFmtId="1" fontId="134" fillId="0" borderId="4" xfId="0" applyNumberFormat="1" applyFont="1" applyFill="1" applyBorder="1" applyAlignment="1" applyProtection="1">
      <alignment horizontal="center" vertical="center"/>
      <protection locked="0"/>
    </xf>
    <xf numFmtId="9" fontId="134" fillId="0" borderId="4" xfId="55" applyFont="1" applyFill="1" applyBorder="1" applyAlignment="1">
      <alignment wrapText="1"/>
    </xf>
    <xf numFmtId="9" fontId="134" fillId="0" borderId="4" xfId="0" applyNumberFormat="1" applyFont="1" applyFill="1" applyBorder="1" applyAlignment="1">
      <alignment horizontal="center" vertical="center" wrapText="1"/>
    </xf>
    <xf numFmtId="1" fontId="134" fillId="0" borderId="4" xfId="0" applyNumberFormat="1" applyFont="1" applyFill="1" applyBorder="1" applyAlignment="1" applyProtection="1">
      <alignment horizontal="center" vertical="center" wrapText="1"/>
      <protection locked="0"/>
    </xf>
    <xf numFmtId="0" fontId="134" fillId="0" borderId="4" xfId="0" applyFont="1" applyFill="1" applyBorder="1" applyAlignment="1">
      <alignment horizontal="center" vertical="center"/>
    </xf>
    <xf numFmtId="9" fontId="134" fillId="0" borderId="4" xfId="55" applyFont="1" applyFill="1" applyBorder="1" applyAlignment="1" applyProtection="1">
      <alignment horizontal="center" vertical="center"/>
      <protection locked="0"/>
    </xf>
    <xf numFmtId="0" fontId="144" fillId="0" borderId="4" xfId="3" applyFont="1" applyFill="1" applyBorder="1" applyAlignment="1" applyProtection="1">
      <alignment horizontal="center" vertical="center"/>
      <protection locked="0"/>
    </xf>
    <xf numFmtId="1" fontId="144" fillId="0" borderId="4" xfId="0" applyNumberFormat="1" applyFont="1" applyFill="1" applyBorder="1" applyAlignment="1" applyProtection="1">
      <alignment horizontal="center" vertical="center"/>
      <protection locked="0"/>
    </xf>
    <xf numFmtId="0" fontId="36" fillId="0" borderId="4" xfId="0" applyFont="1" applyBorder="1" applyAlignment="1">
      <alignment horizontal="center" vertical="center"/>
    </xf>
    <xf numFmtId="9" fontId="134" fillId="0" borderId="4" xfId="55" applyFont="1" applyFill="1" applyBorder="1" applyAlignment="1">
      <alignment horizontal="center" wrapText="1"/>
    </xf>
    <xf numFmtId="0" fontId="134" fillId="0" borderId="4" xfId="0" applyFont="1" applyFill="1" applyBorder="1" applyAlignment="1">
      <alignment horizontal="center" wrapText="1"/>
    </xf>
    <xf numFmtId="0" fontId="144" fillId="0" borderId="4" xfId="0" applyFont="1" applyFill="1" applyBorder="1" applyAlignment="1">
      <alignment horizontal="center" vertical="center"/>
    </xf>
    <xf numFmtId="0" fontId="0" fillId="0" borderId="56" xfId="0" applyBorder="1" applyAlignment="1">
      <alignment horizontal="center" vertical="center"/>
    </xf>
    <xf numFmtId="0" fontId="154" fillId="5" borderId="110" xfId="0" applyFont="1" applyFill="1" applyBorder="1" applyAlignment="1">
      <alignment horizontal="center" vertical="center" wrapText="1"/>
    </xf>
    <xf numFmtId="167" fontId="144" fillId="0" borderId="34" xfId="0" applyNumberFormat="1" applyFont="1" applyFill="1" applyBorder="1" applyAlignment="1">
      <alignment horizontal="center" vertical="center"/>
    </xf>
    <xf numFmtId="1" fontId="134" fillId="0" borderId="36" xfId="0" applyNumberFormat="1" applyFont="1" applyFill="1" applyBorder="1" applyAlignment="1">
      <alignment horizontal="center" vertical="center"/>
    </xf>
    <xf numFmtId="167" fontId="134" fillId="0" borderId="36" xfId="0" applyNumberFormat="1" applyFont="1" applyFill="1" applyBorder="1" applyAlignment="1">
      <alignment horizontal="center" vertical="center"/>
    </xf>
    <xf numFmtId="167" fontId="144" fillId="0" borderId="36" xfId="0" applyNumberFormat="1" applyFont="1" applyFill="1" applyBorder="1" applyAlignment="1">
      <alignment horizontal="center" vertical="center"/>
    </xf>
    <xf numFmtId="17" fontId="144" fillId="0" borderId="36" xfId="0" applyNumberFormat="1" applyFont="1" applyFill="1" applyBorder="1" applyAlignment="1">
      <alignment horizontal="center" vertical="center"/>
    </xf>
    <xf numFmtId="167" fontId="134" fillId="0" borderId="36" xfId="0" applyNumberFormat="1" applyFont="1" applyFill="1" applyBorder="1" applyAlignment="1">
      <alignment horizontal="center" vertical="center" wrapText="1"/>
    </xf>
    <xf numFmtId="17" fontId="134" fillId="10" borderId="36" xfId="0" applyNumberFormat="1" applyFont="1" applyFill="1" applyBorder="1" applyAlignment="1">
      <alignment horizontal="center" vertical="center" wrapText="1"/>
    </xf>
    <xf numFmtId="0" fontId="134" fillId="0" borderId="36" xfId="0" applyNumberFormat="1" applyFont="1" applyFill="1" applyBorder="1" applyAlignment="1">
      <alignment horizontal="center" vertical="center"/>
    </xf>
    <xf numFmtId="17" fontId="134" fillId="0" borderId="36" xfId="0" applyNumberFormat="1" applyFont="1" applyFill="1" applyBorder="1" applyAlignment="1">
      <alignment horizontal="center" vertical="center" wrapText="1"/>
    </xf>
    <xf numFmtId="0" fontId="134" fillId="0" borderId="36" xfId="0" applyFont="1" applyFill="1" applyBorder="1" applyAlignment="1">
      <alignment horizontal="center" vertical="center" wrapText="1"/>
    </xf>
    <xf numFmtId="17" fontId="134" fillId="6" borderId="36" xfId="0" applyNumberFormat="1" applyFont="1" applyFill="1" applyBorder="1" applyAlignment="1">
      <alignment horizontal="center" vertical="center"/>
    </xf>
    <xf numFmtId="17" fontId="134" fillId="0" borderId="36" xfId="0" applyNumberFormat="1" applyFont="1" applyFill="1" applyBorder="1" applyAlignment="1">
      <alignment horizontal="center" vertical="center"/>
    </xf>
    <xf numFmtId="17" fontId="134" fillId="6" borderId="36" xfId="0" applyNumberFormat="1" applyFont="1" applyFill="1" applyBorder="1" applyAlignment="1">
      <alignment horizontal="center" vertical="center" wrapText="1"/>
    </xf>
    <xf numFmtId="17" fontId="0" fillId="0" borderId="36" xfId="0" applyNumberFormat="1" applyBorder="1" applyAlignment="1">
      <alignment horizontal="center" vertical="center"/>
    </xf>
    <xf numFmtId="167" fontId="134" fillId="8" borderId="36" xfId="0" applyNumberFormat="1" applyFont="1" applyFill="1" applyBorder="1" applyAlignment="1">
      <alignment horizontal="center" vertical="center"/>
    </xf>
    <xf numFmtId="17" fontId="144" fillId="0" borderId="36" xfId="0" applyNumberFormat="1" applyFont="1" applyFill="1" applyBorder="1" applyAlignment="1">
      <alignment horizontal="center" vertical="center" wrapText="1"/>
    </xf>
    <xf numFmtId="0" fontId="0" fillId="0" borderId="36" xfId="0" applyBorder="1" applyAlignment="1">
      <alignment horizontal="center" vertical="center"/>
    </xf>
    <xf numFmtId="17" fontId="36" fillId="0" borderId="36" xfId="0" applyNumberFormat="1" applyFont="1" applyBorder="1" applyAlignment="1">
      <alignment horizontal="center" vertical="center"/>
    </xf>
    <xf numFmtId="167" fontId="134" fillId="6" borderId="36" xfId="0" applyNumberFormat="1" applyFont="1" applyFill="1" applyBorder="1" applyAlignment="1">
      <alignment horizontal="center" vertical="center"/>
    </xf>
    <xf numFmtId="17" fontId="134" fillId="8" borderId="36" xfId="0" applyNumberFormat="1" applyFont="1" applyFill="1" applyBorder="1" applyAlignment="1">
      <alignment horizontal="center" vertical="center"/>
    </xf>
    <xf numFmtId="17" fontId="144" fillId="0" borderId="36" xfId="0" applyNumberFormat="1" applyFont="1" applyBorder="1" applyAlignment="1">
      <alignment horizontal="center" vertical="center"/>
    </xf>
    <xf numFmtId="1" fontId="134" fillId="0" borderId="36" xfId="0" applyNumberFormat="1" applyFont="1" applyFill="1" applyBorder="1" applyAlignment="1">
      <alignment horizontal="center" vertical="center" wrapText="1"/>
    </xf>
    <xf numFmtId="17" fontId="36" fillId="6" borderId="36" xfId="0" applyNumberFormat="1" applyFont="1" applyFill="1" applyBorder="1" applyAlignment="1">
      <alignment horizontal="center" vertical="center" wrapText="1"/>
    </xf>
    <xf numFmtId="0" fontId="134" fillId="0" borderId="5" xfId="0" applyFont="1" applyFill="1" applyBorder="1" applyAlignment="1">
      <alignment horizontal="center" vertical="center"/>
    </xf>
    <xf numFmtId="0" fontId="134" fillId="5" borderId="36" xfId="0" applyFont="1" applyFill="1" applyBorder="1" applyAlignment="1">
      <alignment horizontal="center" vertical="center" wrapText="1"/>
    </xf>
    <xf numFmtId="167" fontId="134" fillId="0" borderId="5" xfId="0" applyNumberFormat="1" applyFont="1" applyFill="1" applyBorder="1" applyAlignment="1">
      <alignment horizontal="center" vertical="center"/>
    </xf>
    <xf numFmtId="0" fontId="0" fillId="0" borderId="73" xfId="0" applyBorder="1" applyAlignment="1">
      <alignment horizontal="center" vertical="center"/>
    </xf>
    <xf numFmtId="0" fontId="154" fillId="46" borderId="94" xfId="0" applyFont="1" applyFill="1" applyBorder="1" applyAlignment="1">
      <alignment horizontal="center" vertical="center" wrapText="1"/>
    </xf>
    <xf numFmtId="0" fontId="154" fillId="46" borderId="99" xfId="0" applyFont="1" applyFill="1" applyBorder="1" applyAlignment="1">
      <alignment horizontal="center" vertical="center" wrapText="1"/>
    </xf>
    <xf numFmtId="167" fontId="134" fillId="0" borderId="23" xfId="0" applyNumberFormat="1" applyFont="1" applyFill="1" applyBorder="1" applyAlignment="1">
      <alignment horizontal="center" vertical="center"/>
    </xf>
    <xf numFmtId="167" fontId="144" fillId="0" borderId="24" xfId="0" applyNumberFormat="1" applyFont="1" applyFill="1" applyBorder="1" applyAlignment="1">
      <alignment horizontal="center" vertical="center"/>
    </xf>
    <xf numFmtId="167" fontId="134" fillId="0" borderId="25" xfId="0" applyNumberFormat="1" applyFont="1" applyFill="1" applyBorder="1" applyAlignment="1">
      <alignment horizontal="center" vertical="center"/>
    </xf>
    <xf numFmtId="167" fontId="144" fillId="0" borderId="25" xfId="0" applyNumberFormat="1" applyFont="1" applyFill="1" applyBorder="1" applyAlignment="1">
      <alignment horizontal="center" vertical="center"/>
    </xf>
    <xf numFmtId="167" fontId="144" fillId="0" borderId="26" xfId="0" applyNumberFormat="1" applyFont="1" applyFill="1" applyBorder="1" applyAlignment="1">
      <alignment horizontal="center" vertical="center"/>
    </xf>
    <xf numFmtId="167" fontId="134" fillId="0" borderId="25" xfId="0" applyNumberFormat="1" applyFont="1" applyFill="1" applyBorder="1" applyAlignment="1">
      <alignment horizontal="center" vertical="center" wrapText="1"/>
    </xf>
    <xf numFmtId="17" fontId="134" fillId="0" borderId="25" xfId="0" applyNumberFormat="1" applyFont="1" applyFill="1" applyBorder="1" applyAlignment="1">
      <alignment horizontal="center" vertical="center"/>
    </xf>
    <xf numFmtId="17" fontId="144" fillId="0" borderId="26" xfId="0" applyNumberFormat="1" applyFont="1" applyFill="1" applyBorder="1" applyAlignment="1">
      <alignment horizontal="center" vertical="center"/>
    </xf>
    <xf numFmtId="167" fontId="134" fillId="0" borderId="26" xfId="0" applyNumberFormat="1" applyFont="1" applyFill="1" applyBorder="1" applyAlignment="1">
      <alignment horizontal="center" vertical="center" wrapText="1"/>
    </xf>
    <xf numFmtId="17" fontId="134" fillId="6" borderId="25" xfId="0" applyNumberFormat="1" applyFont="1" applyFill="1" applyBorder="1" applyAlignment="1">
      <alignment horizontal="center" vertical="center" wrapText="1"/>
    </xf>
    <xf numFmtId="17" fontId="134" fillId="10" borderId="26" xfId="0" applyNumberFormat="1" applyFont="1" applyFill="1" applyBorder="1" applyAlignment="1">
      <alignment horizontal="center" vertical="center" wrapText="1"/>
    </xf>
    <xf numFmtId="0" fontId="134" fillId="0" borderId="26" xfId="0" applyNumberFormat="1" applyFont="1" applyFill="1" applyBorder="1" applyAlignment="1">
      <alignment horizontal="center" vertical="center"/>
    </xf>
    <xf numFmtId="17" fontId="134" fillId="0" borderId="25" xfId="0" applyNumberFormat="1" applyFont="1" applyFill="1" applyBorder="1" applyAlignment="1">
      <alignment horizontal="center" vertical="center" wrapText="1"/>
    </xf>
    <xf numFmtId="164" fontId="134" fillId="0" borderId="25" xfId="0" applyNumberFormat="1" applyFont="1" applyFill="1" applyBorder="1" applyAlignment="1">
      <alignment horizontal="center" vertical="center" wrapText="1"/>
    </xf>
    <xf numFmtId="17" fontId="134" fillId="6" borderId="26" xfId="0" applyNumberFormat="1" applyFont="1" applyFill="1" applyBorder="1" applyAlignment="1">
      <alignment horizontal="center" vertical="center"/>
    </xf>
    <xf numFmtId="17" fontId="134" fillId="0" borderId="26" xfId="0" applyNumberFormat="1" applyFont="1" applyFill="1" applyBorder="1" applyAlignment="1">
      <alignment horizontal="center" vertical="center"/>
    </xf>
    <xf numFmtId="0" fontId="134" fillId="0" borderId="25" xfId="0" applyFont="1" applyFill="1" applyBorder="1" applyAlignment="1">
      <alignment horizontal="center" vertical="center" wrapText="1"/>
    </xf>
    <xf numFmtId="167" fontId="134" fillId="8" borderId="26" xfId="0" applyNumberFormat="1" applyFont="1" applyFill="1" applyBorder="1" applyAlignment="1">
      <alignment horizontal="center" vertical="center"/>
    </xf>
    <xf numFmtId="167" fontId="134" fillId="61" borderId="26" xfId="0" applyNumberFormat="1" applyFont="1" applyFill="1" applyBorder="1" applyAlignment="1">
      <alignment horizontal="center" vertical="center"/>
    </xf>
    <xf numFmtId="17" fontId="134" fillId="8" borderId="26" xfId="0" applyNumberFormat="1" applyFont="1" applyFill="1" applyBorder="1" applyAlignment="1">
      <alignment horizontal="center" vertical="center" wrapText="1"/>
    </xf>
    <xf numFmtId="167" fontId="134" fillId="8" borderId="26" xfId="0" applyNumberFormat="1" applyFont="1" applyFill="1" applyBorder="1" applyAlignment="1">
      <alignment horizontal="center" vertical="center" wrapText="1"/>
    </xf>
    <xf numFmtId="17" fontId="0" fillId="0" borderId="25" xfId="0" applyNumberFormat="1" applyBorder="1" applyAlignment="1">
      <alignment horizontal="center" vertical="center"/>
    </xf>
    <xf numFmtId="17" fontId="0" fillId="8" borderId="26" xfId="0" applyNumberFormat="1" applyFill="1" applyBorder="1" applyAlignment="1">
      <alignment horizontal="center" vertical="center"/>
    </xf>
    <xf numFmtId="17" fontId="134" fillId="8" borderId="26" xfId="0" applyNumberFormat="1" applyFont="1" applyFill="1" applyBorder="1" applyAlignment="1">
      <alignment horizontal="center" vertical="center"/>
    </xf>
    <xf numFmtId="17" fontId="144" fillId="0" borderId="25" xfId="0" applyNumberFormat="1" applyFont="1" applyFill="1" applyBorder="1" applyAlignment="1">
      <alignment horizontal="center" vertical="center"/>
    </xf>
    <xf numFmtId="167" fontId="36" fillId="0" borderId="25" xfId="0" applyNumberFormat="1" applyFont="1" applyFill="1" applyBorder="1" applyAlignment="1">
      <alignment horizontal="center" vertical="center"/>
    </xf>
    <xf numFmtId="167" fontId="134" fillId="5" borderId="25" xfId="0" applyNumberFormat="1" applyFont="1" applyFill="1" applyBorder="1" applyAlignment="1">
      <alignment horizontal="center" vertical="center"/>
    </xf>
    <xf numFmtId="17" fontId="134" fillId="61" borderId="26" xfId="0" applyNumberFormat="1" applyFont="1" applyFill="1" applyBorder="1" applyAlignment="1">
      <alignment horizontal="center" vertical="center" wrapText="1"/>
    </xf>
    <xf numFmtId="17" fontId="0" fillId="0" borderId="26" xfId="0" applyNumberFormat="1" applyBorder="1" applyAlignment="1">
      <alignment horizontal="center" vertical="center"/>
    </xf>
    <xf numFmtId="17" fontId="36" fillId="0" borderId="25" xfId="0" applyNumberFormat="1" applyFont="1" applyBorder="1" applyAlignment="1">
      <alignment horizontal="center" vertical="center"/>
    </xf>
    <xf numFmtId="17" fontId="36" fillId="0" borderId="26" xfId="0" applyNumberFormat="1" applyFont="1" applyBorder="1" applyAlignment="1">
      <alignment horizontal="center" vertical="center"/>
    </xf>
    <xf numFmtId="167" fontId="134" fillId="6" borderId="25" xfId="0" applyNumberFormat="1" applyFont="1" applyFill="1" applyBorder="1" applyAlignment="1">
      <alignment horizontal="center" vertical="center"/>
    </xf>
    <xf numFmtId="167" fontId="134" fillId="6" borderId="26" xfId="0" applyNumberFormat="1" applyFont="1" applyFill="1" applyBorder="1" applyAlignment="1">
      <alignment horizontal="center" vertical="center"/>
    </xf>
    <xf numFmtId="17" fontId="134" fillId="6" borderId="26" xfId="0" applyNumberFormat="1" applyFont="1" applyFill="1" applyBorder="1" applyAlignment="1">
      <alignment horizontal="center" vertical="center" wrapText="1"/>
    </xf>
    <xf numFmtId="0" fontId="144" fillId="0" borderId="25" xfId="0" applyFont="1" applyBorder="1" applyAlignment="1">
      <alignment horizontal="center" vertical="center"/>
    </xf>
    <xf numFmtId="17" fontId="144" fillId="0" borderId="26" xfId="0" applyNumberFormat="1" applyFont="1" applyBorder="1" applyAlignment="1">
      <alignment horizontal="center" vertical="center"/>
    </xf>
    <xf numFmtId="17" fontId="36" fillId="8" borderId="26" xfId="0" applyNumberFormat="1" applyFont="1" applyFill="1" applyBorder="1" applyAlignment="1">
      <alignment horizontal="center" vertical="center" wrapText="1"/>
    </xf>
    <xf numFmtId="17" fontId="36" fillId="8" borderId="26" xfId="0" applyNumberFormat="1" applyFont="1" applyFill="1" applyBorder="1" applyAlignment="1">
      <alignment horizontal="center" vertical="center"/>
    </xf>
    <xf numFmtId="17" fontId="36" fillId="61" borderId="26" xfId="0" applyNumberFormat="1" applyFont="1" applyFill="1" applyBorder="1" applyAlignment="1">
      <alignment horizontal="center" vertical="center"/>
    </xf>
    <xf numFmtId="17" fontId="36" fillId="6" borderId="26" xfId="0" applyNumberFormat="1" applyFont="1" applyFill="1" applyBorder="1" applyAlignment="1">
      <alignment horizontal="center" vertical="center" wrapText="1"/>
    </xf>
    <xf numFmtId="0" fontId="0" fillId="0" borderId="25" xfId="0" applyBorder="1" applyAlignment="1">
      <alignment horizontal="center" vertical="center"/>
    </xf>
    <xf numFmtId="167" fontId="134" fillId="5" borderId="26" xfId="0" applyNumberFormat="1" applyFont="1" applyFill="1" applyBorder="1" applyAlignment="1">
      <alignment horizontal="center" vertical="center" wrapText="1"/>
    </xf>
    <xf numFmtId="0" fontId="0" fillId="0" borderId="27" xfId="0" applyBorder="1" applyAlignment="1">
      <alignment horizontal="center" vertical="center"/>
    </xf>
    <xf numFmtId="167" fontId="134" fillId="9" borderId="26" xfId="0" applyNumberFormat="1" applyFont="1" applyFill="1" applyBorder="1" applyAlignment="1">
      <alignment horizontal="center" vertical="center" wrapText="1"/>
    </xf>
    <xf numFmtId="17" fontId="134" fillId="9" borderId="26" xfId="0" applyNumberFormat="1"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7" borderId="1" xfId="0" applyFont="1" applyFill="1" applyBorder="1" applyAlignment="1">
      <alignment horizontal="left" vertical="center" wrapText="1"/>
    </xf>
    <xf numFmtId="49" fontId="8" fillId="7" borderId="1" xfId="0" applyNumberFormat="1" applyFont="1" applyFill="1" applyBorder="1" applyAlignment="1">
      <alignment horizontal="center" vertical="center" wrapText="1"/>
    </xf>
    <xf numFmtId="49" fontId="8" fillId="7" borderId="1" xfId="0" applyNumberFormat="1" applyFont="1" applyFill="1" applyBorder="1" applyAlignment="1">
      <alignment horizontal="left" vertical="center" wrapText="1"/>
    </xf>
    <xf numFmtId="17" fontId="8" fillId="0" borderId="26" xfId="0" applyNumberFormat="1" applyFont="1" applyFill="1" applyBorder="1" applyAlignment="1">
      <alignment horizontal="center" vertical="center"/>
    </xf>
    <xf numFmtId="168" fontId="33" fillId="0" borderId="49" xfId="0" applyNumberFormat="1" applyFont="1" applyFill="1" applyBorder="1" applyAlignment="1">
      <alignment horizontal="center" vertical="center" wrapText="1"/>
    </xf>
    <xf numFmtId="164" fontId="33" fillId="0" borderId="45" xfId="0" applyNumberFormat="1" applyFont="1" applyFill="1" applyBorder="1" applyAlignment="1">
      <alignment horizontal="center" vertical="center"/>
    </xf>
    <xf numFmtId="164" fontId="33" fillId="8" borderId="29" xfId="0" applyNumberFormat="1" applyFont="1" applyFill="1" applyBorder="1" applyAlignment="1">
      <alignment horizontal="center" vertical="center"/>
    </xf>
    <xf numFmtId="168" fontId="33" fillId="0" borderId="35" xfId="0" applyNumberFormat="1" applyFont="1" applyFill="1" applyBorder="1" applyAlignment="1">
      <alignment horizontal="center" vertical="center" wrapText="1"/>
    </xf>
    <xf numFmtId="0" fontId="0" fillId="0" borderId="25" xfId="0" applyFont="1" applyFill="1" applyBorder="1" applyAlignment="1">
      <alignment horizontal="center" vertical="center" wrapText="1"/>
    </xf>
    <xf numFmtId="0" fontId="0" fillId="0" borderId="26" xfId="0" applyFont="1" applyFill="1" applyBorder="1" applyAlignment="1">
      <alignment horizontal="center" vertical="center" wrapText="1"/>
    </xf>
    <xf numFmtId="17" fontId="0" fillId="0" borderId="25" xfId="0" applyNumberFormat="1" applyFont="1" applyFill="1" applyBorder="1" applyAlignment="1">
      <alignment horizontal="center" vertical="center" wrapText="1"/>
    </xf>
    <xf numFmtId="0" fontId="44" fillId="0" borderId="47" xfId="0" applyFont="1" applyFill="1" applyBorder="1" applyAlignment="1">
      <alignment vertical="center" wrapText="1"/>
    </xf>
    <xf numFmtId="0" fontId="8" fillId="13" borderId="30" xfId="0" applyFont="1" applyFill="1" applyBorder="1" applyAlignment="1">
      <alignment vertical="center" wrapText="1"/>
    </xf>
    <xf numFmtId="0" fontId="8" fillId="13" borderId="35" xfId="0" applyFont="1" applyFill="1" applyBorder="1" applyAlignment="1">
      <alignment vertical="center" wrapText="1"/>
    </xf>
    <xf numFmtId="167" fontId="29" fillId="8" borderId="1" xfId="0" applyNumberFormat="1" applyFont="1" applyFill="1" applyBorder="1" applyAlignment="1">
      <alignment horizontal="center" vertical="center" wrapText="1"/>
    </xf>
    <xf numFmtId="17" fontId="29" fillId="8" borderId="46" xfId="0" applyNumberFormat="1" applyFont="1" applyFill="1" applyBorder="1" applyAlignment="1">
      <alignment horizontal="center" vertical="center"/>
    </xf>
    <xf numFmtId="0" fontId="152" fillId="0" borderId="1" xfId="0" applyFont="1" applyBorder="1" applyAlignment="1">
      <alignment horizontal="center" vertical="center" wrapText="1"/>
    </xf>
    <xf numFmtId="170" fontId="0" fillId="0" borderId="1" xfId="0" applyNumberFormat="1" applyFill="1" applyBorder="1" applyAlignment="1">
      <alignment horizontal="center" vertical="center" wrapText="1"/>
    </xf>
    <xf numFmtId="0" fontId="335" fillId="0" borderId="8" xfId="0" applyFont="1" applyFill="1" applyBorder="1" applyAlignment="1">
      <alignment horizontal="center" vertical="center"/>
    </xf>
    <xf numFmtId="0" fontId="335" fillId="0" borderId="9" xfId="0" applyFont="1" applyFill="1" applyBorder="1" applyAlignment="1">
      <alignment horizontal="center" vertical="center" wrapText="1"/>
    </xf>
    <xf numFmtId="49" fontId="335" fillId="0" borderId="9" xfId="0" applyNumberFormat="1" applyFont="1" applyFill="1" applyBorder="1" applyAlignment="1">
      <alignment horizontal="center" vertical="center" wrapText="1"/>
    </xf>
    <xf numFmtId="49" fontId="335" fillId="0" borderId="9" xfId="0" applyNumberFormat="1" applyFont="1" applyFill="1" applyBorder="1" applyAlignment="1">
      <alignment horizontal="left" vertical="center" wrapText="1"/>
    </xf>
    <xf numFmtId="49" fontId="336" fillId="0" borderId="9" xfId="0" applyNumberFormat="1" applyFont="1" applyFill="1" applyBorder="1" applyAlignment="1">
      <alignment horizontal="left" vertical="center" wrapText="1"/>
    </xf>
    <xf numFmtId="17" fontId="8" fillId="0" borderId="9" xfId="0" applyNumberFormat="1" applyFont="1" applyFill="1" applyBorder="1" applyAlignment="1">
      <alignment horizontal="center" vertical="center" wrapText="1"/>
    </xf>
    <xf numFmtId="17" fontId="29" fillId="8" borderId="1" xfId="0" applyNumberFormat="1" applyFont="1" applyFill="1" applyBorder="1" applyAlignment="1">
      <alignment horizontal="center" vertical="center" readingOrder="1"/>
    </xf>
    <xf numFmtId="17" fontId="29" fillId="6" borderId="43" xfId="0" applyNumberFormat="1" applyFont="1" applyFill="1" applyBorder="1" applyAlignment="1">
      <alignment horizontal="center" vertical="center"/>
    </xf>
    <xf numFmtId="0" fontId="334" fillId="0" borderId="1" xfId="0" applyFont="1" applyFill="1" applyBorder="1" applyAlignment="1">
      <alignment horizontal="left" vertical="center" wrapText="1"/>
    </xf>
    <xf numFmtId="0" fontId="337" fillId="0" borderId="1" xfId="0" applyFont="1" applyFill="1" applyBorder="1" applyAlignment="1">
      <alignment horizontal="left" vertical="center" wrapText="1"/>
    </xf>
    <xf numFmtId="0" fontId="140" fillId="55" borderId="10" xfId="0" applyFont="1" applyFill="1" applyBorder="1" applyAlignment="1">
      <alignment horizontal="center" vertical="center"/>
    </xf>
    <xf numFmtId="0" fontId="140" fillId="55" borderId="11" xfId="0" applyFont="1" applyFill="1" applyBorder="1" applyAlignment="1">
      <alignment horizontal="center" vertical="center"/>
    </xf>
    <xf numFmtId="0" fontId="140" fillId="55" borderId="8" xfId="0" applyFont="1" applyFill="1" applyBorder="1" applyAlignment="1">
      <alignment horizontal="center" vertical="center"/>
    </xf>
    <xf numFmtId="0" fontId="140" fillId="55" borderId="41" xfId="0" applyFont="1" applyFill="1" applyBorder="1" applyAlignment="1">
      <alignment horizontal="center" vertical="center"/>
    </xf>
    <xf numFmtId="0" fontId="140" fillId="55" borderId="34" xfId="0" applyFont="1" applyFill="1" applyBorder="1" applyAlignment="1">
      <alignment horizontal="center" vertical="center"/>
    </xf>
    <xf numFmtId="0" fontId="140" fillId="55" borderId="6" xfId="0" applyFont="1" applyFill="1" applyBorder="1" applyAlignment="1">
      <alignment horizontal="center" vertical="center"/>
    </xf>
    <xf numFmtId="164" fontId="46" fillId="0" borderId="4" xfId="0" applyNumberFormat="1" applyFont="1" applyBorder="1" applyAlignment="1">
      <alignment horizontal="center" vertical="center"/>
    </xf>
    <xf numFmtId="164" fontId="46" fillId="0" borderId="5" xfId="0" applyNumberFormat="1" applyFont="1" applyBorder="1" applyAlignment="1">
      <alignment horizontal="center" vertical="center"/>
    </xf>
    <xf numFmtId="165" fontId="136" fillId="0" borderId="4" xfId="0" applyNumberFormat="1" applyFont="1" applyBorder="1" applyAlignment="1">
      <alignment horizontal="center" vertical="center" wrapText="1"/>
    </xf>
    <xf numFmtId="165" fontId="136" fillId="0" borderId="5" xfId="0" applyNumberFormat="1" applyFont="1" applyBorder="1" applyAlignment="1">
      <alignment horizontal="center" vertical="center"/>
    </xf>
    <xf numFmtId="14" fontId="4" fillId="0" borderId="4" xfId="0" applyNumberFormat="1" applyFont="1" applyBorder="1" applyAlignment="1">
      <alignment horizontal="center" vertical="center" wrapText="1"/>
    </xf>
    <xf numFmtId="14" fontId="4" fillId="0" borderId="5" xfId="0" applyNumberFormat="1" applyFont="1" applyBorder="1" applyAlignment="1">
      <alignment horizontal="center" vertical="center"/>
    </xf>
    <xf numFmtId="0" fontId="326" fillId="0" borderId="92" xfId="0" applyFont="1" applyFill="1" applyBorder="1" applyAlignment="1">
      <alignment horizontal="center" vertical="center" wrapText="1"/>
    </xf>
    <xf numFmtId="0" fontId="326" fillId="0" borderId="109" xfId="0" applyFont="1" applyFill="1" applyBorder="1" applyAlignment="1">
      <alignment horizontal="center" vertical="center" wrapText="1"/>
    </xf>
    <xf numFmtId="0" fontId="326" fillId="0" borderId="23" xfId="0" applyFont="1" applyFill="1" applyBorder="1" applyAlignment="1">
      <alignment horizontal="center" vertical="center" wrapText="1"/>
    </xf>
    <xf numFmtId="0" fontId="327" fillId="63" borderId="89" xfId="0" applyFont="1" applyFill="1" applyBorder="1" applyAlignment="1">
      <alignment horizontal="center" vertical="center" wrapText="1"/>
    </xf>
    <xf numFmtId="0" fontId="327" fillId="63" borderId="71" xfId="0" applyFont="1" applyFill="1" applyBorder="1" applyAlignment="1">
      <alignment horizontal="center" vertical="center" wrapText="1"/>
    </xf>
    <xf numFmtId="0" fontId="327" fillId="63" borderId="7" xfId="0" applyFont="1" applyFill="1" applyBorder="1" applyAlignment="1">
      <alignment horizontal="center" vertical="center" wrapText="1"/>
    </xf>
    <xf numFmtId="17" fontId="327" fillId="63" borderId="89" xfId="0" applyNumberFormat="1" applyFont="1" applyFill="1" applyBorder="1" applyAlignment="1">
      <alignment horizontal="center" vertical="center" wrapText="1"/>
    </xf>
    <xf numFmtId="17" fontId="327" fillId="63" borderId="71" xfId="0" applyNumberFormat="1" applyFont="1" applyFill="1" applyBorder="1" applyAlignment="1">
      <alignment horizontal="center" vertical="center" wrapText="1"/>
    </xf>
    <xf numFmtId="17" fontId="327" fillId="63" borderId="7" xfId="0" applyNumberFormat="1" applyFont="1" applyFill="1" applyBorder="1" applyAlignment="1">
      <alignment horizontal="center" vertical="center" wrapText="1"/>
    </xf>
    <xf numFmtId="0" fontId="313" fillId="63" borderId="89" xfId="0" applyFont="1" applyFill="1" applyBorder="1" applyAlignment="1">
      <alignment horizontal="center" vertical="center" wrapText="1"/>
    </xf>
    <xf numFmtId="0" fontId="313" fillId="63" borderId="71" xfId="0" applyFont="1" applyFill="1" applyBorder="1" applyAlignment="1">
      <alignment horizontal="center" vertical="center" wrapText="1"/>
    </xf>
    <xf numFmtId="0" fontId="313" fillId="63" borderId="7" xfId="0" applyFont="1" applyFill="1" applyBorder="1" applyAlignment="1">
      <alignment horizontal="center" vertical="center" wrapText="1"/>
    </xf>
    <xf numFmtId="0" fontId="326" fillId="66" borderId="9" xfId="0" applyFont="1" applyFill="1" applyBorder="1" applyAlignment="1">
      <alignment horizontal="center" vertical="center" textRotation="90" wrapText="1"/>
    </xf>
    <xf numFmtId="0" fontId="326" fillId="66" borderId="71" xfId="0" applyFont="1" applyFill="1" applyBorder="1" applyAlignment="1">
      <alignment horizontal="center" vertical="center" textRotation="90" wrapText="1"/>
    </xf>
    <xf numFmtId="0" fontId="326" fillId="66" borderId="7" xfId="0" applyFont="1" applyFill="1" applyBorder="1" applyAlignment="1">
      <alignment horizontal="center" vertical="center" textRotation="90" wrapText="1"/>
    </xf>
    <xf numFmtId="0" fontId="14" fillId="65" borderId="1" xfId="0" applyFont="1" applyFill="1" applyBorder="1" applyAlignment="1">
      <alignment horizontal="center" vertical="center" wrapText="1"/>
    </xf>
    <xf numFmtId="0" fontId="14" fillId="65" borderId="4" xfId="0" applyFont="1" applyFill="1" applyBorder="1" applyAlignment="1">
      <alignment horizontal="center" vertical="center" wrapText="1"/>
    </xf>
    <xf numFmtId="0" fontId="14" fillId="70" borderId="1" xfId="0" applyFont="1" applyFill="1" applyBorder="1" applyAlignment="1">
      <alignment horizontal="center" vertical="center" wrapText="1"/>
    </xf>
    <xf numFmtId="0" fontId="14" fillId="70" borderId="1" xfId="0" applyFont="1" applyFill="1" applyBorder="1" applyAlignment="1">
      <alignment horizontal="center" vertical="center"/>
    </xf>
    <xf numFmtId="0" fontId="326" fillId="66" borderId="104" xfId="0" applyFont="1" applyFill="1" applyBorder="1" applyAlignment="1">
      <alignment horizontal="center" vertical="center" textRotation="90" wrapText="1"/>
    </xf>
    <xf numFmtId="0" fontId="326" fillId="66" borderId="109" xfId="0" applyFont="1" applyFill="1" applyBorder="1" applyAlignment="1">
      <alignment horizontal="center" vertical="center" textRotation="90" wrapText="1"/>
    </xf>
    <xf numFmtId="0" fontId="326" fillId="66" borderId="60" xfId="0" applyFont="1" applyFill="1" applyBorder="1" applyAlignment="1">
      <alignment horizontal="center" vertical="center" textRotation="90" wrapText="1"/>
    </xf>
    <xf numFmtId="0" fontId="326" fillId="0" borderId="71" xfId="0" applyFont="1" applyFill="1" applyBorder="1" applyAlignment="1">
      <alignment horizontal="center" vertical="center" wrapText="1"/>
    </xf>
    <xf numFmtId="0" fontId="326" fillId="0" borderId="7" xfId="0" applyFont="1" applyFill="1" applyBorder="1" applyAlignment="1">
      <alignment horizontal="center" vertical="center" wrapText="1"/>
    </xf>
    <xf numFmtId="0" fontId="31" fillId="63" borderId="9" xfId="0" applyFont="1" applyFill="1" applyBorder="1" applyAlignment="1">
      <alignment horizontal="center" vertical="center" wrapText="1"/>
    </xf>
    <xf numFmtId="0" fontId="31" fillId="63" borderId="7" xfId="0" applyFont="1" applyFill="1" applyBorder="1" applyAlignment="1">
      <alignment horizontal="center" vertical="center" wrapText="1"/>
    </xf>
    <xf numFmtId="0" fontId="313" fillId="63" borderId="9" xfId="0" applyFont="1" applyFill="1" applyBorder="1" applyAlignment="1">
      <alignment horizontal="center" vertical="center" wrapText="1"/>
    </xf>
    <xf numFmtId="0" fontId="31" fillId="63" borderId="71" xfId="0" applyFont="1" applyFill="1" applyBorder="1" applyAlignment="1">
      <alignment horizontal="center" vertical="center" wrapText="1"/>
    </xf>
    <xf numFmtId="0" fontId="326" fillId="67" borderId="4" xfId="0" applyFont="1" applyFill="1" applyBorder="1" applyAlignment="1">
      <alignment horizontal="center" vertical="center" wrapText="1"/>
    </xf>
    <xf numFmtId="0" fontId="326" fillId="67" borderId="36" xfId="0" applyFont="1" applyFill="1" applyBorder="1" applyAlignment="1">
      <alignment horizontal="center" vertical="center" wrapText="1"/>
    </xf>
    <xf numFmtId="0" fontId="14" fillId="0" borderId="9" xfId="0" applyFont="1" applyFill="1" applyBorder="1" applyAlignment="1">
      <alignment horizontal="center" vertical="center" wrapText="1"/>
    </xf>
    <xf numFmtId="0" fontId="14" fillId="0" borderId="7" xfId="0" applyFont="1" applyFill="1" applyBorder="1" applyAlignment="1">
      <alignment horizontal="center" vertical="center" wrapText="1"/>
    </xf>
    <xf numFmtId="0" fontId="326" fillId="68" borderId="9" xfId="0" applyFont="1" applyFill="1" applyBorder="1" applyAlignment="1">
      <alignment horizontal="center" vertical="center" wrapText="1"/>
    </xf>
    <xf numFmtId="0" fontId="326" fillId="68" borderId="7" xfId="0" applyFont="1" applyFill="1" applyBorder="1" applyAlignment="1">
      <alignment horizontal="center" vertical="center" wrapText="1"/>
    </xf>
    <xf numFmtId="0" fontId="326" fillId="0" borderId="9" xfId="0" applyFont="1" applyFill="1" applyBorder="1" applyAlignment="1">
      <alignment horizontal="center" vertical="center" wrapText="1"/>
    </xf>
    <xf numFmtId="0" fontId="327" fillId="63" borderId="9" xfId="0" applyFont="1" applyFill="1" applyBorder="1" applyAlignment="1">
      <alignment horizontal="center" vertical="center" wrapText="1"/>
    </xf>
    <xf numFmtId="0" fontId="318" fillId="63" borderId="1" xfId="0" applyFont="1" applyFill="1" applyBorder="1" applyAlignment="1">
      <alignment horizontal="center" vertical="center" wrapText="1"/>
    </xf>
    <xf numFmtId="0" fontId="319" fillId="63" borderId="1" xfId="0" applyFont="1" applyFill="1" applyBorder="1" applyAlignment="1">
      <alignment horizontal="center" vertical="center" wrapText="1"/>
    </xf>
    <xf numFmtId="0" fontId="326" fillId="68" borderId="71" xfId="0" applyFont="1" applyFill="1" applyBorder="1" applyAlignment="1">
      <alignment horizontal="center" vertical="center" wrapText="1"/>
    </xf>
    <xf numFmtId="166" fontId="313" fillId="63" borderId="9" xfId="0" applyNumberFormat="1" applyFont="1" applyFill="1" applyBorder="1" applyAlignment="1">
      <alignment horizontal="center" vertical="center" wrapText="1"/>
    </xf>
    <xf numFmtId="166" fontId="313" fillId="63" borderId="71" xfId="0" applyNumberFormat="1" applyFont="1" applyFill="1" applyBorder="1" applyAlignment="1">
      <alignment horizontal="center" vertical="center" wrapText="1"/>
    </xf>
    <xf numFmtId="166" fontId="313" fillId="63" borderId="7" xfId="0" applyNumberFormat="1" applyFont="1" applyFill="1" applyBorder="1" applyAlignment="1">
      <alignment horizontal="center" vertical="center" wrapText="1"/>
    </xf>
    <xf numFmtId="0" fontId="315" fillId="65" borderId="1" xfId="0" applyFont="1" applyFill="1" applyBorder="1" applyAlignment="1">
      <alignment horizontal="center" vertical="center" wrapText="1"/>
    </xf>
    <xf numFmtId="0" fontId="315" fillId="65" borderId="71" xfId="0" applyFont="1" applyFill="1" applyBorder="1" applyAlignment="1">
      <alignment horizontal="center" vertical="center" wrapText="1"/>
    </xf>
    <xf numFmtId="0" fontId="14" fillId="0" borderId="71" xfId="0" applyFont="1" applyFill="1" applyBorder="1" applyAlignment="1">
      <alignment horizontal="center" vertical="center" wrapText="1"/>
    </xf>
    <xf numFmtId="0" fontId="14" fillId="62" borderId="9" xfId="0" applyFont="1" applyFill="1" applyBorder="1" applyAlignment="1">
      <alignment horizontal="center" vertical="center" wrapText="1"/>
    </xf>
    <xf numFmtId="0" fontId="14" fillId="62" borderId="71" xfId="0" applyFont="1" applyFill="1" applyBorder="1" applyAlignment="1">
      <alignment horizontal="center" vertical="center" wrapText="1"/>
    </xf>
    <xf numFmtId="0" fontId="14" fillId="62" borderId="7" xfId="0" applyFont="1" applyFill="1" applyBorder="1" applyAlignment="1">
      <alignment horizontal="center" vertical="center" wrapText="1"/>
    </xf>
    <xf numFmtId="0" fontId="326" fillId="68" borderId="10" xfId="0" applyFont="1" applyFill="1" applyBorder="1" applyAlignment="1">
      <alignment horizontal="center" vertical="center" wrapText="1"/>
    </xf>
    <xf numFmtId="0" fontId="326" fillId="68" borderId="11" xfId="0" applyFont="1" applyFill="1" applyBorder="1" applyAlignment="1">
      <alignment horizontal="center" vertical="center" wrapText="1"/>
    </xf>
    <xf numFmtId="0" fontId="326" fillId="68" borderId="8" xfId="0" applyFont="1" applyFill="1" applyBorder="1" applyAlignment="1">
      <alignment horizontal="center" vertical="center" wrapText="1"/>
    </xf>
    <xf numFmtId="0" fontId="326" fillId="68" borderId="41" xfId="0" applyFont="1" applyFill="1" applyBorder="1" applyAlignment="1">
      <alignment horizontal="center" vertical="center" wrapText="1"/>
    </xf>
    <xf numFmtId="0" fontId="326" fillId="68" borderId="34" xfId="0" applyFont="1" applyFill="1" applyBorder="1" applyAlignment="1">
      <alignment horizontal="center" vertical="center" wrapText="1"/>
    </xf>
    <xf numFmtId="0" fontId="326" fillId="68" borderId="6" xfId="0" applyFont="1" applyFill="1" applyBorder="1" applyAlignment="1">
      <alignment horizontal="center" vertical="center" wrapText="1"/>
    </xf>
    <xf numFmtId="0" fontId="315" fillId="65" borderId="9" xfId="0" applyFont="1" applyFill="1" applyBorder="1" applyAlignment="1">
      <alignment horizontal="center" vertical="center" wrapText="1"/>
    </xf>
    <xf numFmtId="0" fontId="315" fillId="65" borderId="7" xfId="0" applyFont="1" applyFill="1" applyBorder="1" applyAlignment="1">
      <alignment horizontal="center" vertical="center" wrapText="1"/>
    </xf>
    <xf numFmtId="0" fontId="20" fillId="0" borderId="1" xfId="0" applyFont="1" applyFill="1" applyBorder="1" applyAlignment="1">
      <alignment horizontal="center" vertical="center" wrapText="1"/>
    </xf>
    <xf numFmtId="0" fontId="320" fillId="62" borderId="9" xfId="0" applyFont="1" applyFill="1" applyBorder="1" applyAlignment="1">
      <alignment horizontal="center" vertical="center" wrapText="1"/>
    </xf>
    <xf numFmtId="0" fontId="320" fillId="62" borderId="71" xfId="0" applyFont="1" applyFill="1" applyBorder="1" applyAlignment="1">
      <alignment horizontal="center" vertical="center" wrapText="1"/>
    </xf>
    <xf numFmtId="0" fontId="320" fillId="62" borderId="7" xfId="0" applyFont="1" applyFill="1" applyBorder="1" applyAlignment="1">
      <alignment horizontal="center" vertical="center" wrapText="1"/>
    </xf>
    <xf numFmtId="0" fontId="320" fillId="62" borderId="1" xfId="0" applyFont="1" applyFill="1" applyBorder="1" applyAlignment="1">
      <alignment horizontal="center" vertical="center" wrapText="1"/>
    </xf>
    <xf numFmtId="0" fontId="21" fillId="0" borderId="9" xfId="0" applyFont="1" applyFill="1" applyBorder="1" applyAlignment="1">
      <alignment horizontal="center" vertical="center" wrapText="1"/>
    </xf>
    <xf numFmtId="0" fontId="21" fillId="0" borderId="71" xfId="0" applyFont="1" applyFill="1" applyBorder="1" applyAlignment="1">
      <alignment horizontal="center" vertical="center" wrapText="1"/>
    </xf>
    <xf numFmtId="0" fontId="21" fillId="0" borderId="7" xfId="0" applyFont="1" applyFill="1" applyBorder="1" applyAlignment="1">
      <alignment horizontal="center" vertical="center" wrapText="1"/>
    </xf>
    <xf numFmtId="0" fontId="322" fillId="64" borderId="4" xfId="0" applyFont="1" applyFill="1" applyBorder="1" applyAlignment="1">
      <alignment horizontal="left" vertical="center" wrapText="1"/>
    </xf>
    <xf numFmtId="0" fontId="322" fillId="64" borderId="36" xfId="0" applyFont="1" applyFill="1" applyBorder="1" applyAlignment="1">
      <alignment horizontal="left" vertical="center" wrapText="1"/>
    </xf>
    <xf numFmtId="0" fontId="322" fillId="64" borderId="5" xfId="0" applyFont="1" applyFill="1" applyBorder="1" applyAlignment="1">
      <alignment horizontal="left" vertical="center" wrapText="1"/>
    </xf>
    <xf numFmtId="0" fontId="324" fillId="65" borderId="10" xfId="0" applyFont="1" applyFill="1" applyBorder="1" applyAlignment="1">
      <alignment horizontal="center" vertical="center" wrapText="1"/>
    </xf>
    <xf numFmtId="0" fontId="324" fillId="65" borderId="8" xfId="0" applyFont="1" applyFill="1" applyBorder="1" applyAlignment="1">
      <alignment horizontal="center" vertical="center" wrapText="1"/>
    </xf>
    <xf numFmtId="0" fontId="324" fillId="65" borderId="9" xfId="0" applyFont="1" applyFill="1" applyBorder="1" applyAlignment="1">
      <alignment horizontal="center" vertical="center" wrapText="1"/>
    </xf>
    <xf numFmtId="0" fontId="324" fillId="65" borderId="7" xfId="0" applyFont="1" applyFill="1" applyBorder="1" applyAlignment="1">
      <alignment horizontal="center" vertical="center" wrapText="1"/>
    </xf>
    <xf numFmtId="0" fontId="105" fillId="63" borderId="1" xfId="0" applyFont="1" applyFill="1" applyBorder="1" applyAlignment="1">
      <alignment horizontal="center" vertical="center"/>
    </xf>
    <xf numFmtId="0" fontId="320" fillId="65" borderId="1" xfId="0" applyFont="1" applyFill="1" applyBorder="1" applyAlignment="1">
      <alignment horizontal="center" vertical="center"/>
    </xf>
    <xf numFmtId="0" fontId="321" fillId="63" borderId="1" xfId="0" applyFont="1" applyFill="1" applyBorder="1" applyAlignment="1">
      <alignment horizontal="center" vertical="center" wrapText="1"/>
    </xf>
    <xf numFmtId="0" fontId="324" fillId="65" borderId="5" xfId="0" applyFont="1" applyFill="1" applyBorder="1" applyAlignment="1">
      <alignment horizontal="center" vertical="center" wrapText="1"/>
    </xf>
    <xf numFmtId="0" fontId="324" fillId="65" borderId="1" xfId="0" applyFont="1" applyFill="1" applyBorder="1" applyAlignment="1">
      <alignment horizontal="center" vertical="center" wrapText="1"/>
    </xf>
    <xf numFmtId="0" fontId="320" fillId="0" borderId="9" xfId="0" applyFont="1" applyFill="1" applyBorder="1" applyAlignment="1">
      <alignment horizontal="center" vertical="center"/>
    </xf>
    <xf numFmtId="0" fontId="320" fillId="0" borderId="7" xfId="0" applyFont="1" applyFill="1" applyBorder="1" applyAlignment="1">
      <alignment horizontal="center" vertical="center"/>
    </xf>
    <xf numFmtId="0" fontId="328" fillId="63" borderId="10" xfId="0" applyFont="1" applyFill="1" applyBorder="1" applyAlignment="1">
      <alignment horizontal="center" vertical="center"/>
    </xf>
    <xf numFmtId="0" fontId="328" fillId="63" borderId="11" xfId="0" applyFont="1" applyFill="1" applyBorder="1" applyAlignment="1">
      <alignment horizontal="center" vertical="center"/>
    </xf>
    <xf numFmtId="0" fontId="328" fillId="63" borderId="8" xfId="0" applyFont="1" applyFill="1" applyBorder="1" applyAlignment="1">
      <alignment horizontal="center" vertical="center"/>
    </xf>
    <xf numFmtId="0" fontId="324" fillId="68" borderId="1" xfId="0" applyFont="1" applyFill="1" applyBorder="1" applyAlignment="1">
      <alignment horizontal="center" vertical="center" wrapText="1"/>
    </xf>
    <xf numFmtId="0" fontId="324" fillId="68" borderId="10" xfId="0" applyFont="1" applyFill="1" applyBorder="1" applyAlignment="1">
      <alignment horizontal="center" vertical="center" wrapText="1"/>
    </xf>
    <xf numFmtId="0" fontId="324" fillId="68" borderId="8" xfId="0" applyFont="1" applyFill="1" applyBorder="1" applyAlignment="1">
      <alignment horizontal="center" vertical="center" wrapText="1"/>
    </xf>
    <xf numFmtId="0" fontId="324" fillId="68" borderId="9" xfId="0" applyFont="1" applyFill="1" applyBorder="1" applyAlignment="1">
      <alignment horizontal="center" vertical="center" wrapText="1"/>
    </xf>
    <xf numFmtId="0" fontId="324" fillId="68" borderId="7" xfId="0" applyFont="1" applyFill="1" applyBorder="1" applyAlignment="1">
      <alignment horizontal="center" vertical="center" wrapText="1"/>
    </xf>
    <xf numFmtId="0" fontId="315" fillId="65" borderId="58" xfId="0" applyFont="1" applyFill="1" applyBorder="1" applyAlignment="1">
      <alignment horizontal="center" vertical="center" wrapText="1"/>
    </xf>
    <xf numFmtId="0" fontId="80" fillId="46" borderId="2" xfId="53" applyFont="1" applyFill="1" applyBorder="1" applyAlignment="1">
      <alignment horizontal="center" vertical="center"/>
    </xf>
    <xf numFmtId="0" fontId="80" fillId="46" borderId="39" xfId="53" applyFont="1" applyFill="1" applyBorder="1" applyAlignment="1">
      <alignment horizontal="center" vertical="center"/>
    </xf>
    <xf numFmtId="0" fontId="80" fillId="46" borderId="3" xfId="53" applyFont="1" applyFill="1" applyBorder="1" applyAlignment="1">
      <alignment horizontal="center" vertical="center"/>
    </xf>
    <xf numFmtId="0" fontId="8" fillId="0" borderId="29" xfId="0" applyFont="1" applyFill="1" applyBorder="1" applyAlignment="1">
      <alignment horizontal="center" vertical="center" wrapText="1"/>
    </xf>
    <xf numFmtId="0" fontId="8" fillId="0" borderId="30" xfId="0" applyFont="1" applyFill="1" applyBorder="1" applyAlignment="1">
      <alignment horizontal="center" vertical="center" wrapText="1"/>
    </xf>
    <xf numFmtId="0" fontId="8" fillId="0" borderId="31" xfId="0" applyFont="1" applyFill="1" applyBorder="1" applyAlignment="1">
      <alignment horizontal="center" vertical="center" wrapText="1"/>
    </xf>
    <xf numFmtId="0" fontId="160" fillId="10" borderId="2" xfId="0" applyFont="1" applyFill="1" applyBorder="1" applyAlignment="1">
      <alignment horizontal="left" vertical="center"/>
    </xf>
    <xf numFmtId="0" fontId="160" fillId="10" borderId="3" xfId="0" applyFont="1" applyFill="1" applyBorder="1" applyAlignment="1">
      <alignment horizontal="left" vertical="center"/>
    </xf>
    <xf numFmtId="0" fontId="141" fillId="10" borderId="29" xfId="0" applyFont="1" applyFill="1" applyBorder="1" applyAlignment="1">
      <alignment horizontal="center" vertical="center" wrapText="1"/>
    </xf>
    <xf numFmtId="0" fontId="141" fillId="10" borderId="30" xfId="0" applyFont="1" applyFill="1" applyBorder="1" applyAlignment="1">
      <alignment horizontal="center" vertical="center"/>
    </xf>
    <xf numFmtId="0" fontId="141" fillId="10" borderId="31" xfId="0" applyFont="1" applyFill="1" applyBorder="1" applyAlignment="1">
      <alignment horizontal="center" vertical="center"/>
    </xf>
    <xf numFmtId="0" fontId="80" fillId="10" borderId="2" xfId="0" applyFont="1" applyFill="1" applyBorder="1" applyAlignment="1">
      <alignment horizontal="center" vertical="center"/>
    </xf>
    <xf numFmtId="0" fontId="80" fillId="10" borderId="39" xfId="0" applyFont="1" applyFill="1" applyBorder="1" applyAlignment="1">
      <alignment horizontal="center" vertical="center"/>
    </xf>
    <xf numFmtId="0" fontId="80" fillId="10" borderId="3" xfId="0" applyFont="1" applyFill="1" applyBorder="1" applyAlignment="1">
      <alignment horizontal="center" vertical="center"/>
    </xf>
    <xf numFmtId="0" fontId="185" fillId="10" borderId="2" xfId="0" applyFont="1" applyFill="1" applyBorder="1" applyAlignment="1">
      <alignment horizontal="left" vertical="center"/>
    </xf>
    <xf numFmtId="0" fontId="185" fillId="10" borderId="3" xfId="0" applyFont="1" applyFill="1" applyBorder="1" applyAlignment="1">
      <alignment horizontal="left" vertical="center"/>
    </xf>
    <xf numFmtId="0" fontId="23" fillId="3" borderId="2" xfId="0" applyFont="1" applyFill="1" applyBorder="1" applyAlignment="1">
      <alignment horizontal="center" vertical="center"/>
    </xf>
    <xf numFmtId="0" fontId="23" fillId="3" borderId="39" xfId="0" applyFont="1" applyFill="1" applyBorder="1" applyAlignment="1">
      <alignment horizontal="center" vertical="center"/>
    </xf>
    <xf numFmtId="0" fontId="23" fillId="3" borderId="3" xfId="0" applyFont="1" applyFill="1" applyBorder="1" applyAlignment="1">
      <alignment horizontal="center" vertical="center"/>
    </xf>
    <xf numFmtId="0" fontId="0" fillId="0" borderId="1" xfId="0" applyFont="1" applyBorder="1" applyAlignment="1">
      <alignment horizontal="center" vertical="center"/>
    </xf>
    <xf numFmtId="0" fontId="25" fillId="10" borderId="1" xfId="0" applyFont="1" applyFill="1" applyBorder="1" applyAlignment="1">
      <alignment horizontal="left" vertical="center"/>
    </xf>
    <xf numFmtId="0" fontId="25" fillId="0" borderId="1" xfId="0" applyFont="1" applyFill="1" applyBorder="1" applyAlignment="1">
      <alignment horizontal="left" vertical="center"/>
    </xf>
    <xf numFmtId="0" fontId="25" fillId="0" borderId="1" xfId="0" applyFont="1" applyFill="1" applyBorder="1" applyAlignment="1">
      <alignment horizontal="left" vertical="center" wrapText="1"/>
    </xf>
    <xf numFmtId="0" fontId="35" fillId="10" borderId="1" xfId="0" applyFont="1" applyFill="1" applyBorder="1" applyAlignment="1">
      <alignment horizontal="left" vertical="center"/>
    </xf>
    <xf numFmtId="0" fontId="35" fillId="0" borderId="1" xfId="0" applyFont="1" applyFill="1" applyBorder="1" applyAlignment="1">
      <alignment horizontal="left" vertical="center"/>
    </xf>
    <xf numFmtId="0" fontId="35" fillId="0" borderId="1" xfId="0" applyFont="1" applyFill="1" applyBorder="1" applyAlignment="1">
      <alignment horizontal="left" vertical="center" wrapText="1"/>
    </xf>
    <xf numFmtId="17" fontId="0" fillId="0" borderId="1" xfId="0" applyNumberFormat="1" applyBorder="1" applyAlignment="1">
      <alignment horizontal="center" vertical="center"/>
    </xf>
    <xf numFmtId="17" fontId="0" fillId="0" borderId="9" xfId="0" applyNumberFormat="1" applyFont="1" applyFill="1" applyBorder="1" applyAlignment="1">
      <alignment horizontal="center" vertical="center" wrapText="1"/>
    </xf>
    <xf numFmtId="17" fontId="0" fillId="0" borderId="71" xfId="0" applyNumberFormat="1" applyFont="1" applyFill="1" applyBorder="1" applyAlignment="1">
      <alignment horizontal="center" vertical="center" wrapText="1"/>
    </xf>
    <xf numFmtId="17" fontId="0" fillId="0" borderId="7" xfId="0" applyNumberFormat="1" applyFont="1" applyFill="1" applyBorder="1" applyAlignment="1">
      <alignment horizontal="center" vertical="center" wrapText="1"/>
    </xf>
    <xf numFmtId="0" fontId="8" fillId="6" borderId="9" xfId="0" applyFont="1" applyFill="1" applyBorder="1" applyAlignment="1">
      <alignment horizontal="center" vertical="center" wrapText="1"/>
    </xf>
    <xf numFmtId="0" fontId="8" fillId="6" borderId="71"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0" fillId="0" borderId="71" xfId="0" applyFont="1" applyFill="1" applyBorder="1" applyAlignment="1">
      <alignment horizontal="center" vertical="center" wrapText="1"/>
    </xf>
    <xf numFmtId="0" fontId="0" fillId="0" borderId="7" xfId="0" applyFont="1" applyFill="1" applyBorder="1" applyAlignment="1">
      <alignment horizontal="center" vertical="center" wrapText="1"/>
    </xf>
    <xf numFmtId="0" fontId="146" fillId="50" borderId="1" xfId="0" applyFont="1" applyFill="1" applyBorder="1" applyAlignment="1">
      <alignment horizontal="center" vertical="center"/>
    </xf>
    <xf numFmtId="0" fontId="146" fillId="0" borderId="1" xfId="0" applyFont="1" applyFill="1" applyBorder="1" applyAlignment="1">
      <alignment horizontal="center" vertical="center"/>
    </xf>
    <xf numFmtId="0" fontId="146" fillId="0" borderId="1" xfId="0" applyFont="1" applyFill="1" applyBorder="1" applyAlignment="1">
      <alignment horizontal="center" vertical="center" wrapText="1"/>
    </xf>
    <xf numFmtId="17" fontId="0" fillId="0" borderId="1" xfId="0" applyNumberFormat="1" applyBorder="1" applyAlignment="1">
      <alignment horizontal="center" vertical="center" wrapText="1"/>
    </xf>
    <xf numFmtId="164" fontId="30" fillId="6" borderId="1" xfId="0" applyNumberFormat="1" applyFont="1" applyFill="1" applyBorder="1" applyAlignment="1">
      <alignment horizontal="center" vertical="center"/>
    </xf>
    <xf numFmtId="164" fontId="30" fillId="6" borderId="11" xfId="0" applyNumberFormat="1" applyFont="1" applyFill="1" applyBorder="1" applyAlignment="1">
      <alignment horizontal="center" vertical="center"/>
    </xf>
    <xf numFmtId="164" fontId="30" fillId="6" borderId="34" xfId="0" applyNumberFormat="1" applyFont="1" applyFill="1" applyBorder="1" applyAlignment="1">
      <alignment horizontal="center" vertical="center"/>
    </xf>
    <xf numFmtId="0" fontId="234" fillId="5" borderId="2" xfId="0" applyFont="1" applyFill="1" applyBorder="1" applyAlignment="1">
      <alignment horizontal="center" vertical="center" wrapText="1"/>
    </xf>
    <xf numFmtId="0" fontId="234" fillId="5" borderId="39" xfId="0" applyFont="1" applyFill="1" applyBorder="1" applyAlignment="1">
      <alignment horizontal="center" vertical="center" wrapText="1"/>
    </xf>
    <xf numFmtId="0" fontId="234" fillId="5" borderId="3" xfId="0" applyFont="1" applyFill="1" applyBorder="1" applyAlignment="1">
      <alignment horizontal="center" vertical="center" wrapText="1"/>
    </xf>
    <xf numFmtId="0" fontId="169" fillId="46" borderId="2" xfId="0" applyFont="1" applyFill="1" applyBorder="1" applyAlignment="1">
      <alignment horizontal="center" vertical="center" wrapText="1"/>
    </xf>
    <xf numFmtId="0" fontId="169" fillId="46" borderId="39" xfId="0" applyFont="1" applyFill="1" applyBorder="1" applyAlignment="1">
      <alignment horizontal="center" vertical="center" wrapText="1"/>
    </xf>
    <xf numFmtId="0" fontId="169" fillId="46" borderId="3" xfId="0" applyFont="1" applyFill="1" applyBorder="1" applyAlignment="1">
      <alignment horizontal="center" vertical="center" wrapText="1"/>
    </xf>
    <xf numFmtId="0" fontId="166" fillId="6" borderId="47" xfId="0" applyFont="1" applyFill="1" applyBorder="1" applyAlignment="1">
      <alignment horizontal="left" vertical="center" wrapText="1"/>
    </xf>
    <xf numFmtId="0" fontId="166" fillId="6" borderId="30" xfId="0" applyFont="1" applyFill="1" applyBorder="1" applyAlignment="1">
      <alignment horizontal="left" vertical="center" wrapText="1"/>
    </xf>
    <xf numFmtId="0" fontId="166" fillId="6" borderId="33" xfId="0" applyFont="1" applyFill="1" applyBorder="1" applyAlignment="1">
      <alignment horizontal="left" vertical="center" wrapText="1"/>
    </xf>
    <xf numFmtId="0" fontId="166" fillId="0" borderId="47" xfId="0" applyFont="1" applyBorder="1" applyAlignment="1">
      <alignment horizontal="left" vertical="center" wrapText="1"/>
    </xf>
    <xf numFmtId="0" fontId="166" fillId="0" borderId="33" xfId="0" applyFont="1" applyBorder="1" applyAlignment="1">
      <alignment horizontal="left" vertical="center" wrapText="1"/>
    </xf>
    <xf numFmtId="0" fontId="41" fillId="46" borderId="32" xfId="0" applyFont="1" applyFill="1" applyBorder="1" applyAlignment="1">
      <alignment horizontal="center" vertical="center" wrapText="1"/>
    </xf>
    <xf numFmtId="0" fontId="41" fillId="46" borderId="77" xfId="0" applyFont="1" applyFill="1" applyBorder="1" applyAlignment="1">
      <alignment horizontal="center" vertical="center" wrapText="1"/>
    </xf>
    <xf numFmtId="0" fontId="41" fillId="46" borderId="83" xfId="0" applyFont="1" applyFill="1" applyBorder="1" applyAlignment="1">
      <alignment horizontal="center" vertical="center" wrapText="1"/>
    </xf>
    <xf numFmtId="0" fontId="31" fillId="6" borderId="30" xfId="0" applyFont="1" applyFill="1" applyBorder="1" applyAlignment="1">
      <alignment horizontal="left" vertical="center" wrapText="1"/>
    </xf>
    <xf numFmtId="0" fontId="31" fillId="6" borderId="33" xfId="0" applyFont="1" applyFill="1" applyBorder="1" applyAlignment="1">
      <alignment horizontal="left" vertical="center" wrapText="1"/>
    </xf>
    <xf numFmtId="0" fontId="31" fillId="6" borderId="47" xfId="0" applyFont="1" applyFill="1" applyBorder="1" applyAlignment="1">
      <alignment horizontal="left" vertical="center" wrapText="1"/>
    </xf>
    <xf numFmtId="0" fontId="166" fillId="6" borderId="31" xfId="0" applyFont="1" applyFill="1" applyBorder="1" applyAlignment="1">
      <alignment horizontal="left" vertical="center" wrapText="1"/>
    </xf>
    <xf numFmtId="0" fontId="17" fillId="0" borderId="47" xfId="0" applyFont="1" applyBorder="1" applyAlignment="1">
      <alignment horizontal="left" vertical="center" wrapText="1"/>
    </xf>
    <xf numFmtId="0" fontId="17" fillId="0" borderId="33" xfId="0" applyFont="1" applyBorder="1" applyAlignment="1">
      <alignment horizontal="left" vertical="center" wrapText="1"/>
    </xf>
    <xf numFmtId="0" fontId="168" fillId="46" borderId="29" xfId="0" applyFont="1" applyFill="1" applyBorder="1" applyAlignment="1">
      <alignment horizontal="center" vertical="center" wrapText="1"/>
    </xf>
    <xf numFmtId="0" fontId="168" fillId="46" borderId="31" xfId="0" applyFont="1" applyFill="1" applyBorder="1" applyAlignment="1">
      <alignment horizontal="center" vertical="center" wrapText="1"/>
    </xf>
    <xf numFmtId="0" fontId="168" fillId="46" borderId="29" xfId="0" applyFont="1" applyFill="1" applyBorder="1" applyAlignment="1">
      <alignment horizontal="left" vertical="center" wrapText="1"/>
    </xf>
    <xf numFmtId="0" fontId="168" fillId="46" borderId="31" xfId="0" applyFont="1" applyFill="1" applyBorder="1" applyAlignment="1">
      <alignment horizontal="left" vertical="center" wrapText="1"/>
    </xf>
    <xf numFmtId="0" fontId="26" fillId="0" borderId="84" xfId="0" applyFont="1" applyFill="1" applyBorder="1" applyAlignment="1">
      <alignment horizontal="center" vertical="center" wrapText="1"/>
    </xf>
    <xf numFmtId="0" fontId="26" fillId="0" borderId="78" xfId="0" applyFont="1" applyFill="1" applyBorder="1" applyAlignment="1">
      <alignment horizontal="center" vertical="center" wrapText="1"/>
    </xf>
    <xf numFmtId="0" fontId="17" fillId="0" borderId="42" xfId="0" applyFont="1" applyFill="1" applyBorder="1" applyAlignment="1">
      <alignment horizontal="center" vertical="center" wrapText="1" readingOrder="1"/>
    </xf>
    <xf numFmtId="0" fontId="17" fillId="0" borderId="80" xfId="0" applyFont="1" applyFill="1" applyBorder="1" applyAlignment="1">
      <alignment horizontal="center" vertical="center" wrapText="1" readingOrder="1"/>
    </xf>
    <xf numFmtId="0" fontId="17" fillId="0" borderId="45" xfId="0" applyFont="1" applyFill="1" applyBorder="1" applyAlignment="1">
      <alignment horizontal="center" vertical="center" wrapText="1" readingOrder="1"/>
    </xf>
    <xf numFmtId="0" fontId="17" fillId="0" borderId="5" xfId="0" applyFont="1" applyFill="1" applyBorder="1" applyAlignment="1">
      <alignment horizontal="center" vertical="center" wrapText="1" readingOrder="1"/>
    </xf>
    <xf numFmtId="0" fontId="17" fillId="0" borderId="48" xfId="0" applyFont="1" applyFill="1" applyBorder="1" applyAlignment="1">
      <alignment horizontal="center" vertical="center" wrapText="1" readingOrder="1"/>
    </xf>
    <xf numFmtId="0" fontId="17" fillId="0" borderId="73" xfId="0" applyFont="1" applyFill="1" applyBorder="1" applyAlignment="1">
      <alignment horizontal="center" vertical="center" wrapText="1" readingOrder="1"/>
    </xf>
    <xf numFmtId="0" fontId="17" fillId="46" borderId="30" xfId="0" applyFont="1" applyFill="1" applyBorder="1" applyAlignment="1">
      <alignment horizontal="center" vertical="center" wrapText="1"/>
    </xf>
    <xf numFmtId="0" fontId="17" fillId="46" borderId="33" xfId="0" applyFont="1" applyFill="1" applyBorder="1" applyAlignment="1">
      <alignment horizontal="center" vertical="center" wrapText="1"/>
    </xf>
    <xf numFmtId="0" fontId="0" fillId="46" borderId="29" xfId="0" applyFill="1" applyBorder="1" applyAlignment="1">
      <alignment horizontal="center" vertical="center" wrapText="1"/>
    </xf>
    <xf numFmtId="0" fontId="0" fillId="46" borderId="31" xfId="0" applyFill="1" applyBorder="1" applyAlignment="1">
      <alignment horizontal="center" vertical="center" wrapText="1"/>
    </xf>
    <xf numFmtId="0" fontId="17" fillId="46" borderId="47" xfId="0" applyFont="1" applyFill="1" applyBorder="1" applyAlignment="1">
      <alignment horizontal="center" vertical="center" wrapText="1"/>
    </xf>
    <xf numFmtId="0" fontId="17" fillId="46" borderId="31" xfId="0" applyFont="1" applyFill="1" applyBorder="1" applyAlignment="1">
      <alignment horizontal="center" vertical="center" wrapText="1"/>
    </xf>
    <xf numFmtId="0" fontId="233" fillId="5" borderId="4" xfId="0" applyFont="1" applyFill="1" applyBorder="1" applyAlignment="1">
      <alignment horizontal="center" vertical="center"/>
    </xf>
    <xf numFmtId="0" fontId="233" fillId="5" borderId="36" xfId="0" applyFont="1" applyFill="1" applyBorder="1" applyAlignment="1">
      <alignment horizontal="center" vertical="center"/>
    </xf>
    <xf numFmtId="0" fontId="233" fillId="5" borderId="5" xfId="0" applyFont="1" applyFill="1" applyBorder="1" applyAlignment="1">
      <alignment horizontal="center" vertical="center"/>
    </xf>
    <xf numFmtId="0" fontId="171" fillId="57" borderId="4" xfId="0" applyFont="1" applyFill="1" applyBorder="1" applyAlignment="1">
      <alignment horizontal="center" vertical="center" wrapText="1"/>
    </xf>
    <xf numFmtId="0" fontId="171" fillId="57" borderId="36" xfId="0" applyFont="1" applyFill="1" applyBorder="1" applyAlignment="1">
      <alignment horizontal="center" vertical="center" wrapText="1"/>
    </xf>
    <xf numFmtId="0" fontId="171" fillId="57" borderId="5" xfId="0" applyFont="1" applyFill="1" applyBorder="1" applyAlignment="1">
      <alignment horizontal="center" vertical="center" wrapText="1"/>
    </xf>
    <xf numFmtId="0" fontId="134" fillId="5" borderId="9" xfId="0" applyFont="1" applyFill="1" applyBorder="1" applyAlignment="1">
      <alignment horizontal="center" vertical="center" wrapText="1"/>
    </xf>
    <xf numFmtId="0" fontId="134" fillId="5" borderId="7" xfId="0" applyFont="1" applyFill="1" applyBorder="1" applyAlignment="1">
      <alignment horizontal="center" vertical="center" wrapText="1"/>
    </xf>
    <xf numFmtId="0" fontId="134" fillId="5" borderId="89" xfId="0" applyFont="1" applyFill="1" applyBorder="1" applyAlignment="1">
      <alignment horizontal="center" vertical="center" wrapText="1"/>
    </xf>
    <xf numFmtId="0" fontId="134" fillId="5" borderId="71" xfId="0" applyFont="1" applyFill="1" applyBorder="1" applyAlignment="1">
      <alignment horizontal="center" vertical="center" wrapText="1"/>
    </xf>
    <xf numFmtId="0" fontId="134" fillId="9" borderId="41" xfId="0" applyFont="1" applyFill="1" applyBorder="1" applyAlignment="1">
      <alignment horizontal="center" vertical="center"/>
    </xf>
    <xf numFmtId="0" fontId="134" fillId="9" borderId="44" xfId="0" applyFont="1" applyFill="1" applyBorder="1" applyAlignment="1">
      <alignment horizontal="center" vertical="center"/>
    </xf>
    <xf numFmtId="0" fontId="134" fillId="12" borderId="85" xfId="0" applyFont="1" applyFill="1" applyBorder="1" applyAlignment="1">
      <alignment horizontal="center" vertical="center" wrapText="1"/>
    </xf>
    <xf numFmtId="0" fontId="134" fillId="12" borderId="90" xfId="0" applyFont="1" applyFill="1" applyBorder="1" applyAlignment="1">
      <alignment horizontal="center" vertical="center"/>
    </xf>
    <xf numFmtId="0" fontId="134" fillId="12" borderId="24" xfId="0" applyFont="1" applyFill="1" applyBorder="1" applyAlignment="1">
      <alignment horizontal="center" vertical="center"/>
    </xf>
    <xf numFmtId="0" fontId="134" fillId="13" borderId="9" xfId="0" applyFont="1" applyFill="1" applyBorder="1" applyAlignment="1">
      <alignment horizontal="center" vertical="center" wrapText="1"/>
    </xf>
    <xf numFmtId="0" fontId="134" fillId="13" borderId="7" xfId="0" applyFont="1" applyFill="1" applyBorder="1" applyAlignment="1">
      <alignment horizontal="center" vertical="center" wrapText="1"/>
    </xf>
    <xf numFmtId="0" fontId="29" fillId="6" borderId="90" xfId="0" applyFont="1" applyFill="1" applyBorder="1" applyAlignment="1">
      <alignment horizontal="left" vertical="center" wrapText="1"/>
    </xf>
    <xf numFmtId="0" fontId="29" fillId="6" borderId="90" xfId="0" applyFont="1" applyFill="1" applyBorder="1" applyAlignment="1">
      <alignment horizontal="left" vertical="center"/>
    </xf>
    <xf numFmtId="0" fontId="29" fillId="6" borderId="24" xfId="0" applyFont="1" applyFill="1" applyBorder="1" applyAlignment="1">
      <alignment horizontal="left" vertical="center"/>
    </xf>
    <xf numFmtId="0" fontId="232" fillId="55" borderId="4" xfId="0" applyFont="1" applyFill="1" applyBorder="1" applyAlignment="1">
      <alignment horizontal="center" vertical="center"/>
    </xf>
    <xf numFmtId="0" fontId="232" fillId="55" borderId="5" xfId="0" applyFont="1" applyFill="1" applyBorder="1" applyAlignment="1">
      <alignment horizontal="center" vertical="center"/>
    </xf>
    <xf numFmtId="0" fontId="232" fillId="55" borderId="39" xfId="0" applyFont="1" applyFill="1" applyBorder="1" applyAlignment="1">
      <alignment horizontal="center" vertical="center"/>
    </xf>
    <xf numFmtId="0" fontId="296" fillId="55" borderId="4" xfId="0" applyFont="1" applyFill="1" applyBorder="1" applyAlignment="1">
      <alignment horizontal="center" vertical="center" wrapText="1"/>
    </xf>
    <xf numFmtId="0" fontId="296" fillId="55" borderId="5" xfId="0" applyFont="1" applyFill="1" applyBorder="1" applyAlignment="1">
      <alignment horizontal="center" vertical="center" wrapText="1"/>
    </xf>
    <xf numFmtId="0" fontId="174" fillId="10" borderId="45" xfId="0" applyFont="1" applyFill="1" applyBorder="1" applyAlignment="1">
      <alignment horizontal="left" vertical="center"/>
    </xf>
    <xf numFmtId="0" fontId="174" fillId="10" borderId="36" xfId="0" applyFont="1" applyFill="1" applyBorder="1" applyAlignment="1">
      <alignment horizontal="left" vertical="center"/>
    </xf>
    <xf numFmtId="0" fontId="174" fillId="10" borderId="46" xfId="0" applyFont="1" applyFill="1" applyBorder="1" applyAlignment="1">
      <alignment horizontal="left" vertical="center"/>
    </xf>
    <xf numFmtId="0" fontId="232" fillId="55" borderId="4" xfId="0" applyFont="1" applyFill="1" applyBorder="1" applyAlignment="1">
      <alignment horizontal="center" vertical="center" wrapText="1"/>
    </xf>
    <xf numFmtId="0" fontId="232" fillId="55" borderId="5" xfId="0" applyFont="1" applyFill="1" applyBorder="1" applyAlignment="1">
      <alignment horizontal="center" vertical="center" wrapText="1"/>
    </xf>
    <xf numFmtId="0" fontId="29" fillId="6" borderId="93" xfId="0" applyFont="1" applyFill="1" applyBorder="1" applyAlignment="1">
      <alignment horizontal="center" vertical="center" wrapText="1"/>
    </xf>
    <xf numFmtId="0" fontId="29" fillId="6" borderId="90" xfId="0" applyFont="1" applyFill="1" applyBorder="1" applyAlignment="1">
      <alignment horizontal="center" vertical="center"/>
    </xf>
    <xf numFmtId="0" fontId="29" fillId="6" borderId="24" xfId="0" applyFont="1" applyFill="1" applyBorder="1" applyAlignment="1">
      <alignment horizontal="center" vertical="center"/>
    </xf>
    <xf numFmtId="0" fontId="208" fillId="5" borderId="4" xfId="0" applyFont="1" applyFill="1" applyBorder="1" applyAlignment="1">
      <alignment horizontal="center" vertical="center" wrapText="1"/>
    </xf>
    <xf numFmtId="0" fontId="208" fillId="5" borderId="5" xfId="0" applyFont="1" applyFill="1" applyBorder="1" applyAlignment="1">
      <alignment horizontal="center" vertical="center" wrapText="1"/>
    </xf>
    <xf numFmtId="0" fontId="28" fillId="5" borderId="108" xfId="0" applyFont="1" applyFill="1" applyBorder="1" applyAlignment="1">
      <alignment horizontal="center" vertical="center" wrapText="1"/>
    </xf>
    <xf numFmtId="0" fontId="28" fillId="5" borderId="3" xfId="0" applyFont="1" applyFill="1" applyBorder="1" applyAlignment="1">
      <alignment horizontal="center" vertical="center" wrapText="1"/>
    </xf>
    <xf numFmtId="0" fontId="299" fillId="55" borderId="2" xfId="0" applyFont="1" applyFill="1" applyBorder="1" applyAlignment="1">
      <alignment horizontal="left" vertical="center" wrapText="1"/>
    </xf>
    <xf numFmtId="0" fontId="299" fillId="55" borderId="39" xfId="0" applyFont="1" applyFill="1" applyBorder="1" applyAlignment="1">
      <alignment horizontal="left" vertical="center" wrapText="1"/>
    </xf>
    <xf numFmtId="0" fontId="299" fillId="55" borderId="3" xfId="0" applyFont="1" applyFill="1" applyBorder="1" applyAlignment="1">
      <alignment horizontal="left" vertical="center" wrapText="1"/>
    </xf>
    <xf numFmtId="0" fontId="304" fillId="0" borderId="0" xfId="0" applyFont="1" applyAlignment="1">
      <alignment horizontal="left" vertical="center"/>
    </xf>
    <xf numFmtId="0" fontId="300" fillId="55" borderId="2" xfId="0" applyFont="1" applyFill="1" applyBorder="1" applyAlignment="1">
      <alignment horizontal="left" vertical="center" wrapText="1"/>
    </xf>
    <xf numFmtId="0" fontId="300" fillId="55" borderId="3" xfId="0" applyFont="1" applyFill="1" applyBorder="1" applyAlignment="1">
      <alignment horizontal="left" vertical="center" wrapText="1"/>
    </xf>
    <xf numFmtId="0" fontId="309" fillId="10" borderId="2" xfId="0" applyFont="1" applyFill="1" applyBorder="1" applyAlignment="1">
      <alignment horizontal="center" vertical="center" wrapText="1"/>
    </xf>
    <xf numFmtId="0" fontId="309" fillId="10" borderId="39" xfId="0" applyFont="1" applyFill="1" applyBorder="1" applyAlignment="1">
      <alignment horizontal="center" vertical="center" wrapText="1"/>
    </xf>
    <xf numFmtId="0" fontId="309" fillId="10" borderId="3" xfId="0" applyFont="1" applyFill="1" applyBorder="1" applyAlignment="1">
      <alignment horizontal="center" vertical="center" wrapText="1"/>
    </xf>
    <xf numFmtId="0" fontId="23" fillId="46" borderId="32" xfId="0" applyFont="1" applyFill="1" applyBorder="1" applyAlignment="1">
      <alignment horizontal="center" vertical="center"/>
    </xf>
    <xf numFmtId="0" fontId="23" fillId="46" borderId="77" xfId="0" applyFont="1" applyFill="1" applyBorder="1" applyAlignment="1">
      <alignment horizontal="center" vertical="center" wrapText="1"/>
    </xf>
    <xf numFmtId="0" fontId="23" fillId="46" borderId="77" xfId="0" applyFont="1" applyFill="1" applyBorder="1" applyAlignment="1">
      <alignment horizontal="center" vertical="center"/>
    </xf>
    <xf numFmtId="0" fontId="23" fillId="46" borderId="83" xfId="0" applyFont="1" applyFill="1" applyBorder="1" applyAlignment="1">
      <alignment horizontal="center" vertical="center"/>
    </xf>
    <xf numFmtId="0" fontId="205" fillId="6" borderId="4" xfId="0" applyFont="1" applyFill="1" applyBorder="1" applyAlignment="1">
      <alignment horizontal="left" vertical="center" wrapText="1"/>
    </xf>
    <xf numFmtId="0" fontId="205" fillId="6" borderId="5" xfId="0" applyFont="1" applyFill="1" applyBorder="1" applyAlignment="1">
      <alignment horizontal="left" vertical="center" wrapText="1"/>
    </xf>
    <xf numFmtId="0" fontId="210" fillId="5" borderId="4" xfId="0" applyFont="1" applyFill="1" applyBorder="1" applyAlignment="1">
      <alignment horizontal="center" vertical="center"/>
    </xf>
    <xf numFmtId="0" fontId="210" fillId="5" borderId="36" xfId="0" applyFont="1" applyFill="1" applyBorder="1" applyAlignment="1">
      <alignment horizontal="center" vertical="center"/>
    </xf>
    <xf numFmtId="0" fontId="210" fillId="5" borderId="5" xfId="0" applyFont="1" applyFill="1" applyBorder="1" applyAlignment="1">
      <alignment horizontal="center" vertical="center"/>
    </xf>
    <xf numFmtId="0" fontId="36" fillId="55" borderId="4" xfId="0" applyFont="1" applyFill="1" applyBorder="1" applyAlignment="1">
      <alignment horizontal="center" vertical="center" wrapText="1"/>
    </xf>
    <xf numFmtId="0" fontId="36" fillId="55" borderId="5" xfId="0" applyFont="1" applyFill="1" applyBorder="1" applyAlignment="1">
      <alignment horizontal="center" vertical="center" wrapText="1"/>
    </xf>
    <xf numFmtId="14" fontId="36" fillId="55" borderId="4" xfId="0" applyNumberFormat="1" applyFont="1" applyFill="1" applyBorder="1" applyAlignment="1">
      <alignment horizontal="center" vertical="center" wrapText="1"/>
    </xf>
    <xf numFmtId="14" fontId="36" fillId="55" borderId="5" xfId="0" applyNumberFormat="1" applyFont="1" applyFill="1" applyBorder="1" applyAlignment="1">
      <alignment horizontal="center" vertical="center" wrapText="1"/>
    </xf>
    <xf numFmtId="0" fontId="46" fillId="46" borderId="1" xfId="0" applyFont="1" applyFill="1" applyBorder="1" applyAlignment="1">
      <alignment horizontal="center" vertical="center" wrapText="1"/>
    </xf>
    <xf numFmtId="0" fontId="46" fillId="46" borderId="1" xfId="0" applyFont="1" applyFill="1" applyBorder="1" applyAlignment="1">
      <alignment horizontal="left" vertical="center" wrapText="1"/>
    </xf>
    <xf numFmtId="1" fontId="46" fillId="55" borderId="1" xfId="0" applyNumberFormat="1" applyFont="1" applyFill="1" applyBorder="1" applyAlignment="1">
      <alignment horizontal="left" vertical="center" wrapText="1"/>
    </xf>
    <xf numFmtId="0" fontId="46" fillId="55" borderId="1" xfId="0" applyFont="1" applyFill="1" applyBorder="1" applyAlignment="1">
      <alignment horizontal="left" vertical="center" wrapText="1"/>
    </xf>
    <xf numFmtId="0" fontId="287" fillId="55" borderId="10" xfId="0" applyFont="1" applyFill="1" applyBorder="1" applyAlignment="1">
      <alignment horizontal="center" vertical="center"/>
    </xf>
    <xf numFmtId="0" fontId="287" fillId="55" borderId="11" xfId="0" applyFont="1" applyFill="1" applyBorder="1" applyAlignment="1">
      <alignment horizontal="center" vertical="center"/>
    </xf>
    <xf numFmtId="0" fontId="287" fillId="55" borderId="8" xfId="0" applyFont="1" applyFill="1" applyBorder="1" applyAlignment="1">
      <alignment horizontal="center" vertical="center"/>
    </xf>
    <xf numFmtId="0" fontId="287" fillId="55" borderId="41" xfId="0" applyFont="1" applyFill="1" applyBorder="1" applyAlignment="1">
      <alignment horizontal="center" vertical="center"/>
    </xf>
    <xf numFmtId="0" fontId="287" fillId="55" borderId="34" xfId="0" applyFont="1" applyFill="1" applyBorder="1" applyAlignment="1">
      <alignment horizontal="center" vertical="center"/>
    </xf>
    <xf numFmtId="0" fontId="287" fillId="55" borderId="6" xfId="0" applyFont="1" applyFill="1" applyBorder="1" applyAlignment="1">
      <alignment horizontal="center" vertical="center"/>
    </xf>
    <xf numFmtId="0" fontId="288" fillId="55" borderId="10" xfId="0" applyFont="1" applyFill="1" applyBorder="1" applyAlignment="1">
      <alignment horizontal="left" vertical="center" wrapText="1"/>
    </xf>
    <xf numFmtId="0" fontId="288" fillId="55" borderId="8" xfId="0" applyFont="1" applyFill="1" applyBorder="1" applyAlignment="1">
      <alignment horizontal="left" vertical="center" wrapText="1"/>
    </xf>
    <xf numFmtId="0" fontId="288" fillId="55" borderId="87" xfId="0" applyFont="1" applyFill="1" applyBorder="1" applyAlignment="1">
      <alignment horizontal="left" vertical="center" wrapText="1"/>
    </xf>
    <xf numFmtId="0" fontId="288" fillId="55" borderId="88" xfId="0" applyFont="1" applyFill="1" applyBorder="1" applyAlignment="1">
      <alignment horizontal="left" vertical="center" wrapText="1"/>
    </xf>
    <xf numFmtId="0" fontId="288" fillId="55" borderId="41" xfId="0" applyFont="1" applyFill="1" applyBorder="1" applyAlignment="1">
      <alignment horizontal="left" vertical="center" wrapText="1"/>
    </xf>
    <xf numFmtId="0" fontId="288" fillId="55" borderId="6" xfId="0" applyFont="1" applyFill="1" applyBorder="1" applyAlignment="1">
      <alignment horizontal="left" vertical="center" wrapText="1"/>
    </xf>
    <xf numFmtId="0" fontId="46" fillId="46" borderId="9" xfId="0" applyFont="1" applyFill="1" applyBorder="1" applyAlignment="1">
      <alignment horizontal="center" vertical="center" wrapText="1"/>
    </xf>
    <xf numFmtId="0" fontId="46" fillId="46" borderId="7" xfId="0" applyFont="1" applyFill="1" applyBorder="1" applyAlignment="1">
      <alignment horizontal="center" vertical="center" wrapText="1"/>
    </xf>
    <xf numFmtId="0" fontId="46" fillId="55" borderId="9" xfId="0" applyFont="1" applyFill="1" applyBorder="1" applyAlignment="1">
      <alignment horizontal="center" vertical="center" wrapText="1"/>
    </xf>
    <xf numFmtId="0" fontId="46" fillId="55" borderId="7" xfId="0" applyFont="1" applyFill="1" applyBorder="1" applyAlignment="1">
      <alignment horizontal="center" vertical="center" wrapText="1"/>
    </xf>
    <xf numFmtId="1" fontId="46" fillId="55" borderId="9" xfId="0" applyNumberFormat="1" applyFont="1" applyFill="1" applyBorder="1" applyAlignment="1">
      <alignment horizontal="left" vertical="center" wrapText="1"/>
    </xf>
    <xf numFmtId="1" fontId="46" fillId="55" borderId="7" xfId="0" applyNumberFormat="1" applyFont="1" applyFill="1" applyBorder="1" applyAlignment="1">
      <alignment horizontal="left" vertical="center" wrapText="1"/>
    </xf>
    <xf numFmtId="0" fontId="0" fillId="6" borderId="1" xfId="0" applyFont="1" applyFill="1" applyBorder="1" applyAlignment="1">
      <alignment horizontal="center" vertical="center" wrapText="1"/>
    </xf>
    <xf numFmtId="14" fontId="245" fillId="55" borderId="74" xfId="0" applyNumberFormat="1" applyFont="1" applyFill="1" applyBorder="1" applyAlignment="1">
      <alignment horizontal="center"/>
    </xf>
    <xf numFmtId="0" fontId="245" fillId="55" borderId="28" xfId="0" applyFont="1" applyFill="1" applyBorder="1" applyAlignment="1">
      <alignment horizontal="center" wrapText="1"/>
    </xf>
    <xf numFmtId="0" fontId="230" fillId="47" borderId="105" xfId="0" applyFont="1" applyFill="1" applyBorder="1" applyAlignment="1">
      <alignment horizontal="center" vertical="center"/>
    </xf>
    <xf numFmtId="0" fontId="230" fillId="47" borderId="13" xfId="0" applyFont="1" applyFill="1" applyBorder="1" applyAlignment="1">
      <alignment horizontal="center" vertical="center"/>
    </xf>
    <xf numFmtId="0" fontId="230" fillId="47" borderId="14" xfId="0" applyFont="1" applyFill="1" applyBorder="1" applyAlignment="1">
      <alignment horizontal="center" vertical="center"/>
    </xf>
    <xf numFmtId="0" fontId="230" fillId="47" borderId="61" xfId="0" applyFont="1" applyFill="1" applyBorder="1" applyAlignment="1">
      <alignment horizontal="center" vertical="center"/>
    </xf>
    <xf numFmtId="0" fontId="230" fillId="47" borderId="18" xfId="0" applyFont="1" applyFill="1" applyBorder="1" applyAlignment="1">
      <alignment horizontal="center" vertical="center"/>
    </xf>
    <xf numFmtId="0" fontId="230" fillId="47" borderId="19" xfId="0" applyFont="1" applyFill="1" applyBorder="1" applyAlignment="1">
      <alignment horizontal="center" vertical="center"/>
    </xf>
    <xf numFmtId="0" fontId="82" fillId="11" borderId="1" xfId="0" applyFont="1" applyFill="1" applyBorder="1" applyAlignment="1">
      <alignment horizontal="left" vertical="center" wrapText="1"/>
    </xf>
    <xf numFmtId="0" fontId="51" fillId="46" borderId="1" xfId="0" applyFont="1" applyFill="1" applyBorder="1" applyAlignment="1">
      <alignment horizontal="center" vertical="center"/>
    </xf>
    <xf numFmtId="0" fontId="59" fillId="0" borderId="0" xfId="0" applyFont="1" applyFill="1" applyBorder="1" applyAlignment="1">
      <alignment horizontal="left"/>
    </xf>
    <xf numFmtId="0" fontId="79" fillId="11" borderId="1" xfId="0" applyFont="1" applyFill="1" applyBorder="1" applyAlignment="1">
      <alignment horizontal="center" vertical="center"/>
    </xf>
    <xf numFmtId="0" fontId="48" fillId="4" borderId="1" xfId="0" applyFont="1" applyFill="1" applyBorder="1" applyAlignment="1">
      <alignment horizontal="center" vertical="center"/>
    </xf>
    <xf numFmtId="0" fontId="47" fillId="0" borderId="0" xfId="0" applyFont="1" applyBorder="1" applyAlignment="1">
      <alignment horizontal="left" vertical="center"/>
    </xf>
    <xf numFmtId="0" fontId="49" fillId="11" borderId="1" xfId="0" applyFont="1" applyFill="1" applyBorder="1" applyAlignment="1">
      <alignment horizontal="center" vertical="center"/>
    </xf>
    <xf numFmtId="0" fontId="47" fillId="0" borderId="34" xfId="0" applyFont="1" applyBorder="1" applyAlignment="1">
      <alignment horizontal="left" vertical="center"/>
    </xf>
    <xf numFmtId="0" fontId="48" fillId="0" borderId="0" xfId="0" applyFont="1" applyBorder="1" applyAlignment="1">
      <alignment horizontal="left" vertical="center"/>
    </xf>
    <xf numFmtId="0" fontId="50" fillId="0" borderId="0" xfId="0" applyFont="1" applyBorder="1" applyAlignment="1">
      <alignment horizontal="left" vertical="center"/>
    </xf>
    <xf numFmtId="0" fontId="179" fillId="5" borderId="10" xfId="0" applyFont="1" applyFill="1" applyBorder="1" applyAlignment="1">
      <alignment horizontal="center" vertical="center" wrapText="1"/>
    </xf>
    <xf numFmtId="0" fontId="179" fillId="5" borderId="11" xfId="0" applyFont="1" applyFill="1" applyBorder="1" applyAlignment="1">
      <alignment horizontal="center" vertical="center" wrapText="1"/>
    </xf>
    <xf numFmtId="0" fontId="179" fillId="5" borderId="8" xfId="0" applyFont="1" applyFill="1" applyBorder="1" applyAlignment="1">
      <alignment horizontal="center" vertical="center" wrapText="1"/>
    </xf>
    <xf numFmtId="0" fontId="179" fillId="5" borderId="87" xfId="0" applyFont="1" applyFill="1" applyBorder="1" applyAlignment="1">
      <alignment horizontal="center" vertical="center" wrapText="1"/>
    </xf>
    <xf numFmtId="0" fontId="179" fillId="5" borderId="0" xfId="0" applyFont="1" applyFill="1" applyBorder="1" applyAlignment="1">
      <alignment horizontal="center" vertical="center" wrapText="1"/>
    </xf>
    <xf numFmtId="0" fontId="179" fillId="5" borderId="88" xfId="0" applyFont="1" applyFill="1" applyBorder="1" applyAlignment="1">
      <alignment horizontal="center" vertical="center" wrapText="1"/>
    </xf>
    <xf numFmtId="0" fontId="179" fillId="5" borderId="41" xfId="0" applyFont="1" applyFill="1" applyBorder="1" applyAlignment="1">
      <alignment horizontal="center" vertical="center" wrapText="1"/>
    </xf>
    <xf numFmtId="0" fontId="179" fillId="5" borderId="34" xfId="0" applyFont="1" applyFill="1" applyBorder="1" applyAlignment="1">
      <alignment horizontal="center" vertical="center" wrapText="1"/>
    </xf>
    <xf numFmtId="0" fontId="179" fillId="5" borderId="6" xfId="0" applyFont="1" applyFill="1" applyBorder="1" applyAlignment="1">
      <alignment horizontal="center" vertical="center" wrapText="1"/>
    </xf>
    <xf numFmtId="0" fontId="194" fillId="0" borderId="87" xfId="0" applyFont="1" applyFill="1" applyBorder="1" applyAlignment="1">
      <alignment horizontal="center" vertical="center"/>
    </xf>
    <xf numFmtId="0" fontId="194" fillId="0" borderId="0" xfId="0" applyFont="1" applyFill="1" applyBorder="1" applyAlignment="1">
      <alignment horizontal="center" vertical="center"/>
    </xf>
    <xf numFmtId="0" fontId="194" fillId="0" borderId="88" xfId="0" applyFont="1" applyFill="1" applyBorder="1" applyAlignment="1">
      <alignment horizontal="center" vertical="center"/>
    </xf>
    <xf numFmtId="0" fontId="194" fillId="0" borderId="41" xfId="0" applyFont="1" applyFill="1" applyBorder="1" applyAlignment="1">
      <alignment horizontal="center" vertical="center"/>
    </xf>
    <xf numFmtId="0" fontId="194" fillId="0" borderId="34" xfId="0" applyFont="1" applyFill="1" applyBorder="1" applyAlignment="1">
      <alignment horizontal="center" vertical="center"/>
    </xf>
    <xf numFmtId="0" fontId="194" fillId="0" borderId="6" xfId="0" applyFont="1" applyFill="1" applyBorder="1" applyAlignment="1">
      <alignment horizontal="center" vertical="center"/>
    </xf>
    <xf numFmtId="0" fontId="29" fillId="51" borderId="4" xfId="0" applyFont="1" applyFill="1" applyBorder="1" applyAlignment="1">
      <alignment horizontal="center" vertical="center" wrapText="1"/>
    </xf>
    <xf numFmtId="0" fontId="29" fillId="51" borderId="5" xfId="0" applyFont="1" applyFill="1" applyBorder="1" applyAlignment="1">
      <alignment horizontal="center" vertical="center" wrapText="1"/>
    </xf>
    <xf numFmtId="0" fontId="46" fillId="0" borderId="0" xfId="0" applyFont="1" applyAlignment="1">
      <alignment horizontal="left" vertical="center"/>
    </xf>
    <xf numFmtId="0" fontId="14" fillId="9" borderId="9" xfId="0" applyFont="1" applyFill="1" applyBorder="1" applyAlignment="1">
      <alignment horizontal="center" vertical="center" wrapText="1"/>
    </xf>
    <xf numFmtId="0" fontId="14" fillId="9" borderId="71" xfId="0" applyFont="1" applyFill="1" applyBorder="1" applyAlignment="1">
      <alignment horizontal="center" vertical="center" wrapText="1"/>
    </xf>
    <xf numFmtId="0" fontId="14" fillId="9" borderId="7" xfId="0" applyFont="1" applyFill="1" applyBorder="1" applyAlignment="1">
      <alignment horizontal="center" vertical="center" wrapText="1"/>
    </xf>
    <xf numFmtId="0" fontId="14" fillId="0" borderId="9" xfId="0" applyFont="1" applyBorder="1" applyAlignment="1">
      <alignment horizontal="center" vertical="center" wrapText="1"/>
    </xf>
    <xf numFmtId="0" fontId="14" fillId="0" borderId="7" xfId="0" applyFont="1" applyBorder="1" applyAlignment="1">
      <alignment horizontal="center" vertical="center" wrapText="1"/>
    </xf>
    <xf numFmtId="0" fontId="29" fillId="9" borderId="9" xfId="0" applyFont="1" applyFill="1" applyBorder="1" applyAlignment="1">
      <alignment horizontal="left" vertical="center" wrapText="1"/>
    </xf>
    <xf numFmtId="0" fontId="29" fillId="9" borderId="71" xfId="0" applyFont="1" applyFill="1" applyBorder="1" applyAlignment="1">
      <alignment horizontal="left" vertical="center" wrapText="1"/>
    </xf>
    <xf numFmtId="0" fontId="29" fillId="9" borderId="7" xfId="0" applyFont="1" applyFill="1" applyBorder="1" applyAlignment="1">
      <alignment horizontal="left" vertical="center" wrapText="1"/>
    </xf>
    <xf numFmtId="0" fontId="124" fillId="0" borderId="10" xfId="0" applyFont="1" applyBorder="1" applyAlignment="1">
      <alignment horizontal="center" vertical="center" wrapText="1"/>
    </xf>
    <xf numFmtId="0" fontId="124" fillId="0" borderId="8" xfId="0" applyFont="1" applyBorder="1" applyAlignment="1">
      <alignment horizontal="center" vertical="center" wrapText="1"/>
    </xf>
    <xf numFmtId="0" fontId="124" fillId="0" borderId="41" xfId="0" applyFont="1" applyBorder="1" applyAlignment="1">
      <alignment horizontal="center" vertical="center" wrapText="1"/>
    </xf>
    <xf numFmtId="0" fontId="124" fillId="0" borderId="6" xfId="0" applyFont="1" applyBorder="1" applyAlignment="1">
      <alignment horizontal="center" vertical="center" wrapText="1"/>
    </xf>
    <xf numFmtId="0" fontId="0" fillId="55" borderId="1" xfId="0" applyFill="1" applyBorder="1" applyAlignment="1">
      <alignment horizontal="left" vertical="center" wrapText="1"/>
    </xf>
    <xf numFmtId="0" fontId="28" fillId="0" borderId="9" xfId="0" applyFont="1" applyBorder="1" applyAlignment="1">
      <alignment horizontal="center" vertical="center" wrapText="1"/>
    </xf>
    <xf numFmtId="0" fontId="28" fillId="0" borderId="71" xfId="0" applyFont="1" applyBorder="1" applyAlignment="1">
      <alignment horizontal="center" vertical="center" wrapText="1"/>
    </xf>
    <xf numFmtId="0" fontId="28" fillId="0" borderId="7" xfId="0" applyFont="1" applyBorder="1" applyAlignment="1">
      <alignment horizontal="center" vertical="center" wrapText="1"/>
    </xf>
    <xf numFmtId="0" fontId="155" fillId="5" borderId="0" xfId="0" applyFont="1" applyFill="1" applyBorder="1" applyAlignment="1">
      <alignment horizontal="left" vertical="center"/>
    </xf>
    <xf numFmtId="0" fontId="14" fillId="0" borderId="9" xfId="0" applyFont="1" applyBorder="1" applyAlignment="1">
      <alignment vertical="center" wrapText="1"/>
    </xf>
    <xf numFmtId="0" fontId="14" fillId="0" borderId="7" xfId="0" applyFont="1" applyBorder="1" applyAlignment="1">
      <alignment vertical="center" wrapText="1"/>
    </xf>
    <xf numFmtId="0" fontId="123" fillId="0" borderId="9" xfId="0" applyFont="1" applyBorder="1" applyAlignment="1">
      <alignment vertical="center" wrapText="1"/>
    </xf>
    <xf numFmtId="0" fontId="123" fillId="0" borderId="7" xfId="0" applyFont="1" applyBorder="1" applyAlignment="1">
      <alignment vertical="center" wrapText="1"/>
    </xf>
    <xf numFmtId="0" fontId="28" fillId="0" borderId="1" xfId="0" applyFont="1" applyFill="1" applyBorder="1" applyAlignment="1">
      <alignment vertical="center" wrapText="1"/>
    </xf>
    <xf numFmtId="0" fontId="28" fillId="0" borderId="1" xfId="0" applyFont="1" applyBorder="1" applyAlignment="1">
      <alignment horizontal="center" vertical="center" wrapText="1"/>
    </xf>
    <xf numFmtId="0" fontId="30" fillId="9" borderId="9" xfId="0" applyFont="1" applyFill="1" applyBorder="1" applyAlignment="1">
      <alignment vertical="center" wrapText="1"/>
    </xf>
    <xf numFmtId="0" fontId="30" fillId="9" borderId="71" xfId="0" applyFont="1" applyFill="1" applyBorder="1" applyAlignment="1">
      <alignment vertical="center" wrapText="1"/>
    </xf>
    <xf numFmtId="0" fontId="30" fillId="9" borderId="7" xfId="0" applyFont="1" applyFill="1" applyBorder="1" applyAlignment="1">
      <alignment vertical="center" wrapText="1"/>
    </xf>
    <xf numFmtId="0" fontId="26" fillId="0" borderId="9" xfId="0" applyFont="1" applyFill="1" applyBorder="1" applyAlignment="1">
      <alignment horizontal="center" vertical="center" wrapText="1"/>
    </xf>
    <xf numFmtId="0" fontId="26" fillId="0" borderId="7" xfId="0" applyFont="1" applyFill="1" applyBorder="1" applyAlignment="1">
      <alignment horizontal="center" vertical="center" wrapText="1"/>
    </xf>
    <xf numFmtId="0" fontId="26" fillId="0" borderId="9" xfId="0" applyFont="1" applyBorder="1" applyAlignment="1">
      <alignment horizontal="center" vertical="center" wrapText="1"/>
    </xf>
    <xf numFmtId="0" fontId="26" fillId="0" borderId="71" xfId="0" applyFont="1" applyBorder="1" applyAlignment="1">
      <alignment horizontal="center" vertical="center" wrapText="1"/>
    </xf>
    <xf numFmtId="0" fontId="26" fillId="0" borderId="7" xfId="0" applyFont="1" applyBorder="1" applyAlignment="1">
      <alignment horizontal="center" vertical="center" wrapText="1"/>
    </xf>
    <xf numFmtId="0" fontId="26" fillId="0" borderId="71" xfId="0" applyFont="1" applyFill="1" applyBorder="1" applyAlignment="1">
      <alignment horizontal="center" vertical="center" wrapText="1"/>
    </xf>
    <xf numFmtId="0" fontId="14" fillId="0" borderId="9" xfId="0" applyFont="1" applyFill="1" applyBorder="1" applyAlignment="1">
      <alignment horizontal="left" vertical="center" wrapText="1"/>
    </xf>
    <xf numFmtId="0" fontId="14" fillId="0" borderId="7" xfId="0" applyFont="1" applyFill="1" applyBorder="1" applyAlignment="1">
      <alignment horizontal="left" vertical="center" wrapText="1"/>
    </xf>
    <xf numFmtId="0" fontId="28" fillId="0" borderId="86" xfId="0" applyFont="1" applyFill="1" applyBorder="1" applyAlignment="1">
      <alignment horizontal="center" vertical="center" wrapText="1"/>
    </xf>
    <xf numFmtId="0" fontId="28" fillId="0" borderId="27" xfId="0" applyFont="1" applyFill="1" applyBorder="1" applyAlignment="1">
      <alignment horizontal="center" vertical="center" wrapText="1"/>
    </xf>
    <xf numFmtId="0" fontId="8" fillId="51" borderId="47" xfId="0" applyFont="1" applyFill="1" applyBorder="1" applyAlignment="1">
      <alignment horizontal="center" vertical="center"/>
    </xf>
    <xf numFmtId="0" fontId="8" fillId="51" borderId="30" xfId="0" applyFont="1" applyFill="1" applyBorder="1" applyAlignment="1">
      <alignment horizontal="center" vertical="center"/>
    </xf>
    <xf numFmtId="0" fontId="8" fillId="51" borderId="33" xfId="0" applyFont="1" applyFill="1" applyBorder="1" applyAlignment="1">
      <alignment horizontal="center" vertical="center"/>
    </xf>
    <xf numFmtId="0" fontId="46" fillId="5" borderId="29" xfId="0" applyFont="1" applyFill="1" applyBorder="1" applyAlignment="1">
      <alignment horizontal="center" vertical="center" wrapText="1"/>
    </xf>
    <xf numFmtId="0" fontId="46" fillId="5" borderId="30" xfId="0" applyFont="1" applyFill="1" applyBorder="1" applyAlignment="1">
      <alignment horizontal="center" vertical="center" wrapText="1"/>
    </xf>
    <xf numFmtId="0" fontId="46" fillId="5" borderId="107" xfId="0" applyFont="1" applyFill="1" applyBorder="1" applyAlignment="1">
      <alignment horizontal="center" vertical="center" wrapText="1"/>
    </xf>
    <xf numFmtId="0" fontId="46" fillId="5" borderId="31" xfId="0" applyFont="1" applyFill="1" applyBorder="1" applyAlignment="1">
      <alignment horizontal="center" vertical="center" wrapText="1"/>
    </xf>
    <xf numFmtId="0" fontId="26" fillId="0" borderId="55" xfId="0" applyFont="1" applyFill="1" applyBorder="1" applyAlignment="1">
      <alignment horizontal="center" vertical="center" wrapText="1"/>
    </xf>
    <xf numFmtId="0" fontId="26" fillId="0" borderId="56" xfId="0" applyFont="1" applyFill="1" applyBorder="1" applyAlignment="1">
      <alignment horizontal="center" vertical="center" wrapText="1"/>
    </xf>
    <xf numFmtId="0" fontId="26" fillId="0" borderId="91" xfId="0" applyFont="1" applyFill="1" applyBorder="1" applyAlignment="1">
      <alignment horizontal="center" vertical="center" wrapText="1"/>
    </xf>
    <xf numFmtId="0" fontId="26" fillId="0" borderId="57" xfId="0" applyFont="1" applyFill="1" applyBorder="1" applyAlignment="1">
      <alignment horizontal="center" vertical="center" wrapText="1"/>
    </xf>
    <xf numFmtId="0" fontId="26" fillId="5" borderId="43" xfId="0" applyFont="1" applyFill="1" applyBorder="1" applyAlignment="1">
      <alignment horizontal="center" vertical="center" wrapText="1"/>
    </xf>
    <xf numFmtId="0" fontId="26" fillId="5" borderId="37" xfId="0" applyFont="1" applyFill="1" applyBorder="1" applyAlignment="1">
      <alignment horizontal="center" vertical="center" wrapText="1"/>
    </xf>
    <xf numFmtId="0" fontId="36" fillId="0" borderId="43" xfId="0" applyFont="1" applyBorder="1" applyAlignment="1">
      <alignment horizontal="center" vertical="center" wrapText="1"/>
    </xf>
    <xf numFmtId="0" fontId="36" fillId="0" borderId="37" xfId="0" applyFont="1" applyBorder="1" applyAlignment="1">
      <alignment horizontal="center" vertical="center" wrapText="1"/>
    </xf>
    <xf numFmtId="17" fontId="36" fillId="0" borderId="43" xfId="0" applyNumberFormat="1" applyFont="1" applyBorder="1" applyAlignment="1">
      <alignment horizontal="center" vertical="center"/>
    </xf>
    <xf numFmtId="0" fontId="36" fillId="0" borderId="37" xfId="0" applyFont="1" applyBorder="1" applyAlignment="1">
      <alignment horizontal="center" vertical="center"/>
    </xf>
    <xf numFmtId="0" fontId="30" fillId="51" borderId="47" xfId="0" applyFont="1" applyFill="1" applyBorder="1" applyAlignment="1">
      <alignment horizontal="left" vertical="center" wrapText="1"/>
    </xf>
    <xf numFmtId="0" fontId="30" fillId="51" borderId="30" xfId="0" applyFont="1" applyFill="1" applyBorder="1" applyAlignment="1">
      <alignment horizontal="left" vertical="center" wrapText="1"/>
    </xf>
    <xf numFmtId="0" fontId="30" fillId="51" borderId="104" xfId="0" applyFont="1" applyFill="1" applyBorder="1" applyAlignment="1">
      <alignment horizontal="center" vertical="center"/>
    </xf>
    <xf numFmtId="0" fontId="30" fillId="51" borderId="23" xfId="0" applyFont="1" applyFill="1" applyBorder="1" applyAlignment="1">
      <alignment horizontal="center" vertical="center"/>
    </xf>
    <xf numFmtId="0" fontId="30" fillId="51" borderId="9" xfId="0" applyFont="1" applyFill="1" applyBorder="1" applyAlignment="1">
      <alignment horizontal="center" vertical="center"/>
    </xf>
    <xf numFmtId="0" fontId="30" fillId="51" borderId="7" xfId="0" applyFont="1" applyFill="1" applyBorder="1" applyAlignment="1">
      <alignment horizontal="center" vertical="center"/>
    </xf>
    <xf numFmtId="0" fontId="30" fillId="51" borderId="85" xfId="0" applyFont="1" applyFill="1" applyBorder="1" applyAlignment="1">
      <alignment horizontal="center" vertical="center"/>
    </xf>
    <xf numFmtId="0" fontId="30" fillId="51" borderId="24" xfId="0" applyFont="1" applyFill="1" applyBorder="1" applyAlignment="1">
      <alignment horizontal="center" vertical="center"/>
    </xf>
    <xf numFmtId="0" fontId="30" fillId="51" borderId="47" xfId="0" applyFont="1" applyFill="1" applyBorder="1" applyAlignment="1">
      <alignment horizontal="center" vertical="center" wrapText="1"/>
    </xf>
    <xf numFmtId="0" fontId="30" fillId="51" borderId="33" xfId="0" applyFont="1" applyFill="1" applyBorder="1" applyAlignment="1">
      <alignment horizontal="center" vertical="center" wrapText="1"/>
    </xf>
    <xf numFmtId="0" fontId="28" fillId="0" borderId="104" xfId="0" applyFont="1" applyFill="1" applyBorder="1" applyAlignment="1">
      <alignment horizontal="center" vertical="center" wrapText="1"/>
    </xf>
    <xf numFmtId="0" fontId="28" fillId="0" borderId="23" xfId="0" applyFont="1" applyFill="1" applyBorder="1" applyAlignment="1">
      <alignment horizontal="center" vertical="center" wrapText="1"/>
    </xf>
    <xf numFmtId="0" fontId="28" fillId="51" borderId="47" xfId="0" applyFont="1" applyFill="1" applyBorder="1" applyAlignment="1">
      <alignment horizontal="left" vertical="center" wrapText="1"/>
    </xf>
    <xf numFmtId="0" fontId="28" fillId="51" borderId="31" xfId="0" applyFont="1" applyFill="1" applyBorder="1" applyAlignment="1">
      <alignment horizontal="left" vertical="center" wrapText="1"/>
    </xf>
    <xf numFmtId="164" fontId="26" fillId="51" borderId="51" xfId="0" applyNumberFormat="1" applyFont="1" applyFill="1" applyBorder="1" applyAlignment="1">
      <alignment horizontal="center" vertical="center"/>
    </xf>
    <xf numFmtId="164" fontId="26" fillId="51" borderId="17" xfId="0" applyNumberFormat="1" applyFont="1" applyFill="1" applyBorder="1" applyAlignment="1">
      <alignment horizontal="center" vertical="center"/>
    </xf>
    <xf numFmtId="0" fontId="205" fillId="51" borderId="29" xfId="0" applyFont="1" applyFill="1" applyBorder="1" applyAlignment="1">
      <alignment horizontal="center" vertical="center" wrapText="1"/>
    </xf>
    <xf numFmtId="0" fontId="205" fillId="51" borderId="33" xfId="0" applyFont="1" applyFill="1" applyBorder="1" applyAlignment="1">
      <alignment horizontal="center" vertical="center" wrapText="1"/>
    </xf>
    <xf numFmtId="0" fontId="36" fillId="5" borderId="29" xfId="0" applyFont="1" applyFill="1" applyBorder="1" applyAlignment="1">
      <alignment horizontal="center" vertical="center" wrapText="1"/>
    </xf>
    <xf numFmtId="0" fontId="36" fillId="5" borderId="31" xfId="0" applyFont="1" applyFill="1" applyBorder="1" applyAlignment="1">
      <alignment horizontal="center" vertical="center" wrapText="1"/>
    </xf>
    <xf numFmtId="0" fontId="275" fillId="59" borderId="29" xfId="0" applyFont="1" applyFill="1" applyBorder="1" applyAlignment="1">
      <alignment horizontal="left" vertical="center" wrapText="1"/>
    </xf>
    <xf numFmtId="0" fontId="275" fillId="59" borderId="30" xfId="0" applyFont="1" applyFill="1" applyBorder="1" applyAlignment="1">
      <alignment horizontal="left" vertical="center" wrapText="1"/>
    </xf>
    <xf numFmtId="0" fontId="26" fillId="0" borderId="30" xfId="0" applyFont="1" applyFill="1" applyBorder="1" applyAlignment="1">
      <alignment horizontal="left" vertical="center" wrapText="1"/>
    </xf>
    <xf numFmtId="0" fontId="26" fillId="0" borderId="31" xfId="0" applyFont="1" applyFill="1" applyBorder="1" applyAlignment="1">
      <alignment horizontal="left" vertical="center" wrapText="1"/>
    </xf>
    <xf numFmtId="0" fontId="36" fillId="5" borderId="30" xfId="0" applyFont="1" applyFill="1" applyBorder="1" applyAlignment="1">
      <alignment horizontal="center" vertical="center" wrapText="1"/>
    </xf>
    <xf numFmtId="0" fontId="29" fillId="5" borderId="50" xfId="0" applyFont="1" applyFill="1" applyBorder="1" applyAlignment="1">
      <alignment horizontal="center" vertical="center"/>
    </xf>
    <xf numFmtId="0" fontId="29" fillId="5" borderId="44" xfId="0" applyFont="1" applyFill="1" applyBorder="1" applyAlignment="1">
      <alignment horizontal="center" vertical="center"/>
    </xf>
    <xf numFmtId="0" fontId="26" fillId="0" borderId="47" xfId="0" applyFont="1" applyFill="1" applyBorder="1" applyAlignment="1">
      <alignment horizontal="left" vertical="center"/>
    </xf>
    <xf numFmtId="0" fontId="26" fillId="0" borderId="30" xfId="0" applyFont="1" applyFill="1" applyBorder="1" applyAlignment="1">
      <alignment horizontal="left" vertical="center"/>
    </xf>
    <xf numFmtId="0" fontId="26" fillId="0" borderId="33" xfId="0" applyFont="1" applyFill="1" applyBorder="1" applyAlignment="1">
      <alignment horizontal="left" vertical="center"/>
    </xf>
    <xf numFmtId="0" fontId="28" fillId="5" borderId="102" xfId="0" applyFont="1" applyFill="1" applyBorder="1" applyAlignment="1">
      <alignment horizontal="center" vertical="center"/>
    </xf>
    <xf numFmtId="0" fontId="28" fillId="5" borderId="103" xfId="0" applyFont="1" applyFill="1" applyBorder="1" applyAlignment="1">
      <alignment horizontal="center" vertical="center"/>
    </xf>
    <xf numFmtId="0" fontId="26" fillId="0" borderId="105" xfId="0" applyFont="1" applyFill="1" applyBorder="1" applyAlignment="1">
      <alignment horizontal="center" vertical="center" wrapText="1"/>
    </xf>
    <xf numFmtId="0" fontId="26" fillId="0" borderId="14" xfId="0" applyFont="1" applyFill="1" applyBorder="1" applyAlignment="1">
      <alignment horizontal="center" vertical="center" wrapText="1"/>
    </xf>
    <xf numFmtId="0" fontId="26" fillId="0" borderId="87" xfId="0" applyFont="1" applyFill="1" applyBorder="1" applyAlignment="1">
      <alignment horizontal="center" vertical="center" wrapText="1"/>
    </xf>
    <xf numFmtId="0" fontId="26" fillId="0" borderId="16" xfId="0" applyFont="1" applyFill="1" applyBorder="1" applyAlignment="1">
      <alignment horizontal="center" vertical="center" wrapText="1"/>
    </xf>
    <xf numFmtId="0" fontId="26" fillId="0" borderId="61" xfId="0" applyFont="1" applyFill="1" applyBorder="1" applyAlignment="1">
      <alignment horizontal="center" vertical="center" wrapText="1"/>
    </xf>
    <xf numFmtId="0" fontId="26" fillId="0" borderId="19" xfId="0" applyFont="1" applyFill="1" applyBorder="1" applyAlignment="1">
      <alignment horizontal="center" vertical="center" wrapText="1"/>
    </xf>
    <xf numFmtId="0" fontId="26" fillId="6" borderId="30" xfId="0" applyFont="1" applyFill="1" applyBorder="1" applyAlignment="1">
      <alignment horizontal="left" vertical="center" wrapText="1"/>
    </xf>
    <xf numFmtId="0" fontId="26" fillId="6" borderId="31" xfId="0" applyFont="1" applyFill="1" applyBorder="1" applyAlignment="1">
      <alignment horizontal="left" vertical="center" wrapText="1"/>
    </xf>
    <xf numFmtId="0" fontId="26" fillId="6" borderId="29" xfId="0" applyFont="1" applyFill="1" applyBorder="1" applyAlignment="1">
      <alignment horizontal="left" vertical="center" wrapText="1"/>
    </xf>
    <xf numFmtId="0" fontId="266" fillId="58" borderId="92" xfId="0" applyFont="1" applyFill="1" applyBorder="1" applyAlignment="1">
      <alignment horizontal="left" vertical="center"/>
    </xf>
    <xf numFmtId="0" fontId="266" fillId="58" borderId="93" xfId="0" applyFont="1" applyFill="1" applyBorder="1" applyAlignment="1">
      <alignment horizontal="left" vertical="center"/>
    </xf>
    <xf numFmtId="14" fontId="204" fillId="58" borderId="12" xfId="0" applyNumberFormat="1" applyFont="1" applyFill="1" applyBorder="1" applyAlignment="1">
      <alignment horizontal="center" vertical="center"/>
    </xf>
    <xf numFmtId="14" fontId="204" fillId="58" borderId="14" xfId="0" applyNumberFormat="1" applyFont="1" applyFill="1" applyBorder="1" applyAlignment="1">
      <alignment horizontal="center" vertical="center"/>
    </xf>
    <xf numFmtId="0" fontId="267" fillId="58" borderId="13" xfId="53" applyFont="1" applyFill="1" applyBorder="1" applyAlignment="1">
      <alignment horizontal="center" vertical="center"/>
    </xf>
    <xf numFmtId="0" fontId="267" fillId="58" borderId="14" xfId="53" applyFont="1" applyFill="1" applyBorder="1" applyAlignment="1">
      <alignment horizontal="center" vertical="center"/>
    </xf>
    <xf numFmtId="0" fontId="267" fillId="58" borderId="0" xfId="53" applyFont="1" applyFill="1" applyBorder="1" applyAlignment="1">
      <alignment horizontal="center" vertical="center"/>
    </xf>
    <xf numFmtId="0" fontId="267" fillId="58" borderId="16" xfId="53" applyFont="1" applyFill="1" applyBorder="1" applyAlignment="1">
      <alignment horizontal="center" vertical="center"/>
    </xf>
    <xf numFmtId="0" fontId="267" fillId="58" borderId="18" xfId="53" applyFont="1" applyFill="1" applyBorder="1" applyAlignment="1">
      <alignment horizontal="center" vertical="center"/>
    </xf>
    <xf numFmtId="0" fontId="267" fillId="58" borderId="19" xfId="53" applyFont="1" applyFill="1" applyBorder="1" applyAlignment="1">
      <alignment horizontal="center" vertical="center"/>
    </xf>
    <xf numFmtId="0" fontId="266" fillId="58" borderId="20" xfId="0" applyFont="1" applyFill="1" applyBorder="1" applyAlignment="1">
      <alignment horizontal="left" vertical="center"/>
    </xf>
    <xf numFmtId="0" fontId="266" fillId="58" borderId="22" xfId="0" applyFont="1" applyFill="1" applyBorder="1" applyAlignment="1">
      <alignment horizontal="left" vertical="center"/>
    </xf>
    <xf numFmtId="14" fontId="204" fillId="58" borderId="2" xfId="0" applyNumberFormat="1" applyFont="1" applyFill="1" applyBorder="1" applyAlignment="1">
      <alignment horizontal="center" vertical="center"/>
    </xf>
    <xf numFmtId="14" fontId="204" fillId="58" borderId="3" xfId="0" applyNumberFormat="1" applyFont="1" applyFill="1" applyBorder="1" applyAlignment="1">
      <alignment horizontal="center" vertical="center"/>
    </xf>
    <xf numFmtId="0" fontId="266" fillId="58" borderId="60" xfId="0" applyFont="1" applyFill="1" applyBorder="1" applyAlignment="1">
      <alignment horizontal="left" vertical="center"/>
    </xf>
    <xf numFmtId="0" fontId="266" fillId="58" borderId="59" xfId="0" applyFont="1" applyFill="1" applyBorder="1" applyAlignment="1">
      <alignment horizontal="left" vertical="center"/>
    </xf>
    <xf numFmtId="0" fontId="204" fillId="58" borderId="17" xfId="0" applyFont="1" applyFill="1" applyBorder="1" applyAlignment="1">
      <alignment horizontal="center" vertical="center"/>
    </xf>
    <xf numFmtId="0" fontId="204" fillId="58" borderId="19" xfId="0" applyFont="1" applyFill="1" applyBorder="1" applyAlignment="1">
      <alignment horizontal="center" vertical="center"/>
    </xf>
    <xf numFmtId="0" fontId="104" fillId="48" borderId="2" xfId="0" applyFont="1" applyFill="1" applyBorder="1" applyAlignment="1">
      <alignment horizontal="center" vertical="center"/>
    </xf>
    <xf numFmtId="0" fontId="104" fillId="48" borderId="75" xfId="0" applyFont="1" applyFill="1" applyBorder="1" applyAlignment="1">
      <alignment horizontal="center" vertical="center"/>
    </xf>
    <xf numFmtId="0" fontId="105" fillId="47" borderId="29" xfId="0" applyFont="1" applyFill="1" applyBorder="1" applyAlignment="1">
      <alignment horizontal="center" vertical="center" textRotation="90"/>
    </xf>
    <xf numFmtId="0" fontId="105" fillId="47" borderId="30" xfId="0" applyFont="1" applyFill="1" applyBorder="1" applyAlignment="1">
      <alignment horizontal="center" vertical="center" textRotation="90"/>
    </xf>
    <xf numFmtId="0" fontId="105" fillId="47" borderId="76" xfId="0" applyFont="1" applyFill="1" applyBorder="1" applyAlignment="1">
      <alignment horizontal="center" vertical="center" textRotation="90"/>
    </xf>
  </cellXfs>
  <cellStyles count="56">
    <cellStyle name="20% - Accent1" xfId="23" builtinId="30" customBuiltin="1"/>
    <cellStyle name="20% - Accent2" xfId="27" builtinId="34" customBuiltin="1"/>
    <cellStyle name="20% - Accent3" xfId="31" builtinId="38" customBuiltin="1"/>
    <cellStyle name="20% - Accent4" xfId="35" builtinId="42" customBuiltin="1"/>
    <cellStyle name="20% - Accent5" xfId="39" builtinId="46" customBuiltin="1"/>
    <cellStyle name="20% - Accent6" xfId="43" builtinId="50" customBuiltin="1"/>
    <cellStyle name="40% - Accent1" xfId="24" builtinId="31" customBuiltin="1"/>
    <cellStyle name="40% - Accent2" xfId="28" builtinId="35" customBuiltin="1"/>
    <cellStyle name="40% - Accent3" xfId="32" builtinId="39" customBuiltin="1"/>
    <cellStyle name="40% - Accent4" xfId="36" builtinId="43" customBuiltin="1"/>
    <cellStyle name="40% - Accent5" xfId="40" builtinId="47" customBuiltin="1"/>
    <cellStyle name="40% - Accent6" xfId="44" builtinId="51" customBuiltin="1"/>
    <cellStyle name="60% - Accent1" xfId="25" builtinId="32" customBuiltin="1"/>
    <cellStyle name="60% - Accent2" xfId="29" builtinId="36" customBuiltin="1"/>
    <cellStyle name="60% - Accent3" xfId="33" builtinId="40" customBuiltin="1"/>
    <cellStyle name="60% - Accent4" xfId="37" builtinId="44" customBuiltin="1"/>
    <cellStyle name="60% - Accent5" xfId="41" builtinId="48" customBuiltin="1"/>
    <cellStyle name="60% - Accent6" xfId="45" builtinId="52" customBuiltin="1"/>
    <cellStyle name="Accent1" xfId="22" builtinId="29" customBuiltin="1"/>
    <cellStyle name="Accent2" xfId="26" builtinId="33" customBuiltin="1"/>
    <cellStyle name="Accent3" xfId="30" builtinId="37" customBuiltin="1"/>
    <cellStyle name="Accent4" xfId="34" builtinId="41" customBuiltin="1"/>
    <cellStyle name="Accent5" xfId="38" builtinId="45" customBuiltin="1"/>
    <cellStyle name="Accent6" xfId="42" builtinId="49" customBuiltin="1"/>
    <cellStyle name="Bad" xfId="11" builtinId="27" customBuiltin="1"/>
    <cellStyle name="Calculation" xfId="15" builtinId="22" customBuiltin="1"/>
    <cellStyle name="Check Cell" xfId="17" builtinId="23" customBuiltin="1"/>
    <cellStyle name="Explanatory Text" xfId="20" builtinId="53" customBuiltin="1"/>
    <cellStyle name="Good" xfId="10" builtinId="26" customBuiltin="1"/>
    <cellStyle name="Heading 1" xfId="6" builtinId="16" customBuiltin="1"/>
    <cellStyle name="Heading 2" xfId="7" builtinId="17" customBuiltin="1"/>
    <cellStyle name="Heading 3" xfId="8" builtinId="18" customBuiltin="1"/>
    <cellStyle name="Heading 4" xfId="9" builtinId="19" customBuiltin="1"/>
    <cellStyle name="Input" xfId="13" builtinId="20" customBuiltin="1"/>
    <cellStyle name="Linked Cell" xfId="16" builtinId="24" customBuiltin="1"/>
    <cellStyle name="Neutral" xfId="12" builtinId="28" customBuiltin="1"/>
    <cellStyle name="Normal" xfId="0" builtinId="0"/>
    <cellStyle name="Normal 10 2" xfId="3" xr:uid="{00000000-0005-0000-0000-000025000000}"/>
    <cellStyle name="Normal 2" xfId="1" xr:uid="{00000000-0005-0000-0000-000026000000}"/>
    <cellStyle name="Normal 2 2" xfId="48" xr:uid="{00000000-0005-0000-0000-000027000000}"/>
    <cellStyle name="Normal 21" xfId="53" xr:uid="{00000000-0005-0000-0000-000028000000}"/>
    <cellStyle name="Normal 3" xfId="49" xr:uid="{00000000-0005-0000-0000-000029000000}"/>
    <cellStyle name="Normal 4" xfId="52" xr:uid="{00000000-0005-0000-0000-00002A000000}"/>
    <cellStyle name="Normal 4 2" xfId="54" xr:uid="{00000000-0005-0000-0000-00002B000000}"/>
    <cellStyle name="Normal 8" xfId="2" xr:uid="{00000000-0005-0000-0000-00002C000000}"/>
    <cellStyle name="Normal 8 2 2 2" xfId="4" xr:uid="{00000000-0005-0000-0000-00002D000000}"/>
    <cellStyle name="Note" xfId="19" builtinId="10" customBuiltin="1"/>
    <cellStyle name="Output" xfId="14" builtinId="21" customBuiltin="1"/>
    <cellStyle name="Percent" xfId="55" builtinId="5"/>
    <cellStyle name="Percent 2" xfId="47" xr:uid="{00000000-0005-0000-0000-000030000000}"/>
    <cellStyle name="Percent 2 2" xfId="51" xr:uid="{00000000-0005-0000-0000-000031000000}"/>
    <cellStyle name="Percent 3" xfId="46" xr:uid="{00000000-0005-0000-0000-000032000000}"/>
    <cellStyle name="Percent 3 2" xfId="50" xr:uid="{00000000-0005-0000-0000-000033000000}"/>
    <cellStyle name="Title" xfId="5" builtinId="15" customBuiltin="1"/>
    <cellStyle name="Total" xfId="21" builtinId="25" customBuiltin="1"/>
    <cellStyle name="Warning Text" xfId="18" builtinId="11" customBuiltin="1"/>
  </cellStyles>
  <dxfs count="57">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medium">
          <color indexed="64"/>
        </right>
        <top style="thin">
          <color indexed="64"/>
        </top>
        <bottom/>
        <vertical style="thin">
          <color indexed="64"/>
        </vertical>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indexed="65"/>
        </patternFill>
      </fill>
      <alignment horizontal="center" vertical="center" textRotation="0" wrapText="1" indent="0" justifyLastLine="0" shrinkToFit="0" readingOrder="0"/>
      <border diagonalUp="0" diagonalDown="0">
        <left style="medium">
          <color indexed="64"/>
        </left>
        <right style="thin">
          <color indexed="64"/>
        </right>
        <top style="thin">
          <color indexed="64"/>
        </top>
        <bottom/>
        <vertical style="thin">
          <color indexed="64"/>
        </vertical>
        <horizontal/>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medium">
          <color indexed="64"/>
        </right>
        <top style="thin">
          <color indexed="64"/>
        </top>
        <bottom/>
        <vertical style="thin">
          <color indexed="64"/>
        </vertical>
        <horizontal/>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indexed="65"/>
        </patternFill>
      </fill>
      <alignment horizontal="center" vertical="center" textRotation="0" wrapText="1" indent="0" justifyLastLine="0" shrinkToFit="0" readingOrder="0"/>
      <border diagonalUp="0" diagonalDown="0">
        <left style="medium">
          <color indexed="64"/>
        </left>
        <right style="thin">
          <color indexed="64"/>
        </right>
        <top style="thin">
          <color indexed="64"/>
        </top>
        <bottom/>
        <vertical style="thin">
          <color indexed="64"/>
        </vertical>
        <horizontal/>
      </border>
    </dxf>
    <dxf>
      <font>
        <b val="0"/>
        <i val="0"/>
        <strike val="0"/>
        <condense val="0"/>
        <extend val="0"/>
        <outline val="0"/>
        <shadow val="0"/>
        <u val="none"/>
        <vertAlign val="baseline"/>
        <sz val="11"/>
        <color auto="1"/>
        <name val="Calibri"/>
        <scheme val="minor"/>
      </font>
      <numFmt numFmtId="171" formatCode="mmm\-yy"/>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auto="1"/>
        <name val="Calibri"/>
        <scheme val="minor"/>
      </font>
      <numFmt numFmtId="30" formatCode="@"/>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30" formatCode="@"/>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30" formatCode="@"/>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strike val="0"/>
        <outline val="0"/>
        <shadow val="0"/>
        <vertAlign val="baseline"/>
        <color auto="1"/>
      </font>
      <fill>
        <patternFill patternType="none">
          <fgColor rgb="FF000000"/>
          <bgColor auto="1"/>
        </patternFill>
      </fill>
      <alignment horizontal="center" vertical="center" textRotation="0" indent="0" justifyLastLine="0" shrinkToFit="0" readingOrder="0"/>
    </dxf>
    <dxf>
      <border>
        <bottom style="double">
          <color indexed="64"/>
        </bottom>
      </border>
    </dxf>
    <dxf>
      <font>
        <b/>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Table Style 1" pivot="0" count="0" xr9:uid="{00000000-0011-0000-FFFF-FFFF00000000}"/>
  </tableStyles>
  <colors>
    <mruColors>
      <color rgb="FFFFFFB3"/>
      <color rgb="FFFF5050"/>
      <color rgb="FFFFFF9B"/>
      <color rgb="FF00FF00"/>
      <color rgb="FF0000FF"/>
      <color rgb="FF0099FF"/>
      <color rgb="FFDAEEF3"/>
      <color rgb="FF33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3" Type="http://schemas.openxmlformats.org/officeDocument/2006/relationships/worksheet" Target="worksheets/sheet3.xml"/><Relationship Id="rId21" Type="http://schemas.openxmlformats.org/officeDocument/2006/relationships/externalLink" Target="externalLinks/externalLink2.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35"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emf"/></Relationships>
</file>

<file path=xl/drawings/_rels/drawing5.x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1</xdr:col>
      <xdr:colOff>64410</xdr:colOff>
      <xdr:row>41</xdr:row>
      <xdr:rowOff>161925</xdr:rowOff>
    </xdr:from>
    <xdr:to>
      <xdr:col>23</xdr:col>
      <xdr:colOff>171516</xdr:colOff>
      <xdr:row>78</xdr:row>
      <xdr:rowOff>151498</xdr:rowOff>
    </xdr:to>
    <xdr:pic>
      <xdr:nvPicPr>
        <xdr:cNvPr id="3" name="Picture 2">
          <a:extLst>
            <a:ext uri="{FF2B5EF4-FFF2-40B4-BE49-F238E27FC236}">
              <a16:creationId xmlns:a16="http://schemas.microsoft.com/office/drawing/2014/main" id="{75457695-2BEA-43B1-9D8A-1C976578E2D5}"/>
            </a:ext>
          </a:extLst>
        </xdr:cNvPr>
        <xdr:cNvPicPr>
          <a:picLocks noChangeAspect="1"/>
        </xdr:cNvPicPr>
      </xdr:nvPicPr>
      <xdr:blipFill>
        <a:blip xmlns:r="http://schemas.openxmlformats.org/officeDocument/2006/relationships" r:embed="rId1"/>
        <a:stretch>
          <a:fillRect/>
        </a:stretch>
      </xdr:blipFill>
      <xdr:spPr>
        <a:xfrm>
          <a:off x="1283610" y="7972425"/>
          <a:ext cx="13518306" cy="7038073"/>
        </a:xfrm>
        <a:prstGeom prst="rect">
          <a:avLst/>
        </a:prstGeom>
      </xdr:spPr>
    </xdr:pic>
    <xdr:clientData/>
  </xdr:twoCellAnchor>
  <xdr:twoCellAnchor editAs="oneCell">
    <xdr:from>
      <xdr:col>0</xdr:col>
      <xdr:colOff>600075</xdr:colOff>
      <xdr:row>2</xdr:row>
      <xdr:rowOff>28575</xdr:rowOff>
    </xdr:from>
    <xdr:to>
      <xdr:col>23</xdr:col>
      <xdr:colOff>188799</xdr:colOff>
      <xdr:row>39</xdr:row>
      <xdr:rowOff>180075</xdr:rowOff>
    </xdr:to>
    <xdr:pic>
      <xdr:nvPicPr>
        <xdr:cNvPr id="5" name="Picture 4">
          <a:extLst>
            <a:ext uri="{FF2B5EF4-FFF2-40B4-BE49-F238E27FC236}">
              <a16:creationId xmlns:a16="http://schemas.microsoft.com/office/drawing/2014/main" id="{8C23AC1A-1374-4352-9174-176D01FA2365}"/>
            </a:ext>
          </a:extLst>
        </xdr:cNvPr>
        <xdr:cNvPicPr>
          <a:picLocks noChangeAspect="1"/>
        </xdr:cNvPicPr>
      </xdr:nvPicPr>
      <xdr:blipFill>
        <a:blip xmlns:r="http://schemas.openxmlformats.org/officeDocument/2006/relationships" r:embed="rId2"/>
        <a:stretch>
          <a:fillRect/>
        </a:stretch>
      </xdr:blipFill>
      <xdr:spPr>
        <a:xfrm>
          <a:off x="1209675" y="409575"/>
          <a:ext cx="13609524" cy="72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2543039</xdr:colOff>
      <xdr:row>0</xdr:row>
      <xdr:rowOff>11906</xdr:rowOff>
    </xdr:from>
    <xdr:to>
      <xdr:col>17</xdr:col>
      <xdr:colOff>6323262</xdr:colOff>
      <xdr:row>5</xdr:row>
      <xdr:rowOff>227834</xdr:rowOff>
    </xdr:to>
    <xdr:pic>
      <xdr:nvPicPr>
        <xdr:cNvPr id="7" name="Picture 6">
          <a:extLst>
            <a:ext uri="{FF2B5EF4-FFF2-40B4-BE49-F238E27FC236}">
              <a16:creationId xmlns:a16="http://schemas.microsoft.com/office/drawing/2014/main" id="{07F84AFD-2F7A-40E0-902B-9BE32D23FB81}"/>
            </a:ext>
          </a:extLst>
        </xdr:cNvPr>
        <xdr:cNvPicPr>
          <a:picLocks noChangeAspect="1"/>
        </xdr:cNvPicPr>
      </xdr:nvPicPr>
      <xdr:blipFill>
        <a:blip xmlns:r="http://schemas.openxmlformats.org/officeDocument/2006/relationships" r:embed="rId1"/>
        <a:stretch>
          <a:fillRect/>
        </a:stretch>
      </xdr:blipFill>
      <xdr:spPr>
        <a:xfrm>
          <a:off x="17271070" y="11906"/>
          <a:ext cx="3780223" cy="146438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59531</xdr:colOff>
      <xdr:row>58</xdr:row>
      <xdr:rowOff>47625</xdr:rowOff>
    </xdr:from>
    <xdr:to>
      <xdr:col>11</xdr:col>
      <xdr:colOff>4053961</xdr:colOff>
      <xdr:row>118</xdr:row>
      <xdr:rowOff>17356</xdr:rowOff>
    </xdr:to>
    <xdr:pic>
      <xdr:nvPicPr>
        <xdr:cNvPr id="2" name="Picture 1">
          <a:extLst>
            <a:ext uri="{FF2B5EF4-FFF2-40B4-BE49-F238E27FC236}">
              <a16:creationId xmlns:a16="http://schemas.microsoft.com/office/drawing/2014/main" id="{377F4E90-2AD3-429A-8C5F-6B93DF02D59F}"/>
            </a:ext>
          </a:extLst>
        </xdr:cNvPr>
        <xdr:cNvPicPr>
          <a:picLocks noChangeAspect="1"/>
        </xdr:cNvPicPr>
      </xdr:nvPicPr>
      <xdr:blipFill>
        <a:blip xmlns:r="http://schemas.openxmlformats.org/officeDocument/2006/relationships" r:embed="rId1"/>
        <a:stretch>
          <a:fillRect/>
        </a:stretch>
      </xdr:blipFill>
      <xdr:spPr>
        <a:xfrm>
          <a:off x="202406" y="22883813"/>
          <a:ext cx="15882937" cy="11399731"/>
        </a:xfrm>
        <a:prstGeom prst="rect">
          <a:avLst/>
        </a:prstGeom>
      </xdr:spPr>
    </xdr:pic>
    <xdr:clientData/>
  </xdr:twoCellAnchor>
  <xdr:twoCellAnchor editAs="oneCell">
    <xdr:from>
      <xdr:col>1</xdr:col>
      <xdr:colOff>35719</xdr:colOff>
      <xdr:row>118</xdr:row>
      <xdr:rowOff>154782</xdr:rowOff>
    </xdr:from>
    <xdr:to>
      <xdr:col>11</xdr:col>
      <xdr:colOff>4042450</xdr:colOff>
      <xdr:row>155</xdr:row>
      <xdr:rowOff>106282</xdr:rowOff>
    </xdr:to>
    <xdr:pic>
      <xdr:nvPicPr>
        <xdr:cNvPr id="3" name="Picture 2">
          <a:extLst>
            <a:ext uri="{FF2B5EF4-FFF2-40B4-BE49-F238E27FC236}">
              <a16:creationId xmlns:a16="http://schemas.microsoft.com/office/drawing/2014/main" id="{A0E0D0B9-D20C-44A7-ADBE-A402E6457110}"/>
            </a:ext>
          </a:extLst>
        </xdr:cNvPr>
        <xdr:cNvPicPr>
          <a:picLocks noChangeAspect="1"/>
        </xdr:cNvPicPr>
      </xdr:nvPicPr>
      <xdr:blipFill>
        <a:blip xmlns:r="http://schemas.openxmlformats.org/officeDocument/2006/relationships" r:embed="rId2"/>
        <a:stretch>
          <a:fillRect/>
        </a:stretch>
      </xdr:blipFill>
      <xdr:spPr>
        <a:xfrm>
          <a:off x="178594" y="34420970"/>
          <a:ext cx="15895238" cy="7000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33619</xdr:colOff>
      <xdr:row>54</xdr:row>
      <xdr:rowOff>152474</xdr:rowOff>
    </xdr:from>
    <xdr:to>
      <xdr:col>22</xdr:col>
      <xdr:colOff>579286</xdr:colOff>
      <xdr:row>126</xdr:row>
      <xdr:rowOff>85288</xdr:rowOff>
    </xdr:to>
    <xdr:pic>
      <xdr:nvPicPr>
        <xdr:cNvPr id="2" name="Picture 1">
          <a:extLst>
            <a:ext uri="{FF2B5EF4-FFF2-40B4-BE49-F238E27FC236}">
              <a16:creationId xmlns:a16="http://schemas.microsoft.com/office/drawing/2014/main" id="{B9B20445-690E-4F2E-A71F-488727C31D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619" y="3749562"/>
          <a:ext cx="19188641" cy="128419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408215</xdr:colOff>
      <xdr:row>125</xdr:row>
      <xdr:rowOff>340179</xdr:rowOff>
    </xdr:from>
    <xdr:to>
      <xdr:col>21</xdr:col>
      <xdr:colOff>743525</xdr:colOff>
      <xdr:row>151</xdr:row>
      <xdr:rowOff>145688</xdr:rowOff>
    </xdr:to>
    <xdr:pic>
      <xdr:nvPicPr>
        <xdr:cNvPr id="3" name="Picture 2">
          <a:extLst>
            <a:ext uri="{FF2B5EF4-FFF2-40B4-BE49-F238E27FC236}">
              <a16:creationId xmlns:a16="http://schemas.microsoft.com/office/drawing/2014/main" id="{0254E1B5-8992-4758-B483-0E4F03A1BBC9}"/>
            </a:ext>
          </a:extLst>
        </xdr:cNvPr>
        <xdr:cNvPicPr>
          <a:picLocks noChangeAspect="1"/>
        </xdr:cNvPicPr>
      </xdr:nvPicPr>
      <xdr:blipFill>
        <a:blip xmlns:r="http://schemas.openxmlformats.org/officeDocument/2006/relationships" r:embed="rId2"/>
        <a:stretch>
          <a:fillRect/>
        </a:stretch>
      </xdr:blipFill>
      <xdr:spPr>
        <a:xfrm>
          <a:off x="639536" y="51054000"/>
          <a:ext cx="17904762" cy="472380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13</xdr:col>
      <xdr:colOff>2166938</xdr:colOff>
      <xdr:row>35</xdr:row>
      <xdr:rowOff>18430</xdr:rowOff>
    </xdr:from>
    <xdr:to>
      <xdr:col>14</xdr:col>
      <xdr:colOff>17198</xdr:colOff>
      <xdr:row>35</xdr:row>
      <xdr:rowOff>1407584</xdr:rowOff>
    </xdr:to>
    <xdr:pic>
      <xdr:nvPicPr>
        <xdr:cNvPr id="10" name="Picture 9">
          <a:extLst>
            <a:ext uri="{FF2B5EF4-FFF2-40B4-BE49-F238E27FC236}">
              <a16:creationId xmlns:a16="http://schemas.microsoft.com/office/drawing/2014/main" id="{00000000-0008-0000-1300-00000A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763876" y="13377243"/>
          <a:ext cx="1946010" cy="13891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Ahmed%20Aboelnour\Asset%20Integrity%20Team\Inspection\00-KPC%20Pipeline%20DataBase-22-2-2017\00-%20KPC%20Inspection%20Pipeline%20DataBase%20117-3-2017%20(final%20with%20age%20factor).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Users\mohamed.tawfik\AppData\Local\Microsoft\Windows\Temporary%20Internet%20Files\Content.Outlook\OLILMKS3\RAZZAK%20OIL%20REPORT%2007-NOV-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G-fileshare\WD_Share\RZK\RZK%20WELL%20DATA\2012\1-jan\SALBASE%20REPORT%2015-APR-1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AL-ENG-2\Morning%20activity%20today\Morning%20activity%20today\Users\amir.helal\AppData\Local\Microsoft\Windows\Temporary%20Internet%20Files\Content.Outlook\YSGWW6OR\KALABSHA%20REPORT%2014-DEC-13.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Daily%20updated%20files\SUMPETCO%20Oil%20Wells%20Reading%20Database\Water%20Injection\Water%20Injection%20Wells\Today\SUMPETCO%20REPORT%2030-JUL-1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ohamed_abdalla\Sumpetco\New%20Folder\telex\SUMPETCO%2020-AUG-0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UMB_ENG3\Daily%20updated%20files\Daily%20Sumpetco%20Reports%20&amp;%20Summaries\Oil%20Reports\2012\PRODUCTION\APR-2012\SUMPETCO%20REPORT%2024-APR-1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Umb_eng__2\New%20Database\New%20Database\Daily%20Report\2009\PRODUCTION\Aug-2009\SUMPETCO%20REPORT%2022-AUG-0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Umb_eng3\daily%20updated%20files\Documents%20and%20Settings\mohamed.hany\Desktop\SUMPETCO%2009-SEP-0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Users\ahmed.aboelnour\Desktop\SUM%20Chemical%20treatment%2027-Nov-2016.xlsb"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Umb_eng3\daily%20updated%20files\Daily%20updated%20files\Daily%20Sumpetco%20Reports%20&amp;%20Summaries\Oil%20Reports\2011\PRODUCTION\Dec-2011\SUMPETCO%20REPORT%2017-DEC-1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Users\ibrahim.ramadan\AppData\Local\Microsoft\Windows\Temporary%20Internet%20Files\Content.Outlook\FEZ21Z2S\Users\ehab.shehata\Desktop\DATABASE%20TODAY\SUMPETCO%20REPORT%2009-JUN-1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Process&amp;Shipping\New%20AG%20Report\2020\7-July\AG%20OIL%20REPORT%2015-JUL-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ZK FL'S &amp; TL'S, MFD data"/>
      <sheetName val="Trunklines Inspection DataBase"/>
      <sheetName val="Sheet2"/>
      <sheetName val="WA field Plan(POF rank)"/>
      <sheetName val="WA UT TL's Plan"/>
      <sheetName val="WD Trunklines"/>
      <sheetName val="IP Program"/>
      <sheetName val="Sheet1"/>
      <sheetName val="Charts"/>
      <sheetName val="COF"/>
      <sheetName val="UT IP Plan"/>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
      <sheetName val="WELL TESTS"/>
      <sheetName val="WELL DATA"/>
      <sheetName val="WATER FLOOD WELLS"/>
      <sheetName val="PROCESS"/>
      <sheetName val="EQUIPMENT DATA"/>
      <sheetName val="TANKS"/>
      <sheetName val="DFL SHOTS"/>
      <sheetName val="PA &amp; TA"/>
      <sheetName val="LAB DATA"/>
      <sheetName val="DATA INPUT"/>
      <sheetName val="TANK TABLES"/>
      <sheetName val="TEMPERATURE"/>
      <sheetName val="WELL LIST"/>
      <sheetName val="ADMIN"/>
    </sheetNames>
    <sheetDataSet>
      <sheetData sheetId="0">
        <row r="3">
          <cell r="J3">
            <v>42681</v>
          </cell>
        </row>
      </sheetData>
      <sheetData sheetId="1"/>
      <sheetData sheetId="2"/>
      <sheetData sheetId="3"/>
      <sheetData sheetId="4"/>
      <sheetData sheetId="5"/>
      <sheetData sheetId="6"/>
      <sheetData sheetId="7"/>
      <sheetData sheetId="8"/>
      <sheetData sheetId="9"/>
      <sheetData sheetId="10"/>
      <sheetData sheetId="11"/>
      <sheetData sheetId="12"/>
      <sheetData sheetId="13">
        <row r="2">
          <cell r="A2" t="str">
            <v>ERZK-100</v>
          </cell>
          <cell r="B2" t="str">
            <v>EAST</v>
          </cell>
        </row>
        <row r="3">
          <cell r="A3" t="str">
            <v>ERZK-101A</v>
          </cell>
          <cell r="B3" t="str">
            <v>EAST</v>
          </cell>
        </row>
        <row r="4">
          <cell r="A4" t="str">
            <v>ERZK-110</v>
          </cell>
          <cell r="B4" t="str">
            <v>EAST</v>
          </cell>
        </row>
        <row r="5">
          <cell r="A5" t="str">
            <v>ERZK-111</v>
          </cell>
          <cell r="B5" t="str">
            <v>EAST</v>
          </cell>
        </row>
        <row r="6">
          <cell r="A6" t="str">
            <v>ERZK-112</v>
          </cell>
          <cell r="B6" t="str">
            <v>EAST</v>
          </cell>
        </row>
        <row r="7">
          <cell r="A7" t="str">
            <v>ERZK-113</v>
          </cell>
          <cell r="B7" t="str">
            <v>EAST</v>
          </cell>
        </row>
        <row r="8">
          <cell r="A8" t="str">
            <v>ERZK-122</v>
          </cell>
          <cell r="B8" t="str">
            <v>EAST</v>
          </cell>
        </row>
        <row r="9">
          <cell r="A9" t="str">
            <v>ERZK-123</v>
          </cell>
          <cell r="B9" t="str">
            <v>EAST</v>
          </cell>
        </row>
        <row r="10">
          <cell r="A10" t="str">
            <v>ERZK-127</v>
          </cell>
          <cell r="B10" t="str">
            <v>EAST</v>
          </cell>
        </row>
        <row r="11">
          <cell r="A11" t="str">
            <v>ERZK-129</v>
          </cell>
          <cell r="B11" t="str">
            <v>EAST</v>
          </cell>
        </row>
        <row r="12">
          <cell r="A12" t="str">
            <v>ERZK-130</v>
          </cell>
          <cell r="B12" t="str">
            <v>EAST</v>
          </cell>
        </row>
        <row r="13">
          <cell r="A13" t="str">
            <v>ERZK-15</v>
          </cell>
          <cell r="B13" t="str">
            <v>EAST</v>
          </cell>
        </row>
        <row r="14">
          <cell r="A14" t="str">
            <v>ERZK-163</v>
          </cell>
          <cell r="B14" t="str">
            <v>EAST</v>
          </cell>
        </row>
        <row r="15">
          <cell r="A15" t="str">
            <v>ERZK-17</v>
          </cell>
          <cell r="B15" t="str">
            <v>EAST</v>
          </cell>
        </row>
        <row r="16">
          <cell r="A16" t="str">
            <v>ERZK-18</v>
          </cell>
          <cell r="B16" t="str">
            <v>EAST</v>
          </cell>
        </row>
        <row r="17">
          <cell r="A17" t="str">
            <v>ERZK-19</v>
          </cell>
          <cell r="B17" t="str">
            <v>EAST</v>
          </cell>
        </row>
        <row r="18">
          <cell r="A18" t="str">
            <v>ERZK-2 WSW</v>
          </cell>
          <cell r="B18" t="str">
            <v>EAST</v>
          </cell>
        </row>
        <row r="19">
          <cell r="A19" t="str">
            <v>ERZK-21</v>
          </cell>
          <cell r="B19" t="str">
            <v>EAST</v>
          </cell>
        </row>
        <row r="20">
          <cell r="A20" t="str">
            <v>ERZK-22</v>
          </cell>
          <cell r="B20" t="str">
            <v>EAST</v>
          </cell>
        </row>
        <row r="21">
          <cell r="A21" t="str">
            <v>ERZK-77</v>
          </cell>
          <cell r="B21" t="str">
            <v>EAST</v>
          </cell>
        </row>
        <row r="22">
          <cell r="A22" t="str">
            <v>ERZK-79</v>
          </cell>
          <cell r="B22" t="str">
            <v>EAST</v>
          </cell>
        </row>
        <row r="23">
          <cell r="A23" t="str">
            <v>ERZK-98</v>
          </cell>
          <cell r="B23" t="str">
            <v>EAST</v>
          </cell>
        </row>
        <row r="24">
          <cell r="A24" t="str">
            <v>ERZK-99</v>
          </cell>
          <cell r="B24" t="str">
            <v>EAST</v>
          </cell>
        </row>
        <row r="25">
          <cell r="A25" t="str">
            <v>MRZK-01ST1</v>
          </cell>
          <cell r="B25" t="str">
            <v>MAIN</v>
          </cell>
        </row>
        <row r="26">
          <cell r="A26" t="str">
            <v>MRZK-02</v>
          </cell>
          <cell r="B26" t="str">
            <v>MAIN</v>
          </cell>
        </row>
        <row r="27">
          <cell r="A27" t="str">
            <v>MRZK-03</v>
          </cell>
          <cell r="B27" t="str">
            <v>MAIN</v>
          </cell>
        </row>
        <row r="28">
          <cell r="A28" t="str">
            <v>MRZK-05</v>
          </cell>
          <cell r="B28" t="str">
            <v>MAIN</v>
          </cell>
        </row>
        <row r="29">
          <cell r="A29" t="str">
            <v>MRZK-06</v>
          </cell>
          <cell r="B29" t="str">
            <v>MAIN</v>
          </cell>
        </row>
        <row r="30">
          <cell r="A30" t="str">
            <v>MRZK-07</v>
          </cell>
          <cell r="B30" t="str">
            <v>MAIN</v>
          </cell>
        </row>
        <row r="31">
          <cell r="A31" t="str">
            <v>MRZK-08</v>
          </cell>
          <cell r="B31" t="str">
            <v>MAIN</v>
          </cell>
        </row>
        <row r="32">
          <cell r="A32" t="str">
            <v>MRZK-09</v>
          </cell>
          <cell r="B32" t="str">
            <v>MAIN</v>
          </cell>
        </row>
        <row r="33">
          <cell r="A33" t="str">
            <v>MRZK-1 WSW</v>
          </cell>
          <cell r="B33" t="str">
            <v>MAIN</v>
          </cell>
        </row>
        <row r="34">
          <cell r="A34" t="str">
            <v>MRZK-10</v>
          </cell>
          <cell r="B34" t="str">
            <v>MAIN</v>
          </cell>
        </row>
        <row r="35">
          <cell r="A35" t="str">
            <v>MRZK-102</v>
          </cell>
          <cell r="B35" t="str">
            <v>MAIN</v>
          </cell>
        </row>
        <row r="36">
          <cell r="A36" t="str">
            <v>MRZK-103</v>
          </cell>
          <cell r="B36" t="str">
            <v>MAIN</v>
          </cell>
        </row>
        <row r="37">
          <cell r="A37" t="str">
            <v>MRZK-104</v>
          </cell>
          <cell r="B37" t="str">
            <v>MAIN</v>
          </cell>
        </row>
        <row r="38">
          <cell r="A38" t="str">
            <v>MRZK-105</v>
          </cell>
          <cell r="B38" t="str">
            <v>MAIN</v>
          </cell>
        </row>
        <row r="39">
          <cell r="A39" t="str">
            <v>MRZK-106</v>
          </cell>
          <cell r="B39" t="str">
            <v>MAIN</v>
          </cell>
        </row>
        <row r="40">
          <cell r="A40" t="str">
            <v>MRZK-107</v>
          </cell>
          <cell r="B40" t="str">
            <v>MAIN</v>
          </cell>
        </row>
        <row r="41">
          <cell r="A41" t="str">
            <v>MRZK-108</v>
          </cell>
          <cell r="B41" t="str">
            <v>MAIN</v>
          </cell>
        </row>
        <row r="42">
          <cell r="A42" t="str">
            <v>MRZK-114</v>
          </cell>
          <cell r="B42" t="str">
            <v>MAIN</v>
          </cell>
        </row>
        <row r="43">
          <cell r="A43" t="str">
            <v>MRZK-120 WIW</v>
          </cell>
          <cell r="B43" t="str">
            <v>MAIN</v>
          </cell>
        </row>
        <row r="44">
          <cell r="A44" t="str">
            <v>MRZK-121 WIW</v>
          </cell>
          <cell r="B44" t="str">
            <v>MAIN</v>
          </cell>
        </row>
        <row r="45">
          <cell r="A45" t="str">
            <v>MRZK-13</v>
          </cell>
          <cell r="B45" t="str">
            <v>MAIN</v>
          </cell>
        </row>
        <row r="46">
          <cell r="A46" t="str">
            <v>MRZK-131</v>
          </cell>
          <cell r="B46" t="str">
            <v>MAIN</v>
          </cell>
        </row>
        <row r="47">
          <cell r="A47" t="str">
            <v>MRZK-132 WIW</v>
          </cell>
          <cell r="B47" t="str">
            <v>MAIN</v>
          </cell>
        </row>
        <row r="48">
          <cell r="A48" t="str">
            <v>MRZK-133</v>
          </cell>
          <cell r="B48" t="str">
            <v>MAIN</v>
          </cell>
        </row>
        <row r="49">
          <cell r="A49" t="str">
            <v>MRZK-134</v>
          </cell>
          <cell r="B49" t="str">
            <v>MAIN</v>
          </cell>
        </row>
        <row r="50">
          <cell r="A50" t="str">
            <v>MRZK-135B</v>
          </cell>
          <cell r="B50" t="str">
            <v>MAIN</v>
          </cell>
        </row>
        <row r="51">
          <cell r="A51" t="str">
            <v>MRZK-136</v>
          </cell>
          <cell r="B51" t="str">
            <v>MAIN</v>
          </cell>
        </row>
        <row r="52">
          <cell r="A52" t="str">
            <v>MRZK-14</v>
          </cell>
          <cell r="B52" t="str">
            <v>MAIN</v>
          </cell>
        </row>
        <row r="53">
          <cell r="A53" t="str">
            <v>MRZK-144 A</v>
          </cell>
          <cell r="B53" t="str">
            <v>MAIN</v>
          </cell>
        </row>
        <row r="54">
          <cell r="A54" t="str">
            <v>MRZK-146</v>
          </cell>
          <cell r="B54" t="str">
            <v>MAIN</v>
          </cell>
        </row>
        <row r="55">
          <cell r="A55" t="str">
            <v>MRZK-164</v>
          </cell>
          <cell r="B55" t="str">
            <v>MAIN</v>
          </cell>
        </row>
        <row r="56">
          <cell r="A56" t="str">
            <v>MRZK-165</v>
          </cell>
          <cell r="B56" t="str">
            <v>MAIN</v>
          </cell>
        </row>
        <row r="57">
          <cell r="A57" t="str">
            <v>MRZK-14ST1</v>
          </cell>
          <cell r="B57" t="str">
            <v>MAIN</v>
          </cell>
        </row>
        <row r="58">
          <cell r="A58" t="str">
            <v>MRZK-154</v>
          </cell>
          <cell r="B58" t="str">
            <v>MAIN</v>
          </cell>
        </row>
        <row r="59">
          <cell r="A59" t="str">
            <v>MRZK-28</v>
          </cell>
          <cell r="B59" t="str">
            <v>MAIN</v>
          </cell>
        </row>
        <row r="60">
          <cell r="A60" t="str">
            <v>MRZK-29</v>
          </cell>
          <cell r="B60" t="str">
            <v>MAIN</v>
          </cell>
        </row>
        <row r="61">
          <cell r="A61" t="str">
            <v>MRZK-3 WIW</v>
          </cell>
          <cell r="B61" t="str">
            <v>MAIN</v>
          </cell>
        </row>
        <row r="62">
          <cell r="A62" t="str">
            <v>MRZK-31 WIW</v>
          </cell>
          <cell r="B62" t="str">
            <v>MAIN</v>
          </cell>
        </row>
        <row r="63">
          <cell r="A63" t="str">
            <v>MRZK-44</v>
          </cell>
          <cell r="B63" t="str">
            <v>MAIN</v>
          </cell>
        </row>
        <row r="64">
          <cell r="A64" t="str">
            <v>MRZK-45</v>
          </cell>
          <cell r="B64" t="str">
            <v>MAIN</v>
          </cell>
        </row>
        <row r="65">
          <cell r="A65" t="str">
            <v>MRZK-52</v>
          </cell>
          <cell r="B65" t="str">
            <v>MAIN</v>
          </cell>
        </row>
        <row r="66">
          <cell r="A66" t="str">
            <v>MRZK-74</v>
          </cell>
          <cell r="B66" t="str">
            <v>MAIN</v>
          </cell>
        </row>
        <row r="67">
          <cell r="A67" t="str">
            <v>MRZK-75</v>
          </cell>
          <cell r="B67" t="str">
            <v>MAIN</v>
          </cell>
        </row>
        <row r="68">
          <cell r="A68" t="str">
            <v>MRZK-76</v>
          </cell>
          <cell r="B68" t="str">
            <v>MAIN</v>
          </cell>
        </row>
        <row r="69">
          <cell r="A69" t="str">
            <v>MRZK-78</v>
          </cell>
          <cell r="B69" t="str">
            <v>MAIN</v>
          </cell>
        </row>
        <row r="70">
          <cell r="A70" t="str">
            <v>MRZK-96</v>
          </cell>
          <cell r="B70" t="str">
            <v>MAIN</v>
          </cell>
        </row>
        <row r="71">
          <cell r="A71" t="str">
            <v>MRZK-165</v>
          </cell>
          <cell r="B71" t="str">
            <v>Main</v>
          </cell>
        </row>
        <row r="72">
          <cell r="A72" t="str">
            <v>MRZK-97</v>
          </cell>
          <cell r="B72" t="str">
            <v>MAIN</v>
          </cell>
        </row>
        <row r="73">
          <cell r="A73" t="str">
            <v>MRZK-152</v>
          </cell>
          <cell r="B73" t="str">
            <v>MAIN</v>
          </cell>
        </row>
        <row r="74">
          <cell r="A74" t="str">
            <v>NRQ-01 WSW</v>
          </cell>
          <cell r="B74" t="str">
            <v>NRQ</v>
          </cell>
        </row>
        <row r="75">
          <cell r="A75" t="str">
            <v>NRQ-02(IE-40-1)</v>
          </cell>
          <cell r="B75" t="str">
            <v>NRQ</v>
          </cell>
        </row>
        <row r="76">
          <cell r="A76" t="str">
            <v>NRQ-04 WSW</v>
          </cell>
          <cell r="B76" t="str">
            <v>NRQ</v>
          </cell>
        </row>
        <row r="77">
          <cell r="A77" t="str">
            <v>NRQ-04(IE-39-2)</v>
          </cell>
          <cell r="B77" t="str">
            <v>NRQ</v>
          </cell>
        </row>
        <row r="78">
          <cell r="A78" t="str">
            <v>NRQ-05</v>
          </cell>
          <cell r="B78" t="str">
            <v>NRQ</v>
          </cell>
        </row>
        <row r="79">
          <cell r="A79" t="str">
            <v>NRQ-06</v>
          </cell>
          <cell r="B79" t="str">
            <v>NRQ</v>
          </cell>
        </row>
        <row r="80">
          <cell r="A80" t="str">
            <v>NRQ-07</v>
          </cell>
          <cell r="B80" t="str">
            <v>NRQ</v>
          </cell>
        </row>
        <row r="81">
          <cell r="A81" t="str">
            <v>NRQ-2453ST1</v>
          </cell>
          <cell r="B81" t="str">
            <v>NRQ</v>
          </cell>
        </row>
        <row r="82">
          <cell r="A82" t="str">
            <v>NRQ-2551</v>
          </cell>
          <cell r="B82" t="str">
            <v>NRQ</v>
          </cell>
        </row>
        <row r="83">
          <cell r="A83" t="str">
            <v>NRQ-255-10</v>
          </cell>
          <cell r="B83" t="str">
            <v>NRQ</v>
          </cell>
        </row>
        <row r="84">
          <cell r="A84" t="str">
            <v>NRQ-255-11</v>
          </cell>
          <cell r="B84" t="str">
            <v>NRQ</v>
          </cell>
        </row>
        <row r="85">
          <cell r="A85" t="str">
            <v>NRQ-255-13</v>
          </cell>
          <cell r="B85" t="str">
            <v>NRQ</v>
          </cell>
        </row>
        <row r="86">
          <cell r="A86" t="str">
            <v>NRQ-255-14</v>
          </cell>
          <cell r="B86" t="str">
            <v>NRQ</v>
          </cell>
        </row>
        <row r="87">
          <cell r="A87" t="str">
            <v>NRQ-255-17</v>
          </cell>
          <cell r="B87" t="str">
            <v>NRQ</v>
          </cell>
        </row>
        <row r="88">
          <cell r="A88" t="str">
            <v>NRQ-255-19</v>
          </cell>
          <cell r="B88" t="str">
            <v>NRQ</v>
          </cell>
        </row>
        <row r="89">
          <cell r="A89" t="str">
            <v>NRQ-2552</v>
          </cell>
          <cell r="B89" t="str">
            <v>NRQ</v>
          </cell>
        </row>
        <row r="90">
          <cell r="A90" t="str">
            <v>NRQ-255-26</v>
          </cell>
          <cell r="B90" t="str">
            <v>NRQ</v>
          </cell>
        </row>
        <row r="91">
          <cell r="A91" t="str">
            <v>NRQ-2553</v>
          </cell>
          <cell r="B91" t="str">
            <v>NRQ</v>
          </cell>
        </row>
        <row r="92">
          <cell r="A92" t="str">
            <v>NRQ-2554</v>
          </cell>
          <cell r="B92" t="str">
            <v>NRQ</v>
          </cell>
        </row>
        <row r="93">
          <cell r="A93" t="str">
            <v>NRQ-2555</v>
          </cell>
          <cell r="B93" t="str">
            <v>NRQ</v>
          </cell>
        </row>
        <row r="94">
          <cell r="A94" t="str">
            <v>NRQ-255-6H</v>
          </cell>
          <cell r="B94" t="str">
            <v>NRQ</v>
          </cell>
        </row>
        <row r="95">
          <cell r="A95" t="str">
            <v>NRQ-2558</v>
          </cell>
          <cell r="B95" t="str">
            <v>NRQ</v>
          </cell>
        </row>
        <row r="96">
          <cell r="A96" t="str">
            <v>NRQ-3151</v>
          </cell>
          <cell r="B96" t="str">
            <v>NRQ</v>
          </cell>
        </row>
        <row r="97">
          <cell r="A97" t="str">
            <v>NRQ-9X</v>
          </cell>
          <cell r="B97" t="str">
            <v>NRQ</v>
          </cell>
        </row>
        <row r="98">
          <cell r="A98" t="str">
            <v>NRZK-01</v>
          </cell>
          <cell r="B98" t="str">
            <v>NORTH</v>
          </cell>
        </row>
        <row r="99">
          <cell r="A99" t="str">
            <v>NRZK-02</v>
          </cell>
          <cell r="B99" t="str">
            <v>NORTH</v>
          </cell>
        </row>
        <row r="100">
          <cell r="A100" t="str">
            <v>NRZK-03</v>
          </cell>
          <cell r="B100" t="str">
            <v>NORTH</v>
          </cell>
        </row>
        <row r="101">
          <cell r="A101" t="str">
            <v>NRZK-04</v>
          </cell>
          <cell r="B101" t="str">
            <v>NORTH</v>
          </cell>
        </row>
        <row r="102">
          <cell r="A102" t="str">
            <v>NRZK-05</v>
          </cell>
          <cell r="B102" t="str">
            <v>NORTH</v>
          </cell>
        </row>
        <row r="103">
          <cell r="A103" t="str">
            <v>NRZK-05</v>
          </cell>
          <cell r="B103" t="str">
            <v>NORTH</v>
          </cell>
        </row>
        <row r="104">
          <cell r="A104" t="str">
            <v>NRZK-06</v>
          </cell>
          <cell r="B104" t="str">
            <v>NORTH</v>
          </cell>
        </row>
        <row r="105">
          <cell r="A105" t="str">
            <v>NRZK-07ST1</v>
          </cell>
          <cell r="B105" t="str">
            <v>NORTH</v>
          </cell>
        </row>
        <row r="106">
          <cell r="A106" t="str">
            <v>NRZK-08</v>
          </cell>
          <cell r="B106" t="str">
            <v>NORTH</v>
          </cell>
        </row>
        <row r="107">
          <cell r="A107" t="str">
            <v>NRZK-09</v>
          </cell>
          <cell r="B107" t="str">
            <v>NORTH</v>
          </cell>
        </row>
        <row r="108">
          <cell r="A108" t="str">
            <v>NRZK-10</v>
          </cell>
          <cell r="B108" t="str">
            <v>NORTH</v>
          </cell>
        </row>
        <row r="109">
          <cell r="A109" t="str">
            <v>NRZK-11</v>
          </cell>
          <cell r="B109" t="str">
            <v>NORTH</v>
          </cell>
        </row>
        <row r="110">
          <cell r="A110" t="str">
            <v>NRZK-12</v>
          </cell>
          <cell r="B110" t="str">
            <v>NORTH</v>
          </cell>
        </row>
        <row r="111">
          <cell r="A111" t="str">
            <v>NRZK-14</v>
          </cell>
          <cell r="B111" t="str">
            <v>NORTH</v>
          </cell>
        </row>
        <row r="112">
          <cell r="A112" t="str">
            <v>NRZK-15</v>
          </cell>
          <cell r="B112" t="str">
            <v>NORTH</v>
          </cell>
        </row>
        <row r="113">
          <cell r="A113" t="str">
            <v>NRZK-16</v>
          </cell>
          <cell r="B113" t="str">
            <v>NORTH</v>
          </cell>
        </row>
        <row r="114">
          <cell r="A114" t="str">
            <v>NRZK-17</v>
          </cell>
          <cell r="B114" t="str">
            <v>NORTH</v>
          </cell>
        </row>
        <row r="115">
          <cell r="A115" t="str">
            <v>NRZK-18</v>
          </cell>
          <cell r="B115" t="str">
            <v>NORTH</v>
          </cell>
        </row>
        <row r="116">
          <cell r="A116" t="str">
            <v>NRZK-19</v>
          </cell>
          <cell r="B116" t="str">
            <v>NORTH</v>
          </cell>
        </row>
        <row r="117">
          <cell r="A117" t="str">
            <v>NRZK-20</v>
          </cell>
          <cell r="B117" t="str">
            <v>NORTH</v>
          </cell>
        </row>
        <row r="118">
          <cell r="A118" t="str">
            <v>NRZK-21</v>
          </cell>
          <cell r="B118" t="str">
            <v>NORTH</v>
          </cell>
        </row>
        <row r="119">
          <cell r="A119" t="str">
            <v>NRZK-22</v>
          </cell>
          <cell r="B119" t="str">
            <v>NORTH</v>
          </cell>
        </row>
        <row r="120">
          <cell r="A120" t="str">
            <v>NRZK-23</v>
          </cell>
          <cell r="B120" t="str">
            <v>NORTH</v>
          </cell>
        </row>
        <row r="121">
          <cell r="A121" t="str">
            <v>NRZK-25</v>
          </cell>
          <cell r="B121" t="str">
            <v>NORTH</v>
          </cell>
        </row>
        <row r="122">
          <cell r="A122" t="str">
            <v>NRZK-26</v>
          </cell>
          <cell r="B122" t="str">
            <v>NORTH</v>
          </cell>
        </row>
        <row r="123">
          <cell r="A123" t="str">
            <v>NRZK-27</v>
          </cell>
          <cell r="B123" t="str">
            <v>NORTH</v>
          </cell>
        </row>
        <row r="124">
          <cell r="A124" t="str">
            <v>RZK-11</v>
          </cell>
        </row>
        <row r="125">
          <cell r="A125" t="str">
            <v>RZK-20</v>
          </cell>
        </row>
        <row r="126">
          <cell r="A126" t="str">
            <v>RZK-23</v>
          </cell>
        </row>
        <row r="127">
          <cell r="A127" t="str">
            <v>RZK-30</v>
          </cell>
        </row>
        <row r="128">
          <cell r="A128" t="str">
            <v>RZK-39</v>
          </cell>
        </row>
        <row r="129">
          <cell r="A129" t="str">
            <v>WRZK-02</v>
          </cell>
          <cell r="B129" t="str">
            <v>WEST</v>
          </cell>
        </row>
        <row r="130">
          <cell r="A130" t="str">
            <v>WRZK-04</v>
          </cell>
          <cell r="B130" t="str">
            <v>WEST</v>
          </cell>
        </row>
        <row r="131">
          <cell r="A131" t="str">
            <v>WRZK-1 (WSW)</v>
          </cell>
          <cell r="B131" t="str">
            <v>WEST</v>
          </cell>
        </row>
        <row r="132">
          <cell r="A132" t="str">
            <v>WRZK-115</v>
          </cell>
          <cell r="B132" t="str">
            <v>WEST</v>
          </cell>
        </row>
        <row r="133">
          <cell r="A133" t="str">
            <v>WRZK-116</v>
          </cell>
          <cell r="B133" t="str">
            <v>WEST</v>
          </cell>
        </row>
        <row r="134">
          <cell r="A134" t="str">
            <v>WRZK-117</v>
          </cell>
          <cell r="B134" t="str">
            <v>WEST</v>
          </cell>
        </row>
        <row r="135">
          <cell r="A135" t="str">
            <v>WRZK-118</v>
          </cell>
          <cell r="B135" t="str">
            <v>WEST</v>
          </cell>
        </row>
        <row r="136">
          <cell r="A136" t="str">
            <v>WRZK-119</v>
          </cell>
          <cell r="B136" t="str">
            <v>WEST</v>
          </cell>
        </row>
        <row r="137">
          <cell r="A137" t="str">
            <v>WRZK-12</v>
          </cell>
          <cell r="B137" t="str">
            <v>WEST</v>
          </cell>
        </row>
        <row r="138">
          <cell r="A138" t="str">
            <v>WRZK-124</v>
          </cell>
          <cell r="B138" t="str">
            <v>WEST</v>
          </cell>
        </row>
        <row r="139">
          <cell r="A139" t="str">
            <v>WRZK-125</v>
          </cell>
          <cell r="B139" t="str">
            <v>WEST</v>
          </cell>
        </row>
        <row r="140">
          <cell r="A140" t="str">
            <v>WRZK-137</v>
          </cell>
          <cell r="B140" t="str">
            <v>WEST</v>
          </cell>
        </row>
        <row r="141">
          <cell r="A141" t="str">
            <v>WRZK-138</v>
          </cell>
          <cell r="B141" t="str">
            <v>WEST</v>
          </cell>
        </row>
        <row r="142">
          <cell r="A142" t="str">
            <v>WRZK-139</v>
          </cell>
          <cell r="B142" t="str">
            <v>WEST</v>
          </cell>
        </row>
        <row r="143">
          <cell r="A143" t="str">
            <v>WRZK-140</v>
          </cell>
          <cell r="B143" t="str">
            <v>WEST</v>
          </cell>
        </row>
        <row r="144">
          <cell r="A144" t="str">
            <v>WRZK-151</v>
          </cell>
          <cell r="B144" t="str">
            <v>WEST</v>
          </cell>
        </row>
        <row r="145">
          <cell r="A145" t="str">
            <v>WRZK-168</v>
          </cell>
          <cell r="B145" t="str">
            <v>WEST</v>
          </cell>
        </row>
        <row r="146">
          <cell r="A146" t="str">
            <v>WRZK-169</v>
          </cell>
          <cell r="B146" t="str">
            <v>WEST</v>
          </cell>
        </row>
        <row r="147">
          <cell r="A147" t="str">
            <v>WRZK-24</v>
          </cell>
          <cell r="B147" t="str">
            <v>WEST</v>
          </cell>
        </row>
        <row r="148">
          <cell r="A148" t="str">
            <v>WRZK-25</v>
          </cell>
          <cell r="B148" t="str">
            <v>WEST</v>
          </cell>
        </row>
        <row r="149">
          <cell r="A149" t="str">
            <v>WRZK-27</v>
          </cell>
          <cell r="B149" t="str">
            <v>WEST</v>
          </cell>
        </row>
        <row r="150">
          <cell r="A150" t="str">
            <v>WRZK-32</v>
          </cell>
          <cell r="B150" t="str">
            <v>WEST</v>
          </cell>
        </row>
        <row r="151">
          <cell r="A151" t="str">
            <v>WRZK-33</v>
          </cell>
          <cell r="B151" t="str">
            <v>WEST</v>
          </cell>
        </row>
        <row r="152">
          <cell r="A152" t="str">
            <v>WRZK-34</v>
          </cell>
          <cell r="B152" t="str">
            <v>WEST</v>
          </cell>
        </row>
        <row r="153">
          <cell r="A153" t="str">
            <v>WRZK-35</v>
          </cell>
          <cell r="B153" t="str">
            <v>WEST</v>
          </cell>
        </row>
        <row r="154">
          <cell r="A154" t="str">
            <v>WRZK-36</v>
          </cell>
          <cell r="B154" t="str">
            <v>WEST</v>
          </cell>
        </row>
        <row r="155">
          <cell r="A155" t="str">
            <v>WRZK-37</v>
          </cell>
          <cell r="B155" t="str">
            <v>WEST</v>
          </cell>
        </row>
        <row r="156">
          <cell r="A156" t="str">
            <v>WRZK-38</v>
          </cell>
          <cell r="B156" t="str">
            <v>WEST</v>
          </cell>
        </row>
        <row r="157">
          <cell r="A157" t="str">
            <v>WRZK-39ST1</v>
          </cell>
          <cell r="B157" t="str">
            <v>WEST</v>
          </cell>
        </row>
        <row r="158">
          <cell r="A158" t="str">
            <v>WRZK-40</v>
          </cell>
          <cell r="B158" t="str">
            <v>WEST</v>
          </cell>
        </row>
        <row r="159">
          <cell r="A159" t="str">
            <v>WRZK-40ST1</v>
          </cell>
          <cell r="B159" t="str">
            <v>WEST</v>
          </cell>
        </row>
        <row r="160">
          <cell r="A160" t="str">
            <v>WRZK-41</v>
          </cell>
          <cell r="B160" t="str">
            <v>WEST</v>
          </cell>
        </row>
        <row r="161">
          <cell r="A161" t="str">
            <v>WRZK-42</v>
          </cell>
          <cell r="B161" t="str">
            <v>WEST</v>
          </cell>
        </row>
        <row r="162">
          <cell r="A162" t="str">
            <v>WRZK-43</v>
          </cell>
          <cell r="B162" t="str">
            <v>WEST</v>
          </cell>
        </row>
        <row r="163">
          <cell r="A163" t="str">
            <v>WRZK-46</v>
          </cell>
          <cell r="B163" t="str">
            <v>WEST</v>
          </cell>
        </row>
        <row r="164">
          <cell r="A164" t="str">
            <v>WRZK-47</v>
          </cell>
          <cell r="B164" t="str">
            <v>WEST</v>
          </cell>
        </row>
        <row r="165">
          <cell r="A165" t="str">
            <v>WRZK-48A</v>
          </cell>
          <cell r="B165" t="str">
            <v>WEST</v>
          </cell>
        </row>
        <row r="166">
          <cell r="A166" t="str">
            <v>WRZK-49</v>
          </cell>
          <cell r="B166" t="str">
            <v>WEST</v>
          </cell>
        </row>
        <row r="167">
          <cell r="A167" t="str">
            <v>WRZK-50</v>
          </cell>
          <cell r="B167" t="str">
            <v>WEST</v>
          </cell>
        </row>
        <row r="168">
          <cell r="A168" t="str">
            <v>WRZK-55ST1</v>
          </cell>
          <cell r="B168" t="str">
            <v>WEST</v>
          </cell>
        </row>
        <row r="169">
          <cell r="A169" t="str">
            <v>WRZK-56</v>
          </cell>
          <cell r="B169" t="str">
            <v>WEST</v>
          </cell>
        </row>
        <row r="170">
          <cell r="A170" t="str">
            <v>WRZK-56A</v>
          </cell>
          <cell r="B170" t="str">
            <v>WEST</v>
          </cell>
        </row>
        <row r="171">
          <cell r="A171" t="str">
            <v>WRZK-58</v>
          </cell>
          <cell r="B171" t="str">
            <v>WEST</v>
          </cell>
        </row>
        <row r="172">
          <cell r="A172" t="str">
            <v>WRZK-58A</v>
          </cell>
          <cell r="B172" t="str">
            <v>WEST</v>
          </cell>
        </row>
        <row r="173">
          <cell r="A173" t="str">
            <v>WRZK-59</v>
          </cell>
          <cell r="B173" t="str">
            <v>WEST</v>
          </cell>
        </row>
        <row r="174">
          <cell r="A174" t="str">
            <v>WRZK-60</v>
          </cell>
          <cell r="B174" t="str">
            <v>WEST</v>
          </cell>
        </row>
        <row r="175">
          <cell r="A175" t="str">
            <v>WRZK-61</v>
          </cell>
        </row>
        <row r="176">
          <cell r="A176" t="str">
            <v>WRZK-62</v>
          </cell>
        </row>
        <row r="177">
          <cell r="A177" t="str">
            <v>WRZK-63ST1</v>
          </cell>
        </row>
        <row r="178">
          <cell r="A178" t="str">
            <v>WRZK-64</v>
          </cell>
        </row>
        <row r="179">
          <cell r="A179" t="str">
            <v>WRZK-65</v>
          </cell>
        </row>
        <row r="180">
          <cell r="A180" t="str">
            <v>WRZK-66</v>
          </cell>
        </row>
        <row r="181">
          <cell r="A181" t="str">
            <v>WRZK-67</v>
          </cell>
        </row>
        <row r="182">
          <cell r="A182" t="str">
            <v>WRZK-68</v>
          </cell>
        </row>
        <row r="183">
          <cell r="A183" t="str">
            <v>WRZK-69</v>
          </cell>
        </row>
        <row r="184">
          <cell r="A184" t="str">
            <v>WRZK-71</v>
          </cell>
        </row>
        <row r="185">
          <cell r="A185" t="str">
            <v>WRZK-73</v>
          </cell>
        </row>
        <row r="186">
          <cell r="A186" t="str">
            <v>WRZK-80</v>
          </cell>
        </row>
        <row r="187">
          <cell r="A187" t="str">
            <v>WRZK-81</v>
          </cell>
        </row>
        <row r="188">
          <cell r="A188" t="str">
            <v>WRZK-82</v>
          </cell>
        </row>
        <row r="189">
          <cell r="A189" t="str">
            <v>WRZK-83</v>
          </cell>
        </row>
        <row r="190">
          <cell r="A190" t="str">
            <v>WRZK-84</v>
          </cell>
        </row>
        <row r="191">
          <cell r="A191" t="str">
            <v>WRZK-86</v>
          </cell>
        </row>
        <row r="192">
          <cell r="A192" t="str">
            <v>WRZK-87</v>
          </cell>
        </row>
        <row r="193">
          <cell r="A193" t="str">
            <v>WRZK-88</v>
          </cell>
        </row>
        <row r="194">
          <cell r="A194" t="str">
            <v>WRZK-89</v>
          </cell>
        </row>
        <row r="195">
          <cell r="A195" t="str">
            <v>WRZK-91</v>
          </cell>
        </row>
        <row r="196">
          <cell r="A196" t="str">
            <v>WRZK-93</v>
          </cell>
        </row>
        <row r="197">
          <cell r="A197" t="str">
            <v>WRZK-94</v>
          </cell>
        </row>
        <row r="198">
          <cell r="A198" t="str">
            <v>WRZK-95</v>
          </cell>
        </row>
      </sheetData>
      <sheetData sheetId="14">
        <row r="3">
          <cell r="C3" t="str">
            <v>ESP DOWN HOLE PROBLEM/FAILURE</v>
          </cell>
          <cell r="E3" t="str">
            <v>N/A</v>
          </cell>
          <cell r="M3" t="str">
            <v>AEB-1</v>
          </cell>
        </row>
        <row r="4">
          <cell r="C4" t="str">
            <v>FACILITY CONSTRAINT</v>
          </cell>
          <cell r="E4">
            <v>8</v>
          </cell>
          <cell r="M4" t="str">
            <v>ALB</v>
          </cell>
        </row>
        <row r="5">
          <cell r="C5" t="str">
            <v>FLOWLINE FAILURE</v>
          </cell>
          <cell r="E5">
            <v>10</v>
          </cell>
          <cell r="M5" t="str">
            <v>ALMDOL</v>
          </cell>
        </row>
        <row r="6">
          <cell r="C6" t="str">
            <v>GENERATOR PM</v>
          </cell>
          <cell r="E6">
            <v>12</v>
          </cell>
          <cell r="M6" t="str">
            <v>ARG</v>
          </cell>
        </row>
        <row r="7">
          <cell r="C7" t="str">
            <v>GENERATOR PROBLEM/FAILURE</v>
          </cell>
          <cell r="E7">
            <v>16</v>
          </cell>
          <cell r="M7" t="str">
            <v>BAH</v>
          </cell>
        </row>
        <row r="8">
          <cell r="C8" t="str">
            <v>HIGH LINE PRESSURE</v>
          </cell>
          <cell r="E8">
            <v>18</v>
          </cell>
          <cell r="M8" t="str">
            <v>BAH/ARG</v>
          </cell>
        </row>
        <row r="9">
          <cell r="C9" t="str">
            <v>NO RECOVERY - CEASE TO FLOW</v>
          </cell>
          <cell r="E9">
            <v>20</v>
          </cell>
          <cell r="M9" t="str">
            <v>BBAH</v>
          </cell>
        </row>
        <row r="10">
          <cell r="C10" t="str">
            <v>OHTL PROBLEM</v>
          </cell>
          <cell r="E10">
            <v>21</v>
          </cell>
          <cell r="M10" t="str">
            <v>KHAR</v>
          </cell>
        </row>
        <row r="11">
          <cell r="C11" t="str">
            <v>OTHER</v>
          </cell>
          <cell r="E11">
            <v>22</v>
          </cell>
          <cell r="M11" t="str">
            <v>LBAH</v>
          </cell>
        </row>
        <row r="12">
          <cell r="C12" t="str">
            <v>OVER/UNDER LOAD</v>
          </cell>
          <cell r="E12">
            <v>24</v>
          </cell>
          <cell r="M12" t="str">
            <v>MOGHRA</v>
          </cell>
        </row>
        <row r="13">
          <cell r="C13" t="str">
            <v>OVER/UNDER VOLTAGE</v>
          </cell>
          <cell r="E13">
            <v>26</v>
          </cell>
          <cell r="G13">
            <v>1.25</v>
          </cell>
          <cell r="M13" t="str">
            <v>MULTIZONE</v>
          </cell>
        </row>
        <row r="14">
          <cell r="C14" t="str">
            <v>PANEL/VSD PROBLEM/FAILURE</v>
          </cell>
          <cell r="E14">
            <v>28</v>
          </cell>
          <cell r="G14">
            <v>1.5</v>
          </cell>
          <cell r="M14" t="str">
            <v>UBAH</v>
          </cell>
        </row>
        <row r="15">
          <cell r="C15" t="str">
            <v>POWER HOUSE PROBLEM</v>
          </cell>
          <cell r="E15">
            <v>30</v>
          </cell>
          <cell r="G15">
            <v>1.75</v>
          </cell>
          <cell r="M15" t="str">
            <v>UBAH/ARG</v>
          </cell>
        </row>
        <row r="16">
          <cell r="C16" t="str">
            <v>PUMP OFF MODE ZERO PROD LOST</v>
          </cell>
          <cell r="E16">
            <v>32</v>
          </cell>
          <cell r="G16">
            <v>2</v>
          </cell>
          <cell r="M16" t="str">
            <v>U,LBAH/ARG</v>
          </cell>
        </row>
        <row r="17">
          <cell r="C17" t="str">
            <v>SAMS PANEL FAILURE</v>
          </cell>
          <cell r="E17">
            <v>34</v>
          </cell>
          <cell r="G17">
            <v>2.25</v>
          </cell>
        </row>
        <row r="18">
          <cell r="C18" t="str">
            <v>SHUT IN FOR BUILD UP</v>
          </cell>
          <cell r="E18">
            <v>36</v>
          </cell>
          <cell r="G18" t="str">
            <v>D475N</v>
          </cell>
        </row>
        <row r="19">
          <cell r="C19" t="str">
            <v>SR UNIT REPAIR/ADJUSTMENT</v>
          </cell>
          <cell r="E19">
            <v>38</v>
          </cell>
          <cell r="G19" t="str">
            <v>SN475</v>
          </cell>
        </row>
        <row r="20">
          <cell r="C20" t="str">
            <v>SRP DOWN HOLE PROBLEM/FAILURE</v>
          </cell>
          <cell r="E20">
            <v>40</v>
          </cell>
          <cell r="G20" t="str">
            <v>FC650</v>
          </cell>
        </row>
        <row r="21">
          <cell r="C21" t="str">
            <v>STUFFING BOX FAILURE/REPAIR</v>
          </cell>
          <cell r="E21">
            <v>42</v>
          </cell>
          <cell r="G21" t="str">
            <v>DN750</v>
          </cell>
        </row>
        <row r="22">
          <cell r="C22" t="str">
            <v>SUCKER ROD UNIT PM</v>
          </cell>
          <cell r="E22">
            <v>44</v>
          </cell>
          <cell r="G22" t="str">
            <v>D800N</v>
          </cell>
        </row>
        <row r="23">
          <cell r="C23" t="str">
            <v>TURBINE PROBLEM</v>
          </cell>
          <cell r="E23">
            <v>46</v>
          </cell>
          <cell r="G23" t="str">
            <v>DN1050</v>
          </cell>
        </row>
        <row r="24">
          <cell r="C24" t="str">
            <v>VANDALISM/THEFT</v>
          </cell>
          <cell r="E24">
            <v>48</v>
          </cell>
          <cell r="G24" t="str">
            <v>DN1100</v>
          </cell>
        </row>
        <row r="25">
          <cell r="C25" t="str">
            <v>WEATHER/FOG</v>
          </cell>
          <cell r="E25">
            <v>50</v>
          </cell>
          <cell r="G25" t="str">
            <v>DN1150</v>
          </cell>
        </row>
        <row r="26">
          <cell r="C26" t="str">
            <v xml:space="preserve">WIRELINE WORK </v>
          </cell>
          <cell r="E26">
            <v>52</v>
          </cell>
          <cell r="G26" t="str">
            <v>GN1600</v>
          </cell>
        </row>
        <row r="27">
          <cell r="C27" t="str">
            <v>WORK OVER</v>
          </cell>
          <cell r="E27">
            <v>24</v>
          </cell>
          <cell r="G27" t="str">
            <v>GN2100</v>
          </cell>
        </row>
        <row r="28">
          <cell r="E28">
            <v>56</v>
          </cell>
          <cell r="G28" t="str">
            <v>SN2600</v>
          </cell>
        </row>
        <row r="29">
          <cell r="E29">
            <v>58</v>
          </cell>
          <cell r="G29" t="str">
            <v>GN3200</v>
          </cell>
        </row>
        <row r="30">
          <cell r="E30">
            <v>60</v>
          </cell>
          <cell r="G30" t="str">
            <v>SN3600</v>
          </cell>
        </row>
        <row r="31">
          <cell r="C31" t="str">
            <v>WATERWELL_DTCAUSE</v>
          </cell>
          <cell r="E31">
            <v>62</v>
          </cell>
          <cell r="G31" t="str">
            <v>SN6000</v>
          </cell>
        </row>
        <row r="32">
          <cell r="E32">
            <v>64</v>
          </cell>
          <cell r="G32" t="str">
            <v>GN7000</v>
          </cell>
        </row>
        <row r="33">
          <cell r="C33" t="str">
            <v>FACILITY CONSTRAINT</v>
          </cell>
          <cell r="E33">
            <v>80</v>
          </cell>
          <cell r="G33" t="str">
            <v>SN8000</v>
          </cell>
        </row>
        <row r="34">
          <cell r="C34" t="str">
            <v>FILTER/STRAINER PLUGGED</v>
          </cell>
          <cell r="E34">
            <v>96</v>
          </cell>
          <cell r="G34" t="str">
            <v>JN12000</v>
          </cell>
        </row>
        <row r="35">
          <cell r="C35" t="str">
            <v>GENSET PROBLEM/FAILURE</v>
          </cell>
          <cell r="E35">
            <v>128</v>
          </cell>
          <cell r="G35" t="e">
            <v>#N/A</v>
          </cell>
        </row>
        <row r="36">
          <cell r="C36" t="str">
            <v>NO GENERATOR</v>
          </cell>
        </row>
        <row r="37">
          <cell r="C37" t="str">
            <v>NOT REQUIRED</v>
          </cell>
        </row>
        <row r="38">
          <cell r="C38" t="str">
            <v>OHTL PROBLEM</v>
          </cell>
        </row>
        <row r="39">
          <cell r="C39" t="str">
            <v>OTHER</v>
          </cell>
          <cell r="G39" t="str">
            <v>ESP</v>
          </cell>
        </row>
        <row r="40">
          <cell r="C40" t="str">
            <v>PIPING LEAK</v>
          </cell>
          <cell r="G40" t="str">
            <v>NF</v>
          </cell>
        </row>
        <row r="41">
          <cell r="C41" t="str">
            <v>PM</v>
          </cell>
          <cell r="G41" t="str">
            <v>INJ</v>
          </cell>
        </row>
        <row r="42">
          <cell r="C42" t="str">
            <v>POWER HOUSE PROBLEM</v>
          </cell>
          <cell r="G42" t="e">
            <v>#N/A</v>
          </cell>
        </row>
        <row r="43">
          <cell r="C43" t="str">
            <v>SOURCE WELL DOWN</v>
          </cell>
          <cell r="G43" t="str">
            <v>SI</v>
          </cell>
        </row>
        <row r="44">
          <cell r="C44" t="str">
            <v>SURFACE PUMP FAILURE</v>
          </cell>
          <cell r="G44" t="str">
            <v>SRP</v>
          </cell>
        </row>
        <row r="45">
          <cell r="C45" t="str">
            <v>TANK LOW LEVEL</v>
          </cell>
          <cell r="G45" t="str">
            <v>W/O</v>
          </cell>
        </row>
        <row r="46">
          <cell r="C46" t="str">
            <v>WELL NOT TAKING WATER</v>
          </cell>
          <cell r="G46" t="str">
            <v>T&amp;A</v>
          </cell>
        </row>
        <row r="47">
          <cell r="C47" t="str">
            <v>WIRELINE WORK</v>
          </cell>
        </row>
        <row r="48">
          <cell r="C48" t="str">
            <v>WORK OVER</v>
          </cell>
        </row>
        <row r="49">
          <cell r="G49" t="str">
            <v>OP</v>
          </cell>
        </row>
        <row r="50">
          <cell r="G50" t="str">
            <v>CL</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
      <sheetName val="WELL TESTS"/>
      <sheetName val="WELL DATA"/>
      <sheetName val="WELL DATA SRP"/>
      <sheetName val="WATER FLOOD WELLS"/>
      <sheetName val="INJECTION DATA"/>
      <sheetName val="MANIFOLDS"/>
      <sheetName val="DFL SHOTS"/>
      <sheetName val="CHEMICALS"/>
      <sheetName val="LAB DATA"/>
      <sheetName val="DATA INPUT"/>
      <sheetName val="WELL LIST"/>
      <sheetName val="ADM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
          <cell r="A2" t="str">
            <v>AKIK-01</v>
          </cell>
        </row>
      </sheetData>
      <sheetData sheetId="12">
        <row r="3">
          <cell r="E3">
            <v>0</v>
          </cell>
        </row>
        <row r="4">
          <cell r="E4">
            <v>8</v>
          </cell>
        </row>
        <row r="5">
          <cell r="E5">
            <v>10</v>
          </cell>
        </row>
        <row r="6">
          <cell r="E6">
            <v>12</v>
          </cell>
        </row>
        <row r="7">
          <cell r="E7">
            <v>14</v>
          </cell>
        </row>
        <row r="8">
          <cell r="E8">
            <v>16</v>
          </cell>
        </row>
        <row r="9">
          <cell r="E9">
            <v>18</v>
          </cell>
        </row>
        <row r="10">
          <cell r="E10">
            <v>20</v>
          </cell>
        </row>
        <row r="11">
          <cell r="E11">
            <v>21</v>
          </cell>
        </row>
        <row r="12">
          <cell r="E12">
            <v>22</v>
          </cell>
        </row>
        <row r="13">
          <cell r="E13">
            <v>24</v>
          </cell>
        </row>
        <row r="14">
          <cell r="E14">
            <v>26</v>
          </cell>
        </row>
        <row r="15">
          <cell r="E15">
            <v>28</v>
          </cell>
        </row>
        <row r="16">
          <cell r="E16">
            <v>30</v>
          </cell>
        </row>
        <row r="17">
          <cell r="E17">
            <v>32</v>
          </cell>
        </row>
        <row r="18">
          <cell r="E18" t="str">
            <v>33/64th</v>
          </cell>
        </row>
        <row r="19">
          <cell r="E19">
            <v>34</v>
          </cell>
        </row>
        <row r="20">
          <cell r="E20">
            <v>36</v>
          </cell>
        </row>
        <row r="21">
          <cell r="E21">
            <v>38</v>
          </cell>
        </row>
        <row r="22">
          <cell r="E22">
            <v>40</v>
          </cell>
        </row>
        <row r="23">
          <cell r="E23">
            <v>42</v>
          </cell>
        </row>
        <row r="24">
          <cell r="E24">
            <v>44</v>
          </cell>
        </row>
        <row r="25">
          <cell r="E25">
            <v>46</v>
          </cell>
        </row>
        <row r="26">
          <cell r="E26">
            <v>48</v>
          </cell>
        </row>
        <row r="27">
          <cell r="E27">
            <v>50</v>
          </cell>
        </row>
        <row r="28">
          <cell r="E28">
            <v>52</v>
          </cell>
        </row>
        <row r="29">
          <cell r="E29">
            <v>24</v>
          </cell>
        </row>
        <row r="30">
          <cell r="E30">
            <v>56</v>
          </cell>
        </row>
        <row r="31">
          <cell r="E31">
            <v>58</v>
          </cell>
        </row>
        <row r="32">
          <cell r="E32">
            <v>60</v>
          </cell>
        </row>
        <row r="33">
          <cell r="E33">
            <v>62</v>
          </cell>
        </row>
        <row r="34">
          <cell r="E34">
            <v>64</v>
          </cell>
        </row>
        <row r="35">
          <cell r="E35">
            <v>80</v>
          </cell>
        </row>
        <row r="36">
          <cell r="E36">
            <v>96</v>
          </cell>
        </row>
        <row r="37">
          <cell r="E37">
            <v>128</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
      <sheetName val="WELL TESTS"/>
      <sheetName val="WELL DATA"/>
      <sheetName val="WELL DATA SRP"/>
      <sheetName val="WTR FLOOD &amp; INJ DATA"/>
      <sheetName val="PROCESS"/>
      <sheetName val="SHIPPING+STORAGE"/>
      <sheetName val="DATA INPUT"/>
      <sheetName val="MANIFOLDS"/>
      <sheetName val="DFL SHOTS"/>
      <sheetName val="LAB DATA-CHEM"/>
      <sheetName val="WELL LIST"/>
      <sheetName val="ADMIN"/>
    </sheetNames>
    <sheetDataSet>
      <sheetData sheetId="0"/>
      <sheetData sheetId="1"/>
      <sheetData sheetId="2"/>
      <sheetData sheetId="3"/>
      <sheetData sheetId="4"/>
      <sheetData sheetId="5"/>
      <sheetData sheetId="6"/>
      <sheetData sheetId="7"/>
      <sheetData sheetId="8"/>
      <sheetData sheetId="9"/>
      <sheetData sheetId="10"/>
      <sheetData sheetId="11">
        <row r="2">
          <cell r="A2" t="str">
            <v>BUCHIS-S01</v>
          </cell>
        </row>
        <row r="3">
          <cell r="A3" t="str">
            <v>BUCHIS-S02</v>
          </cell>
        </row>
        <row r="4">
          <cell r="A4" t="str">
            <v>BUCHIS-S03</v>
          </cell>
        </row>
        <row r="5">
          <cell r="A5" t="str">
            <v>BUCHIS-S04</v>
          </cell>
        </row>
        <row r="6">
          <cell r="A6" t="str">
            <v>BUCHIS-W01</v>
          </cell>
        </row>
        <row r="7">
          <cell r="A7" t="str">
            <v>BUCHIS-W02</v>
          </cell>
        </row>
        <row r="8">
          <cell r="A8" t="str">
            <v>BUCHIS-W03</v>
          </cell>
        </row>
        <row r="9">
          <cell r="A9" t="str">
            <v>BUCHIS-W04</v>
          </cell>
        </row>
        <row r="10">
          <cell r="A10" t="str">
            <v>FGHR-01</v>
          </cell>
        </row>
        <row r="11">
          <cell r="A11" t="str">
            <v>FGHR-02</v>
          </cell>
        </row>
        <row r="12">
          <cell r="A12" t="str">
            <v>FGHR-03</v>
          </cell>
        </row>
        <row r="13">
          <cell r="A13" t="str">
            <v>FGHR-05</v>
          </cell>
        </row>
        <row r="14">
          <cell r="A14" t="str">
            <v>FGHR-06</v>
          </cell>
        </row>
        <row r="15">
          <cell r="A15" t="str">
            <v>FGHR-07</v>
          </cell>
        </row>
        <row r="16">
          <cell r="A16" t="str">
            <v>FGHR-08</v>
          </cell>
        </row>
        <row r="17">
          <cell r="A17" t="str">
            <v>FGHR-D01</v>
          </cell>
        </row>
        <row r="18">
          <cell r="A18" t="str">
            <v>FGHR-N01</v>
          </cell>
        </row>
        <row r="19">
          <cell r="A19" t="str">
            <v>FGHR-S01</v>
          </cell>
        </row>
        <row r="20">
          <cell r="A20" t="str">
            <v>FGHR-S02</v>
          </cell>
        </row>
        <row r="21">
          <cell r="A21" t="str">
            <v>FGHR-S03</v>
          </cell>
        </row>
        <row r="22">
          <cell r="A22" t="str">
            <v>FGHR-S04</v>
          </cell>
        </row>
        <row r="23">
          <cell r="A23" t="str">
            <v>HEQ-01</v>
          </cell>
        </row>
        <row r="24">
          <cell r="A24" t="str">
            <v>HEQ-02</v>
          </cell>
        </row>
        <row r="25">
          <cell r="A25" t="str">
            <v>HEQ-03</v>
          </cell>
        </row>
        <row r="26">
          <cell r="A26" t="str">
            <v>HUNI-01</v>
          </cell>
        </row>
        <row r="27">
          <cell r="A27" t="str">
            <v>KAL-S01</v>
          </cell>
        </row>
        <row r="28">
          <cell r="A28" t="str">
            <v>KLBSHA-01</v>
          </cell>
        </row>
        <row r="29">
          <cell r="A29" t="str">
            <v>MANDULIS-01</v>
          </cell>
        </row>
        <row r="30">
          <cell r="A30" t="str">
            <v>NARMER-01</v>
          </cell>
        </row>
        <row r="31">
          <cell r="A31" t="str">
            <v>NARMER-02</v>
          </cell>
        </row>
        <row r="32">
          <cell r="A32" t="str">
            <v>NEILOS-01</v>
          </cell>
        </row>
        <row r="33">
          <cell r="A33" t="str">
            <v>NEILOS-02</v>
          </cell>
        </row>
        <row r="34">
          <cell r="A34" t="str">
            <v>NEILOS-03</v>
          </cell>
        </row>
        <row r="35">
          <cell r="A35" t="str">
            <v>NEILOS-04</v>
          </cell>
        </row>
        <row r="36">
          <cell r="A36" t="str">
            <v>NEILOS-05</v>
          </cell>
        </row>
        <row r="37">
          <cell r="A37" t="str">
            <v>NEILOS-06</v>
          </cell>
        </row>
        <row r="38">
          <cell r="A38" t="str">
            <v>NEITH-01</v>
          </cell>
        </row>
        <row r="39">
          <cell r="A39" t="str">
            <v>NEITH-02</v>
          </cell>
        </row>
        <row r="40">
          <cell r="A40" t="str">
            <v>NEITH-04</v>
          </cell>
        </row>
        <row r="41">
          <cell r="A41" t="str">
            <v>NEITH-05</v>
          </cell>
        </row>
        <row r="42">
          <cell r="A42" t="str">
            <v>NEITH-E01</v>
          </cell>
        </row>
        <row r="43">
          <cell r="A43" t="str">
            <v>NEITH-N01</v>
          </cell>
        </row>
        <row r="44">
          <cell r="A44" t="str">
            <v>NEITH-S01</v>
          </cell>
        </row>
        <row r="45">
          <cell r="A45" t="str">
            <v>NEITH-S02</v>
          </cell>
        </row>
        <row r="46">
          <cell r="A46" t="str">
            <v>NEITH-S03</v>
          </cell>
        </row>
        <row r="47">
          <cell r="A47" t="str">
            <v>NYMARA-01</v>
          </cell>
        </row>
        <row r="48">
          <cell r="A48" t="str">
            <v>NYMARA-02ST</v>
          </cell>
        </row>
        <row r="49">
          <cell r="A49" t="str">
            <v>NYMARA-W01</v>
          </cell>
        </row>
        <row r="50">
          <cell r="A50" t="str">
            <v>PEPI-01</v>
          </cell>
        </row>
        <row r="51">
          <cell r="A51" t="str">
            <v>PEPI-02</v>
          </cell>
        </row>
        <row r="52">
          <cell r="A52" t="str">
            <v>PEPI-03</v>
          </cell>
        </row>
        <row r="53">
          <cell r="A53" t="str">
            <v>PEPI-06</v>
          </cell>
        </row>
        <row r="54">
          <cell r="A54" t="str">
            <v>PEPI-10ST</v>
          </cell>
        </row>
        <row r="55">
          <cell r="A55" t="str">
            <v>PEPI-11</v>
          </cell>
        </row>
        <row r="56">
          <cell r="A56" t="str">
            <v>PHIOPS-01</v>
          </cell>
        </row>
        <row r="57">
          <cell r="A57" t="str">
            <v>PHIOPS-02</v>
          </cell>
        </row>
        <row r="58">
          <cell r="A58" t="str">
            <v>PHIOPS-04</v>
          </cell>
        </row>
        <row r="59">
          <cell r="A59" t="str">
            <v>PHIOPS-05</v>
          </cell>
        </row>
        <row r="60">
          <cell r="A60" t="str">
            <v>PHIOPS-06</v>
          </cell>
        </row>
        <row r="61">
          <cell r="A61" t="str">
            <v>PHIOPS-07ST</v>
          </cell>
        </row>
        <row r="62">
          <cell r="A62" t="str">
            <v>PHIOPS-08</v>
          </cell>
        </row>
        <row r="63">
          <cell r="A63" t="str">
            <v>PHIOPS-09</v>
          </cell>
        </row>
        <row r="64">
          <cell r="A64" t="str">
            <v>PHIOPS-10</v>
          </cell>
        </row>
        <row r="65">
          <cell r="A65" t="str">
            <v>SALITIS-01</v>
          </cell>
        </row>
        <row r="66">
          <cell r="A66" t="str">
            <v>SHU-01</v>
          </cell>
        </row>
        <row r="67">
          <cell r="A67" t="str">
            <v>SIWA-D01</v>
          </cell>
        </row>
        <row r="68">
          <cell r="A68" t="str">
            <v>SIWA-L01</v>
          </cell>
        </row>
        <row r="69">
          <cell r="A69" t="str">
            <v>SIWA2-L02</v>
          </cell>
        </row>
        <row r="70">
          <cell r="A70" t="str">
            <v>SIWA-R01</v>
          </cell>
        </row>
        <row r="71">
          <cell r="A71" t="str">
            <v>SIWA-R02</v>
          </cell>
        </row>
        <row r="72">
          <cell r="A72" t="str">
            <v>TAYIM-S01ST1</v>
          </cell>
        </row>
        <row r="73">
          <cell r="A73" t="str">
            <v>TAYIM-S02</v>
          </cell>
        </row>
        <row r="74">
          <cell r="A74" t="str">
            <v>TAYIM-S03</v>
          </cell>
        </row>
        <row r="75">
          <cell r="A75" t="str">
            <v>TAYIM-S04</v>
          </cell>
        </row>
        <row r="76">
          <cell r="A76" t="str">
            <v>TAYIM-W01</v>
          </cell>
        </row>
        <row r="77">
          <cell r="A77" t="str">
            <v>TAYIM-W02</v>
          </cell>
        </row>
        <row r="78">
          <cell r="A78" t="str">
            <v>TAYIM-W02</v>
          </cell>
        </row>
        <row r="79">
          <cell r="A79" t="str">
            <v>TAYIM-W04ST</v>
          </cell>
        </row>
        <row r="80">
          <cell r="A80" t="str">
            <v>TELL-01</v>
          </cell>
        </row>
        <row r="81">
          <cell r="A81" t="str">
            <v>WKAL-A01</v>
          </cell>
        </row>
        <row r="82">
          <cell r="A82" t="str">
            <v>WKAL-A02ST</v>
          </cell>
        </row>
        <row r="83">
          <cell r="A83" t="str">
            <v>WKAL-A03</v>
          </cell>
        </row>
        <row r="84">
          <cell r="A84" t="str">
            <v>WKAL-A04</v>
          </cell>
        </row>
        <row r="85">
          <cell r="A85" t="str">
            <v>WKAL-A06</v>
          </cell>
        </row>
        <row r="86">
          <cell r="A86" t="str">
            <v>WKAL-A07</v>
          </cell>
        </row>
        <row r="87">
          <cell r="A87" t="str">
            <v>WKAL-A08</v>
          </cell>
        </row>
        <row r="88">
          <cell r="A88" t="str">
            <v>WKAL-A09</v>
          </cell>
        </row>
        <row r="89">
          <cell r="A89" t="str">
            <v>WKAL-A10</v>
          </cell>
        </row>
        <row r="90">
          <cell r="A90" t="str">
            <v>WKAL-C01ST</v>
          </cell>
        </row>
        <row r="91">
          <cell r="A91" t="str">
            <v>WKAL-C01</v>
          </cell>
        </row>
        <row r="92">
          <cell r="A92" t="str">
            <v>WKAL-C02</v>
          </cell>
        </row>
        <row r="93">
          <cell r="A93" t="str">
            <v>WKAL-C03</v>
          </cell>
        </row>
        <row r="94">
          <cell r="A94" t="str">
            <v>WKAL-C04</v>
          </cell>
        </row>
        <row r="95">
          <cell r="A95" t="str">
            <v>WKAL-C05</v>
          </cell>
        </row>
        <row r="96">
          <cell r="A96" t="str">
            <v>WKAL-C06</v>
          </cell>
        </row>
        <row r="97">
          <cell r="A97" t="str">
            <v>WKAL-I01</v>
          </cell>
        </row>
        <row r="98">
          <cell r="A98" t="str">
            <v>WKAL-I02</v>
          </cell>
        </row>
        <row r="99">
          <cell r="A99" t="str">
            <v>WKAL-I03</v>
          </cell>
        </row>
        <row r="100">
          <cell r="A100" t="str">
            <v>WKAL-I04</v>
          </cell>
        </row>
        <row r="101">
          <cell r="A101" t="str">
            <v>WKAL-I05</v>
          </cell>
        </row>
        <row r="102">
          <cell r="A102" t="str">
            <v>WKAL-I06</v>
          </cell>
        </row>
        <row r="103">
          <cell r="A103" t="str">
            <v>WKAL-I07</v>
          </cell>
        </row>
        <row r="104">
          <cell r="A104" t="str">
            <v>WKAL-I08</v>
          </cell>
        </row>
        <row r="105">
          <cell r="A105" t="str">
            <v>WKAL-J01</v>
          </cell>
        </row>
        <row r="106">
          <cell r="A106" t="str">
            <v>WKAL-J02</v>
          </cell>
        </row>
        <row r="107">
          <cell r="A107" t="str">
            <v>WKAL-J03</v>
          </cell>
        </row>
        <row r="108">
          <cell r="A108" t="str">
            <v>WKAL-LD01</v>
          </cell>
        </row>
        <row r="109">
          <cell r="A109" t="str">
            <v>WKAL-N01</v>
          </cell>
        </row>
        <row r="110">
          <cell r="A110" t="str">
            <v>WKAL-N02</v>
          </cell>
        </row>
        <row r="111">
          <cell r="A111" t="str">
            <v>WKAL-N03</v>
          </cell>
        </row>
        <row r="112">
          <cell r="A112" t="str">
            <v>WKAL-N04</v>
          </cell>
        </row>
        <row r="113">
          <cell r="A113" t="str">
            <v>WKAL-N05</v>
          </cell>
        </row>
        <row r="114">
          <cell r="A114" t="str">
            <v>WKAL-O01</v>
          </cell>
        </row>
        <row r="115">
          <cell r="A115" t="str">
            <v>WKAL-R01</v>
          </cell>
        </row>
        <row r="116">
          <cell r="A116" t="str">
            <v>WKAL-R02</v>
          </cell>
        </row>
        <row r="117">
          <cell r="A117" t="str">
            <v>WKAL-S01</v>
          </cell>
        </row>
        <row r="118">
          <cell r="A118" t="str">
            <v>WKAL-S02</v>
          </cell>
        </row>
        <row r="119">
          <cell r="A119" t="str">
            <v>WKAL-T01</v>
          </cell>
        </row>
        <row r="120">
          <cell r="A120" t="str">
            <v>WKAL-T02</v>
          </cell>
        </row>
      </sheetData>
      <sheetData sheetId="1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
      <sheetName val="WELL TESTS"/>
      <sheetName val="WELL DATA"/>
      <sheetName val="WELL DATA SRP"/>
      <sheetName val="WATER FLOOD WELLS"/>
      <sheetName val="INJECTION DATA"/>
      <sheetName val="PROCESS"/>
      <sheetName val="SHIPPING+STORAGE"/>
      <sheetName val="MANIFOLDS"/>
      <sheetName val="DFL SHOTS"/>
      <sheetName val="LAB DATA-CHEM"/>
      <sheetName val="EQUIP"/>
      <sheetName val="DATA INPUT"/>
      <sheetName val="WELL LIST"/>
      <sheetName val="ADM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3">
          <cell r="E3">
            <v>0</v>
          </cell>
        </row>
        <row r="4">
          <cell r="E4">
            <v>8</v>
          </cell>
        </row>
        <row r="5">
          <cell r="E5">
            <v>10</v>
          </cell>
        </row>
        <row r="6">
          <cell r="E6">
            <v>12</v>
          </cell>
        </row>
        <row r="7">
          <cell r="E7">
            <v>14</v>
          </cell>
        </row>
        <row r="8">
          <cell r="E8">
            <v>16</v>
          </cell>
        </row>
        <row r="9">
          <cell r="E9">
            <v>18</v>
          </cell>
        </row>
        <row r="10">
          <cell r="E10">
            <v>20</v>
          </cell>
        </row>
        <row r="11">
          <cell r="E11">
            <v>21</v>
          </cell>
        </row>
        <row r="12">
          <cell r="E12">
            <v>22</v>
          </cell>
        </row>
        <row r="13">
          <cell r="E13">
            <v>24</v>
          </cell>
        </row>
        <row r="14">
          <cell r="E14">
            <v>26</v>
          </cell>
        </row>
        <row r="15">
          <cell r="E15">
            <v>28</v>
          </cell>
        </row>
        <row r="16">
          <cell r="E16">
            <v>30</v>
          </cell>
        </row>
        <row r="17">
          <cell r="E17">
            <v>32</v>
          </cell>
        </row>
        <row r="18">
          <cell r="E18">
            <v>34</v>
          </cell>
        </row>
        <row r="19">
          <cell r="E19">
            <v>36</v>
          </cell>
        </row>
        <row r="20">
          <cell r="E20">
            <v>38</v>
          </cell>
        </row>
        <row r="21">
          <cell r="E21">
            <v>40</v>
          </cell>
        </row>
        <row r="22">
          <cell r="E22">
            <v>42</v>
          </cell>
        </row>
        <row r="23">
          <cell r="E23">
            <v>44</v>
          </cell>
        </row>
        <row r="24">
          <cell r="E24">
            <v>46</v>
          </cell>
        </row>
        <row r="25">
          <cell r="E25">
            <v>48</v>
          </cell>
        </row>
        <row r="26">
          <cell r="E26">
            <v>50</v>
          </cell>
        </row>
        <row r="27">
          <cell r="E27">
            <v>52</v>
          </cell>
        </row>
        <row r="28">
          <cell r="E28">
            <v>24</v>
          </cell>
        </row>
        <row r="29">
          <cell r="E29">
            <v>56</v>
          </cell>
        </row>
        <row r="30">
          <cell r="E30">
            <v>58</v>
          </cell>
        </row>
        <row r="31">
          <cell r="E31">
            <v>60</v>
          </cell>
        </row>
        <row r="32">
          <cell r="E32">
            <v>62</v>
          </cell>
        </row>
        <row r="33">
          <cell r="E33">
            <v>64</v>
          </cell>
        </row>
        <row r="34">
          <cell r="E34">
            <v>80</v>
          </cell>
        </row>
        <row r="35">
          <cell r="E35">
            <v>96</v>
          </cell>
        </row>
        <row r="36">
          <cell r="E36">
            <v>128</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
      <sheetName val="WELL TESTS"/>
      <sheetName val="WELL DATA"/>
      <sheetName val="WATER FLOOD WELLS"/>
      <sheetName val="INJECTION DATA"/>
      <sheetName val="MANIFOLDS"/>
      <sheetName val="DFL SHOTS"/>
      <sheetName val="SRP DATA"/>
      <sheetName val="LAB DATA"/>
      <sheetName val="EQUIPMENT DATA"/>
      <sheetName val="WELL LIST"/>
    </sheetNames>
    <sheetDataSet>
      <sheetData sheetId="0"/>
      <sheetData sheetId="1"/>
      <sheetData sheetId="2">
        <row r="313">
          <cell r="D313" t="str">
            <v>INJ</v>
          </cell>
        </row>
        <row r="314">
          <cell r="D314" t="str">
            <v>ESP</v>
          </cell>
        </row>
        <row r="315">
          <cell r="D315" t="str">
            <v>S/BY</v>
          </cell>
        </row>
        <row r="316">
          <cell r="D316" t="str">
            <v>SI</v>
          </cell>
        </row>
        <row r="317">
          <cell r="D317" t="str">
            <v>SI DHP</v>
          </cell>
        </row>
      </sheetData>
      <sheetData sheetId="3"/>
      <sheetData sheetId="4"/>
      <sheetData sheetId="5"/>
      <sheetData sheetId="6"/>
      <sheetData sheetId="7"/>
      <sheetData sheetId="8"/>
      <sheetData sheetId="9"/>
      <sheetData sheetId="10">
        <row r="2">
          <cell r="A2" t="str">
            <v>AKIK-01</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
      <sheetName val="WELL TESTS"/>
      <sheetName val="WELL DATA"/>
      <sheetName val="WELL DATA SRP"/>
      <sheetName val="WATER FLOOD WELLS"/>
      <sheetName val="INJECTION DATA"/>
      <sheetName val="PROCESS"/>
      <sheetName val="SHIPPING+STORAGE"/>
      <sheetName val="MANIFOLDS"/>
      <sheetName val="DFL SHOTS"/>
      <sheetName val="LAB DATA-CHEM"/>
      <sheetName val="EQUIP"/>
      <sheetName val="DATA INPUT"/>
      <sheetName val="WELL LIST"/>
      <sheetName val="ADM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32">
          <cell r="G32" t="str">
            <v>STH UMB</v>
          </cell>
        </row>
        <row r="33">
          <cell r="G33" t="str">
            <v>UMB</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
      <sheetName val="WELL TESTS"/>
      <sheetName val="WELL DATA"/>
      <sheetName val="WELL DATA SRP"/>
      <sheetName val="WATER FLOOD WELLS"/>
      <sheetName val="INJECTION DATA"/>
      <sheetName val="PROCESS"/>
      <sheetName val="SHIPPING+STORAGE"/>
      <sheetName val="MANIFOLDS"/>
      <sheetName val="DFL SHOTS"/>
      <sheetName val="LAB DATA-CHEM"/>
      <sheetName val="EQUIP"/>
      <sheetName val="DATA INPUT"/>
      <sheetName val="WELL LIST"/>
      <sheetName val="ADM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4">
          <cell r="I24" t="str">
            <v>ESTIMATED</v>
          </cell>
        </row>
        <row r="25">
          <cell r="I25" t="str">
            <v>ULTRA SONIC</v>
          </cell>
        </row>
        <row r="26">
          <cell r="I26" t="str">
            <v>FIXED FLOW METER</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
      <sheetName val="WELL TESTS"/>
      <sheetName val="WELL DATA"/>
      <sheetName val="WATER FLOOD WELLS"/>
      <sheetName val="INJECTION DATA"/>
      <sheetName val="PROCESS"/>
      <sheetName val="SHIPPING+STORAGE"/>
      <sheetName val="MANIFOLDS"/>
      <sheetName val="DFL SHOTS"/>
      <sheetName val="SRP DATA"/>
      <sheetName val="LAB DATA-CHEM"/>
      <sheetName val="EQUIP"/>
      <sheetName val="DATA INPUT"/>
      <sheetName val="WELL LIST"/>
    </sheetNames>
    <sheetDataSet>
      <sheetData sheetId="0">
        <row r="305">
          <cell r="E305" t="str">
            <v>Y</v>
          </cell>
        </row>
      </sheetData>
      <sheetData sheetId="1"/>
      <sheetData sheetId="2">
        <row r="305">
          <cell r="E305" t="str">
            <v>Y</v>
          </cell>
        </row>
        <row r="306">
          <cell r="E306" t="str">
            <v>N</v>
          </cell>
        </row>
      </sheetData>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labhsa DEM"/>
      <sheetName val="Kalabsha PPD"/>
      <sheetName val="Drag reducer"/>
      <sheetName val="UMB,KHP"/>
      <sheetName val="total daily cost"/>
      <sheetName val="Kal Last test"/>
      <sheetName val="UMB Last Test"/>
      <sheetName val="chemical injection form KAL"/>
      <sheetName val="chemical injection form UMB"/>
      <sheetName val="kal-Chemical monitoring"/>
      <sheetName val="UMB-chemical monitoring"/>
      <sheetName val="KHP-chemical monitoring"/>
      <sheetName val="Green facility"/>
      <sheetName val="EPF"/>
      <sheetName val="Brown Facility"/>
    </sheetNames>
    <sheetDataSet>
      <sheetData sheetId="0"/>
      <sheetData sheetId="1"/>
      <sheetData sheetId="2"/>
      <sheetData sheetId="3"/>
      <sheetData sheetId="4"/>
      <sheetData sheetId="5"/>
      <sheetData sheetId="6"/>
      <sheetData sheetId="7"/>
      <sheetData sheetId="8"/>
      <sheetData sheetId="9">
        <row r="179">
          <cell r="X179">
            <v>0</v>
          </cell>
        </row>
        <row r="180">
          <cell r="X180">
            <v>0</v>
          </cell>
        </row>
        <row r="181">
          <cell r="X181">
            <v>0</v>
          </cell>
        </row>
        <row r="182">
          <cell r="X182">
            <v>0</v>
          </cell>
        </row>
        <row r="183">
          <cell r="X183">
            <v>0</v>
          </cell>
        </row>
        <row r="184">
          <cell r="X184">
            <v>0</v>
          </cell>
        </row>
        <row r="185">
          <cell r="X185">
            <v>0</v>
          </cell>
        </row>
        <row r="186">
          <cell r="X186">
            <v>0</v>
          </cell>
        </row>
        <row r="187">
          <cell r="X187">
            <v>0</v>
          </cell>
        </row>
        <row r="188">
          <cell r="X188">
            <v>0</v>
          </cell>
        </row>
        <row r="189">
          <cell r="X189">
            <v>0</v>
          </cell>
        </row>
        <row r="190">
          <cell r="X190">
            <v>0</v>
          </cell>
        </row>
        <row r="191">
          <cell r="X191">
            <v>0</v>
          </cell>
        </row>
        <row r="192">
          <cell r="X192">
            <v>0</v>
          </cell>
        </row>
        <row r="193">
          <cell r="X193">
            <v>0</v>
          </cell>
        </row>
        <row r="194">
          <cell r="X194">
            <v>0</v>
          </cell>
        </row>
        <row r="195">
          <cell r="X195">
            <v>0</v>
          </cell>
        </row>
        <row r="196">
          <cell r="X196">
            <v>0</v>
          </cell>
        </row>
        <row r="197">
          <cell r="X197">
            <v>0</v>
          </cell>
        </row>
        <row r="198">
          <cell r="X198">
            <v>0</v>
          </cell>
        </row>
        <row r="199">
          <cell r="X199">
            <v>0</v>
          </cell>
        </row>
        <row r="200">
          <cell r="X200">
            <v>0</v>
          </cell>
        </row>
        <row r="201">
          <cell r="X201">
            <v>0</v>
          </cell>
        </row>
        <row r="202">
          <cell r="X202">
            <v>0</v>
          </cell>
        </row>
        <row r="203">
          <cell r="X203">
            <v>0</v>
          </cell>
        </row>
        <row r="204">
          <cell r="X204">
            <v>0</v>
          </cell>
        </row>
        <row r="205">
          <cell r="X205">
            <v>0</v>
          </cell>
        </row>
        <row r="206">
          <cell r="X206">
            <v>0</v>
          </cell>
        </row>
        <row r="207">
          <cell r="X207">
            <v>0</v>
          </cell>
        </row>
        <row r="208">
          <cell r="X208">
            <v>0</v>
          </cell>
        </row>
        <row r="209">
          <cell r="X209">
            <v>0</v>
          </cell>
        </row>
        <row r="210">
          <cell r="X210">
            <v>0</v>
          </cell>
        </row>
        <row r="211">
          <cell r="X211">
            <v>0</v>
          </cell>
        </row>
        <row r="212">
          <cell r="X212">
            <v>0</v>
          </cell>
        </row>
        <row r="213">
          <cell r="X213">
            <v>0</v>
          </cell>
        </row>
        <row r="214">
          <cell r="X214">
            <v>0</v>
          </cell>
        </row>
        <row r="215">
          <cell r="X215">
            <v>0</v>
          </cell>
        </row>
        <row r="216">
          <cell r="X216">
            <v>0</v>
          </cell>
        </row>
        <row r="217">
          <cell r="X217">
            <v>0</v>
          </cell>
        </row>
        <row r="218">
          <cell r="X218">
            <v>0</v>
          </cell>
        </row>
        <row r="219">
          <cell r="X219">
            <v>0</v>
          </cell>
        </row>
        <row r="220">
          <cell r="X220">
            <v>0</v>
          </cell>
        </row>
        <row r="221">
          <cell r="X221">
            <v>0</v>
          </cell>
        </row>
        <row r="222">
          <cell r="X222">
            <v>0</v>
          </cell>
        </row>
        <row r="223">
          <cell r="X223">
            <v>0</v>
          </cell>
        </row>
        <row r="224">
          <cell r="X224">
            <v>0</v>
          </cell>
        </row>
        <row r="225">
          <cell r="X225">
            <v>0</v>
          </cell>
        </row>
        <row r="226">
          <cell r="X226">
            <v>0</v>
          </cell>
        </row>
        <row r="227">
          <cell r="X227">
            <v>0</v>
          </cell>
        </row>
        <row r="228">
          <cell r="X228">
            <v>0</v>
          </cell>
        </row>
        <row r="229">
          <cell r="X229">
            <v>0</v>
          </cell>
        </row>
        <row r="230">
          <cell r="X230">
            <v>0</v>
          </cell>
        </row>
        <row r="231">
          <cell r="X231">
            <v>0</v>
          </cell>
        </row>
        <row r="232">
          <cell r="X232">
            <v>0</v>
          </cell>
        </row>
        <row r="233">
          <cell r="X233">
            <v>0</v>
          </cell>
        </row>
        <row r="234">
          <cell r="X234">
            <v>0</v>
          </cell>
        </row>
        <row r="235">
          <cell r="X235">
            <v>0</v>
          </cell>
        </row>
        <row r="236">
          <cell r="X236">
            <v>0</v>
          </cell>
        </row>
        <row r="237">
          <cell r="X237">
            <v>0</v>
          </cell>
        </row>
        <row r="238">
          <cell r="X238">
            <v>0</v>
          </cell>
        </row>
        <row r="239">
          <cell r="X239">
            <v>0</v>
          </cell>
        </row>
        <row r="240">
          <cell r="X240">
            <v>0</v>
          </cell>
        </row>
        <row r="241">
          <cell r="X241">
            <v>0</v>
          </cell>
        </row>
        <row r="242">
          <cell r="X242">
            <v>0</v>
          </cell>
        </row>
        <row r="243">
          <cell r="X243">
            <v>0</v>
          </cell>
        </row>
        <row r="244">
          <cell r="X244">
            <v>0</v>
          </cell>
        </row>
        <row r="245">
          <cell r="X245">
            <v>0</v>
          </cell>
        </row>
        <row r="246">
          <cell r="X246">
            <v>0</v>
          </cell>
        </row>
        <row r="247">
          <cell r="X247">
            <v>0</v>
          </cell>
        </row>
        <row r="248">
          <cell r="X248">
            <v>0</v>
          </cell>
        </row>
        <row r="249">
          <cell r="X249">
            <v>0</v>
          </cell>
        </row>
        <row r="250">
          <cell r="X250">
            <v>0</v>
          </cell>
        </row>
      </sheetData>
      <sheetData sheetId="10"/>
      <sheetData sheetId="11"/>
      <sheetData sheetId="12"/>
      <sheetData sheetId="13"/>
      <sheetData sheetId="1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
      <sheetName val="WELL TESTS"/>
      <sheetName val="WELL DATA"/>
      <sheetName val="WELL DATA SRP"/>
      <sheetName val="WATER FLOOD WELLS"/>
      <sheetName val="INJECTION DATA"/>
      <sheetName val="PROCESS"/>
      <sheetName val="SHIPPING+STORAGE"/>
      <sheetName val="MANIFOLDS"/>
      <sheetName val="DFL SHOTS"/>
      <sheetName val="LAB DATA-CHEM"/>
      <sheetName val="EQUIP"/>
      <sheetName val="DATA INPUT"/>
      <sheetName val="WELL LIST"/>
      <sheetName val="ADM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ARIES-01</v>
          </cell>
        </row>
        <row r="3">
          <cell r="A3" t="str">
            <v>ARIES-02</v>
          </cell>
        </row>
        <row r="4">
          <cell r="A4" t="str">
            <v>ARIES-03</v>
          </cell>
        </row>
        <row r="5">
          <cell r="A5" t="str">
            <v>BUCHIS-S01</v>
          </cell>
        </row>
        <row r="6">
          <cell r="A6" t="str">
            <v>BUCHIS-S02</v>
          </cell>
        </row>
        <row r="7">
          <cell r="A7" t="str">
            <v>CRDM-02</v>
          </cell>
        </row>
        <row r="8">
          <cell r="A8" t="str">
            <v>FER-01</v>
          </cell>
        </row>
        <row r="9">
          <cell r="A9" t="str">
            <v>FER-02</v>
          </cell>
        </row>
        <row r="10">
          <cell r="A10" t="str">
            <v>FER-02</v>
          </cell>
        </row>
        <row r="11">
          <cell r="A11" t="str">
            <v>FGHR-01</v>
          </cell>
        </row>
        <row r="12">
          <cell r="A12" t="str">
            <v>FGHR-02</v>
          </cell>
        </row>
        <row r="13">
          <cell r="A13" t="str">
            <v>FGHR-03</v>
          </cell>
        </row>
        <row r="14">
          <cell r="A14" t="str">
            <v>FGHR-05</v>
          </cell>
        </row>
        <row r="15">
          <cell r="A15" t="str">
            <v>FGHR-06</v>
          </cell>
        </row>
        <row r="16">
          <cell r="A16" t="str">
            <v>FGHR-07</v>
          </cell>
        </row>
        <row r="17">
          <cell r="A17" t="str">
            <v>FGHR-08</v>
          </cell>
        </row>
        <row r="18">
          <cell r="A18" t="str">
            <v>FGHR-E01</v>
          </cell>
        </row>
        <row r="19">
          <cell r="A19" t="str">
            <v>FLDS-01</v>
          </cell>
        </row>
        <row r="20">
          <cell r="A20" t="str">
            <v>FLK-W01</v>
          </cell>
        </row>
        <row r="21">
          <cell r="A21" t="str">
            <v>FLK-W02</v>
          </cell>
        </row>
        <row r="22">
          <cell r="A22" t="str">
            <v>FLK-W03</v>
          </cell>
        </row>
        <row r="23">
          <cell r="A23" t="str">
            <v>FOX-01</v>
          </cell>
        </row>
        <row r="24">
          <cell r="A24" t="str">
            <v>FOX-02</v>
          </cell>
        </row>
        <row r="25">
          <cell r="A25" t="str">
            <v>HATH_D-01</v>
          </cell>
        </row>
        <row r="26">
          <cell r="A26" t="str">
            <v>HATH_D-01_DE</v>
          </cell>
        </row>
        <row r="27">
          <cell r="A27" t="str">
            <v>HEQ-01</v>
          </cell>
        </row>
        <row r="28">
          <cell r="A28" t="str">
            <v>HEQ-02</v>
          </cell>
        </row>
        <row r="29">
          <cell r="A29" t="str">
            <v>HEQ-03</v>
          </cell>
        </row>
        <row r="30">
          <cell r="A30" t="str">
            <v>HUNI-01</v>
          </cell>
        </row>
        <row r="31">
          <cell r="A31" t="str">
            <v>KPR-01</v>
          </cell>
        </row>
        <row r="32">
          <cell r="A32" t="str">
            <v>KPR-02</v>
          </cell>
        </row>
        <row r="33">
          <cell r="A33" t="str">
            <v>KPR-03</v>
          </cell>
        </row>
        <row r="34">
          <cell r="A34" t="str">
            <v>KPR-04</v>
          </cell>
        </row>
        <row r="35">
          <cell r="A35" t="str">
            <v>KPR-05</v>
          </cell>
        </row>
        <row r="36">
          <cell r="A36" t="str">
            <v>KPR-06</v>
          </cell>
        </row>
        <row r="37">
          <cell r="A37" t="str">
            <v>KPR-07</v>
          </cell>
        </row>
        <row r="38">
          <cell r="A38" t="str">
            <v>KPR-08</v>
          </cell>
        </row>
        <row r="39">
          <cell r="A39" t="str">
            <v>KPR-09</v>
          </cell>
        </row>
        <row r="40">
          <cell r="A40" t="str">
            <v>KPR-10</v>
          </cell>
        </row>
        <row r="41">
          <cell r="A41" t="str">
            <v>KPR-11</v>
          </cell>
        </row>
        <row r="42">
          <cell r="A42" t="str">
            <v>KPR-12</v>
          </cell>
        </row>
        <row r="43">
          <cell r="A43" t="str">
            <v>KPR-13</v>
          </cell>
        </row>
        <row r="44">
          <cell r="A44" t="str">
            <v>KPR-14</v>
          </cell>
        </row>
        <row r="45">
          <cell r="A45" t="str">
            <v>KPR-15</v>
          </cell>
        </row>
        <row r="46">
          <cell r="A46" t="str">
            <v>KPR-16</v>
          </cell>
        </row>
        <row r="47">
          <cell r="A47" t="str">
            <v>KPR-17</v>
          </cell>
        </row>
        <row r="48">
          <cell r="A48" t="str">
            <v>KPR-18</v>
          </cell>
        </row>
        <row r="49">
          <cell r="A49" t="str">
            <v>KPR-19</v>
          </cell>
        </row>
        <row r="50">
          <cell r="A50" t="str">
            <v>KPR-20</v>
          </cell>
        </row>
        <row r="51">
          <cell r="A51" t="str">
            <v>KPR-21</v>
          </cell>
        </row>
        <row r="52">
          <cell r="A52" t="str">
            <v>KPR-22</v>
          </cell>
        </row>
        <row r="53">
          <cell r="A53" t="str">
            <v>KPR-23</v>
          </cell>
        </row>
        <row r="54">
          <cell r="A54" t="str">
            <v>KPR-24</v>
          </cell>
        </row>
        <row r="55">
          <cell r="A55" t="str">
            <v>KPR-25</v>
          </cell>
        </row>
        <row r="56">
          <cell r="A56" t="str">
            <v>KPR-26</v>
          </cell>
        </row>
        <row r="57">
          <cell r="A57" t="str">
            <v>KPR-27</v>
          </cell>
        </row>
        <row r="58">
          <cell r="A58" t="str">
            <v>KPR-28</v>
          </cell>
        </row>
        <row r="59">
          <cell r="A59" t="str">
            <v>KPR-30</v>
          </cell>
        </row>
        <row r="60">
          <cell r="A60" t="str">
            <v>KPR-31</v>
          </cell>
        </row>
        <row r="61">
          <cell r="A61" t="str">
            <v>KPR-32</v>
          </cell>
        </row>
        <row r="62">
          <cell r="A62" t="str">
            <v>KPR-33</v>
          </cell>
        </row>
        <row r="63">
          <cell r="A63" t="str">
            <v>KPR-34</v>
          </cell>
        </row>
        <row r="64">
          <cell r="A64" t="str">
            <v>KPR-36</v>
          </cell>
        </row>
        <row r="65">
          <cell r="A65" t="str">
            <v>NEILOS-01</v>
          </cell>
        </row>
        <row r="66">
          <cell r="A66" t="str">
            <v>NEITH-01</v>
          </cell>
        </row>
        <row r="67">
          <cell r="A67" t="str">
            <v>NEITH-02</v>
          </cell>
        </row>
        <row r="68">
          <cell r="A68" t="str">
            <v>NEITH-04</v>
          </cell>
        </row>
        <row r="69">
          <cell r="A69" t="str">
            <v>NEITH-05</v>
          </cell>
        </row>
        <row r="70">
          <cell r="A70" t="str">
            <v>NEITH-E01</v>
          </cell>
        </row>
        <row r="71">
          <cell r="A71" t="str">
            <v>NEITH-N01</v>
          </cell>
        </row>
        <row r="72">
          <cell r="A72" t="str">
            <v>NEITH-S01</v>
          </cell>
        </row>
        <row r="73">
          <cell r="A73" t="str">
            <v>NEITH-S02</v>
          </cell>
        </row>
        <row r="74">
          <cell r="A74" t="str">
            <v>NEITH-S03</v>
          </cell>
        </row>
        <row r="75">
          <cell r="A75" t="str">
            <v>NFM-01</v>
          </cell>
        </row>
        <row r="76">
          <cell r="A76" t="str">
            <v>NFM-02</v>
          </cell>
        </row>
        <row r="77">
          <cell r="A77" t="str">
            <v>PEPI-01</v>
          </cell>
        </row>
        <row r="78">
          <cell r="A78" t="str">
            <v>PEPI-02</v>
          </cell>
        </row>
        <row r="79">
          <cell r="A79" t="str">
            <v>PEPI-03</v>
          </cell>
        </row>
        <row r="80">
          <cell r="A80" t="str">
            <v>PHIOPS-01</v>
          </cell>
        </row>
        <row r="81">
          <cell r="A81" t="str">
            <v>PHIOPS-02</v>
          </cell>
        </row>
        <row r="82">
          <cell r="A82" t="str">
            <v>PHIOPS-04</v>
          </cell>
        </row>
        <row r="83">
          <cell r="A83" t="str">
            <v>PHIOPS-05</v>
          </cell>
        </row>
        <row r="84">
          <cell r="A84" t="str">
            <v>PHIOPS-06</v>
          </cell>
        </row>
        <row r="85">
          <cell r="A85" t="str">
            <v>PHIOPS-07</v>
          </cell>
        </row>
        <row r="86">
          <cell r="A86" t="str">
            <v>PHIOPS-07ST</v>
          </cell>
        </row>
        <row r="87">
          <cell r="A87" t="str">
            <v>PHIOPS-08</v>
          </cell>
        </row>
        <row r="88">
          <cell r="A88" t="str">
            <v>PHIOPS-09</v>
          </cell>
        </row>
        <row r="89">
          <cell r="A89" t="str">
            <v>PHIOPS-10</v>
          </cell>
        </row>
        <row r="90">
          <cell r="A90" t="str">
            <v>RNPT-01</v>
          </cell>
        </row>
        <row r="91">
          <cell r="A91" t="str">
            <v>RNPT-02</v>
          </cell>
        </row>
        <row r="92">
          <cell r="A92" t="str">
            <v>RNPT-03</v>
          </cell>
        </row>
        <row r="93">
          <cell r="A93" t="str">
            <v>RNPT-04</v>
          </cell>
        </row>
        <row r="94">
          <cell r="A94" t="str">
            <v>RNPT-05</v>
          </cell>
        </row>
        <row r="95">
          <cell r="A95" t="str">
            <v>RNPT-06</v>
          </cell>
        </row>
        <row r="96">
          <cell r="A96" t="str">
            <v>RNPT-07</v>
          </cell>
        </row>
        <row r="97">
          <cell r="A97" t="str">
            <v>RNPT-08</v>
          </cell>
        </row>
        <row r="98">
          <cell r="A98" t="str">
            <v>RNPT-09</v>
          </cell>
        </row>
        <row r="99">
          <cell r="A99" t="str">
            <v>RNPT-10</v>
          </cell>
        </row>
        <row r="100">
          <cell r="A100" t="str">
            <v>RNPT-11</v>
          </cell>
        </row>
        <row r="101">
          <cell r="A101" t="str">
            <v>RNPT-12</v>
          </cell>
        </row>
        <row r="102">
          <cell r="A102" t="str">
            <v>RNPT-13</v>
          </cell>
        </row>
        <row r="103">
          <cell r="A103" t="str">
            <v>RNPT-14</v>
          </cell>
        </row>
        <row r="104">
          <cell r="A104" t="str">
            <v>RNPT-14</v>
          </cell>
        </row>
        <row r="105">
          <cell r="A105" t="str">
            <v>RNPT-17</v>
          </cell>
        </row>
        <row r="106">
          <cell r="A106" t="str">
            <v>RNPT-18</v>
          </cell>
        </row>
        <row r="107">
          <cell r="A107" t="str">
            <v>RNPT-19</v>
          </cell>
        </row>
        <row r="108">
          <cell r="A108" t="str">
            <v>RNPT-22</v>
          </cell>
        </row>
        <row r="109">
          <cell r="A109" t="str">
            <v>RNPT-23</v>
          </cell>
        </row>
        <row r="110">
          <cell r="A110" t="str">
            <v>RNPT-25</v>
          </cell>
        </row>
        <row r="111">
          <cell r="A111" t="str">
            <v>SALITIS-01</v>
          </cell>
        </row>
        <row r="112">
          <cell r="A112" t="str">
            <v>SELK-01</v>
          </cell>
        </row>
        <row r="113">
          <cell r="A113" t="str">
            <v>SELK-02</v>
          </cell>
        </row>
        <row r="114">
          <cell r="A114" t="str">
            <v>SELK-03</v>
          </cell>
        </row>
        <row r="115">
          <cell r="A115" t="str">
            <v>SELK-04</v>
          </cell>
        </row>
        <row r="116">
          <cell r="A116" t="str">
            <v>SELK-05</v>
          </cell>
        </row>
        <row r="117">
          <cell r="A117" t="str">
            <v>SELK-06</v>
          </cell>
        </row>
        <row r="118">
          <cell r="A118" t="str">
            <v>SELK-07</v>
          </cell>
        </row>
        <row r="119">
          <cell r="A119" t="str">
            <v>SELK-08</v>
          </cell>
        </row>
        <row r="120">
          <cell r="A120" t="str">
            <v>SELK-09</v>
          </cell>
        </row>
        <row r="121">
          <cell r="A121" t="str">
            <v>SELK-10</v>
          </cell>
        </row>
        <row r="122">
          <cell r="A122" t="str">
            <v>SELK-11</v>
          </cell>
        </row>
        <row r="123">
          <cell r="A123" t="str">
            <v>SELK-12</v>
          </cell>
        </row>
        <row r="124">
          <cell r="A124" t="str">
            <v>SELK-13</v>
          </cell>
        </row>
        <row r="125">
          <cell r="A125" t="str">
            <v>SELK-14</v>
          </cell>
        </row>
        <row r="126">
          <cell r="A126" t="str">
            <v>SELK-15</v>
          </cell>
        </row>
        <row r="127">
          <cell r="A127" t="str">
            <v>SETH-01</v>
          </cell>
        </row>
        <row r="128">
          <cell r="A128" t="str">
            <v>SETH-02</v>
          </cell>
        </row>
        <row r="129">
          <cell r="A129" t="str">
            <v>SETH-03</v>
          </cell>
        </row>
        <row r="130">
          <cell r="A130" t="str">
            <v>SETH-04</v>
          </cell>
        </row>
        <row r="131">
          <cell r="A131" t="str">
            <v>SETH-05</v>
          </cell>
        </row>
        <row r="132">
          <cell r="A132" t="str">
            <v>SETH-06</v>
          </cell>
        </row>
        <row r="133">
          <cell r="A133" t="str">
            <v>SETH-07</v>
          </cell>
        </row>
        <row r="134">
          <cell r="A134" t="str">
            <v>SETH-08</v>
          </cell>
        </row>
        <row r="135">
          <cell r="A135" t="str">
            <v>SETH-09</v>
          </cell>
        </row>
        <row r="136">
          <cell r="A136" t="str">
            <v>SETH-10</v>
          </cell>
        </row>
        <row r="137">
          <cell r="A137" t="str">
            <v>SETH-11</v>
          </cell>
        </row>
        <row r="138">
          <cell r="A138" t="str">
            <v>SETH-12</v>
          </cell>
        </row>
        <row r="139">
          <cell r="A139" t="str">
            <v>SETH-13</v>
          </cell>
        </row>
        <row r="140">
          <cell r="A140" t="str">
            <v>SETH-14</v>
          </cell>
        </row>
        <row r="141">
          <cell r="A141" t="str">
            <v>SETH-15</v>
          </cell>
        </row>
        <row r="142">
          <cell r="A142" t="str">
            <v>SETH-16</v>
          </cell>
        </row>
        <row r="143">
          <cell r="A143" t="str">
            <v>SETH-18</v>
          </cell>
        </row>
        <row r="144">
          <cell r="A144" t="str">
            <v>SETH-19</v>
          </cell>
        </row>
        <row r="145">
          <cell r="A145" t="str">
            <v>SETH-20</v>
          </cell>
        </row>
        <row r="146">
          <cell r="A146" t="str">
            <v>SETH-21</v>
          </cell>
        </row>
        <row r="147">
          <cell r="A147" t="str">
            <v>SETH-22</v>
          </cell>
        </row>
        <row r="148">
          <cell r="A148" t="str">
            <v>SETH-23</v>
          </cell>
        </row>
        <row r="149">
          <cell r="A149" t="str">
            <v>SETH-24</v>
          </cell>
        </row>
        <row r="150">
          <cell r="A150" t="str">
            <v>SETH-25</v>
          </cell>
        </row>
        <row r="151">
          <cell r="A151" t="str">
            <v>SETH-26</v>
          </cell>
        </row>
        <row r="152">
          <cell r="A152" t="str">
            <v>SETH-27</v>
          </cell>
        </row>
        <row r="153">
          <cell r="A153" t="str">
            <v>SETH-28</v>
          </cell>
        </row>
        <row r="154">
          <cell r="A154" t="str">
            <v>SETH-29</v>
          </cell>
        </row>
        <row r="155">
          <cell r="A155" t="str">
            <v>SETH-30</v>
          </cell>
        </row>
        <row r="156">
          <cell r="A156" t="str">
            <v>SETH-31</v>
          </cell>
        </row>
        <row r="157">
          <cell r="A157" t="str">
            <v>SETH-32</v>
          </cell>
        </row>
        <row r="158">
          <cell r="A158" t="str">
            <v>SETH-33</v>
          </cell>
        </row>
        <row r="159">
          <cell r="A159" t="str">
            <v>SETH-34</v>
          </cell>
        </row>
        <row r="160">
          <cell r="A160" t="str">
            <v>SETH-35</v>
          </cell>
        </row>
        <row r="161">
          <cell r="A161" t="str">
            <v>SETH-36</v>
          </cell>
        </row>
        <row r="162">
          <cell r="A162" t="str">
            <v>SETH-37</v>
          </cell>
        </row>
        <row r="163">
          <cell r="A163" t="str">
            <v>SETH-N01</v>
          </cell>
        </row>
        <row r="164">
          <cell r="A164" t="str">
            <v>SETH-N02</v>
          </cell>
        </row>
        <row r="165">
          <cell r="A165" t="str">
            <v>SETH-W01</v>
          </cell>
        </row>
        <row r="166">
          <cell r="A166" t="str">
            <v>SIWA-D01</v>
          </cell>
        </row>
        <row r="167">
          <cell r="A167" t="str">
            <v>TAYIM-W01</v>
          </cell>
        </row>
        <row r="168">
          <cell r="A168" t="str">
            <v>TML-01</v>
          </cell>
        </row>
        <row r="169">
          <cell r="A169" t="str">
            <v>TRS-01</v>
          </cell>
        </row>
        <row r="170">
          <cell r="A170" t="str">
            <v>UMB-01</v>
          </cell>
        </row>
        <row r="171">
          <cell r="A171" t="str">
            <v>UMB-02</v>
          </cell>
        </row>
        <row r="172">
          <cell r="A172" t="str">
            <v>UMB-03</v>
          </cell>
        </row>
        <row r="173">
          <cell r="A173" t="str">
            <v>UMB-04</v>
          </cell>
        </row>
        <row r="174">
          <cell r="A174" t="str">
            <v>UMB-05</v>
          </cell>
        </row>
        <row r="175">
          <cell r="A175" t="str">
            <v>UMB-06</v>
          </cell>
        </row>
        <row r="176">
          <cell r="A176" t="str">
            <v>UMB-07</v>
          </cell>
        </row>
        <row r="177">
          <cell r="A177" t="str">
            <v>UMB-08</v>
          </cell>
        </row>
        <row r="178">
          <cell r="A178" t="str">
            <v>UMB-09</v>
          </cell>
        </row>
        <row r="179">
          <cell r="A179" t="str">
            <v>UMB-10</v>
          </cell>
        </row>
        <row r="180">
          <cell r="A180" t="str">
            <v>UMB-100</v>
          </cell>
        </row>
        <row r="181">
          <cell r="A181" t="str">
            <v>UMB-101</v>
          </cell>
        </row>
        <row r="182">
          <cell r="A182" t="str">
            <v>UMB-102</v>
          </cell>
        </row>
        <row r="183">
          <cell r="A183" t="str">
            <v>UMB-103</v>
          </cell>
        </row>
        <row r="184">
          <cell r="A184" t="str">
            <v>UMB-104</v>
          </cell>
        </row>
        <row r="185">
          <cell r="A185" t="str">
            <v>UMB-105</v>
          </cell>
        </row>
        <row r="186">
          <cell r="A186" t="str">
            <v>UMB-106</v>
          </cell>
        </row>
        <row r="187">
          <cell r="A187" t="str">
            <v>UMB-107</v>
          </cell>
        </row>
        <row r="188">
          <cell r="A188" t="str">
            <v>UMB-108</v>
          </cell>
        </row>
        <row r="189">
          <cell r="A189" t="str">
            <v>UMB-109</v>
          </cell>
        </row>
        <row r="190">
          <cell r="A190" t="str">
            <v>UMB-110</v>
          </cell>
        </row>
        <row r="191">
          <cell r="A191" t="str">
            <v>UMB-111</v>
          </cell>
        </row>
        <row r="192">
          <cell r="A192" t="str">
            <v>UMB-112</v>
          </cell>
        </row>
        <row r="193">
          <cell r="A193" t="str">
            <v>UMB-11</v>
          </cell>
        </row>
        <row r="194">
          <cell r="A194" t="str">
            <v>UMB-111</v>
          </cell>
        </row>
        <row r="195">
          <cell r="A195" t="str">
            <v>UMB-112</v>
          </cell>
        </row>
        <row r="196">
          <cell r="A196" t="str">
            <v>UMB-113</v>
          </cell>
        </row>
        <row r="197">
          <cell r="A197" t="str">
            <v>UMB-114</v>
          </cell>
        </row>
        <row r="198">
          <cell r="A198" t="str">
            <v>UMB-115</v>
          </cell>
        </row>
        <row r="199">
          <cell r="A199" t="str">
            <v>UMB-116</v>
          </cell>
        </row>
        <row r="200">
          <cell r="A200" t="str">
            <v>UMB-117</v>
          </cell>
        </row>
        <row r="201">
          <cell r="A201" t="str">
            <v>UMB-118</v>
          </cell>
        </row>
        <row r="202">
          <cell r="A202" t="str">
            <v>UMB-119</v>
          </cell>
        </row>
        <row r="203">
          <cell r="A203" t="str">
            <v>UMB-11L</v>
          </cell>
        </row>
        <row r="204">
          <cell r="A204" t="str">
            <v>UMB-11S</v>
          </cell>
        </row>
        <row r="205">
          <cell r="A205" t="str">
            <v>UMB-12</v>
          </cell>
        </row>
        <row r="206">
          <cell r="A206" t="str">
            <v>UMB-120</v>
          </cell>
        </row>
        <row r="207">
          <cell r="A207" t="str">
            <v>UMB-121</v>
          </cell>
        </row>
        <row r="208">
          <cell r="A208" t="str">
            <v>UMB-122</v>
          </cell>
        </row>
        <row r="209">
          <cell r="A209" t="str">
            <v>UMB-123</v>
          </cell>
        </row>
        <row r="210">
          <cell r="A210" t="str">
            <v>UMB-124</v>
          </cell>
        </row>
        <row r="211">
          <cell r="A211" t="str">
            <v>UMB-125</v>
          </cell>
        </row>
        <row r="212">
          <cell r="A212" t="str">
            <v>UMB-126</v>
          </cell>
        </row>
        <row r="213">
          <cell r="A213" t="str">
            <v>UMB-127</v>
          </cell>
        </row>
        <row r="214">
          <cell r="A214" t="str">
            <v>UMB-128</v>
          </cell>
        </row>
        <row r="215">
          <cell r="A215" t="str">
            <v>UMB-129</v>
          </cell>
        </row>
        <row r="216">
          <cell r="A216" t="str">
            <v>UMB-130</v>
          </cell>
        </row>
        <row r="217">
          <cell r="A217" t="str">
            <v>UMB-131</v>
          </cell>
        </row>
        <row r="218">
          <cell r="A218" t="str">
            <v>UMB-132</v>
          </cell>
        </row>
        <row r="219">
          <cell r="A219" t="str">
            <v>UMB-133</v>
          </cell>
        </row>
        <row r="220">
          <cell r="A220" t="str">
            <v>UMB-134</v>
          </cell>
        </row>
        <row r="221">
          <cell r="A221" t="str">
            <v>UMB-135</v>
          </cell>
        </row>
        <row r="222">
          <cell r="A222" t="str">
            <v>UMB-136</v>
          </cell>
        </row>
        <row r="223">
          <cell r="A223" t="str">
            <v>UMB-137</v>
          </cell>
        </row>
        <row r="224">
          <cell r="A224" t="str">
            <v>UMB-138</v>
          </cell>
        </row>
        <row r="225">
          <cell r="A225" t="str">
            <v>UMB-139</v>
          </cell>
        </row>
        <row r="226">
          <cell r="A226" t="str">
            <v>UMB-14</v>
          </cell>
        </row>
        <row r="227">
          <cell r="A227" t="str">
            <v>UMB-140</v>
          </cell>
        </row>
        <row r="228">
          <cell r="A228" t="str">
            <v>UMB-141</v>
          </cell>
        </row>
        <row r="229">
          <cell r="A229" t="str">
            <v>UMB-142</v>
          </cell>
        </row>
        <row r="230">
          <cell r="A230" t="str">
            <v>UMB-143</v>
          </cell>
        </row>
        <row r="231">
          <cell r="A231" t="str">
            <v>UMB-144</v>
          </cell>
        </row>
        <row r="232">
          <cell r="A232" t="str">
            <v>UMB-145</v>
          </cell>
        </row>
        <row r="233">
          <cell r="A233" t="str">
            <v>UMB-146</v>
          </cell>
        </row>
        <row r="234">
          <cell r="A234" t="str">
            <v>UMB-148</v>
          </cell>
        </row>
        <row r="235">
          <cell r="A235" t="str">
            <v>UMB-15</v>
          </cell>
        </row>
        <row r="236">
          <cell r="A236" t="str">
            <v>UMB-151</v>
          </cell>
        </row>
        <row r="237">
          <cell r="A237" t="str">
            <v>UMB-152</v>
          </cell>
        </row>
        <row r="238">
          <cell r="A238" t="str">
            <v>UMB-153</v>
          </cell>
        </row>
        <row r="239">
          <cell r="A239" t="str">
            <v>UMB-154</v>
          </cell>
        </row>
        <row r="240">
          <cell r="A240" t="str">
            <v>UMB-155</v>
          </cell>
        </row>
        <row r="241">
          <cell r="A241" t="str">
            <v>UMB-157</v>
          </cell>
        </row>
        <row r="242">
          <cell r="A242" t="str">
            <v>UMB-158</v>
          </cell>
        </row>
        <row r="243">
          <cell r="A243" t="str">
            <v>UMB-159</v>
          </cell>
        </row>
        <row r="244">
          <cell r="A244" t="str">
            <v>UMB-16</v>
          </cell>
        </row>
        <row r="245">
          <cell r="A245" t="str">
            <v>UMB-160</v>
          </cell>
        </row>
        <row r="246">
          <cell r="A246" t="str">
            <v>UMB-161</v>
          </cell>
        </row>
        <row r="247">
          <cell r="A247" t="str">
            <v>UMB-162</v>
          </cell>
        </row>
        <row r="248">
          <cell r="A248" t="str">
            <v>UMB-163</v>
          </cell>
        </row>
        <row r="249">
          <cell r="A249" t="str">
            <v>UMB-164</v>
          </cell>
        </row>
        <row r="250">
          <cell r="A250" t="str">
            <v>UMB-165</v>
          </cell>
        </row>
        <row r="251">
          <cell r="A251" t="str">
            <v>UMB-166</v>
          </cell>
        </row>
        <row r="252">
          <cell r="A252" t="str">
            <v>UMB-167</v>
          </cell>
        </row>
        <row r="253">
          <cell r="A253" t="str">
            <v>UMB-168</v>
          </cell>
        </row>
        <row r="254">
          <cell r="A254" t="str">
            <v>UMB-169</v>
          </cell>
        </row>
        <row r="255">
          <cell r="A255" t="str">
            <v>UMB-17</v>
          </cell>
        </row>
        <row r="256">
          <cell r="A256" t="str">
            <v>UMB-170</v>
          </cell>
        </row>
        <row r="257">
          <cell r="A257" t="str">
            <v>UMB-171</v>
          </cell>
        </row>
        <row r="258">
          <cell r="A258" t="str">
            <v>UMB-172</v>
          </cell>
        </row>
        <row r="259">
          <cell r="A259" t="str">
            <v>UMB-173</v>
          </cell>
        </row>
        <row r="260">
          <cell r="A260" t="str">
            <v>UMB-174ST</v>
          </cell>
        </row>
        <row r="261">
          <cell r="A261" t="str">
            <v>UMB-175</v>
          </cell>
        </row>
        <row r="262">
          <cell r="A262" t="str">
            <v>UMB-176</v>
          </cell>
        </row>
        <row r="263">
          <cell r="A263" t="str">
            <v>UMB-177</v>
          </cell>
        </row>
        <row r="264">
          <cell r="A264" t="str">
            <v>UMB-178</v>
          </cell>
        </row>
        <row r="265">
          <cell r="A265" t="str">
            <v>UMB-179</v>
          </cell>
        </row>
        <row r="266">
          <cell r="A266" t="str">
            <v>UMB-18</v>
          </cell>
        </row>
        <row r="267">
          <cell r="A267" t="str">
            <v>UMB-180</v>
          </cell>
        </row>
        <row r="268">
          <cell r="A268" t="str">
            <v>UMB-181</v>
          </cell>
        </row>
        <row r="269">
          <cell r="A269" t="str">
            <v>UMB-182</v>
          </cell>
        </row>
        <row r="270">
          <cell r="A270" t="str">
            <v>UMB-183</v>
          </cell>
        </row>
        <row r="271">
          <cell r="A271" t="str">
            <v>UMB-184</v>
          </cell>
        </row>
        <row r="272">
          <cell r="A272" t="str">
            <v>UMB-185</v>
          </cell>
        </row>
        <row r="273">
          <cell r="A273" t="str">
            <v>UMB-186</v>
          </cell>
        </row>
        <row r="274">
          <cell r="A274" t="str">
            <v>UMB-187</v>
          </cell>
        </row>
        <row r="275">
          <cell r="A275" t="str">
            <v>UMB-188</v>
          </cell>
        </row>
        <row r="276">
          <cell r="A276" t="str">
            <v>UMB-189</v>
          </cell>
        </row>
        <row r="277">
          <cell r="A277" t="str">
            <v>UMB-19</v>
          </cell>
        </row>
        <row r="278">
          <cell r="A278" t="str">
            <v>UMB-190</v>
          </cell>
        </row>
        <row r="279">
          <cell r="A279" t="str">
            <v>UMB-191</v>
          </cell>
        </row>
        <row r="280">
          <cell r="A280" t="str">
            <v>UMB-192</v>
          </cell>
        </row>
        <row r="281">
          <cell r="A281" t="str">
            <v>UMB-193</v>
          </cell>
        </row>
        <row r="282">
          <cell r="A282" t="str">
            <v>UMB-198</v>
          </cell>
        </row>
        <row r="283">
          <cell r="A283" t="str">
            <v>UMB-20</v>
          </cell>
        </row>
        <row r="284">
          <cell r="A284" t="str">
            <v>UMB-201</v>
          </cell>
        </row>
        <row r="285">
          <cell r="A285" t="str">
            <v>UMB-204</v>
          </cell>
        </row>
        <row r="286">
          <cell r="A286" t="str">
            <v>UMB-205</v>
          </cell>
        </row>
        <row r="287">
          <cell r="A287" t="str">
            <v>UMB-208</v>
          </cell>
        </row>
        <row r="288">
          <cell r="A288" t="str">
            <v>UMB-210</v>
          </cell>
        </row>
        <row r="289">
          <cell r="A289" t="str">
            <v>UMB-21</v>
          </cell>
        </row>
        <row r="290">
          <cell r="A290" t="str">
            <v>UMB-22</v>
          </cell>
        </row>
        <row r="291">
          <cell r="A291" t="str">
            <v>UMB-23</v>
          </cell>
        </row>
        <row r="292">
          <cell r="A292" t="str">
            <v>UMB-24</v>
          </cell>
        </row>
        <row r="293">
          <cell r="A293" t="str">
            <v>UMB-25</v>
          </cell>
        </row>
        <row r="294">
          <cell r="A294" t="str">
            <v>UMB-26</v>
          </cell>
        </row>
        <row r="295">
          <cell r="A295" t="str">
            <v>UMB-27</v>
          </cell>
        </row>
        <row r="296">
          <cell r="A296" t="str">
            <v>UMB-28</v>
          </cell>
        </row>
        <row r="297">
          <cell r="A297" t="str">
            <v>UMB-29</v>
          </cell>
        </row>
        <row r="298">
          <cell r="A298" t="str">
            <v>UMB-30</v>
          </cell>
        </row>
        <row r="299">
          <cell r="A299" t="str">
            <v>UMB-31</v>
          </cell>
        </row>
        <row r="300">
          <cell r="A300" t="str">
            <v>UMB-32</v>
          </cell>
        </row>
        <row r="301">
          <cell r="A301" t="str">
            <v>UMB-33</v>
          </cell>
        </row>
        <row r="302">
          <cell r="A302" t="str">
            <v>UMB-34</v>
          </cell>
        </row>
        <row r="303">
          <cell r="A303" t="str">
            <v>UMB-35</v>
          </cell>
        </row>
        <row r="304">
          <cell r="A304" t="str">
            <v>UMB-36</v>
          </cell>
        </row>
        <row r="305">
          <cell r="A305" t="str">
            <v>UMB-37</v>
          </cell>
        </row>
        <row r="306">
          <cell r="A306" t="str">
            <v>UMB-38</v>
          </cell>
        </row>
        <row r="307">
          <cell r="A307" t="str">
            <v>UMB-39</v>
          </cell>
        </row>
        <row r="308">
          <cell r="A308" t="str">
            <v>UMB-40</v>
          </cell>
        </row>
        <row r="309">
          <cell r="A309" t="str">
            <v>UMB-41</v>
          </cell>
        </row>
        <row r="310">
          <cell r="A310" t="str">
            <v>UMB-42</v>
          </cell>
        </row>
        <row r="311">
          <cell r="A311" t="str">
            <v>UMB-43</v>
          </cell>
        </row>
        <row r="312">
          <cell r="A312" t="str">
            <v>UMB-44</v>
          </cell>
        </row>
        <row r="313">
          <cell r="A313" t="str">
            <v>UMB-45</v>
          </cell>
        </row>
        <row r="314">
          <cell r="A314" t="str">
            <v>UMB-46</v>
          </cell>
        </row>
        <row r="315">
          <cell r="A315" t="str">
            <v>UMB-47</v>
          </cell>
        </row>
        <row r="316">
          <cell r="A316" t="str">
            <v>UMB-48</v>
          </cell>
        </row>
        <row r="317">
          <cell r="A317" t="str">
            <v>UMB-49</v>
          </cell>
        </row>
        <row r="318">
          <cell r="A318" t="str">
            <v>UMB-50</v>
          </cell>
        </row>
        <row r="319">
          <cell r="A319" t="str">
            <v>UMB-51</v>
          </cell>
        </row>
        <row r="320">
          <cell r="A320" t="str">
            <v>UMB-52</v>
          </cell>
        </row>
        <row r="321">
          <cell r="A321" t="str">
            <v>UMB-53</v>
          </cell>
        </row>
        <row r="322">
          <cell r="A322" t="str">
            <v>UMB-54</v>
          </cell>
        </row>
        <row r="323">
          <cell r="A323" t="str">
            <v>UMB-55</v>
          </cell>
        </row>
        <row r="324">
          <cell r="A324" t="str">
            <v>UMB-56</v>
          </cell>
        </row>
        <row r="325">
          <cell r="A325" t="str">
            <v>UMB-57</v>
          </cell>
        </row>
        <row r="326">
          <cell r="A326" t="str">
            <v>UMB-58</v>
          </cell>
        </row>
        <row r="327">
          <cell r="A327" t="str">
            <v>UMB-59</v>
          </cell>
        </row>
        <row r="328">
          <cell r="A328" t="str">
            <v>UMB-60</v>
          </cell>
        </row>
        <row r="329">
          <cell r="A329" t="str">
            <v>UMB-61</v>
          </cell>
        </row>
        <row r="330">
          <cell r="A330" t="str">
            <v>UMB-62</v>
          </cell>
        </row>
        <row r="331">
          <cell r="A331" t="str">
            <v>UMB-63</v>
          </cell>
        </row>
        <row r="332">
          <cell r="A332" t="str">
            <v>UMB-64</v>
          </cell>
        </row>
        <row r="333">
          <cell r="A333" t="str">
            <v>UMB-65</v>
          </cell>
        </row>
        <row r="334">
          <cell r="A334" t="str">
            <v>UMB-66</v>
          </cell>
        </row>
        <row r="335">
          <cell r="A335" t="str">
            <v>UMB-67</v>
          </cell>
        </row>
        <row r="336">
          <cell r="A336" t="str">
            <v>UMB-68</v>
          </cell>
        </row>
        <row r="337">
          <cell r="A337" t="str">
            <v>UMB-69</v>
          </cell>
        </row>
        <row r="338">
          <cell r="A338" t="str">
            <v>UMB-70</v>
          </cell>
        </row>
        <row r="339">
          <cell r="A339" t="str">
            <v>UMB-71</v>
          </cell>
        </row>
        <row r="340">
          <cell r="A340" t="str">
            <v>UMB-72</v>
          </cell>
        </row>
        <row r="341">
          <cell r="A341" t="str">
            <v>UMB-73</v>
          </cell>
        </row>
        <row r="342">
          <cell r="A342" t="str">
            <v>UMB-74</v>
          </cell>
        </row>
        <row r="343">
          <cell r="A343" t="str">
            <v>UMB-75</v>
          </cell>
        </row>
        <row r="344">
          <cell r="A344" t="str">
            <v>UMB-76</v>
          </cell>
        </row>
        <row r="345">
          <cell r="A345" t="str">
            <v>UMB-77</v>
          </cell>
        </row>
        <row r="346">
          <cell r="A346" t="str">
            <v>UMB-78</v>
          </cell>
        </row>
        <row r="347">
          <cell r="A347" t="str">
            <v>UMB-79</v>
          </cell>
        </row>
        <row r="348">
          <cell r="A348" t="str">
            <v>UMB-80</v>
          </cell>
        </row>
        <row r="349">
          <cell r="A349" t="str">
            <v>UMB-81</v>
          </cell>
        </row>
        <row r="350">
          <cell r="A350" t="str">
            <v>UMB-82</v>
          </cell>
        </row>
        <row r="351">
          <cell r="A351" t="str">
            <v>UMB-83</v>
          </cell>
        </row>
        <row r="352">
          <cell r="A352" t="str">
            <v>UMB-84</v>
          </cell>
        </row>
        <row r="353">
          <cell r="A353" t="str">
            <v>UMB-85</v>
          </cell>
        </row>
        <row r="354">
          <cell r="A354" t="str">
            <v>UMB-86</v>
          </cell>
        </row>
        <row r="355">
          <cell r="A355" t="str">
            <v>UMB-87</v>
          </cell>
        </row>
        <row r="356">
          <cell r="A356" t="str">
            <v>UMB-88</v>
          </cell>
        </row>
        <row r="357">
          <cell r="A357" t="str">
            <v>UMB-89</v>
          </cell>
        </row>
        <row r="358">
          <cell r="A358" t="str">
            <v>UMB-90</v>
          </cell>
        </row>
        <row r="359">
          <cell r="A359" t="str">
            <v>UMB-91</v>
          </cell>
        </row>
        <row r="360">
          <cell r="A360" t="str">
            <v>UMB-92</v>
          </cell>
        </row>
        <row r="361">
          <cell r="A361" t="str">
            <v>UMB-93</v>
          </cell>
        </row>
        <row r="362">
          <cell r="A362" t="str">
            <v>UMB-94</v>
          </cell>
        </row>
        <row r="363">
          <cell r="A363" t="str">
            <v>UMB-95</v>
          </cell>
        </row>
        <row r="364">
          <cell r="A364" t="str">
            <v>UMB-96</v>
          </cell>
        </row>
        <row r="365">
          <cell r="A365" t="str">
            <v>UMB-97</v>
          </cell>
        </row>
        <row r="366">
          <cell r="A366" t="str">
            <v>UMB-98</v>
          </cell>
        </row>
        <row r="367">
          <cell r="A367" t="str">
            <v>UMB-99</v>
          </cell>
        </row>
        <row r="368">
          <cell r="A368" t="str">
            <v>UMB-NE01</v>
          </cell>
        </row>
        <row r="369">
          <cell r="A369" t="str">
            <v>WKAL-A01</v>
          </cell>
        </row>
        <row r="370">
          <cell r="A370" t="str">
            <v>WKAL-A02ST</v>
          </cell>
        </row>
        <row r="371">
          <cell r="A371" t="str">
            <v>WKAL-A03</v>
          </cell>
        </row>
        <row r="372">
          <cell r="A372" t="str">
            <v>WKAL-A04</v>
          </cell>
        </row>
        <row r="373">
          <cell r="A373" t="str">
            <v>WKAL-C01ST</v>
          </cell>
        </row>
        <row r="374">
          <cell r="A374" t="str">
            <v>WKAL-C01</v>
          </cell>
        </row>
        <row r="375">
          <cell r="A375" t="str">
            <v>WKAL-C02</v>
          </cell>
        </row>
        <row r="376">
          <cell r="A376" t="str">
            <v>WKAL-C03</v>
          </cell>
        </row>
        <row r="377">
          <cell r="A377" t="str">
            <v>WKAL-I01</v>
          </cell>
        </row>
        <row r="378">
          <cell r="A378" t="str">
            <v>WKAL-I02</v>
          </cell>
        </row>
        <row r="379">
          <cell r="A379" t="str">
            <v>WKAL-I03</v>
          </cell>
        </row>
        <row r="380">
          <cell r="A380" t="str">
            <v>WKAL-I04</v>
          </cell>
        </row>
        <row r="381">
          <cell r="A381" t="str">
            <v>WKAL-I05</v>
          </cell>
        </row>
        <row r="382">
          <cell r="A382" t="str">
            <v>WKAL-J01</v>
          </cell>
        </row>
      </sheetData>
      <sheetData sheetId="1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
      <sheetName val="WELL TESTS"/>
      <sheetName val="WELL DATA"/>
      <sheetName val="WELL DATA SRP"/>
      <sheetName val="WATER FLOOD WELLS"/>
      <sheetName val="INJECTION DATA"/>
      <sheetName val="PROCESS"/>
      <sheetName val="SHIPPING+STORAGE"/>
      <sheetName val="MANIFOLDS"/>
      <sheetName val="DFL SHOTS"/>
      <sheetName val="LAB DATA-CHEM"/>
      <sheetName val="EQUIP"/>
      <sheetName val="DATA INPUT"/>
      <sheetName val="WELL LIST"/>
      <sheetName val="ADM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32">
          <cell r="G32" t="str">
            <v>STH UMB</v>
          </cell>
        </row>
        <row r="33">
          <cell r="G33" t="str">
            <v>UMB</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
      <sheetName val="WELL TESTS"/>
      <sheetName val="WELL DATA"/>
      <sheetName val="WATER FLOOD WELLS"/>
      <sheetName val="INJECTION DATA"/>
      <sheetName val="MANIFOLDS"/>
      <sheetName val="EQUIPMENT DATA"/>
      <sheetName val="MOVEMENT"/>
      <sheetName val="TANKS"/>
      <sheetName val="DFL SHOTS"/>
      <sheetName val="LAB DATA"/>
      <sheetName val="PA &amp; TA "/>
      <sheetName val="DATA INPUT"/>
      <sheetName val="WELL LIST"/>
      <sheetName val="OAPCO FAX"/>
      <sheetName val="ADMIN"/>
      <sheetName val="TANK TABLES"/>
      <sheetName val="TEMPERATU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AG-01</v>
          </cell>
        </row>
        <row r="3">
          <cell r="A3" t="str">
            <v>AG-02A</v>
          </cell>
        </row>
        <row r="4">
          <cell r="A4" t="str">
            <v>AG-03</v>
          </cell>
        </row>
        <row r="5">
          <cell r="A5" t="str">
            <v>AG-04A</v>
          </cell>
        </row>
        <row r="6">
          <cell r="A6" t="str">
            <v>AG-05</v>
          </cell>
        </row>
        <row r="7">
          <cell r="A7" t="str">
            <v>AG-06</v>
          </cell>
        </row>
        <row r="8">
          <cell r="A8" t="str">
            <v>AG-07</v>
          </cell>
        </row>
        <row r="9">
          <cell r="A9" t="str">
            <v>AG-08</v>
          </cell>
        </row>
        <row r="10">
          <cell r="A10" t="str">
            <v>AG-08</v>
          </cell>
        </row>
        <row r="11">
          <cell r="A11" t="str">
            <v>AG-09</v>
          </cell>
        </row>
        <row r="12">
          <cell r="A12" t="str">
            <v>AG-10</v>
          </cell>
        </row>
        <row r="13">
          <cell r="A13" t="e">
            <v>#N/A</v>
          </cell>
        </row>
        <row r="14">
          <cell r="A14" t="str">
            <v>AG-101</v>
          </cell>
        </row>
        <row r="15">
          <cell r="A15" t="str">
            <v>AG-102</v>
          </cell>
        </row>
        <row r="16">
          <cell r="A16" t="str">
            <v>AG-103</v>
          </cell>
        </row>
        <row r="17">
          <cell r="A17" t="str">
            <v>AG-104</v>
          </cell>
        </row>
        <row r="18">
          <cell r="A18" t="str">
            <v>AG-106</v>
          </cell>
        </row>
        <row r="19">
          <cell r="A19" t="str">
            <v>AG-106</v>
          </cell>
        </row>
        <row r="20">
          <cell r="A20" t="str">
            <v>AG-107</v>
          </cell>
        </row>
        <row r="21">
          <cell r="A21" t="str">
            <v>AG-108</v>
          </cell>
        </row>
        <row r="22">
          <cell r="A22" t="str">
            <v>AG-109</v>
          </cell>
        </row>
        <row r="23">
          <cell r="A23" t="str">
            <v>AG-11</v>
          </cell>
        </row>
        <row r="24">
          <cell r="A24" t="str">
            <v>AG-110</v>
          </cell>
        </row>
        <row r="25">
          <cell r="A25" t="str">
            <v>AG-113</v>
          </cell>
        </row>
        <row r="26">
          <cell r="A26" t="str">
            <v>AG-114ST</v>
          </cell>
        </row>
        <row r="27">
          <cell r="A27" t="str">
            <v>AG-115H</v>
          </cell>
        </row>
        <row r="28">
          <cell r="A28" t="str">
            <v>AG-116A</v>
          </cell>
        </row>
        <row r="29">
          <cell r="A29" t="str">
            <v>AG-117ST</v>
          </cell>
        </row>
        <row r="30">
          <cell r="A30" t="str">
            <v>AG-118</v>
          </cell>
        </row>
        <row r="31">
          <cell r="A31" t="str">
            <v>AG-119</v>
          </cell>
        </row>
        <row r="32">
          <cell r="A32" t="str">
            <v>AG-12</v>
          </cell>
        </row>
        <row r="33">
          <cell r="A33" t="str">
            <v>AG-120</v>
          </cell>
        </row>
        <row r="34">
          <cell r="A34" t="str">
            <v>AG-121</v>
          </cell>
        </row>
        <row r="35">
          <cell r="A35" t="str">
            <v>AG-123A</v>
          </cell>
        </row>
        <row r="36">
          <cell r="A36" t="str">
            <v>AG-124ST</v>
          </cell>
        </row>
        <row r="37">
          <cell r="A37" t="str">
            <v>AG-125</v>
          </cell>
        </row>
        <row r="38">
          <cell r="A38" t="str">
            <v>AG-126ST2</v>
          </cell>
        </row>
        <row r="39">
          <cell r="A39" t="str">
            <v>AG-127</v>
          </cell>
        </row>
        <row r="40">
          <cell r="A40" t="str">
            <v>AG-13</v>
          </cell>
        </row>
        <row r="41">
          <cell r="A41" t="str">
            <v>AG-130</v>
          </cell>
        </row>
        <row r="42">
          <cell r="A42" t="str">
            <v>AG-131</v>
          </cell>
        </row>
        <row r="43">
          <cell r="A43" t="str">
            <v>AG-132</v>
          </cell>
        </row>
        <row r="44">
          <cell r="A44" t="str">
            <v>AG-134</v>
          </cell>
        </row>
        <row r="45">
          <cell r="A45" t="str">
            <v>AG-136</v>
          </cell>
        </row>
        <row r="46">
          <cell r="A46" t="str">
            <v>AG-14</v>
          </cell>
        </row>
        <row r="47">
          <cell r="A47" t="str">
            <v>AG-140</v>
          </cell>
        </row>
        <row r="48">
          <cell r="A48" t="str">
            <v>AG-141</v>
          </cell>
        </row>
        <row r="49">
          <cell r="A49" t="str">
            <v>AG-142</v>
          </cell>
        </row>
        <row r="50">
          <cell r="A50" t="str">
            <v>AG-143</v>
          </cell>
        </row>
        <row r="51">
          <cell r="A51" t="str">
            <v>AG-146</v>
          </cell>
        </row>
        <row r="52">
          <cell r="A52" t="str">
            <v>AG-15</v>
          </cell>
        </row>
        <row r="53">
          <cell r="A53" t="str">
            <v>AG-16A</v>
          </cell>
        </row>
        <row r="54">
          <cell r="A54" t="str">
            <v>AG-17</v>
          </cell>
        </row>
        <row r="55">
          <cell r="A55" t="str">
            <v>AG-18</v>
          </cell>
        </row>
        <row r="56">
          <cell r="A56" t="str">
            <v>AG-20</v>
          </cell>
        </row>
        <row r="57">
          <cell r="A57" t="str">
            <v>AG-21</v>
          </cell>
        </row>
        <row r="58">
          <cell r="A58" t="str">
            <v>AG-22</v>
          </cell>
        </row>
        <row r="59">
          <cell r="A59" t="str">
            <v>AG-23</v>
          </cell>
        </row>
        <row r="60">
          <cell r="A60" t="str">
            <v>AG-24</v>
          </cell>
        </row>
        <row r="61">
          <cell r="A61" t="str">
            <v>AG-25ST1</v>
          </cell>
        </row>
        <row r="62">
          <cell r="A62" t="str">
            <v>AG-27ST2</v>
          </cell>
        </row>
        <row r="63">
          <cell r="A63" t="str">
            <v>AG-28</v>
          </cell>
        </row>
        <row r="64">
          <cell r="A64" t="str">
            <v>AG-29A</v>
          </cell>
        </row>
        <row r="65">
          <cell r="A65" t="str">
            <v>AG-30</v>
          </cell>
        </row>
        <row r="66">
          <cell r="A66" t="str">
            <v>AG-31</v>
          </cell>
        </row>
        <row r="67">
          <cell r="A67" t="str">
            <v>AG-32</v>
          </cell>
        </row>
        <row r="68">
          <cell r="A68" t="str">
            <v>AG-34B</v>
          </cell>
        </row>
        <row r="69">
          <cell r="A69" t="str">
            <v>AG-36</v>
          </cell>
        </row>
        <row r="70">
          <cell r="A70" t="str">
            <v>AG-37</v>
          </cell>
        </row>
        <row r="71">
          <cell r="A71" t="str">
            <v>AG-39</v>
          </cell>
        </row>
        <row r="72">
          <cell r="A72" t="str">
            <v>AG-40B</v>
          </cell>
        </row>
        <row r="73">
          <cell r="A73" t="str">
            <v>AG-41ST1</v>
          </cell>
        </row>
        <row r="74">
          <cell r="A74" t="str">
            <v>AG-42ST1</v>
          </cell>
        </row>
        <row r="75">
          <cell r="A75" t="str">
            <v>AG-43</v>
          </cell>
        </row>
        <row r="76">
          <cell r="A76" t="str">
            <v>AG-44</v>
          </cell>
        </row>
        <row r="77">
          <cell r="A77" t="str">
            <v>AG-46ST1</v>
          </cell>
        </row>
        <row r="78">
          <cell r="A78" t="str">
            <v>AG-47A</v>
          </cell>
        </row>
        <row r="79">
          <cell r="A79" t="str">
            <v>AG-48ST2</v>
          </cell>
        </row>
        <row r="80">
          <cell r="A80" t="str">
            <v>AG-50A</v>
          </cell>
        </row>
        <row r="81">
          <cell r="A81" t="str">
            <v>AG-51</v>
          </cell>
        </row>
        <row r="82">
          <cell r="A82" t="str">
            <v>AG-52</v>
          </cell>
        </row>
        <row r="83">
          <cell r="A83" t="str">
            <v>AG-53</v>
          </cell>
        </row>
        <row r="84">
          <cell r="A84" t="str">
            <v>AG-53</v>
          </cell>
        </row>
        <row r="85">
          <cell r="A85" t="str">
            <v>AG-54</v>
          </cell>
        </row>
        <row r="86">
          <cell r="A86" t="str">
            <v>AG-55</v>
          </cell>
        </row>
        <row r="87">
          <cell r="A87" t="str">
            <v>AG-56</v>
          </cell>
        </row>
        <row r="88">
          <cell r="A88" t="str">
            <v>AG-56</v>
          </cell>
        </row>
        <row r="89">
          <cell r="A89" t="str">
            <v>AG-57ST2</v>
          </cell>
        </row>
        <row r="90">
          <cell r="A90" t="str">
            <v>AG-58</v>
          </cell>
        </row>
        <row r="91">
          <cell r="A91" t="str">
            <v>AG-60</v>
          </cell>
        </row>
        <row r="92">
          <cell r="A92" t="str">
            <v>AG-62</v>
          </cell>
        </row>
        <row r="93">
          <cell r="A93" t="str">
            <v>AG-63</v>
          </cell>
        </row>
        <row r="94">
          <cell r="A94" t="str">
            <v>AG-64</v>
          </cell>
        </row>
        <row r="95">
          <cell r="A95" t="str">
            <v>AG-65</v>
          </cell>
        </row>
        <row r="96">
          <cell r="A96" t="str">
            <v>AG-67A</v>
          </cell>
        </row>
        <row r="97">
          <cell r="A97" t="str">
            <v>AG-68</v>
          </cell>
        </row>
        <row r="98">
          <cell r="A98" t="str">
            <v>AG-69</v>
          </cell>
        </row>
        <row r="99">
          <cell r="A99" t="str">
            <v>AG-78</v>
          </cell>
        </row>
        <row r="100">
          <cell r="A100" t="str">
            <v>AG-79ST</v>
          </cell>
        </row>
        <row r="101">
          <cell r="A101" t="str">
            <v>AG-80</v>
          </cell>
        </row>
        <row r="102">
          <cell r="A102" t="str">
            <v>AG-81</v>
          </cell>
        </row>
        <row r="103">
          <cell r="A103" t="str">
            <v>AG-82ST</v>
          </cell>
        </row>
        <row r="104">
          <cell r="A104" t="str">
            <v>AG-83</v>
          </cell>
        </row>
        <row r="105">
          <cell r="A105" t="str">
            <v>AG-85</v>
          </cell>
        </row>
        <row r="106">
          <cell r="A106" t="str">
            <v>AG-86</v>
          </cell>
        </row>
        <row r="107">
          <cell r="A107" t="str">
            <v>AG-87</v>
          </cell>
        </row>
        <row r="108">
          <cell r="A108" t="str">
            <v>AG-88</v>
          </cell>
        </row>
        <row r="109">
          <cell r="A109" t="str">
            <v>AG-89</v>
          </cell>
        </row>
        <row r="110">
          <cell r="A110" t="str">
            <v>AG-90</v>
          </cell>
        </row>
        <row r="111">
          <cell r="A111" t="str">
            <v>AG-91</v>
          </cell>
        </row>
        <row r="112">
          <cell r="A112" t="str">
            <v>AG-93</v>
          </cell>
        </row>
        <row r="113">
          <cell r="A113" t="str">
            <v>AG-96</v>
          </cell>
        </row>
        <row r="114">
          <cell r="A114" t="str">
            <v>AG-97</v>
          </cell>
        </row>
        <row r="115">
          <cell r="A115" t="str">
            <v>AG-98</v>
          </cell>
        </row>
        <row r="116">
          <cell r="A116" t="str">
            <v>AG-99</v>
          </cell>
        </row>
        <row r="117">
          <cell r="A117" t="str">
            <v>EBED-A01</v>
          </cell>
        </row>
        <row r="118">
          <cell r="A118" t="str">
            <v>FIRESTONE-01</v>
          </cell>
        </row>
        <row r="119">
          <cell r="A119" t="str">
            <v>HAWK-01</v>
          </cell>
        </row>
        <row r="120">
          <cell r="A120" t="str">
            <v>HAWK-02</v>
          </cell>
        </row>
        <row r="121">
          <cell r="A121" t="str">
            <v>HAWK-03</v>
          </cell>
        </row>
        <row r="122">
          <cell r="A122" t="str">
            <v>MEGHAR-01</v>
          </cell>
        </row>
        <row r="123">
          <cell r="A123" t="str">
            <v>MEGHAR-02</v>
          </cell>
        </row>
        <row r="124">
          <cell r="A124" t="str">
            <v>MEGHAR-03</v>
          </cell>
        </row>
        <row r="125">
          <cell r="A125" t="str">
            <v>MEGHAR-05</v>
          </cell>
        </row>
        <row r="126">
          <cell r="A126" t="str">
            <v>MEGHAR-06</v>
          </cell>
        </row>
        <row r="127">
          <cell r="A127" t="str">
            <v>MEGHAR-07</v>
          </cell>
        </row>
        <row r="128">
          <cell r="A128" t="str">
            <v>MEGHAR-08</v>
          </cell>
        </row>
        <row r="129">
          <cell r="A129" t="str">
            <v>MEGHAR-09</v>
          </cell>
        </row>
        <row r="130">
          <cell r="A130" t="str">
            <v>MEGHAR-10</v>
          </cell>
        </row>
        <row r="131">
          <cell r="A131" t="str">
            <v>MEGHAR-11</v>
          </cell>
        </row>
        <row r="132">
          <cell r="A132" t="str">
            <v>MEGHAR-14</v>
          </cell>
        </row>
        <row r="133">
          <cell r="A133" t="str">
            <v>MEGHAR-E01</v>
          </cell>
        </row>
        <row r="134">
          <cell r="A134" t="str">
            <v>NAG-01</v>
          </cell>
        </row>
        <row r="135">
          <cell r="A135" t="str">
            <v>NAG-02A</v>
          </cell>
        </row>
        <row r="136">
          <cell r="A136" t="str">
            <v>NAG-03</v>
          </cell>
        </row>
        <row r="137">
          <cell r="A137" t="str">
            <v>NAG-04</v>
          </cell>
        </row>
        <row r="138">
          <cell r="A138" t="str">
            <v>NEAG-01</v>
          </cell>
        </row>
        <row r="139">
          <cell r="A139" t="str">
            <v>NEAG-03B</v>
          </cell>
        </row>
        <row r="140">
          <cell r="A140" t="str">
            <v>NWAG-01</v>
          </cell>
        </row>
        <row r="141">
          <cell r="A141" t="str">
            <v>NWD349-02ST2</v>
          </cell>
        </row>
        <row r="142">
          <cell r="A142" t="str">
            <v>NWD350-01</v>
          </cell>
        </row>
        <row r="143">
          <cell r="A143" t="str">
            <v>OLYMPIC-01</v>
          </cell>
        </row>
        <row r="144">
          <cell r="A144" t="str">
            <v>PACIFIC-01</v>
          </cell>
        </row>
        <row r="145">
          <cell r="A145" t="str">
            <v>PACIFIC-02</v>
          </cell>
        </row>
        <row r="146">
          <cell r="A146" t="str">
            <v>REDSTONE-01</v>
          </cell>
        </row>
        <row r="147">
          <cell r="A147" t="str">
            <v>RIDGEWOOD-01</v>
          </cell>
        </row>
        <row r="148">
          <cell r="A148" t="str">
            <v>RIVIERA SW-01</v>
          </cell>
        </row>
        <row r="149">
          <cell r="A149" t="str">
            <v>RIVIERA-01</v>
          </cell>
        </row>
        <row r="150">
          <cell r="A150" t="str">
            <v>RIVIERA-02</v>
          </cell>
        </row>
        <row r="151">
          <cell r="A151" t="str">
            <v>SHADOW-01</v>
          </cell>
        </row>
        <row r="152">
          <cell r="A152" t="str">
            <v>SHADOW-02</v>
          </cell>
        </row>
        <row r="153">
          <cell r="A153" t="str">
            <v>SHADOW-03</v>
          </cell>
        </row>
        <row r="154">
          <cell r="A154" t="str">
            <v>SHADOW-04HST</v>
          </cell>
        </row>
        <row r="155">
          <cell r="A155" t="str">
            <v>SHADOW-05</v>
          </cell>
        </row>
        <row r="156">
          <cell r="A156" t="str">
            <v>SHADOW-E01</v>
          </cell>
        </row>
        <row r="157">
          <cell r="A157" t="str">
            <v>SHADOW-E02</v>
          </cell>
        </row>
        <row r="158">
          <cell r="A158" t="str">
            <v>SHADOW-E03</v>
          </cell>
        </row>
        <row r="159">
          <cell r="A159" t="str">
            <v>SHADOW-E05</v>
          </cell>
        </row>
        <row r="160">
          <cell r="A160" t="str">
            <v>SPYGLASS-01</v>
          </cell>
        </row>
        <row r="161">
          <cell r="A161" t="str">
            <v>SPYGLASS-02</v>
          </cell>
        </row>
        <row r="162">
          <cell r="A162" t="str">
            <v>SWAG-01</v>
          </cell>
        </row>
        <row r="163">
          <cell r="A163" t="str">
            <v>SWAG-02</v>
          </cell>
        </row>
        <row r="164">
          <cell r="A164" t="str">
            <v>SWAG-03</v>
          </cell>
        </row>
        <row r="165">
          <cell r="A165" t="str">
            <v>SWAG-04</v>
          </cell>
        </row>
        <row r="166">
          <cell r="A166" t="str">
            <v>SWAG-05</v>
          </cell>
        </row>
        <row r="167">
          <cell r="A167" t="str">
            <v>SWAG-06</v>
          </cell>
        </row>
        <row r="168">
          <cell r="A168" t="str">
            <v>SWAG-07</v>
          </cell>
        </row>
        <row r="169">
          <cell r="A169" t="str">
            <v>SWAG-08</v>
          </cell>
        </row>
        <row r="170">
          <cell r="A170" t="str">
            <v>SWAG-09</v>
          </cell>
        </row>
        <row r="171">
          <cell r="A171" t="str">
            <v>SWAG-10H</v>
          </cell>
        </row>
        <row r="172">
          <cell r="A172" t="str">
            <v>SWAG-E01</v>
          </cell>
        </row>
        <row r="173">
          <cell r="A173" t="str">
            <v>SWAG-N01</v>
          </cell>
        </row>
        <row r="174">
          <cell r="A174" t="str">
            <v>WAES-C01</v>
          </cell>
        </row>
        <row r="175">
          <cell r="A175" t="str">
            <v>WD09-A01</v>
          </cell>
        </row>
        <row r="176">
          <cell r="A176" t="str">
            <v>WD33-01</v>
          </cell>
        </row>
        <row r="177">
          <cell r="A177" t="str">
            <v>WD33-02</v>
          </cell>
        </row>
        <row r="178">
          <cell r="A178" t="str">
            <v>WD33-03</v>
          </cell>
        </row>
        <row r="179">
          <cell r="A179" t="str">
            <v>WD33-04</v>
          </cell>
        </row>
        <row r="180">
          <cell r="A180" t="str">
            <v>WD33-05</v>
          </cell>
        </row>
        <row r="181">
          <cell r="A181" t="str">
            <v>WD33-06</v>
          </cell>
        </row>
        <row r="182">
          <cell r="A182" t="str">
            <v>WD33-07ST1</v>
          </cell>
        </row>
        <row r="183">
          <cell r="A183" t="str">
            <v>WD33-08</v>
          </cell>
        </row>
        <row r="184">
          <cell r="A184" t="str">
            <v>WD33-10</v>
          </cell>
        </row>
        <row r="185">
          <cell r="A185" t="str">
            <v>WD33-11</v>
          </cell>
        </row>
        <row r="186">
          <cell r="A186" t="str">
            <v>WD33-12</v>
          </cell>
        </row>
        <row r="187">
          <cell r="A187" t="str">
            <v>WD33-13</v>
          </cell>
        </row>
        <row r="188">
          <cell r="A188" t="str">
            <v>WD33-14</v>
          </cell>
        </row>
        <row r="189">
          <cell r="A189" t="str">
            <v>WD33-15-1</v>
          </cell>
        </row>
        <row r="190">
          <cell r="A190" t="str">
            <v>WD33-15-2</v>
          </cell>
        </row>
        <row r="191">
          <cell r="A191" t="str">
            <v>WD33-15-4</v>
          </cell>
        </row>
        <row r="192">
          <cell r="A192" t="str">
            <v>WD33-15-5</v>
          </cell>
        </row>
        <row r="193">
          <cell r="A193" t="str">
            <v>WD33-15-6</v>
          </cell>
        </row>
        <row r="194">
          <cell r="A194" t="str">
            <v>WD33-15-7</v>
          </cell>
        </row>
        <row r="195">
          <cell r="A195" t="str">
            <v>WD33-15-8</v>
          </cell>
        </row>
        <row r="196">
          <cell r="A196" t="str">
            <v>WD33-16</v>
          </cell>
        </row>
        <row r="197">
          <cell r="A197" t="str">
            <v>WD33-19</v>
          </cell>
        </row>
        <row r="198">
          <cell r="A198" t="str">
            <v>WD33-20</v>
          </cell>
        </row>
        <row r="199">
          <cell r="A199" t="str">
            <v>WD33-21</v>
          </cell>
        </row>
        <row r="200">
          <cell r="A200" t="str">
            <v>WD33-NE05</v>
          </cell>
        </row>
      </sheetData>
      <sheetData sheetId="14"/>
      <sheetData sheetId="15">
        <row r="14">
          <cell r="L14" t="str">
            <v>ALB</v>
          </cell>
        </row>
        <row r="15">
          <cell r="L15" t="str">
            <v>ARC</v>
          </cell>
        </row>
        <row r="16">
          <cell r="L16" t="str">
            <v>ARD</v>
          </cell>
        </row>
        <row r="17">
          <cell r="L17" t="str">
            <v>ARE</v>
          </cell>
        </row>
        <row r="18">
          <cell r="L18" t="str">
            <v>ARE/LBAH</v>
          </cell>
        </row>
        <row r="19">
          <cell r="L19" t="str">
            <v>ARD/ARG</v>
          </cell>
        </row>
        <row r="20">
          <cell r="L20" t="str">
            <v>ARF</v>
          </cell>
        </row>
        <row r="21">
          <cell r="L21" t="str">
            <v>ARG</v>
          </cell>
        </row>
        <row r="22">
          <cell r="L22" t="str">
            <v>BAH</v>
          </cell>
        </row>
        <row r="23">
          <cell r="L23" t="str">
            <v>KHAR</v>
          </cell>
        </row>
        <row r="24">
          <cell r="L24" t="str">
            <v>LBAH</v>
          </cell>
        </row>
        <row r="25">
          <cell r="L25" t="str">
            <v>LBAH_TOP</v>
          </cell>
        </row>
        <row r="26">
          <cell r="L26" t="str">
            <v>MULTIZONE</v>
          </cell>
        </row>
        <row r="27">
          <cell r="L27" t="str">
            <v>UBAH</v>
          </cell>
        </row>
        <row r="33">
          <cell r="H33" t="str">
            <v>FACILITY CONSTRAINT</v>
          </cell>
        </row>
        <row r="34">
          <cell r="H34" t="str">
            <v>FILTER/STRAINER PLUGGED</v>
          </cell>
        </row>
        <row r="35">
          <cell r="H35" t="str">
            <v>GENSET PROBLEM/FAILURE</v>
          </cell>
        </row>
        <row r="36">
          <cell r="H36" t="str">
            <v>NO GENERATOR</v>
          </cell>
        </row>
        <row r="37">
          <cell r="H37" t="str">
            <v>NOT REQUIRED</v>
          </cell>
        </row>
        <row r="38">
          <cell r="H38" t="str">
            <v>OHTL PROBLEM</v>
          </cell>
        </row>
        <row r="39">
          <cell r="H39" t="str">
            <v>OTHER</v>
          </cell>
        </row>
        <row r="40">
          <cell r="H40" t="str">
            <v>PIPING LEAK</v>
          </cell>
        </row>
        <row r="41">
          <cell r="H41" t="str">
            <v>PM</v>
          </cell>
        </row>
        <row r="42">
          <cell r="H42" t="str">
            <v>POWER HOUSE PROBLEM</v>
          </cell>
        </row>
        <row r="43">
          <cell r="H43" t="str">
            <v>PUMP FAILURE</v>
          </cell>
        </row>
        <row r="44">
          <cell r="H44" t="str">
            <v>SOURCE WELL DOWN</v>
          </cell>
          <cell r="J44" t="str">
            <v>ESP</v>
          </cell>
        </row>
        <row r="45">
          <cell r="H45" t="str">
            <v>TANK LOW LEVEL</v>
          </cell>
          <cell r="J45" t="str">
            <v>NF</v>
          </cell>
        </row>
        <row r="46">
          <cell r="H46" t="str">
            <v>WELL NOT TAKING WATER</v>
          </cell>
          <cell r="J46" t="str">
            <v>INJ</v>
          </cell>
        </row>
        <row r="47">
          <cell r="H47" t="str">
            <v>WIRELINE WORK</v>
          </cell>
          <cell r="J47" t="str">
            <v>G/L</v>
          </cell>
        </row>
        <row r="48">
          <cell r="H48" t="str">
            <v>WORK OVER</v>
          </cell>
          <cell r="J48" t="str">
            <v>SI</v>
          </cell>
        </row>
        <row r="49">
          <cell r="J49" t="str">
            <v>SRP</v>
          </cell>
        </row>
        <row r="50">
          <cell r="J50" t="str">
            <v>W/O</v>
          </cell>
        </row>
        <row r="51">
          <cell r="J51" t="str">
            <v>TA</v>
          </cell>
        </row>
        <row r="52">
          <cell r="J52" t="str">
            <v>P&amp;A</v>
          </cell>
        </row>
        <row r="53">
          <cell r="J53" t="str">
            <v>LIFT</v>
          </cell>
        </row>
      </sheetData>
      <sheetData sheetId="16"/>
      <sheetData sheetId="17"/>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Table1432326" displayName="Table1432326" ref="B7:R263" totalsRowShown="0" headerRowDxfId="56" dataDxfId="54" headerRowBorderDxfId="55" tableBorderDxfId="53" totalsRowBorderDxfId="52">
  <autoFilter ref="B7:R263" xr:uid="{00000000-0009-0000-0100-000005000000}"/>
  <tableColumns count="17">
    <tableColumn id="2" xr3:uid="{00000000-0010-0000-0000-000002000000}" name="SN" dataDxfId="51"/>
    <tableColumn id="3" xr3:uid="{00000000-0010-0000-0000-000003000000}" name="Field" dataDxfId="50"/>
    <tableColumn id="4" xr3:uid="{00000000-0010-0000-0000-000004000000}" name="Plant" dataDxfId="49"/>
    <tableColumn id="5" xr3:uid="{00000000-0010-0000-0000-000005000000}" name="Location" dataDxfId="48"/>
    <tableColumn id="6" xr3:uid="{00000000-0010-0000-0000-000006000000}" name="Unit Name" dataDxfId="47"/>
    <tableColumn id="7" xr3:uid="{00000000-0010-0000-0000-000007000000}" name="Asset Name" dataDxfId="46"/>
    <tableColumn id="18" xr3:uid="{00000000-0010-0000-0000-000012000000}" name="Tag #" dataDxfId="45"/>
    <tableColumn id="24" xr3:uid="{00000000-0010-0000-0000-000018000000}" name="Asset #" dataDxfId="44"/>
    <tableColumn id="8" xr3:uid="{00000000-0010-0000-0000-000008000000}" name="Full asset Description (Oracle Name)" dataDxfId="43"/>
    <tableColumn id="20" xr3:uid="{00000000-0010-0000-0000-000014000000}" name="In-service?" dataDxfId="42"/>
    <tableColumn id="1" xr3:uid="{00000000-0010-0000-0000-000001000000}" name="Insulation_x000a_type" dataDxfId="41"/>
    <tableColumn id="13" xr3:uid="{00000000-0010-0000-0000-00000D000000}" name="Last Insp. Category" dataDxfId="40"/>
    <tableColumn id="19" xr3:uid="{1E8CF61B-CB10-4FAC-A344-88736E3E1591}" name="Last OSI Date" dataDxfId="39"/>
    <tableColumn id="17" xr3:uid="{2AF3FDBC-D138-439F-98A6-0622DC7A8759}" name="Next OSI Due Date" dataDxfId="38"/>
    <tableColumn id="16" xr3:uid="{A4937CFA-9B16-4900-BE91-DB3CF51885DA}" name="Last Internal Insp. Date" dataDxfId="37"/>
    <tableColumn id="15" xr3:uid="{41B715CD-F922-474E-823F-761C4C31505D}" name="Next Internal Insp. Date" dataDxfId="36"/>
    <tableColumn id="11" xr3:uid="{00000000-0010-0000-0000-00000B000000}" name="Remarks &amp; Recommendations" dataDxfId="3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kpcprodappl1.khalda-eg.com:8000/OA_HTML/OA.jsp?_rc=EAM_AD_DETAILS_PAGE&amp;_ri=426&amp;addBreadCrumb=Y&amp;instanceId=201157&amp;_ti=1608985038&amp;oapc=185&amp;oas=uUzjOah0rD1M0CDslmOmLQ.." TargetMode="External"/><Relationship Id="rId7" Type="http://schemas.openxmlformats.org/officeDocument/2006/relationships/table" Target="../tables/table1.xml"/><Relationship Id="rId2" Type="http://schemas.openxmlformats.org/officeDocument/2006/relationships/hyperlink" Target="http://kpcprodappl1.khalda-eg.com:8000/OA_HTML/OA.jsp?_rc=EAM_AD_DETAILS_PAGE&amp;_ri=426&amp;addBreadCrumb=Y&amp;instanceId=163371&amp;_ti=1608985038&amp;oapc=252&amp;oas=zh_exji1TnjqYhcXysGuoA.." TargetMode="External"/><Relationship Id="rId1" Type="http://schemas.openxmlformats.org/officeDocument/2006/relationships/hyperlink" Target="http://kpcprodappl1.khalda-eg.com:8000/OA_HTML/OA.jsp?_rc=EAM_AD_DETAILS_PAGE&amp;_ri=426&amp;addBreadCrumb=Y&amp;instanceId=200093&amp;_ti=1608985038&amp;oapc=240&amp;oas=ihdED3qbq2OBF3RxnH6Osw.." TargetMode="External"/><Relationship Id="rId6" Type="http://schemas.openxmlformats.org/officeDocument/2006/relationships/vmlDrawing" Target="../drawings/vmlDrawing1.vm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4.xml"/><Relationship Id="rId1" Type="http://schemas.openxmlformats.org/officeDocument/2006/relationships/printerSettings" Target="../printerSettings/printerSettings13.bin"/><Relationship Id="rId4" Type="http://schemas.openxmlformats.org/officeDocument/2006/relationships/comments" Target="../comments6.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5.xml"/><Relationship Id="rId1" Type="http://schemas.openxmlformats.org/officeDocument/2006/relationships/printerSettings" Target="../printerSettings/printerSettings17.bin"/><Relationship Id="rId4" Type="http://schemas.openxmlformats.org/officeDocument/2006/relationships/comments" Target="../comments7.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233A0-1AAC-4735-85C8-0EA8B2FBB683}">
  <dimension ref="A1"/>
  <sheetViews>
    <sheetView topLeftCell="A37" workbookViewId="0"/>
  </sheetViews>
  <sheetFormatPr defaultRowHeight="15"/>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tint="-0.14999847407452621"/>
  </sheetPr>
  <dimension ref="A1:AB268"/>
  <sheetViews>
    <sheetView zoomScale="85" zoomScaleNormal="85" workbookViewId="0">
      <pane ySplit="7" topLeftCell="A8" activePane="bottomLeft" state="frozen"/>
      <selection pane="bottomLeft" activeCell="M8" sqref="M8"/>
    </sheetView>
  </sheetViews>
  <sheetFormatPr defaultColWidth="9.140625" defaultRowHeight="15"/>
  <cols>
    <col min="1" max="1" width="1.85546875" style="122" customWidth="1"/>
    <col min="2" max="2" width="6.28515625" style="122" customWidth="1"/>
    <col min="3" max="3" width="6.28515625" customWidth="1"/>
    <col min="4" max="4" width="10" style="121" customWidth="1"/>
    <col min="5" max="5" width="10.140625" style="122" customWidth="1"/>
    <col min="6" max="6" width="15" style="121" customWidth="1"/>
    <col min="7" max="7" width="26.85546875" style="128" customWidth="1"/>
    <col min="8" max="8" width="11" style="123" customWidth="1"/>
    <col min="9" max="9" width="16.5703125" style="129" customWidth="1"/>
    <col min="10" max="10" width="26.85546875" style="309" customWidth="1"/>
    <col min="11" max="11" width="12.7109375" style="121" customWidth="1"/>
    <col min="12" max="17" width="12.7109375" customWidth="1"/>
    <col min="18" max="18" width="98.28515625" style="150" customWidth="1"/>
    <col min="19" max="19" width="102.5703125" style="123" customWidth="1"/>
    <col min="20" max="20" width="18.42578125" style="121" customWidth="1"/>
    <col min="21" max="21" width="17.140625" style="121" customWidth="1"/>
    <col min="22" max="22" width="12.42578125" style="122" customWidth="1"/>
    <col min="23" max="23" width="11.140625" style="122" customWidth="1"/>
    <col min="24" max="24" width="17.7109375" style="122" customWidth="1"/>
    <col min="25" max="25" width="18.85546875" style="122" customWidth="1"/>
    <col min="26" max="26" width="18.28515625" style="122" customWidth="1"/>
    <col min="27" max="28" width="9" customWidth="1"/>
    <col min="29" max="16384" width="9.140625" style="122"/>
  </cols>
  <sheetData>
    <row r="1" spans="2:28">
      <c r="R1" s="123"/>
      <c r="S1" s="121"/>
      <c r="T1" s="122"/>
      <c r="U1" s="122"/>
      <c r="Y1"/>
      <c r="Z1"/>
      <c r="AA1" s="122"/>
      <c r="AB1" s="122"/>
    </row>
    <row r="2" spans="2:28">
      <c r="C2" s="122"/>
      <c r="G2" s="122"/>
      <c r="H2" s="122"/>
      <c r="I2" s="121"/>
      <c r="J2" s="310"/>
      <c r="R2" s="123"/>
      <c r="S2" s="121"/>
      <c r="T2" s="122"/>
      <c r="U2" s="122"/>
      <c r="Y2"/>
      <c r="Z2"/>
      <c r="AA2" s="122"/>
      <c r="AB2" s="122"/>
    </row>
    <row r="3" spans="2:28" ht="18.75" customHeight="1">
      <c r="B3" s="2270" t="s">
        <v>1432</v>
      </c>
      <c r="C3" s="2271"/>
      <c r="D3" s="2272">
        <v>46275</v>
      </c>
      <c r="E3" s="2273"/>
      <c r="G3" s="122"/>
      <c r="H3" s="2264" t="s">
        <v>2401</v>
      </c>
      <c r="I3" s="2265"/>
      <c r="J3" s="2266"/>
      <c r="M3" s="945"/>
      <c r="R3" s="121"/>
      <c r="S3" s="122"/>
      <c r="T3" s="122"/>
      <c r="U3" s="122"/>
      <c r="AA3" s="122"/>
      <c r="AB3" s="122"/>
    </row>
    <row r="4" spans="2:28" ht="21.75" customHeight="1">
      <c r="B4" s="2270" t="s">
        <v>1433</v>
      </c>
      <c r="C4" s="2271"/>
      <c r="D4" s="2274" t="s">
        <v>3640</v>
      </c>
      <c r="E4" s="2275"/>
      <c r="G4" s="122"/>
      <c r="H4" s="2267"/>
      <c r="I4" s="2268"/>
      <c r="J4" s="2269"/>
      <c r="M4" s="189"/>
      <c r="R4" s="190"/>
      <c r="S4" s="122"/>
      <c r="T4" s="122"/>
      <c r="U4" s="122"/>
      <c r="W4"/>
      <c r="X4"/>
      <c r="AA4" s="122"/>
      <c r="AB4" s="122"/>
    </row>
    <row r="5" spans="2:28" ht="28.5">
      <c r="C5" s="122"/>
      <c r="G5" s="122"/>
      <c r="H5" s="122"/>
      <c r="I5" s="121"/>
      <c r="J5" s="310"/>
      <c r="K5" s="122"/>
      <c r="L5" s="189"/>
      <c r="M5" s="189"/>
      <c r="N5" s="189"/>
      <c r="O5" s="189"/>
      <c r="P5" s="189"/>
      <c r="Q5" s="189"/>
      <c r="R5" s="190"/>
      <c r="S5" s="122"/>
      <c r="T5" s="122"/>
      <c r="U5" s="122"/>
      <c r="W5"/>
      <c r="X5"/>
      <c r="AA5" s="122"/>
      <c r="AB5" s="122"/>
    </row>
    <row r="6" spans="2:28" ht="19.5" thickBot="1">
      <c r="C6" s="122"/>
      <c r="H6" s="121"/>
      <c r="I6" s="128"/>
      <c r="J6" s="310"/>
      <c r="K6" s="2"/>
      <c r="L6" s="189"/>
      <c r="M6" s="189"/>
      <c r="N6" s="189"/>
      <c r="O6" s="189"/>
      <c r="P6" s="189"/>
      <c r="Q6" s="189"/>
      <c r="R6" s="121"/>
      <c r="S6" s="122"/>
      <c r="T6" s="122"/>
      <c r="U6" s="122"/>
      <c r="AA6" s="122"/>
      <c r="AB6" s="122"/>
    </row>
    <row r="7" spans="2:28" s="100" customFormat="1" ht="56.25" customHeight="1" thickBot="1">
      <c r="B7" s="2095" t="s">
        <v>7</v>
      </c>
      <c r="C7" s="2096" t="s">
        <v>8</v>
      </c>
      <c r="D7" s="2097" t="s">
        <v>9</v>
      </c>
      <c r="E7" s="2096" t="s">
        <v>10</v>
      </c>
      <c r="F7" s="2097" t="s">
        <v>11</v>
      </c>
      <c r="G7" s="2097" t="s">
        <v>1440</v>
      </c>
      <c r="H7" s="2097" t="s">
        <v>1435</v>
      </c>
      <c r="I7" s="2098" t="s">
        <v>2471</v>
      </c>
      <c r="J7" s="2099" t="s">
        <v>977</v>
      </c>
      <c r="K7" s="2100" t="s">
        <v>1439</v>
      </c>
      <c r="L7" s="2100" t="s">
        <v>12</v>
      </c>
      <c r="M7" s="2101" t="s">
        <v>1831</v>
      </c>
      <c r="N7" s="2102" t="s">
        <v>3575</v>
      </c>
      <c r="O7" s="2103" t="s">
        <v>3574</v>
      </c>
      <c r="P7" s="2102" t="s">
        <v>3601</v>
      </c>
      <c r="Q7" s="2103" t="s">
        <v>3576</v>
      </c>
      <c r="R7" s="2104" t="s">
        <v>1434</v>
      </c>
    </row>
    <row r="8" spans="2:28" s="100" customFormat="1" ht="167.25" thickTop="1">
      <c r="B8" s="446">
        <v>1</v>
      </c>
      <c r="C8" s="447" t="s">
        <v>13</v>
      </c>
      <c r="D8" s="448" t="s">
        <v>948</v>
      </c>
      <c r="E8" s="447" t="s">
        <v>14</v>
      </c>
      <c r="F8" s="448" t="s">
        <v>281</v>
      </c>
      <c r="G8" s="449" t="s">
        <v>3182</v>
      </c>
      <c r="H8" s="450" t="s">
        <v>3181</v>
      </c>
      <c r="I8" s="451" t="s">
        <v>3186</v>
      </c>
      <c r="J8" s="2090" t="s">
        <v>3180</v>
      </c>
      <c r="K8" s="450" t="s">
        <v>4</v>
      </c>
      <c r="L8" s="450" t="s">
        <v>90</v>
      </c>
      <c r="M8" s="2091" t="s">
        <v>18</v>
      </c>
      <c r="N8" s="2092">
        <v>46054</v>
      </c>
      <c r="O8" s="2112" t="s">
        <v>2300</v>
      </c>
      <c r="P8" s="2093" t="s">
        <v>777</v>
      </c>
      <c r="Q8" s="2094">
        <v>43003</v>
      </c>
      <c r="R8" s="449" t="s">
        <v>3600</v>
      </c>
    </row>
    <row r="9" spans="2:28" s="100" customFormat="1" ht="180.75" customHeight="1">
      <c r="B9" s="1168">
        <v>2</v>
      </c>
      <c r="C9" s="447" t="s">
        <v>13</v>
      </c>
      <c r="D9" s="448" t="s">
        <v>948</v>
      </c>
      <c r="E9" s="447" t="s">
        <v>14</v>
      </c>
      <c r="F9" s="5" t="s">
        <v>281</v>
      </c>
      <c r="G9" s="124" t="s">
        <v>3189</v>
      </c>
      <c r="H9" s="8" t="s">
        <v>3188</v>
      </c>
      <c r="I9" s="126" t="s">
        <v>3185</v>
      </c>
      <c r="J9" s="313" t="s">
        <v>3187</v>
      </c>
      <c r="K9" s="8" t="s">
        <v>4</v>
      </c>
      <c r="L9" s="8" t="s">
        <v>90</v>
      </c>
      <c r="M9" s="2009" t="s">
        <v>18</v>
      </c>
      <c r="N9" s="2020">
        <v>46054</v>
      </c>
      <c r="O9" s="2111" t="s">
        <v>2300</v>
      </c>
      <c r="P9" s="2070" t="s">
        <v>777</v>
      </c>
      <c r="Q9" s="2049">
        <v>42972</v>
      </c>
      <c r="R9" s="124" t="s">
        <v>3190</v>
      </c>
    </row>
    <row r="10" spans="2:28" s="100" customFormat="1" ht="51">
      <c r="B10" s="446">
        <v>3</v>
      </c>
      <c r="C10" s="5" t="s">
        <v>13</v>
      </c>
      <c r="D10" s="448" t="s">
        <v>948</v>
      </c>
      <c r="E10" s="447" t="s">
        <v>14</v>
      </c>
      <c r="F10" s="5" t="s">
        <v>222</v>
      </c>
      <c r="G10" s="124" t="s">
        <v>1291</v>
      </c>
      <c r="H10" s="8" t="s">
        <v>272</v>
      </c>
      <c r="I10" s="126" t="s">
        <v>1155</v>
      </c>
      <c r="J10" s="311" t="s">
        <v>1154</v>
      </c>
      <c r="K10" s="5" t="s">
        <v>4</v>
      </c>
      <c r="L10" s="5" t="s">
        <v>825</v>
      </c>
      <c r="M10" s="2010" t="s">
        <v>18</v>
      </c>
      <c r="N10" s="2022">
        <v>44083</v>
      </c>
      <c r="O10" s="2023">
        <v>47727</v>
      </c>
      <c r="P10" s="2034" t="s">
        <v>777</v>
      </c>
      <c r="Q10" s="2027">
        <v>45658</v>
      </c>
      <c r="R10" s="124" t="s">
        <v>2970</v>
      </c>
    </row>
    <row r="11" spans="2:28" s="6" customFormat="1" ht="83.25" customHeight="1">
      <c r="B11" s="446">
        <v>1</v>
      </c>
      <c r="C11" s="447" t="s">
        <v>13</v>
      </c>
      <c r="D11" s="448" t="s">
        <v>948</v>
      </c>
      <c r="E11" s="447" t="s">
        <v>14</v>
      </c>
      <c r="F11" s="448" t="s">
        <v>211</v>
      </c>
      <c r="G11" s="449" t="s">
        <v>302</v>
      </c>
      <c r="H11" s="450" t="s">
        <v>303</v>
      </c>
      <c r="I11" s="451" t="s">
        <v>1180</v>
      </c>
      <c r="J11" s="452" t="s">
        <v>1179</v>
      </c>
      <c r="K11" s="448" t="s">
        <v>4</v>
      </c>
      <c r="L11" s="448" t="s">
        <v>829</v>
      </c>
      <c r="M11" s="2010" t="s">
        <v>18</v>
      </c>
      <c r="N11" s="2024">
        <v>44835</v>
      </c>
      <c r="O11" s="2025">
        <v>48488</v>
      </c>
      <c r="P11" s="2024">
        <v>44835</v>
      </c>
      <c r="Q11" s="2025">
        <v>48488</v>
      </c>
      <c r="R11" s="449" t="s">
        <v>2015</v>
      </c>
      <c r="U11" s="7"/>
      <c r="V11" s="7"/>
    </row>
    <row r="12" spans="2:28" s="6" customFormat="1" ht="75">
      <c r="B12" s="446">
        <v>2</v>
      </c>
      <c r="C12" s="132" t="s">
        <v>13</v>
      </c>
      <c r="D12" s="448" t="s">
        <v>948</v>
      </c>
      <c r="E12" s="447" t="s">
        <v>14</v>
      </c>
      <c r="F12" s="5" t="s">
        <v>211</v>
      </c>
      <c r="G12" s="124" t="s">
        <v>300</v>
      </c>
      <c r="H12" s="8" t="s">
        <v>301</v>
      </c>
      <c r="I12" s="126" t="s">
        <v>1199</v>
      </c>
      <c r="J12" s="311" t="s">
        <v>1198</v>
      </c>
      <c r="K12" s="5" t="s">
        <v>4</v>
      </c>
      <c r="L12" s="5" t="s">
        <v>829</v>
      </c>
      <c r="M12" s="2010" t="s">
        <v>18</v>
      </c>
      <c r="N12" s="2022">
        <v>44621</v>
      </c>
      <c r="O12" s="2026">
        <v>48274</v>
      </c>
      <c r="P12" s="2020">
        <v>43070</v>
      </c>
      <c r="Q12" s="2110" t="s">
        <v>3579</v>
      </c>
      <c r="R12" s="124" t="s">
        <v>3019</v>
      </c>
      <c r="U12" s="7"/>
      <c r="V12" s="7"/>
    </row>
    <row r="13" spans="2:28" s="6" customFormat="1" ht="180">
      <c r="B13" s="446">
        <v>3</v>
      </c>
      <c r="C13" s="5" t="s">
        <v>13</v>
      </c>
      <c r="D13" s="448" t="s">
        <v>948</v>
      </c>
      <c r="E13" s="447" t="s">
        <v>14</v>
      </c>
      <c r="F13" s="5" t="s">
        <v>211</v>
      </c>
      <c r="G13" s="124" t="s">
        <v>212</v>
      </c>
      <c r="H13" s="8" t="s">
        <v>828</v>
      </c>
      <c r="I13" s="126" t="s">
        <v>975</v>
      </c>
      <c r="J13" s="124" t="s">
        <v>976</v>
      </c>
      <c r="K13" s="5" t="s">
        <v>4</v>
      </c>
      <c r="L13" s="5" t="s">
        <v>829</v>
      </c>
      <c r="M13" s="2010" t="s">
        <v>18</v>
      </c>
      <c r="N13" s="2024">
        <v>45992</v>
      </c>
      <c r="O13" s="2025">
        <v>46722</v>
      </c>
      <c r="P13" s="2034" t="s">
        <v>25</v>
      </c>
      <c r="Q13" s="2035" t="s">
        <v>25</v>
      </c>
      <c r="R13" s="124" t="s">
        <v>2529</v>
      </c>
    </row>
    <row r="14" spans="2:28" s="6" customFormat="1" ht="60">
      <c r="B14" s="446">
        <v>4</v>
      </c>
      <c r="C14" s="132" t="s">
        <v>13</v>
      </c>
      <c r="D14" s="448" t="s">
        <v>948</v>
      </c>
      <c r="E14" s="447" t="s">
        <v>14</v>
      </c>
      <c r="F14" s="5" t="s">
        <v>211</v>
      </c>
      <c r="G14" s="124" t="s">
        <v>304</v>
      </c>
      <c r="H14" s="8" t="s">
        <v>305</v>
      </c>
      <c r="I14" s="126" t="s">
        <v>1828</v>
      </c>
      <c r="J14" s="311" t="s">
        <v>1197</v>
      </c>
      <c r="K14" s="5" t="s">
        <v>4</v>
      </c>
      <c r="L14" s="5" t="s">
        <v>829</v>
      </c>
      <c r="M14" s="2010" t="s">
        <v>18</v>
      </c>
      <c r="N14" s="2022">
        <v>44621</v>
      </c>
      <c r="O14" s="2026">
        <v>48274</v>
      </c>
      <c r="P14" s="2020">
        <v>43070</v>
      </c>
      <c r="Q14" s="2027">
        <v>47484</v>
      </c>
      <c r="R14" s="124" t="s">
        <v>1564</v>
      </c>
      <c r="U14" s="7"/>
      <c r="V14" s="7"/>
    </row>
    <row r="15" spans="2:28" s="6" customFormat="1" ht="165">
      <c r="B15" s="446">
        <v>5</v>
      </c>
      <c r="C15" s="5" t="s">
        <v>13</v>
      </c>
      <c r="D15" s="448" t="s">
        <v>948</v>
      </c>
      <c r="E15" s="447" t="s">
        <v>14</v>
      </c>
      <c r="F15" s="5" t="s">
        <v>1297</v>
      </c>
      <c r="G15" s="124" t="s">
        <v>1298</v>
      </c>
      <c r="H15" s="8" t="s">
        <v>914</v>
      </c>
      <c r="I15" s="124" t="s">
        <v>912</v>
      </c>
      <c r="J15" s="311" t="s">
        <v>913</v>
      </c>
      <c r="K15" s="5" t="s">
        <v>4</v>
      </c>
      <c r="L15" s="5" t="s">
        <v>829</v>
      </c>
      <c r="M15" s="2010" t="s">
        <v>18</v>
      </c>
      <c r="N15" s="2020">
        <v>46235</v>
      </c>
      <c r="O15" s="2020">
        <v>49888</v>
      </c>
      <c r="P15" s="2020">
        <v>46235</v>
      </c>
      <c r="Q15" s="2020">
        <v>49888</v>
      </c>
      <c r="R15" s="125" t="s">
        <v>3632</v>
      </c>
    </row>
    <row r="16" spans="2:28" s="6" customFormat="1" ht="47.25">
      <c r="B16" s="446">
        <v>6</v>
      </c>
      <c r="C16" s="5" t="s">
        <v>13</v>
      </c>
      <c r="D16" s="448" t="s">
        <v>948</v>
      </c>
      <c r="E16" s="447" t="s">
        <v>14</v>
      </c>
      <c r="F16" s="5" t="s">
        <v>239</v>
      </c>
      <c r="G16" s="124" t="s">
        <v>240</v>
      </c>
      <c r="H16" s="174" t="s">
        <v>241</v>
      </c>
      <c r="I16" s="126" t="s">
        <v>1129</v>
      </c>
      <c r="J16" s="312" t="s">
        <v>1128</v>
      </c>
      <c r="K16" s="5" t="s">
        <v>4</v>
      </c>
      <c r="L16" s="5" t="s">
        <v>829</v>
      </c>
      <c r="M16" s="2010" t="s">
        <v>18</v>
      </c>
      <c r="N16" s="2020">
        <v>44136</v>
      </c>
      <c r="O16" s="2026">
        <v>47574</v>
      </c>
      <c r="P16" s="2020">
        <v>41365</v>
      </c>
      <c r="Q16" s="2027">
        <v>45658</v>
      </c>
      <c r="R16" s="199" t="s">
        <v>2973</v>
      </c>
    </row>
    <row r="17" spans="2:22" s="6" customFormat="1" ht="45">
      <c r="B17" s="446">
        <v>7</v>
      </c>
      <c r="C17" s="132" t="s">
        <v>13</v>
      </c>
      <c r="D17" s="448" t="s">
        <v>948</v>
      </c>
      <c r="E17" s="447" t="s">
        <v>14</v>
      </c>
      <c r="F17" s="5" t="s">
        <v>281</v>
      </c>
      <c r="G17" s="124" t="s">
        <v>282</v>
      </c>
      <c r="H17" s="8" t="s">
        <v>283</v>
      </c>
      <c r="I17" s="126" t="s">
        <v>1167</v>
      </c>
      <c r="J17" s="311" t="s">
        <v>1166</v>
      </c>
      <c r="K17" s="5" t="s">
        <v>4</v>
      </c>
      <c r="L17" s="5" t="s">
        <v>90</v>
      </c>
      <c r="M17" s="2010" t="s">
        <v>827</v>
      </c>
      <c r="N17" s="2028" t="s">
        <v>92</v>
      </c>
      <c r="O17" s="2029" t="s">
        <v>92</v>
      </c>
      <c r="P17" s="2020">
        <v>43070</v>
      </c>
      <c r="Q17" s="2110" t="s">
        <v>3579</v>
      </c>
      <c r="R17" s="124" t="s">
        <v>2959</v>
      </c>
      <c r="U17" s="7"/>
      <c r="V17" s="7"/>
    </row>
    <row r="18" spans="2:22" s="6" customFormat="1" ht="135.75" customHeight="1">
      <c r="B18" s="446">
        <v>8</v>
      </c>
      <c r="C18" s="132" t="s">
        <v>13</v>
      </c>
      <c r="D18" s="448" t="s">
        <v>948</v>
      </c>
      <c r="E18" s="447" t="s">
        <v>14</v>
      </c>
      <c r="F18" s="5" t="s">
        <v>281</v>
      </c>
      <c r="G18" s="124" t="s">
        <v>292</v>
      </c>
      <c r="H18" s="8" t="s">
        <v>293</v>
      </c>
      <c r="I18" s="126" t="s">
        <v>1177</v>
      </c>
      <c r="J18" s="124" t="s">
        <v>1176</v>
      </c>
      <c r="K18" s="5" t="s">
        <v>4</v>
      </c>
      <c r="L18" s="5" t="s">
        <v>90</v>
      </c>
      <c r="M18" s="2010" t="s">
        <v>827</v>
      </c>
      <c r="N18" s="2030" t="s">
        <v>92</v>
      </c>
      <c r="O18" s="2031" t="s">
        <v>92</v>
      </c>
      <c r="P18" s="2020">
        <v>46054</v>
      </c>
      <c r="Q18" s="2110" t="s">
        <v>3579</v>
      </c>
      <c r="R18" s="124" t="s">
        <v>3577</v>
      </c>
      <c r="U18" s="7"/>
      <c r="V18" s="7"/>
    </row>
    <row r="19" spans="2:22" s="6" customFormat="1" ht="75.75" customHeight="1">
      <c r="B19" s="446">
        <v>9</v>
      </c>
      <c r="C19" s="5" t="s">
        <v>13</v>
      </c>
      <c r="D19" s="448" t="s">
        <v>948</v>
      </c>
      <c r="E19" s="447" t="s">
        <v>14</v>
      </c>
      <c r="F19" s="5" t="s">
        <v>242</v>
      </c>
      <c r="G19" s="124" t="s">
        <v>243</v>
      </c>
      <c r="H19" s="8" t="s">
        <v>244</v>
      </c>
      <c r="I19" s="126" t="s">
        <v>1131</v>
      </c>
      <c r="J19" s="312" t="s">
        <v>1130</v>
      </c>
      <c r="K19" s="5" t="s">
        <v>4</v>
      </c>
      <c r="L19" s="5" t="s">
        <v>829</v>
      </c>
      <c r="M19" s="2010" t="s">
        <v>18</v>
      </c>
      <c r="N19" s="2020">
        <v>43770</v>
      </c>
      <c r="O19" s="2025">
        <v>47423</v>
      </c>
      <c r="P19" s="2034" t="s">
        <v>777</v>
      </c>
      <c r="Q19" s="2027">
        <v>45658</v>
      </c>
      <c r="R19" s="1482" t="s">
        <v>2974</v>
      </c>
    </row>
    <row r="20" spans="2:22" s="6" customFormat="1" ht="50.25">
      <c r="B20" s="446">
        <v>10</v>
      </c>
      <c r="C20" s="5" t="s">
        <v>13</v>
      </c>
      <c r="D20" s="448" t="s">
        <v>948</v>
      </c>
      <c r="E20" s="447" t="s">
        <v>14</v>
      </c>
      <c r="F20" s="5" t="s">
        <v>213</v>
      </c>
      <c r="G20" s="124" t="s">
        <v>1598</v>
      </c>
      <c r="H20" s="8" t="s">
        <v>214</v>
      </c>
      <c r="I20" s="126" t="s">
        <v>1114</v>
      </c>
      <c r="J20" s="311" t="s">
        <v>1113</v>
      </c>
      <c r="K20" s="5" t="s">
        <v>4</v>
      </c>
      <c r="L20" s="5" t="s">
        <v>829</v>
      </c>
      <c r="M20" s="2010" t="s">
        <v>18</v>
      </c>
      <c r="N20" s="2020">
        <v>44743</v>
      </c>
      <c r="O20" s="2027">
        <v>48396</v>
      </c>
      <c r="P20" s="2034" t="s">
        <v>777</v>
      </c>
      <c r="Q20" s="2027">
        <v>48396</v>
      </c>
      <c r="R20" s="625" t="s">
        <v>1874</v>
      </c>
    </row>
    <row r="21" spans="2:22" s="6" customFormat="1" ht="60">
      <c r="B21" s="446">
        <v>11</v>
      </c>
      <c r="C21" s="132" t="s">
        <v>13</v>
      </c>
      <c r="D21" s="448" t="s">
        <v>948</v>
      </c>
      <c r="E21" s="447" t="s">
        <v>14</v>
      </c>
      <c r="F21" s="5" t="s">
        <v>213</v>
      </c>
      <c r="G21" s="124" t="s">
        <v>219</v>
      </c>
      <c r="H21" s="174" t="s">
        <v>221</v>
      </c>
      <c r="I21" s="131" t="s">
        <v>1118</v>
      </c>
      <c r="J21" s="1869" t="s">
        <v>1117</v>
      </c>
      <c r="K21" s="5" t="s">
        <v>6</v>
      </c>
      <c r="L21" s="5" t="s">
        <v>826</v>
      </c>
      <c r="M21" s="2010" t="s">
        <v>193</v>
      </c>
      <c r="N21" s="2028" t="s">
        <v>92</v>
      </c>
      <c r="O21" s="2029" t="s">
        <v>92</v>
      </c>
      <c r="P21" s="2020">
        <v>45839</v>
      </c>
      <c r="Q21" s="2027">
        <v>48396</v>
      </c>
      <c r="R21" s="125" t="s">
        <v>3367</v>
      </c>
    </row>
    <row r="22" spans="2:22" s="6" customFormat="1" ht="75">
      <c r="B22" s="446">
        <v>12</v>
      </c>
      <c r="C22" s="5" t="s">
        <v>13</v>
      </c>
      <c r="D22" s="448" t="s">
        <v>948</v>
      </c>
      <c r="E22" s="447" t="s">
        <v>14</v>
      </c>
      <c r="F22" s="5" t="s">
        <v>213</v>
      </c>
      <c r="G22" s="125" t="s">
        <v>2084</v>
      </c>
      <c r="H22" s="8" t="s">
        <v>2083</v>
      </c>
      <c r="I22" s="126" t="s">
        <v>1133</v>
      </c>
      <c r="J22" s="311" t="s">
        <v>1132</v>
      </c>
      <c r="K22" s="5" t="s">
        <v>4</v>
      </c>
      <c r="L22" s="8" t="s">
        <v>278</v>
      </c>
      <c r="M22" s="2010" t="s">
        <v>193</v>
      </c>
      <c r="N22" s="2032" t="s">
        <v>92</v>
      </c>
      <c r="O22" s="2033" t="s">
        <v>92</v>
      </c>
      <c r="P22" s="2032" t="s">
        <v>3578</v>
      </c>
      <c r="Q22" s="2106" t="s">
        <v>3579</v>
      </c>
      <c r="R22" s="124" t="s">
        <v>824</v>
      </c>
    </row>
    <row r="23" spans="2:22" s="6" customFormat="1" ht="225">
      <c r="B23" s="446">
        <v>13</v>
      </c>
      <c r="C23" s="132" t="s">
        <v>13</v>
      </c>
      <c r="D23" s="448" t="s">
        <v>948</v>
      </c>
      <c r="E23" s="447" t="s">
        <v>14</v>
      </c>
      <c r="F23" s="5" t="s">
        <v>213</v>
      </c>
      <c r="G23" s="124" t="s">
        <v>284</v>
      </c>
      <c r="H23" s="8" t="s">
        <v>285</v>
      </c>
      <c r="I23" s="126" t="s">
        <v>1169</v>
      </c>
      <c r="J23" s="311" t="s">
        <v>1168</v>
      </c>
      <c r="K23" s="5" t="s">
        <v>4</v>
      </c>
      <c r="L23" s="8" t="s">
        <v>278</v>
      </c>
      <c r="M23" s="2010" t="s">
        <v>827</v>
      </c>
      <c r="N23" s="2028" t="s">
        <v>92</v>
      </c>
      <c r="O23" s="2029" t="s">
        <v>92</v>
      </c>
      <c r="P23" s="2032" t="s">
        <v>3578</v>
      </c>
      <c r="Q23" s="2106" t="s">
        <v>3579</v>
      </c>
      <c r="R23" s="124" t="s">
        <v>2960</v>
      </c>
      <c r="U23" s="7"/>
      <c r="V23" s="7"/>
    </row>
    <row r="24" spans="2:22" s="6" customFormat="1" ht="225">
      <c r="B24" s="446">
        <v>14</v>
      </c>
      <c r="C24" s="132" t="s">
        <v>13</v>
      </c>
      <c r="D24" s="448" t="s">
        <v>948</v>
      </c>
      <c r="E24" s="447" t="s">
        <v>14</v>
      </c>
      <c r="F24" s="5" t="s">
        <v>213</v>
      </c>
      <c r="G24" s="124" t="s">
        <v>286</v>
      </c>
      <c r="H24" s="8" t="s">
        <v>287</v>
      </c>
      <c r="I24" s="126" t="s">
        <v>1171</v>
      </c>
      <c r="J24" s="311" t="s">
        <v>1170</v>
      </c>
      <c r="K24" s="5" t="s">
        <v>4</v>
      </c>
      <c r="L24" s="8" t="s">
        <v>278</v>
      </c>
      <c r="M24" s="2010" t="s">
        <v>827</v>
      </c>
      <c r="N24" s="2032" t="s">
        <v>92</v>
      </c>
      <c r="O24" s="2033" t="s">
        <v>92</v>
      </c>
      <c r="P24" s="2032" t="s">
        <v>3578</v>
      </c>
      <c r="Q24" s="2106" t="s">
        <v>3579</v>
      </c>
      <c r="R24" s="124" t="s">
        <v>2960</v>
      </c>
      <c r="U24" s="7"/>
      <c r="V24" s="7"/>
    </row>
    <row r="25" spans="2:22" s="6" customFormat="1" ht="225">
      <c r="B25" s="446">
        <v>15</v>
      </c>
      <c r="C25" s="132" t="s">
        <v>13</v>
      </c>
      <c r="D25" s="448" t="s">
        <v>948</v>
      </c>
      <c r="E25" s="447" t="s">
        <v>14</v>
      </c>
      <c r="F25" s="5" t="s">
        <v>213</v>
      </c>
      <c r="G25" s="124" t="s">
        <v>288</v>
      </c>
      <c r="H25" s="8" t="s">
        <v>289</v>
      </c>
      <c r="I25" s="126" t="s">
        <v>1173</v>
      </c>
      <c r="J25" s="311" t="s">
        <v>1172</v>
      </c>
      <c r="K25" s="5" t="s">
        <v>4</v>
      </c>
      <c r="L25" s="8" t="s">
        <v>278</v>
      </c>
      <c r="M25" s="2010" t="s">
        <v>827</v>
      </c>
      <c r="N25" s="2028" t="s">
        <v>92</v>
      </c>
      <c r="O25" s="2029" t="s">
        <v>92</v>
      </c>
      <c r="P25" s="2032" t="s">
        <v>3578</v>
      </c>
      <c r="Q25" s="2106" t="s">
        <v>3579</v>
      </c>
      <c r="R25" s="124" t="s">
        <v>2960</v>
      </c>
      <c r="U25" s="7"/>
      <c r="V25" s="7"/>
    </row>
    <row r="26" spans="2:22" s="134" customFormat="1" ht="38.25">
      <c r="B26" s="446">
        <v>16</v>
      </c>
      <c r="C26" s="5" t="s">
        <v>13</v>
      </c>
      <c r="D26" s="448" t="s">
        <v>948</v>
      </c>
      <c r="E26" s="447" t="s">
        <v>14</v>
      </c>
      <c r="F26" s="5" t="s">
        <v>213</v>
      </c>
      <c r="G26" s="124" t="s">
        <v>276</v>
      </c>
      <c r="H26" s="8"/>
      <c r="I26" s="126" t="s">
        <v>1157</v>
      </c>
      <c r="J26" s="311" t="s">
        <v>1156</v>
      </c>
      <c r="K26" s="5" t="s">
        <v>4</v>
      </c>
      <c r="L26" s="5" t="s">
        <v>829</v>
      </c>
      <c r="M26" s="2010" t="s">
        <v>18</v>
      </c>
      <c r="N26" s="2020">
        <v>43586</v>
      </c>
      <c r="O26" s="2027">
        <v>47239</v>
      </c>
      <c r="P26" s="2022">
        <v>44075</v>
      </c>
      <c r="Q26" s="2107" t="s">
        <v>2300</v>
      </c>
      <c r="R26" s="124"/>
    </row>
    <row r="27" spans="2:22" s="6" customFormat="1" ht="80.25" customHeight="1">
      <c r="B27" s="446">
        <v>17</v>
      </c>
      <c r="C27" s="132" t="s">
        <v>13</v>
      </c>
      <c r="D27" s="448" t="s">
        <v>948</v>
      </c>
      <c r="E27" s="447" t="s">
        <v>14</v>
      </c>
      <c r="F27" s="5" t="s">
        <v>222</v>
      </c>
      <c r="G27" s="124" t="s">
        <v>319</v>
      </c>
      <c r="H27" s="8" t="s">
        <v>320</v>
      </c>
      <c r="I27" s="126" t="s">
        <v>1182</v>
      </c>
      <c r="J27" s="124" t="s">
        <v>1181</v>
      </c>
      <c r="K27" s="5" t="s">
        <v>4</v>
      </c>
      <c r="L27" s="5" t="s">
        <v>278</v>
      </c>
      <c r="M27" s="2010" t="s">
        <v>827</v>
      </c>
      <c r="N27" s="2028" t="s">
        <v>92</v>
      </c>
      <c r="O27" s="2029" t="s">
        <v>92</v>
      </c>
      <c r="P27" s="2020">
        <v>41365</v>
      </c>
      <c r="Q27" s="2027">
        <v>45658</v>
      </c>
      <c r="R27" s="199" t="s">
        <v>2980</v>
      </c>
      <c r="U27" s="7"/>
      <c r="V27" s="7"/>
    </row>
    <row r="28" spans="2:22" s="6" customFormat="1" ht="136.5" customHeight="1">
      <c r="B28" s="446">
        <v>18</v>
      </c>
      <c r="C28" s="132" t="s">
        <v>13</v>
      </c>
      <c r="D28" s="448" t="s">
        <v>948</v>
      </c>
      <c r="E28" s="447" t="s">
        <v>14</v>
      </c>
      <c r="F28" s="5" t="s">
        <v>222</v>
      </c>
      <c r="G28" s="124" t="s">
        <v>245</v>
      </c>
      <c r="H28" s="5" t="s">
        <v>246</v>
      </c>
      <c r="I28" s="126" t="s">
        <v>1135</v>
      </c>
      <c r="J28" s="124" t="s">
        <v>1134</v>
      </c>
      <c r="K28" s="5" t="s">
        <v>4</v>
      </c>
      <c r="L28" s="5" t="s">
        <v>829</v>
      </c>
      <c r="M28" s="2010" t="s">
        <v>18</v>
      </c>
      <c r="N28" s="2020">
        <v>43647</v>
      </c>
      <c r="O28" s="2027">
        <v>47300</v>
      </c>
      <c r="P28" s="2020">
        <v>41275</v>
      </c>
      <c r="Q28" s="2107" t="s">
        <v>3579</v>
      </c>
      <c r="R28" s="626" t="s">
        <v>2335</v>
      </c>
    </row>
    <row r="29" spans="2:22" s="6" customFormat="1" ht="214.5" customHeight="1">
      <c r="B29" s="446">
        <v>19</v>
      </c>
      <c r="C29" s="132" t="s">
        <v>13</v>
      </c>
      <c r="D29" s="448" t="s">
        <v>948</v>
      </c>
      <c r="E29" s="447" t="s">
        <v>14</v>
      </c>
      <c r="F29" s="5" t="s">
        <v>222</v>
      </c>
      <c r="G29" s="124" t="s">
        <v>317</v>
      </c>
      <c r="H29" s="8" t="s">
        <v>318</v>
      </c>
      <c r="I29" s="126" t="s">
        <v>1246</v>
      </c>
      <c r="J29" s="311" t="s">
        <v>1245</v>
      </c>
      <c r="K29" s="5" t="s">
        <v>4</v>
      </c>
      <c r="L29" s="5" t="s">
        <v>90</v>
      </c>
      <c r="M29" s="2010" t="s">
        <v>827</v>
      </c>
      <c r="N29" s="2020">
        <v>43070</v>
      </c>
      <c r="O29" s="2027">
        <v>46722</v>
      </c>
      <c r="P29" s="2020">
        <v>43070</v>
      </c>
      <c r="Q29" s="2107" t="s">
        <v>3579</v>
      </c>
      <c r="R29" s="1518" t="s">
        <v>3020</v>
      </c>
      <c r="U29" s="7"/>
      <c r="V29" s="7"/>
    </row>
    <row r="30" spans="2:22" s="6" customFormat="1" ht="55.5" customHeight="1">
      <c r="B30" s="446">
        <v>20</v>
      </c>
      <c r="C30" s="132" t="s">
        <v>13</v>
      </c>
      <c r="D30" s="448" t="s">
        <v>948</v>
      </c>
      <c r="E30" s="447" t="s">
        <v>14</v>
      </c>
      <c r="F30" s="5" t="s">
        <v>222</v>
      </c>
      <c r="G30" s="124" t="s">
        <v>2489</v>
      </c>
      <c r="H30" s="8" t="s">
        <v>223</v>
      </c>
      <c r="I30" s="126" t="s">
        <v>840</v>
      </c>
      <c r="J30" s="311" t="s">
        <v>1178</v>
      </c>
      <c r="K30" s="5" t="s">
        <v>4</v>
      </c>
      <c r="L30" s="5" t="s">
        <v>829</v>
      </c>
      <c r="M30" s="2010" t="s">
        <v>18</v>
      </c>
      <c r="N30" s="2020">
        <v>43647</v>
      </c>
      <c r="O30" s="2027">
        <v>47300</v>
      </c>
      <c r="P30" s="2020">
        <v>43070</v>
      </c>
      <c r="Q30" s="2027">
        <v>45658</v>
      </c>
      <c r="R30" s="124" t="s">
        <v>2979</v>
      </c>
      <c r="U30" s="7"/>
      <c r="V30" s="7"/>
    </row>
    <row r="31" spans="2:22" s="6" customFormat="1" ht="356.25" customHeight="1">
      <c r="B31" s="446">
        <v>21</v>
      </c>
      <c r="C31" s="132" t="s">
        <v>13</v>
      </c>
      <c r="D31" s="448" t="s">
        <v>948</v>
      </c>
      <c r="E31" s="447" t="s">
        <v>14</v>
      </c>
      <c r="F31" s="5" t="s">
        <v>222</v>
      </c>
      <c r="G31" s="124" t="s">
        <v>279</v>
      </c>
      <c r="H31" s="8" t="s">
        <v>280</v>
      </c>
      <c r="I31" s="124" t="s">
        <v>1161</v>
      </c>
      <c r="J31" s="311" t="s">
        <v>1160</v>
      </c>
      <c r="K31" s="5" t="s">
        <v>4</v>
      </c>
      <c r="L31" s="5" t="s">
        <v>90</v>
      </c>
      <c r="M31" s="2010" t="s">
        <v>827</v>
      </c>
      <c r="N31" s="2034">
        <v>2011</v>
      </c>
      <c r="O31" s="2027" t="s">
        <v>3580</v>
      </c>
      <c r="P31" s="2020">
        <v>43070</v>
      </c>
      <c r="Q31" s="2107" t="s">
        <v>3579</v>
      </c>
      <c r="R31" s="199" t="s">
        <v>3021</v>
      </c>
      <c r="U31" s="7"/>
      <c r="V31" s="7"/>
    </row>
    <row r="32" spans="2:22" s="6" customFormat="1" ht="190.5" customHeight="1">
      <c r="B32" s="446">
        <v>23</v>
      </c>
      <c r="C32" s="132" t="s">
        <v>13</v>
      </c>
      <c r="D32" s="448" t="s">
        <v>948</v>
      </c>
      <c r="E32" s="447" t="s">
        <v>14</v>
      </c>
      <c r="F32" s="5" t="s">
        <v>222</v>
      </c>
      <c r="G32" s="124" t="s">
        <v>322</v>
      </c>
      <c r="H32" s="8" t="s">
        <v>323</v>
      </c>
      <c r="I32" s="126" t="s">
        <v>1184</v>
      </c>
      <c r="J32" s="311" t="s">
        <v>1183</v>
      </c>
      <c r="K32" s="5" t="s">
        <v>4</v>
      </c>
      <c r="L32" s="5" t="s">
        <v>826</v>
      </c>
      <c r="M32" s="2010" t="s">
        <v>827</v>
      </c>
      <c r="N32" s="2034" t="s">
        <v>3581</v>
      </c>
      <c r="O32" s="2035" t="s">
        <v>3581</v>
      </c>
      <c r="P32" s="2020">
        <v>41883</v>
      </c>
      <c r="Q32" s="2027">
        <v>45658</v>
      </c>
      <c r="R32" s="124" t="s">
        <v>2978</v>
      </c>
      <c r="U32" s="7"/>
      <c r="V32" s="7"/>
    </row>
    <row r="33" spans="2:22" s="6" customFormat="1" ht="139.5" customHeight="1">
      <c r="B33" s="446">
        <v>24</v>
      </c>
      <c r="C33" s="132" t="s">
        <v>13</v>
      </c>
      <c r="D33" s="448" t="s">
        <v>948</v>
      </c>
      <c r="E33" s="447" t="s">
        <v>14</v>
      </c>
      <c r="F33" s="5" t="s">
        <v>215</v>
      </c>
      <c r="G33" s="124" t="s">
        <v>216</v>
      </c>
      <c r="H33" s="8" t="s">
        <v>217</v>
      </c>
      <c r="I33" s="126" t="s">
        <v>1159</v>
      </c>
      <c r="J33" s="124" t="s">
        <v>1158</v>
      </c>
      <c r="K33" s="5" t="s">
        <v>4</v>
      </c>
      <c r="L33" s="5" t="s">
        <v>829</v>
      </c>
      <c r="M33" s="2010" t="s">
        <v>18</v>
      </c>
      <c r="N33" s="2020">
        <v>44317</v>
      </c>
      <c r="O33" s="2027">
        <v>47969</v>
      </c>
      <c r="P33" s="2034" t="s">
        <v>777</v>
      </c>
      <c r="Q33" s="2027">
        <v>45658</v>
      </c>
      <c r="R33" s="1481" t="s">
        <v>2975</v>
      </c>
    </row>
    <row r="34" spans="2:22" s="6" customFormat="1" ht="51" customHeight="1">
      <c r="B34" s="446">
        <v>25</v>
      </c>
      <c r="C34" s="132" t="s">
        <v>13</v>
      </c>
      <c r="D34" s="448" t="s">
        <v>948</v>
      </c>
      <c r="E34" s="447" t="s">
        <v>14</v>
      </c>
      <c r="F34" s="5" t="s">
        <v>215</v>
      </c>
      <c r="G34" s="124" t="s">
        <v>2968</v>
      </c>
      <c r="H34" s="8" t="s">
        <v>2621</v>
      </c>
      <c r="I34" s="126" t="s">
        <v>1253</v>
      </c>
      <c r="J34" s="313" t="s">
        <v>1254</v>
      </c>
      <c r="K34" s="5" t="s">
        <v>4</v>
      </c>
      <c r="L34" s="5" t="s">
        <v>829</v>
      </c>
      <c r="M34" s="2010" t="s">
        <v>193</v>
      </c>
      <c r="N34" s="2022">
        <v>43435</v>
      </c>
      <c r="O34" s="2107" t="s">
        <v>2300</v>
      </c>
      <c r="P34" s="2020">
        <v>43435</v>
      </c>
      <c r="Q34" s="2027">
        <v>47818</v>
      </c>
      <c r="R34" s="124" t="s">
        <v>2969</v>
      </c>
      <c r="U34" s="7"/>
      <c r="V34" s="7"/>
    </row>
    <row r="35" spans="2:22" s="6" customFormat="1" ht="105" customHeight="1">
      <c r="B35" s="446">
        <v>26</v>
      </c>
      <c r="C35" s="1572" t="s">
        <v>13</v>
      </c>
      <c r="D35" s="1573" t="s">
        <v>948</v>
      </c>
      <c r="E35" s="1574" t="s">
        <v>14</v>
      </c>
      <c r="F35" s="1572" t="s">
        <v>215</v>
      </c>
      <c r="G35" s="125" t="s">
        <v>3341</v>
      </c>
      <c r="H35" s="174" t="s">
        <v>2571</v>
      </c>
      <c r="I35" s="126" t="s">
        <v>2570</v>
      </c>
      <c r="J35" s="313" t="s">
        <v>2572</v>
      </c>
      <c r="K35" s="5" t="s">
        <v>2887</v>
      </c>
      <c r="L35" s="5" t="s">
        <v>829</v>
      </c>
      <c r="M35" s="2010" t="s">
        <v>2649</v>
      </c>
      <c r="N35" s="2020">
        <v>45962</v>
      </c>
      <c r="O35" s="2027">
        <v>46327</v>
      </c>
      <c r="P35" s="2020">
        <v>45962</v>
      </c>
      <c r="Q35" s="2027">
        <v>49614</v>
      </c>
      <c r="R35" s="124" t="s">
        <v>3342</v>
      </c>
      <c r="U35" s="7"/>
      <c r="V35" s="7"/>
    </row>
    <row r="36" spans="2:22" s="6" customFormat="1" ht="144.75" customHeight="1">
      <c r="B36" s="446">
        <v>27</v>
      </c>
      <c r="C36" s="5" t="s">
        <v>13</v>
      </c>
      <c r="D36" s="448" t="s">
        <v>948</v>
      </c>
      <c r="E36" s="447" t="s">
        <v>14</v>
      </c>
      <c r="F36" s="5" t="s">
        <v>215</v>
      </c>
      <c r="G36" s="125" t="s">
        <v>2547</v>
      </c>
      <c r="H36" s="174" t="s">
        <v>3343</v>
      </c>
      <c r="I36" s="126" t="s">
        <v>1122</v>
      </c>
      <c r="J36" s="311" t="s">
        <v>1121</v>
      </c>
      <c r="K36" s="5" t="s">
        <v>6</v>
      </c>
      <c r="L36" s="5" t="s">
        <v>829</v>
      </c>
      <c r="M36" s="2010" t="s">
        <v>18</v>
      </c>
      <c r="N36" s="2036" t="s">
        <v>252</v>
      </c>
      <c r="O36" s="2037" t="s">
        <v>252</v>
      </c>
      <c r="P36" s="2036" t="s">
        <v>252</v>
      </c>
      <c r="Q36" s="2037" t="s">
        <v>252</v>
      </c>
      <c r="R36" s="124" t="s">
        <v>3074</v>
      </c>
    </row>
    <row r="37" spans="2:22" s="6" customFormat="1" ht="75" customHeight="1">
      <c r="B37" s="446">
        <v>28</v>
      </c>
      <c r="C37" s="175" t="s">
        <v>13</v>
      </c>
      <c r="D37" s="448" t="s">
        <v>948</v>
      </c>
      <c r="E37" s="447" t="s">
        <v>14</v>
      </c>
      <c r="F37" s="5" t="s">
        <v>1643</v>
      </c>
      <c r="G37" s="125" t="s">
        <v>232</v>
      </c>
      <c r="H37" s="174" t="s">
        <v>2965</v>
      </c>
      <c r="I37" s="126" t="s">
        <v>1127</v>
      </c>
      <c r="J37" s="311" t="s">
        <v>1126</v>
      </c>
      <c r="K37" s="5" t="s">
        <v>4</v>
      </c>
      <c r="L37" s="5" t="s">
        <v>829</v>
      </c>
      <c r="M37" s="2011" t="s">
        <v>18</v>
      </c>
      <c r="N37" s="2020">
        <v>43739</v>
      </c>
      <c r="O37" s="2025">
        <v>47392</v>
      </c>
      <c r="P37" s="2020">
        <v>43374</v>
      </c>
      <c r="Q37" s="2027">
        <v>47027</v>
      </c>
      <c r="R37" s="124" t="s">
        <v>2958</v>
      </c>
    </row>
    <row r="38" spans="2:22" s="6" customFormat="1" ht="96" customHeight="1">
      <c r="B38" s="446">
        <v>29</v>
      </c>
      <c r="C38" s="132" t="s">
        <v>13</v>
      </c>
      <c r="D38" s="448" t="s">
        <v>948</v>
      </c>
      <c r="E38" s="447" t="s">
        <v>14</v>
      </c>
      <c r="F38" s="5" t="s">
        <v>233</v>
      </c>
      <c r="G38" s="124" t="s">
        <v>2623</v>
      </c>
      <c r="H38" s="8" t="s">
        <v>2622</v>
      </c>
      <c r="I38" s="126" t="s">
        <v>1212</v>
      </c>
      <c r="J38" s="311" t="s">
        <v>1211</v>
      </c>
      <c r="K38" s="5" t="s">
        <v>4</v>
      </c>
      <c r="L38" s="5" t="s">
        <v>829</v>
      </c>
      <c r="M38" s="2010" t="s">
        <v>18</v>
      </c>
      <c r="N38" s="2020">
        <v>45383</v>
      </c>
      <c r="O38" s="2027">
        <v>49035</v>
      </c>
      <c r="P38" s="2030" t="s">
        <v>25</v>
      </c>
      <c r="Q38" s="2026" t="s">
        <v>25</v>
      </c>
      <c r="R38" s="199" t="s">
        <v>3598</v>
      </c>
    </row>
    <row r="39" spans="2:22" s="134" customFormat="1" ht="45">
      <c r="B39" s="446">
        <v>30</v>
      </c>
      <c r="C39" s="5" t="s">
        <v>13</v>
      </c>
      <c r="D39" s="448" t="s">
        <v>948</v>
      </c>
      <c r="E39" s="447" t="s">
        <v>14</v>
      </c>
      <c r="F39" s="5" t="s">
        <v>233</v>
      </c>
      <c r="G39" s="124" t="s">
        <v>273</v>
      </c>
      <c r="H39" s="8" t="s">
        <v>274</v>
      </c>
      <c r="I39" s="126" t="s">
        <v>275</v>
      </c>
      <c r="J39" s="311" t="s">
        <v>1241</v>
      </c>
      <c r="K39" s="5" t="s">
        <v>4</v>
      </c>
      <c r="L39" s="5" t="s">
        <v>829</v>
      </c>
      <c r="M39" s="2010" t="s">
        <v>18</v>
      </c>
      <c r="N39" s="2020">
        <v>43556</v>
      </c>
      <c r="O39" s="2027">
        <v>47209</v>
      </c>
      <c r="P39" s="2034" t="s">
        <v>25</v>
      </c>
      <c r="Q39" s="2035" t="s">
        <v>25</v>
      </c>
      <c r="R39" s="124"/>
    </row>
    <row r="40" spans="2:22" s="6" customFormat="1" ht="74.25" customHeight="1">
      <c r="B40" s="446">
        <v>31</v>
      </c>
      <c r="C40" s="5" t="s">
        <v>13</v>
      </c>
      <c r="D40" s="448" t="s">
        <v>948</v>
      </c>
      <c r="E40" s="447" t="s">
        <v>14</v>
      </c>
      <c r="F40" s="5" t="s">
        <v>233</v>
      </c>
      <c r="G40" s="124" t="s">
        <v>234</v>
      </c>
      <c r="H40" s="174" t="s">
        <v>235</v>
      </c>
      <c r="I40" s="126" t="s">
        <v>1248</v>
      </c>
      <c r="J40" s="312" t="s">
        <v>1249</v>
      </c>
      <c r="K40" s="5" t="s">
        <v>4</v>
      </c>
      <c r="L40" s="5" t="s">
        <v>829</v>
      </c>
      <c r="M40" s="2010" t="s">
        <v>18</v>
      </c>
      <c r="N40" s="2020">
        <v>43739</v>
      </c>
      <c r="O40" s="2026">
        <v>47392</v>
      </c>
      <c r="P40" s="2020" t="s">
        <v>25</v>
      </c>
      <c r="Q40" s="2031" t="s">
        <v>25</v>
      </c>
      <c r="R40" s="1484" t="s">
        <v>3582</v>
      </c>
    </row>
    <row r="41" spans="2:22" s="6" customFormat="1" ht="117.75" customHeight="1">
      <c r="B41" s="446">
        <v>32</v>
      </c>
      <c r="C41" s="5" t="s">
        <v>13</v>
      </c>
      <c r="D41" s="448" t="s">
        <v>948</v>
      </c>
      <c r="E41" s="447" t="s">
        <v>14</v>
      </c>
      <c r="F41" s="5" t="s">
        <v>224</v>
      </c>
      <c r="G41" s="124" t="s">
        <v>225</v>
      </c>
      <c r="H41" s="174">
        <v>1</v>
      </c>
      <c r="I41" s="124" t="s">
        <v>1120</v>
      </c>
      <c r="J41" s="311" t="s">
        <v>1119</v>
      </c>
      <c r="K41" s="5" t="s">
        <v>4</v>
      </c>
      <c r="L41" s="5" t="s">
        <v>829</v>
      </c>
      <c r="M41" s="2010" t="s">
        <v>18</v>
      </c>
      <c r="N41" s="2020">
        <v>45231</v>
      </c>
      <c r="O41" s="2025">
        <v>50710</v>
      </c>
      <c r="P41" s="2024">
        <v>43070</v>
      </c>
      <c r="Q41" s="2027">
        <v>49249</v>
      </c>
      <c r="R41" s="1115" t="s">
        <v>2972</v>
      </c>
    </row>
    <row r="42" spans="2:22" s="6" customFormat="1" ht="45">
      <c r="B42" s="446">
        <v>33</v>
      </c>
      <c r="C42" s="5" t="s">
        <v>13</v>
      </c>
      <c r="D42" s="448" t="s">
        <v>948</v>
      </c>
      <c r="E42" s="447" t="s">
        <v>14</v>
      </c>
      <c r="F42" s="5" t="s">
        <v>294</v>
      </c>
      <c r="G42" s="124" t="s">
        <v>218</v>
      </c>
      <c r="H42" s="174" t="s">
        <v>2461</v>
      </c>
      <c r="I42" s="126" t="s">
        <v>1116</v>
      </c>
      <c r="J42" s="312" t="s">
        <v>1115</v>
      </c>
      <c r="K42" s="5" t="s">
        <v>4</v>
      </c>
      <c r="L42" s="5" t="s">
        <v>829</v>
      </c>
      <c r="M42" s="2010" t="s">
        <v>18</v>
      </c>
      <c r="N42" s="2020">
        <v>43617</v>
      </c>
      <c r="O42" s="2027">
        <v>46874</v>
      </c>
      <c r="P42" s="2020">
        <v>43070</v>
      </c>
      <c r="Q42" s="2027">
        <v>47484</v>
      </c>
      <c r="R42" s="125" t="s">
        <v>2343</v>
      </c>
    </row>
    <row r="43" spans="2:22" s="6" customFormat="1" ht="43.5" customHeight="1">
      <c r="B43" s="446">
        <v>34</v>
      </c>
      <c r="C43" s="132" t="s">
        <v>13</v>
      </c>
      <c r="D43" s="448" t="s">
        <v>948</v>
      </c>
      <c r="E43" s="447" t="s">
        <v>14</v>
      </c>
      <c r="F43" s="5" t="s">
        <v>1299</v>
      </c>
      <c r="G43" s="124" t="s">
        <v>236</v>
      </c>
      <c r="H43" s="8" t="s">
        <v>237</v>
      </c>
      <c r="I43" s="131" t="s">
        <v>238</v>
      </c>
      <c r="J43" s="311" t="s">
        <v>236</v>
      </c>
      <c r="K43" s="5" t="s">
        <v>4</v>
      </c>
      <c r="L43" s="5" t="s">
        <v>829</v>
      </c>
      <c r="M43" s="2010" t="s">
        <v>18</v>
      </c>
      <c r="N43" s="2020">
        <v>44228</v>
      </c>
      <c r="O43" s="2027">
        <v>47880</v>
      </c>
      <c r="P43" s="2034" t="s">
        <v>25</v>
      </c>
      <c r="Q43" s="2035" t="s">
        <v>25</v>
      </c>
      <c r="R43" s="176" t="s">
        <v>1570</v>
      </c>
    </row>
    <row r="44" spans="2:22" s="6" customFormat="1" ht="75">
      <c r="B44" s="446">
        <v>35</v>
      </c>
      <c r="C44" s="132" t="s">
        <v>13</v>
      </c>
      <c r="D44" s="448" t="s">
        <v>948</v>
      </c>
      <c r="E44" s="447" t="s">
        <v>14</v>
      </c>
      <c r="F44" s="5" t="s">
        <v>247</v>
      </c>
      <c r="G44" s="124" t="s">
        <v>3384</v>
      </c>
      <c r="H44" s="5" t="s">
        <v>248</v>
      </c>
      <c r="I44" s="126" t="s">
        <v>249</v>
      </c>
      <c r="J44" s="124" t="s">
        <v>1136</v>
      </c>
      <c r="K44" s="5" t="s">
        <v>4</v>
      </c>
      <c r="L44" s="5" t="s">
        <v>829</v>
      </c>
      <c r="M44" s="2010" t="s">
        <v>18</v>
      </c>
      <c r="N44" s="2020">
        <v>44866</v>
      </c>
      <c r="O44" s="2027">
        <v>47788</v>
      </c>
      <c r="P44" s="2030" t="s">
        <v>777</v>
      </c>
      <c r="Q44" s="2027">
        <v>45658</v>
      </c>
      <c r="R44" s="124" t="s">
        <v>3380</v>
      </c>
    </row>
    <row r="45" spans="2:22" s="6" customFormat="1" ht="144.75" customHeight="1">
      <c r="B45" s="446">
        <v>36</v>
      </c>
      <c r="C45" s="132" t="s">
        <v>13</v>
      </c>
      <c r="D45" s="448" t="s">
        <v>948</v>
      </c>
      <c r="E45" s="447" t="s">
        <v>14</v>
      </c>
      <c r="F45" s="5" t="s">
        <v>247</v>
      </c>
      <c r="G45" s="124" t="s">
        <v>2976</v>
      </c>
      <c r="H45" s="5" t="s">
        <v>250</v>
      </c>
      <c r="I45" s="124" t="s">
        <v>251</v>
      </c>
      <c r="J45" s="311" t="s">
        <v>1137</v>
      </c>
      <c r="K45" s="5" t="s">
        <v>4</v>
      </c>
      <c r="L45" s="5" t="s">
        <v>829</v>
      </c>
      <c r="M45" s="2010" t="s">
        <v>18</v>
      </c>
      <c r="N45" s="2020">
        <v>44166</v>
      </c>
      <c r="O45" s="2027">
        <v>47818</v>
      </c>
      <c r="P45" s="2034" t="s">
        <v>777</v>
      </c>
      <c r="Q45" s="2027">
        <v>45658</v>
      </c>
      <c r="R45" s="1483" t="s">
        <v>2977</v>
      </c>
    </row>
    <row r="46" spans="2:22" s="134" customFormat="1" ht="38.25">
      <c r="B46" s="446">
        <v>37</v>
      </c>
      <c r="C46" s="182" t="s">
        <v>13</v>
      </c>
      <c r="D46" s="448" t="s">
        <v>948</v>
      </c>
      <c r="E46" s="447" t="s">
        <v>14</v>
      </c>
      <c r="F46" s="183" t="s">
        <v>15</v>
      </c>
      <c r="G46" s="184" t="s">
        <v>16</v>
      </c>
      <c r="H46" s="183" t="s">
        <v>17</v>
      </c>
      <c r="I46" s="184" t="s">
        <v>833</v>
      </c>
      <c r="J46" s="314" t="s">
        <v>978</v>
      </c>
      <c r="K46" s="183" t="s">
        <v>6</v>
      </c>
      <c r="L46" s="183" t="s">
        <v>829</v>
      </c>
      <c r="M46" s="2012" t="s">
        <v>18</v>
      </c>
      <c r="N46" s="2036" t="s">
        <v>252</v>
      </c>
      <c r="O46" s="2037" t="s">
        <v>252</v>
      </c>
      <c r="P46" s="2036" t="s">
        <v>252</v>
      </c>
      <c r="Q46" s="2037" t="s">
        <v>252</v>
      </c>
      <c r="R46" s="124" t="s">
        <v>1888</v>
      </c>
    </row>
    <row r="47" spans="2:22" s="191" customFormat="1" ht="68.25" customHeight="1">
      <c r="B47" s="446">
        <v>38</v>
      </c>
      <c r="C47" s="182" t="s">
        <v>13</v>
      </c>
      <c r="D47" s="448" t="s">
        <v>948</v>
      </c>
      <c r="E47" s="447" t="s">
        <v>14</v>
      </c>
      <c r="F47" s="183" t="s">
        <v>15</v>
      </c>
      <c r="G47" s="192" t="s">
        <v>19</v>
      </c>
      <c r="H47" s="193" t="s">
        <v>20</v>
      </c>
      <c r="I47" s="184" t="s">
        <v>1216</v>
      </c>
      <c r="J47" s="314" t="s">
        <v>1218</v>
      </c>
      <c r="K47" s="183" t="s">
        <v>6</v>
      </c>
      <c r="L47" s="183" t="s">
        <v>829</v>
      </c>
      <c r="M47" s="2012" t="s">
        <v>18</v>
      </c>
      <c r="N47" s="2036" t="s">
        <v>252</v>
      </c>
      <c r="O47" s="2037" t="s">
        <v>252</v>
      </c>
      <c r="P47" s="2036" t="s">
        <v>252</v>
      </c>
      <c r="Q47" s="2037" t="s">
        <v>252</v>
      </c>
      <c r="R47" s="184" t="s">
        <v>1882</v>
      </c>
    </row>
    <row r="48" spans="2:22" s="134" customFormat="1" ht="189">
      <c r="B48" s="446">
        <v>39</v>
      </c>
      <c r="C48" s="183" t="s">
        <v>13</v>
      </c>
      <c r="D48" s="448" t="s">
        <v>948</v>
      </c>
      <c r="E48" s="447" t="s">
        <v>14</v>
      </c>
      <c r="F48" s="183" t="s">
        <v>1437</v>
      </c>
      <c r="G48" s="184" t="s">
        <v>22</v>
      </c>
      <c r="H48" s="185" t="s">
        <v>23</v>
      </c>
      <c r="I48" s="184" t="s">
        <v>1217</v>
      </c>
      <c r="J48" s="314" t="s">
        <v>1219</v>
      </c>
      <c r="K48" s="183" t="s">
        <v>6</v>
      </c>
      <c r="L48" s="183" t="s">
        <v>829</v>
      </c>
      <c r="M48" s="2012" t="s">
        <v>18</v>
      </c>
      <c r="N48" s="2036" t="s">
        <v>252</v>
      </c>
      <c r="O48" s="2037" t="s">
        <v>252</v>
      </c>
      <c r="P48" s="2036" t="s">
        <v>252</v>
      </c>
      <c r="Q48" s="2037" t="s">
        <v>252</v>
      </c>
      <c r="R48" s="197" t="s">
        <v>1881</v>
      </c>
    </row>
    <row r="49" spans="2:22" s="6" customFormat="1" ht="75.75" customHeight="1">
      <c r="B49" s="446">
        <v>40</v>
      </c>
      <c r="C49" s="183" t="s">
        <v>13</v>
      </c>
      <c r="D49" s="448" t="s">
        <v>948</v>
      </c>
      <c r="E49" s="447" t="s">
        <v>14</v>
      </c>
      <c r="F49" s="183" t="s">
        <v>15</v>
      </c>
      <c r="G49" s="184" t="s">
        <v>907</v>
      </c>
      <c r="H49" s="185" t="s">
        <v>24</v>
      </c>
      <c r="I49" s="186" t="s">
        <v>21</v>
      </c>
      <c r="J49" s="314" t="s">
        <v>1220</v>
      </c>
      <c r="K49" s="183" t="s">
        <v>6</v>
      </c>
      <c r="L49" s="183" t="s">
        <v>829</v>
      </c>
      <c r="M49" s="2012" t="s">
        <v>18</v>
      </c>
      <c r="N49" s="2036" t="s">
        <v>252</v>
      </c>
      <c r="O49" s="2037" t="s">
        <v>252</v>
      </c>
      <c r="P49" s="2036" t="s">
        <v>252</v>
      </c>
      <c r="Q49" s="2037" t="s">
        <v>252</v>
      </c>
      <c r="R49" s="198" t="s">
        <v>3572</v>
      </c>
    </row>
    <row r="50" spans="2:22" s="188" customFormat="1" ht="60">
      <c r="B50" s="446">
        <v>41</v>
      </c>
      <c r="C50" s="183" t="s">
        <v>13</v>
      </c>
      <c r="D50" s="448" t="s">
        <v>948</v>
      </c>
      <c r="E50" s="447" t="s">
        <v>14</v>
      </c>
      <c r="F50" s="183" t="s">
        <v>15</v>
      </c>
      <c r="G50" s="184" t="s">
        <v>25</v>
      </c>
      <c r="H50" s="185" t="s">
        <v>25</v>
      </c>
      <c r="I50" s="186" t="s">
        <v>981</v>
      </c>
      <c r="J50" s="314" t="s">
        <v>1221</v>
      </c>
      <c r="K50" s="183" t="s">
        <v>6</v>
      </c>
      <c r="L50" s="183" t="s">
        <v>829</v>
      </c>
      <c r="M50" s="2012" t="s">
        <v>18</v>
      </c>
      <c r="N50" s="2036" t="s">
        <v>252</v>
      </c>
      <c r="O50" s="2037" t="s">
        <v>252</v>
      </c>
      <c r="P50" s="2036" t="s">
        <v>252</v>
      </c>
      <c r="Q50" s="2037" t="s">
        <v>252</v>
      </c>
      <c r="R50" s="184" t="s">
        <v>1883</v>
      </c>
    </row>
    <row r="51" spans="2:22" s="6" customFormat="1" ht="45">
      <c r="B51" s="446">
        <v>42</v>
      </c>
      <c r="C51" s="182" t="s">
        <v>13</v>
      </c>
      <c r="D51" s="448" t="s">
        <v>948</v>
      </c>
      <c r="E51" s="447" t="s">
        <v>14</v>
      </c>
      <c r="F51" s="183" t="s">
        <v>26</v>
      </c>
      <c r="G51" s="184" t="s">
        <v>27</v>
      </c>
      <c r="H51" s="183" t="s">
        <v>28</v>
      </c>
      <c r="I51" s="184" t="s">
        <v>980</v>
      </c>
      <c r="J51" s="314" t="s">
        <v>979</v>
      </c>
      <c r="K51" s="183" t="s">
        <v>6</v>
      </c>
      <c r="L51" s="183" t="s">
        <v>829</v>
      </c>
      <c r="M51" s="2012" t="s">
        <v>18</v>
      </c>
      <c r="N51" s="2036" t="s">
        <v>252</v>
      </c>
      <c r="O51" s="2037" t="s">
        <v>252</v>
      </c>
      <c r="P51" s="2036" t="s">
        <v>252</v>
      </c>
      <c r="Q51" s="2037" t="s">
        <v>252</v>
      </c>
      <c r="R51" s="124" t="s">
        <v>1884</v>
      </c>
    </row>
    <row r="52" spans="2:22" s="6" customFormat="1" ht="45">
      <c r="B52" s="446">
        <v>43</v>
      </c>
      <c r="C52" s="183" t="s">
        <v>13</v>
      </c>
      <c r="D52" s="448" t="s">
        <v>948</v>
      </c>
      <c r="E52" s="447" t="s">
        <v>14</v>
      </c>
      <c r="F52" s="183" t="s">
        <v>26</v>
      </c>
      <c r="G52" s="184" t="s">
        <v>25</v>
      </c>
      <c r="H52" s="185" t="s">
        <v>25</v>
      </c>
      <c r="I52" s="186" t="s">
        <v>1210</v>
      </c>
      <c r="J52" s="314" t="s">
        <v>1222</v>
      </c>
      <c r="K52" s="183" t="s">
        <v>6</v>
      </c>
      <c r="L52" s="183" t="s">
        <v>829</v>
      </c>
      <c r="M52" s="2012" t="s">
        <v>18</v>
      </c>
      <c r="N52" s="2036" t="s">
        <v>252</v>
      </c>
      <c r="O52" s="2037" t="s">
        <v>252</v>
      </c>
      <c r="P52" s="2036" t="s">
        <v>252</v>
      </c>
      <c r="Q52" s="2037" t="s">
        <v>252</v>
      </c>
      <c r="R52" s="628" t="s">
        <v>1885</v>
      </c>
    </row>
    <row r="53" spans="2:22" s="191" customFormat="1" ht="47.25">
      <c r="B53" s="446">
        <v>44</v>
      </c>
      <c r="C53" s="183" t="s">
        <v>13</v>
      </c>
      <c r="D53" s="448" t="s">
        <v>948</v>
      </c>
      <c r="E53" s="447" t="s">
        <v>14</v>
      </c>
      <c r="F53" s="183" t="s">
        <v>26</v>
      </c>
      <c r="G53" s="184" t="s">
        <v>29</v>
      </c>
      <c r="H53" s="185" t="s">
        <v>30</v>
      </c>
      <c r="I53" s="192" t="s">
        <v>1227</v>
      </c>
      <c r="J53" s="314" t="s">
        <v>1226</v>
      </c>
      <c r="K53" s="183" t="s">
        <v>6</v>
      </c>
      <c r="L53" s="183" t="s">
        <v>829</v>
      </c>
      <c r="M53" s="2012" t="s">
        <v>18</v>
      </c>
      <c r="N53" s="2036" t="s">
        <v>252</v>
      </c>
      <c r="O53" s="2037" t="s">
        <v>252</v>
      </c>
      <c r="P53" s="2036" t="s">
        <v>252</v>
      </c>
      <c r="Q53" s="2037" t="s">
        <v>252</v>
      </c>
      <c r="R53" s="629" t="s">
        <v>1887</v>
      </c>
    </row>
    <row r="54" spans="2:22" s="6" customFormat="1" ht="45">
      <c r="B54" s="446">
        <v>45</v>
      </c>
      <c r="C54" s="182" t="s">
        <v>13</v>
      </c>
      <c r="D54" s="448" t="s">
        <v>948</v>
      </c>
      <c r="E54" s="447" t="s">
        <v>14</v>
      </c>
      <c r="F54" s="183" t="s">
        <v>26</v>
      </c>
      <c r="G54" s="184" t="s">
        <v>31</v>
      </c>
      <c r="H54" s="193" t="s">
        <v>32</v>
      </c>
      <c r="I54" s="184" t="s">
        <v>1224</v>
      </c>
      <c r="J54" s="314" t="s">
        <v>1223</v>
      </c>
      <c r="K54" s="183" t="s">
        <v>6</v>
      </c>
      <c r="L54" s="183" t="s">
        <v>829</v>
      </c>
      <c r="M54" s="2012" t="s">
        <v>18</v>
      </c>
      <c r="N54" s="2036" t="s">
        <v>252</v>
      </c>
      <c r="O54" s="2037" t="s">
        <v>252</v>
      </c>
      <c r="P54" s="2036" t="s">
        <v>252</v>
      </c>
      <c r="Q54" s="2037" t="s">
        <v>252</v>
      </c>
      <c r="R54" s="628" t="s">
        <v>1885</v>
      </c>
    </row>
    <row r="55" spans="2:22" s="6" customFormat="1" ht="78" customHeight="1">
      <c r="B55" s="446">
        <v>46</v>
      </c>
      <c r="C55" s="5" t="s">
        <v>13</v>
      </c>
      <c r="D55" s="448" t="s">
        <v>948</v>
      </c>
      <c r="E55" s="447" t="s">
        <v>14</v>
      </c>
      <c r="F55" s="5" t="s">
        <v>33</v>
      </c>
      <c r="G55" s="124" t="s">
        <v>34</v>
      </c>
      <c r="H55" s="8" t="s">
        <v>35</v>
      </c>
      <c r="I55" s="126" t="s">
        <v>1205</v>
      </c>
      <c r="J55" s="311" t="s">
        <v>1204</v>
      </c>
      <c r="K55" s="5" t="s">
        <v>4</v>
      </c>
      <c r="L55" s="5" t="s">
        <v>829</v>
      </c>
      <c r="M55" s="2010" t="s">
        <v>18</v>
      </c>
      <c r="N55" s="2020">
        <v>44317</v>
      </c>
      <c r="O55" s="2027">
        <v>47969</v>
      </c>
      <c r="P55" s="2034" t="s">
        <v>25</v>
      </c>
      <c r="Q55" s="2035" t="s">
        <v>25</v>
      </c>
      <c r="R55" s="124" t="s">
        <v>1886</v>
      </c>
    </row>
    <row r="56" spans="2:22" s="6" customFormat="1" ht="60">
      <c r="B56" s="446">
        <v>47</v>
      </c>
      <c r="C56" s="5" t="s">
        <v>13</v>
      </c>
      <c r="D56" s="448" t="s">
        <v>948</v>
      </c>
      <c r="E56" s="447" t="s">
        <v>14</v>
      </c>
      <c r="F56" s="5" t="s">
        <v>33</v>
      </c>
      <c r="G56" s="124" t="s">
        <v>37</v>
      </c>
      <c r="H56" s="174" t="s">
        <v>38</v>
      </c>
      <c r="I56" s="126" t="s">
        <v>983</v>
      </c>
      <c r="J56" s="311" t="s">
        <v>982</v>
      </c>
      <c r="K56" s="5" t="s">
        <v>4</v>
      </c>
      <c r="L56" s="5" t="s">
        <v>829</v>
      </c>
      <c r="M56" s="2010" t="s">
        <v>18</v>
      </c>
      <c r="N56" s="2038">
        <v>45261</v>
      </c>
      <c r="O56" s="2023">
        <v>48914</v>
      </c>
      <c r="P56" s="2034" t="s">
        <v>25</v>
      </c>
      <c r="Q56" s="2035" t="s">
        <v>25</v>
      </c>
      <c r="R56" s="124" t="s">
        <v>3049</v>
      </c>
    </row>
    <row r="57" spans="2:22" s="6" customFormat="1" ht="63.75" customHeight="1">
      <c r="B57" s="446">
        <v>48</v>
      </c>
      <c r="C57" s="132" t="s">
        <v>13</v>
      </c>
      <c r="D57" s="448" t="s">
        <v>948</v>
      </c>
      <c r="E57" s="447" t="s">
        <v>14</v>
      </c>
      <c r="F57" s="5" t="s">
        <v>39</v>
      </c>
      <c r="G57" s="124" t="s">
        <v>298</v>
      </c>
      <c r="H57" s="5" t="s">
        <v>299</v>
      </c>
      <c r="I57" s="126" t="s">
        <v>44</v>
      </c>
      <c r="J57" s="311" t="s">
        <v>839</v>
      </c>
      <c r="K57" s="5" t="s">
        <v>4</v>
      </c>
      <c r="L57" s="5" t="s">
        <v>829</v>
      </c>
      <c r="M57" s="2010" t="s">
        <v>18</v>
      </c>
      <c r="N57" s="2024">
        <v>43556</v>
      </c>
      <c r="O57" s="2039">
        <v>47209</v>
      </c>
      <c r="P57" s="2034" t="s">
        <v>25</v>
      </c>
      <c r="Q57" s="2035" t="s">
        <v>25</v>
      </c>
      <c r="R57" s="124"/>
      <c r="U57" s="7"/>
      <c r="V57" s="7"/>
    </row>
    <row r="58" spans="2:22" s="6" customFormat="1" ht="62.25" customHeight="1">
      <c r="B58" s="446">
        <v>49</v>
      </c>
      <c r="C58" s="132" t="s">
        <v>13</v>
      </c>
      <c r="D58" s="448" t="s">
        <v>948</v>
      </c>
      <c r="E58" s="447" t="s">
        <v>14</v>
      </c>
      <c r="F58" s="5" t="s">
        <v>39</v>
      </c>
      <c r="G58" s="124" t="s">
        <v>40</v>
      </c>
      <c r="H58" s="5" t="s">
        <v>41</v>
      </c>
      <c r="I58" s="124" t="s">
        <v>42</v>
      </c>
      <c r="J58" s="311" t="s">
        <v>834</v>
      </c>
      <c r="K58" s="5" t="s">
        <v>4</v>
      </c>
      <c r="L58" s="5" t="s">
        <v>829</v>
      </c>
      <c r="M58" s="2010" t="s">
        <v>18</v>
      </c>
      <c r="N58" s="2040">
        <v>43556</v>
      </c>
      <c r="O58" s="2023">
        <v>46478</v>
      </c>
      <c r="P58" s="2034" t="s">
        <v>25</v>
      </c>
      <c r="Q58" s="2035" t="s">
        <v>25</v>
      </c>
      <c r="R58" s="177"/>
    </row>
    <row r="59" spans="2:22" s="134" customFormat="1" ht="93.75" customHeight="1">
      <c r="B59" s="446">
        <v>50</v>
      </c>
      <c r="C59" s="132" t="s">
        <v>13</v>
      </c>
      <c r="D59" s="448" t="s">
        <v>948</v>
      </c>
      <c r="E59" s="447" t="s">
        <v>14</v>
      </c>
      <c r="F59" s="5" t="s">
        <v>39</v>
      </c>
      <c r="G59" s="124" t="s">
        <v>43</v>
      </c>
      <c r="H59" s="178" t="s">
        <v>50</v>
      </c>
      <c r="I59" s="124" t="s">
        <v>985</v>
      </c>
      <c r="J59" s="311" t="s">
        <v>984</v>
      </c>
      <c r="K59" s="5" t="s">
        <v>4</v>
      </c>
      <c r="L59" s="5" t="s">
        <v>829</v>
      </c>
      <c r="M59" s="2010" t="s">
        <v>18</v>
      </c>
      <c r="N59" s="2041">
        <v>45536</v>
      </c>
      <c r="O59" s="2039">
        <v>48519</v>
      </c>
      <c r="P59" s="2034" t="s">
        <v>25</v>
      </c>
      <c r="Q59" s="2035" t="s">
        <v>25</v>
      </c>
      <c r="R59" s="102"/>
    </row>
    <row r="60" spans="2:22" s="6" customFormat="1" ht="51">
      <c r="B60" s="446">
        <v>51</v>
      </c>
      <c r="C60" s="132" t="s">
        <v>13</v>
      </c>
      <c r="D60" s="448" t="s">
        <v>948</v>
      </c>
      <c r="E60" s="447" t="s">
        <v>14</v>
      </c>
      <c r="F60" s="5" t="s">
        <v>39</v>
      </c>
      <c r="G60" s="124" t="s">
        <v>45</v>
      </c>
      <c r="H60" s="5" t="s">
        <v>46</v>
      </c>
      <c r="I60" s="124" t="s">
        <v>47</v>
      </c>
      <c r="J60" s="311" t="s">
        <v>986</v>
      </c>
      <c r="K60" s="5" t="s">
        <v>4</v>
      </c>
      <c r="L60" s="5" t="s">
        <v>829</v>
      </c>
      <c r="M60" s="2010" t="s">
        <v>18</v>
      </c>
      <c r="N60" s="2040">
        <v>43405</v>
      </c>
      <c r="O60" s="2023">
        <v>46844</v>
      </c>
      <c r="P60" s="2034" t="s">
        <v>25</v>
      </c>
      <c r="Q60" s="2035" t="s">
        <v>25</v>
      </c>
      <c r="R60" s="102"/>
      <c r="U60" s="7"/>
      <c r="V60" s="7"/>
    </row>
    <row r="61" spans="2:22" s="6" customFormat="1" ht="75">
      <c r="B61" s="446">
        <v>52</v>
      </c>
      <c r="C61" s="132" t="s">
        <v>13</v>
      </c>
      <c r="D61" s="448" t="s">
        <v>948</v>
      </c>
      <c r="E61" s="447" t="s">
        <v>14</v>
      </c>
      <c r="F61" s="5" t="s">
        <v>39</v>
      </c>
      <c r="G61" s="124" t="s">
        <v>48</v>
      </c>
      <c r="H61" s="132" t="s">
        <v>836</v>
      </c>
      <c r="I61" s="124" t="s">
        <v>988</v>
      </c>
      <c r="J61" s="311" t="s">
        <v>987</v>
      </c>
      <c r="K61" s="5" t="s">
        <v>4</v>
      </c>
      <c r="L61" s="5" t="s">
        <v>829</v>
      </c>
      <c r="M61" s="2010" t="s">
        <v>18</v>
      </c>
      <c r="N61" s="2041">
        <v>43556</v>
      </c>
      <c r="O61" s="2039">
        <v>47209</v>
      </c>
      <c r="P61" s="2034" t="s">
        <v>25</v>
      </c>
      <c r="Q61" s="2035" t="s">
        <v>25</v>
      </c>
      <c r="R61" s="126" t="s">
        <v>1423</v>
      </c>
    </row>
    <row r="62" spans="2:22" s="6" customFormat="1" ht="51">
      <c r="B62" s="446">
        <v>53</v>
      </c>
      <c r="C62" s="132" t="s">
        <v>13</v>
      </c>
      <c r="D62" s="448" t="s">
        <v>948</v>
      </c>
      <c r="E62" s="447" t="s">
        <v>14</v>
      </c>
      <c r="F62" s="5" t="s">
        <v>39</v>
      </c>
      <c r="G62" s="124" t="s">
        <v>51</v>
      </c>
      <c r="H62" s="5" t="s">
        <v>52</v>
      </c>
      <c r="I62" s="124" t="s">
        <v>53</v>
      </c>
      <c r="J62" s="311" t="s">
        <v>989</v>
      </c>
      <c r="K62" s="5" t="s">
        <v>4</v>
      </c>
      <c r="L62" s="5" t="s">
        <v>1312</v>
      </c>
      <c r="M62" s="2010" t="s">
        <v>18</v>
      </c>
      <c r="N62" s="2040">
        <v>44741</v>
      </c>
      <c r="O62" s="2023">
        <v>46478</v>
      </c>
      <c r="P62" s="2034" t="s">
        <v>25</v>
      </c>
      <c r="Q62" s="2035" t="s">
        <v>25</v>
      </c>
      <c r="R62" s="445" t="s">
        <v>1654</v>
      </c>
    </row>
    <row r="63" spans="2:22" s="6" customFormat="1" ht="51">
      <c r="B63" s="446">
        <v>54</v>
      </c>
      <c r="C63" s="132" t="s">
        <v>13</v>
      </c>
      <c r="D63" s="448" t="s">
        <v>948</v>
      </c>
      <c r="E63" s="447" t="s">
        <v>14</v>
      </c>
      <c r="F63" s="5" t="s">
        <v>39</v>
      </c>
      <c r="G63" s="124" t="s">
        <v>54</v>
      </c>
      <c r="H63" s="132" t="s">
        <v>55</v>
      </c>
      <c r="I63" s="124" t="s">
        <v>56</v>
      </c>
      <c r="J63" s="311" t="s">
        <v>990</v>
      </c>
      <c r="K63" s="5" t="s">
        <v>4</v>
      </c>
      <c r="L63" s="5" t="s">
        <v>829</v>
      </c>
      <c r="M63" s="2010" t="s">
        <v>18</v>
      </c>
      <c r="N63" s="2041">
        <v>43754</v>
      </c>
      <c r="O63" s="2039">
        <v>47407</v>
      </c>
      <c r="P63" s="2034" t="s">
        <v>25</v>
      </c>
      <c r="Q63" s="2035" t="s">
        <v>25</v>
      </c>
      <c r="R63" s="102" t="s">
        <v>57</v>
      </c>
    </row>
    <row r="64" spans="2:22" s="6" customFormat="1" ht="75">
      <c r="B64" s="446">
        <v>55</v>
      </c>
      <c r="C64" s="5" t="s">
        <v>13</v>
      </c>
      <c r="D64" s="448" t="s">
        <v>948</v>
      </c>
      <c r="E64" s="447" t="s">
        <v>14</v>
      </c>
      <c r="F64" s="5" t="s">
        <v>39</v>
      </c>
      <c r="G64" s="124" t="s">
        <v>58</v>
      </c>
      <c r="H64" s="5" t="s">
        <v>837</v>
      </c>
      <c r="I64" s="126" t="s">
        <v>992</v>
      </c>
      <c r="J64" s="311" t="s">
        <v>991</v>
      </c>
      <c r="K64" s="5" t="s">
        <v>4</v>
      </c>
      <c r="L64" s="5" t="s">
        <v>1312</v>
      </c>
      <c r="M64" s="2010" t="s">
        <v>18</v>
      </c>
      <c r="N64" s="2022">
        <v>44866</v>
      </c>
      <c r="O64" s="2026">
        <v>48519</v>
      </c>
      <c r="P64" s="2034" t="s">
        <v>25</v>
      </c>
      <c r="Q64" s="2035" t="s">
        <v>25</v>
      </c>
      <c r="R64" s="124" t="s">
        <v>1928</v>
      </c>
    </row>
    <row r="65" spans="2:18" s="6" customFormat="1" ht="67.5" customHeight="1">
      <c r="B65" s="446">
        <v>56</v>
      </c>
      <c r="C65" s="132" t="s">
        <v>13</v>
      </c>
      <c r="D65" s="448" t="s">
        <v>948</v>
      </c>
      <c r="E65" s="447" t="s">
        <v>14</v>
      </c>
      <c r="F65" s="5" t="s">
        <v>39</v>
      </c>
      <c r="G65" s="124" t="s">
        <v>59</v>
      </c>
      <c r="H65" s="5" t="s">
        <v>838</v>
      </c>
      <c r="I65" s="124" t="s">
        <v>60</v>
      </c>
      <c r="J65" s="311" t="s">
        <v>993</v>
      </c>
      <c r="K65" s="5" t="s">
        <v>4</v>
      </c>
      <c r="L65" s="5" t="s">
        <v>829</v>
      </c>
      <c r="M65" s="2010" t="s">
        <v>18</v>
      </c>
      <c r="N65" s="2041">
        <v>46113</v>
      </c>
      <c r="O65" s="2239">
        <v>49735</v>
      </c>
      <c r="P65" s="2034" t="s">
        <v>25</v>
      </c>
      <c r="Q65" s="2035" t="s">
        <v>25</v>
      </c>
      <c r="R65" s="102" t="s">
        <v>1415</v>
      </c>
    </row>
    <row r="66" spans="2:18" s="6" customFormat="1" ht="51">
      <c r="B66" s="446">
        <v>57</v>
      </c>
      <c r="C66" s="132" t="s">
        <v>13</v>
      </c>
      <c r="D66" s="448" t="s">
        <v>948</v>
      </c>
      <c r="E66" s="447" t="s">
        <v>14</v>
      </c>
      <c r="F66" s="5" t="s">
        <v>39</v>
      </c>
      <c r="G66" s="124" t="s">
        <v>61</v>
      </c>
      <c r="H66" s="5" t="s">
        <v>62</v>
      </c>
      <c r="I66" s="124" t="s">
        <v>63</v>
      </c>
      <c r="J66" s="311" t="s">
        <v>994</v>
      </c>
      <c r="K66" s="5" t="s">
        <v>4</v>
      </c>
      <c r="L66" s="5" t="s">
        <v>829</v>
      </c>
      <c r="M66" s="2010" t="s">
        <v>18</v>
      </c>
      <c r="N66" s="2040">
        <v>43556</v>
      </c>
      <c r="O66" s="2023">
        <v>47209</v>
      </c>
      <c r="P66" s="2034" t="s">
        <v>25</v>
      </c>
      <c r="Q66" s="2035" t="s">
        <v>25</v>
      </c>
      <c r="R66" s="102"/>
    </row>
    <row r="67" spans="2:18" s="6" customFormat="1" ht="45">
      <c r="B67" s="446">
        <v>58</v>
      </c>
      <c r="C67" s="132" t="s">
        <v>13</v>
      </c>
      <c r="D67" s="448" t="s">
        <v>948</v>
      </c>
      <c r="E67" s="447" t="s">
        <v>14</v>
      </c>
      <c r="F67" s="5" t="s">
        <v>39</v>
      </c>
      <c r="G67" s="124" t="s">
        <v>64</v>
      </c>
      <c r="H67" s="132" t="s">
        <v>835</v>
      </c>
      <c r="I67" s="126" t="s">
        <v>49</v>
      </c>
      <c r="J67" s="311" t="s">
        <v>995</v>
      </c>
      <c r="K67" s="5" t="s">
        <v>4</v>
      </c>
      <c r="L67" s="5" t="s">
        <v>829</v>
      </c>
      <c r="M67" s="2010" t="s">
        <v>18</v>
      </c>
      <c r="N67" s="2041">
        <v>43757</v>
      </c>
      <c r="O67" s="2039">
        <v>47410</v>
      </c>
      <c r="P67" s="2034" t="s">
        <v>25</v>
      </c>
      <c r="Q67" s="2035" t="s">
        <v>25</v>
      </c>
      <c r="R67" s="102"/>
    </row>
    <row r="68" spans="2:18" s="6" customFormat="1" ht="51">
      <c r="B68" s="446">
        <v>59</v>
      </c>
      <c r="C68" s="132" t="s">
        <v>13</v>
      </c>
      <c r="D68" s="448" t="s">
        <v>948</v>
      </c>
      <c r="E68" s="447" t="s">
        <v>14</v>
      </c>
      <c r="F68" s="5" t="s">
        <v>65</v>
      </c>
      <c r="G68" s="124" t="s">
        <v>66</v>
      </c>
      <c r="H68" s="5" t="s">
        <v>67</v>
      </c>
      <c r="I68" s="124" t="s">
        <v>68</v>
      </c>
      <c r="J68" s="311" t="s">
        <v>996</v>
      </c>
      <c r="K68" s="5" t="s">
        <v>4</v>
      </c>
      <c r="L68" s="5" t="s">
        <v>829</v>
      </c>
      <c r="M68" s="2010" t="s">
        <v>18</v>
      </c>
      <c r="N68" s="2043">
        <v>45017</v>
      </c>
      <c r="O68" s="2023">
        <v>48488</v>
      </c>
      <c r="P68" s="2034" t="s">
        <v>25</v>
      </c>
      <c r="Q68" s="2035" t="s">
        <v>25</v>
      </c>
      <c r="R68" s="124"/>
    </row>
    <row r="69" spans="2:18" s="6" customFormat="1" ht="120">
      <c r="B69" s="446">
        <v>60</v>
      </c>
      <c r="C69" s="132" t="s">
        <v>13</v>
      </c>
      <c r="D69" s="448" t="s">
        <v>948</v>
      </c>
      <c r="E69" s="447" t="s">
        <v>14</v>
      </c>
      <c r="F69" s="5" t="s">
        <v>65</v>
      </c>
      <c r="G69" s="124" t="s">
        <v>997</v>
      </c>
      <c r="H69" s="8" t="s">
        <v>69</v>
      </c>
      <c r="I69" s="126" t="s">
        <v>998</v>
      </c>
      <c r="J69" s="311" t="s">
        <v>997</v>
      </c>
      <c r="K69" s="5" t="s">
        <v>4</v>
      </c>
      <c r="L69" s="5" t="s">
        <v>829</v>
      </c>
      <c r="M69" s="2010" t="s">
        <v>18</v>
      </c>
      <c r="N69" s="2024">
        <v>45292</v>
      </c>
      <c r="O69" s="2039">
        <v>47300</v>
      </c>
      <c r="P69" s="2034" t="s">
        <v>25</v>
      </c>
      <c r="Q69" s="2035" t="s">
        <v>25</v>
      </c>
      <c r="R69" s="124" t="s">
        <v>1296</v>
      </c>
    </row>
    <row r="70" spans="2:18" s="6" customFormat="1" ht="51">
      <c r="B70" s="446">
        <v>61</v>
      </c>
      <c r="C70" s="132" t="s">
        <v>13</v>
      </c>
      <c r="D70" s="448" t="s">
        <v>948</v>
      </c>
      <c r="E70" s="447" t="s">
        <v>14</v>
      </c>
      <c r="F70" s="5" t="s">
        <v>65</v>
      </c>
      <c r="G70" s="124" t="s">
        <v>2966</v>
      </c>
      <c r="H70" s="8" t="s">
        <v>70</v>
      </c>
      <c r="I70" s="126" t="s">
        <v>1000</v>
      </c>
      <c r="J70" s="311" t="s">
        <v>999</v>
      </c>
      <c r="K70" s="5" t="s">
        <v>4</v>
      </c>
      <c r="L70" s="5" t="s">
        <v>829</v>
      </c>
      <c r="M70" s="2010" t="s">
        <v>18</v>
      </c>
      <c r="N70" s="2022">
        <v>43626</v>
      </c>
      <c r="O70" s="2023">
        <v>48006</v>
      </c>
      <c r="P70" s="2034" t="s">
        <v>25</v>
      </c>
      <c r="Q70" s="2035" t="s">
        <v>25</v>
      </c>
      <c r="R70" s="124"/>
    </row>
    <row r="71" spans="2:18" s="6" customFormat="1" ht="51">
      <c r="B71" s="446">
        <v>62</v>
      </c>
      <c r="C71" s="132" t="s">
        <v>13</v>
      </c>
      <c r="D71" s="448" t="s">
        <v>948</v>
      </c>
      <c r="E71" s="447" t="s">
        <v>14</v>
      </c>
      <c r="F71" s="5" t="s">
        <v>65</v>
      </c>
      <c r="G71" s="124" t="s">
        <v>2967</v>
      </c>
      <c r="H71" s="8" t="s">
        <v>71</v>
      </c>
      <c r="I71" s="126" t="s">
        <v>1002</v>
      </c>
      <c r="J71" s="311" t="s">
        <v>1001</v>
      </c>
      <c r="K71" s="5" t="s">
        <v>4</v>
      </c>
      <c r="L71" s="5" t="s">
        <v>829</v>
      </c>
      <c r="M71" s="2010" t="s">
        <v>18</v>
      </c>
      <c r="N71" s="2024">
        <v>43660</v>
      </c>
      <c r="O71" s="2039">
        <v>48040</v>
      </c>
      <c r="P71" s="2034" t="s">
        <v>25</v>
      </c>
      <c r="Q71" s="2035" t="s">
        <v>25</v>
      </c>
      <c r="R71" s="124"/>
    </row>
    <row r="72" spans="2:18" s="6" customFormat="1" ht="45">
      <c r="B72" s="446">
        <v>63</v>
      </c>
      <c r="C72" s="132" t="s">
        <v>13</v>
      </c>
      <c r="D72" s="448" t="s">
        <v>948</v>
      </c>
      <c r="E72" s="447" t="s">
        <v>14</v>
      </c>
      <c r="F72" s="5" t="s">
        <v>65</v>
      </c>
      <c r="G72" s="124" t="s">
        <v>3620</v>
      </c>
      <c r="H72" s="8" t="s">
        <v>73</v>
      </c>
      <c r="I72" s="126" t="s">
        <v>1004</v>
      </c>
      <c r="J72" s="311" t="s">
        <v>1003</v>
      </c>
      <c r="K72" s="5" t="s">
        <v>4</v>
      </c>
      <c r="L72" s="5" t="s">
        <v>829</v>
      </c>
      <c r="M72" s="2010" t="s">
        <v>18</v>
      </c>
      <c r="N72" s="2022">
        <v>43678</v>
      </c>
      <c r="O72" s="2023">
        <v>47331</v>
      </c>
      <c r="P72" s="2020">
        <v>46204</v>
      </c>
      <c r="Q72" s="2027">
        <v>49857</v>
      </c>
      <c r="R72" s="176"/>
    </row>
    <row r="73" spans="2:18" s="6" customFormat="1" ht="51">
      <c r="B73" s="446">
        <v>64</v>
      </c>
      <c r="C73" s="132" t="s">
        <v>13</v>
      </c>
      <c r="D73" s="448" t="s">
        <v>948</v>
      </c>
      <c r="E73" s="447" t="s">
        <v>14</v>
      </c>
      <c r="F73" s="5" t="s">
        <v>65</v>
      </c>
      <c r="G73" s="124" t="s">
        <v>72</v>
      </c>
      <c r="H73" s="8" t="s">
        <v>74</v>
      </c>
      <c r="I73" s="126" t="s">
        <v>1006</v>
      </c>
      <c r="J73" s="311" t="s">
        <v>1005</v>
      </c>
      <c r="K73" s="5" t="s">
        <v>4</v>
      </c>
      <c r="L73" s="5" t="s">
        <v>829</v>
      </c>
      <c r="M73" s="2010" t="s">
        <v>18</v>
      </c>
      <c r="N73" s="2024">
        <v>43678</v>
      </c>
      <c r="O73" s="2039">
        <v>47331</v>
      </c>
      <c r="P73" s="2034" t="s">
        <v>25</v>
      </c>
      <c r="Q73" s="2035" t="s">
        <v>25</v>
      </c>
      <c r="R73" s="176"/>
    </row>
    <row r="74" spans="2:18" s="6" customFormat="1" ht="45">
      <c r="B74" s="446">
        <v>65</v>
      </c>
      <c r="C74" s="132" t="s">
        <v>13</v>
      </c>
      <c r="D74" s="448" t="s">
        <v>948</v>
      </c>
      <c r="E74" s="447" t="s">
        <v>14</v>
      </c>
      <c r="F74" s="5" t="s">
        <v>65</v>
      </c>
      <c r="G74" s="124" t="s">
        <v>75</v>
      </c>
      <c r="H74" s="8" t="s">
        <v>76</v>
      </c>
      <c r="I74" s="126" t="s">
        <v>1008</v>
      </c>
      <c r="J74" s="311" t="s">
        <v>1007</v>
      </c>
      <c r="K74" s="5" t="s">
        <v>4</v>
      </c>
      <c r="L74" s="5" t="s">
        <v>829</v>
      </c>
      <c r="M74" s="2010" t="s">
        <v>18</v>
      </c>
      <c r="N74" s="2022">
        <v>43282</v>
      </c>
      <c r="O74" s="2023">
        <v>46935</v>
      </c>
      <c r="P74" s="2020">
        <v>46204</v>
      </c>
      <c r="Q74" s="2027">
        <v>49857</v>
      </c>
      <c r="R74" s="124"/>
    </row>
    <row r="75" spans="2:18" s="6" customFormat="1" ht="51">
      <c r="B75" s="446">
        <v>66</v>
      </c>
      <c r="C75" s="132" t="s">
        <v>13</v>
      </c>
      <c r="D75" s="448" t="s">
        <v>948</v>
      </c>
      <c r="E75" s="447" t="s">
        <v>14</v>
      </c>
      <c r="F75" s="5" t="s">
        <v>65</v>
      </c>
      <c r="G75" s="124" t="s">
        <v>75</v>
      </c>
      <c r="H75" s="8" t="s">
        <v>77</v>
      </c>
      <c r="I75" s="126" t="s">
        <v>1010</v>
      </c>
      <c r="J75" s="311" t="s">
        <v>1009</v>
      </c>
      <c r="K75" s="5" t="s">
        <v>4</v>
      </c>
      <c r="L75" s="5" t="s">
        <v>829</v>
      </c>
      <c r="M75" s="2010" t="s">
        <v>18</v>
      </c>
      <c r="N75" s="2024">
        <v>43617</v>
      </c>
      <c r="O75" s="2039">
        <v>47818</v>
      </c>
      <c r="P75" s="2034" t="s">
        <v>25</v>
      </c>
      <c r="Q75" s="2035" t="s">
        <v>25</v>
      </c>
      <c r="R75" s="124" t="s">
        <v>78</v>
      </c>
    </row>
    <row r="76" spans="2:18" s="6" customFormat="1" ht="87.75" customHeight="1">
      <c r="B76" s="446">
        <v>67</v>
      </c>
      <c r="C76" s="132" t="s">
        <v>13</v>
      </c>
      <c r="D76" s="448" t="s">
        <v>948</v>
      </c>
      <c r="E76" s="447" t="s">
        <v>14</v>
      </c>
      <c r="F76" s="5" t="s">
        <v>65</v>
      </c>
      <c r="G76" s="124" t="s">
        <v>3621</v>
      </c>
      <c r="H76" s="179" t="s">
        <v>80</v>
      </c>
      <c r="I76" s="130" t="s">
        <v>1012</v>
      </c>
      <c r="J76" s="311" t="s">
        <v>1011</v>
      </c>
      <c r="K76" s="5" t="s">
        <v>4</v>
      </c>
      <c r="L76" s="5" t="s">
        <v>829</v>
      </c>
      <c r="M76" s="2010" t="s">
        <v>18</v>
      </c>
      <c r="N76" s="2022">
        <v>43647</v>
      </c>
      <c r="O76" s="2023">
        <v>47300</v>
      </c>
      <c r="P76" s="2020">
        <v>46204</v>
      </c>
      <c r="Q76" s="2027">
        <v>49857</v>
      </c>
      <c r="R76" s="124" t="s">
        <v>81</v>
      </c>
    </row>
    <row r="77" spans="2:18" s="6" customFormat="1" ht="72" customHeight="1">
      <c r="B77" s="446">
        <v>68</v>
      </c>
      <c r="C77" s="132" t="s">
        <v>13</v>
      </c>
      <c r="D77" s="448" t="s">
        <v>948</v>
      </c>
      <c r="E77" s="447" t="s">
        <v>14</v>
      </c>
      <c r="F77" s="5" t="s">
        <v>65</v>
      </c>
      <c r="G77" s="124" t="s">
        <v>79</v>
      </c>
      <c r="H77" s="179" t="s">
        <v>82</v>
      </c>
      <c r="I77" s="130" t="s">
        <v>1014</v>
      </c>
      <c r="J77" s="311" t="s">
        <v>1013</v>
      </c>
      <c r="K77" s="5" t="s">
        <v>4</v>
      </c>
      <c r="L77" s="5" t="s">
        <v>829</v>
      </c>
      <c r="M77" s="2010" t="s">
        <v>18</v>
      </c>
      <c r="N77" s="2024">
        <v>43647</v>
      </c>
      <c r="O77" s="2039">
        <v>48030</v>
      </c>
      <c r="P77" s="2034" t="s">
        <v>25</v>
      </c>
      <c r="Q77" s="2035" t="s">
        <v>25</v>
      </c>
      <c r="R77" s="124"/>
    </row>
    <row r="78" spans="2:18" s="6" customFormat="1" ht="60.75" customHeight="1">
      <c r="B78" s="446">
        <v>69</v>
      </c>
      <c r="C78" s="132" t="s">
        <v>13</v>
      </c>
      <c r="D78" s="448" t="s">
        <v>948</v>
      </c>
      <c r="E78" s="447" t="s">
        <v>14</v>
      </c>
      <c r="F78" s="5" t="s">
        <v>65</v>
      </c>
      <c r="G78" s="124" t="s">
        <v>83</v>
      </c>
      <c r="H78" s="5" t="s">
        <v>84</v>
      </c>
      <c r="I78" s="126" t="s">
        <v>1016</v>
      </c>
      <c r="J78" s="311" t="s">
        <v>1015</v>
      </c>
      <c r="K78" s="5" t="s">
        <v>4</v>
      </c>
      <c r="L78" s="5" t="s">
        <v>1312</v>
      </c>
      <c r="M78" s="2010" t="s">
        <v>18</v>
      </c>
      <c r="N78" s="2022">
        <v>45323</v>
      </c>
      <c r="O78" s="2026">
        <v>48976</v>
      </c>
      <c r="P78" s="2034" t="s">
        <v>25</v>
      </c>
      <c r="Q78" s="2035" t="s">
        <v>25</v>
      </c>
      <c r="R78" s="124" t="s">
        <v>2650</v>
      </c>
    </row>
    <row r="79" spans="2:18" s="6" customFormat="1" ht="151.5" customHeight="1">
      <c r="B79" s="446">
        <v>70</v>
      </c>
      <c r="C79" s="132" t="s">
        <v>13</v>
      </c>
      <c r="D79" s="448" t="s">
        <v>948</v>
      </c>
      <c r="E79" s="447" t="s">
        <v>14</v>
      </c>
      <c r="F79" s="5" t="s">
        <v>85</v>
      </c>
      <c r="G79" s="124" t="s">
        <v>1442</v>
      </c>
      <c r="H79" s="5" t="s">
        <v>86</v>
      </c>
      <c r="I79" s="126" t="s">
        <v>1207</v>
      </c>
      <c r="J79" s="311" t="s">
        <v>1206</v>
      </c>
      <c r="K79" s="5" t="s">
        <v>4</v>
      </c>
      <c r="L79" s="5" t="s">
        <v>829</v>
      </c>
      <c r="M79" s="2010" t="s">
        <v>18</v>
      </c>
      <c r="N79" s="2024">
        <v>45992</v>
      </c>
      <c r="O79" s="2025">
        <v>46753</v>
      </c>
      <c r="P79" s="2034" t="s">
        <v>25</v>
      </c>
      <c r="Q79" s="2035" t="s">
        <v>25</v>
      </c>
      <c r="R79" s="124" t="s">
        <v>3395</v>
      </c>
    </row>
    <row r="80" spans="2:18" s="6" customFormat="1" ht="135.75" customHeight="1">
      <c r="B80" s="446">
        <v>71</v>
      </c>
      <c r="C80" s="132" t="s">
        <v>13</v>
      </c>
      <c r="D80" s="448" t="s">
        <v>948</v>
      </c>
      <c r="E80" s="447" t="s">
        <v>14</v>
      </c>
      <c r="F80" s="5" t="s">
        <v>85</v>
      </c>
      <c r="G80" s="124" t="s">
        <v>1441</v>
      </c>
      <c r="H80" s="5" t="s">
        <v>87</v>
      </c>
      <c r="I80" s="126" t="s">
        <v>1018</v>
      </c>
      <c r="J80" s="311" t="s">
        <v>1017</v>
      </c>
      <c r="K80" s="5" t="s">
        <v>4</v>
      </c>
      <c r="L80" s="5" t="s">
        <v>829</v>
      </c>
      <c r="M80" s="2010" t="s">
        <v>18</v>
      </c>
      <c r="N80" s="2022">
        <v>45992</v>
      </c>
      <c r="O80" s="2026">
        <v>46753</v>
      </c>
      <c r="P80" s="2034" t="s">
        <v>25</v>
      </c>
      <c r="Q80" s="2035" t="s">
        <v>25</v>
      </c>
      <c r="R80" s="197" t="s">
        <v>3394</v>
      </c>
    </row>
    <row r="81" spans="2:18" s="6" customFormat="1" ht="38.25">
      <c r="B81" s="446">
        <v>72</v>
      </c>
      <c r="C81" s="5" t="s">
        <v>13</v>
      </c>
      <c r="D81" s="448" t="s">
        <v>948</v>
      </c>
      <c r="E81" s="447" t="s">
        <v>14</v>
      </c>
      <c r="F81" s="5" t="s">
        <v>85</v>
      </c>
      <c r="G81" s="124" t="s">
        <v>25</v>
      </c>
      <c r="H81" s="8" t="s">
        <v>88</v>
      </c>
      <c r="I81" s="126" t="s">
        <v>1020</v>
      </c>
      <c r="J81" s="311" t="s">
        <v>1019</v>
      </c>
      <c r="K81" s="5" t="s">
        <v>4</v>
      </c>
      <c r="L81" s="5" t="s">
        <v>829</v>
      </c>
      <c r="M81" s="2010" t="s">
        <v>18</v>
      </c>
      <c r="N81" s="2024">
        <v>44805</v>
      </c>
      <c r="O81" s="2039">
        <v>47362</v>
      </c>
      <c r="P81" s="2034" t="s">
        <v>25</v>
      </c>
      <c r="Q81" s="2035" t="s">
        <v>25</v>
      </c>
      <c r="R81" s="124" t="s">
        <v>1829</v>
      </c>
    </row>
    <row r="82" spans="2:18" s="6" customFormat="1" ht="93" customHeight="1">
      <c r="B82" s="446">
        <v>73</v>
      </c>
      <c r="C82" s="5" t="s">
        <v>13</v>
      </c>
      <c r="D82" s="448" t="s">
        <v>948</v>
      </c>
      <c r="E82" s="447" t="s">
        <v>14</v>
      </c>
      <c r="F82" s="5" t="s">
        <v>85</v>
      </c>
      <c r="G82" s="124" t="s">
        <v>2242</v>
      </c>
      <c r="H82" s="8" t="s">
        <v>89</v>
      </c>
      <c r="I82" s="126" t="s">
        <v>1022</v>
      </c>
      <c r="J82" s="311" t="s">
        <v>1021</v>
      </c>
      <c r="K82" s="5" t="s">
        <v>4</v>
      </c>
      <c r="L82" s="5" t="s">
        <v>90</v>
      </c>
      <c r="M82" s="2010" t="s">
        <v>18</v>
      </c>
      <c r="N82" s="2022" t="s">
        <v>777</v>
      </c>
      <c r="O82" s="2026">
        <v>45627</v>
      </c>
      <c r="P82" s="2034" t="s">
        <v>25</v>
      </c>
      <c r="Q82" s="2035" t="s">
        <v>25</v>
      </c>
      <c r="R82" s="124" t="s">
        <v>2533</v>
      </c>
    </row>
    <row r="83" spans="2:18" s="6" customFormat="1" ht="48" customHeight="1">
      <c r="B83" s="446">
        <v>74</v>
      </c>
      <c r="C83" s="5" t="s">
        <v>13</v>
      </c>
      <c r="D83" s="448" t="s">
        <v>948</v>
      </c>
      <c r="E83" s="447" t="s">
        <v>14</v>
      </c>
      <c r="F83" s="5" t="s">
        <v>85</v>
      </c>
      <c r="G83" s="124" t="s">
        <v>25</v>
      </c>
      <c r="H83" s="8" t="s">
        <v>93</v>
      </c>
      <c r="I83" s="126" t="s">
        <v>1024</v>
      </c>
      <c r="J83" s="311" t="s">
        <v>1023</v>
      </c>
      <c r="K83" s="5" t="s">
        <v>4</v>
      </c>
      <c r="L83" s="5" t="s">
        <v>829</v>
      </c>
      <c r="M83" s="2010" t="s">
        <v>18</v>
      </c>
      <c r="N83" s="2024">
        <v>44044</v>
      </c>
      <c r="O83" s="2025">
        <v>47696</v>
      </c>
      <c r="P83" s="2034" t="s">
        <v>25</v>
      </c>
      <c r="Q83" s="2035" t="s">
        <v>25</v>
      </c>
      <c r="R83" s="180" t="s">
        <v>1287</v>
      </c>
    </row>
    <row r="84" spans="2:18" s="6" customFormat="1" ht="90">
      <c r="B84" s="446">
        <v>75</v>
      </c>
      <c r="C84" s="132" t="s">
        <v>13</v>
      </c>
      <c r="D84" s="448" t="s">
        <v>948</v>
      </c>
      <c r="E84" s="447" t="s">
        <v>14</v>
      </c>
      <c r="F84" s="5" t="s">
        <v>85</v>
      </c>
      <c r="G84" s="124" t="s">
        <v>94</v>
      </c>
      <c r="H84" s="8" t="s">
        <v>95</v>
      </c>
      <c r="I84" s="126" t="s">
        <v>1026</v>
      </c>
      <c r="J84" s="311" t="s">
        <v>1025</v>
      </c>
      <c r="K84" s="5" t="s">
        <v>4</v>
      </c>
      <c r="L84" s="5" t="s">
        <v>90</v>
      </c>
      <c r="M84" s="2010" t="s">
        <v>18</v>
      </c>
      <c r="N84" s="2022">
        <v>42186</v>
      </c>
      <c r="O84" s="2026">
        <v>45778</v>
      </c>
      <c r="P84" s="2034" t="s">
        <v>25</v>
      </c>
      <c r="Q84" s="2035" t="s">
        <v>25</v>
      </c>
      <c r="R84" s="124" t="s">
        <v>2533</v>
      </c>
    </row>
    <row r="85" spans="2:18" s="6" customFormat="1" ht="30">
      <c r="B85" s="446">
        <v>76</v>
      </c>
      <c r="C85" s="132" t="s">
        <v>13</v>
      </c>
      <c r="D85" s="448" t="s">
        <v>948</v>
      </c>
      <c r="E85" s="447" t="s">
        <v>14</v>
      </c>
      <c r="F85" s="5" t="s">
        <v>85</v>
      </c>
      <c r="G85" s="124" t="s">
        <v>96</v>
      </c>
      <c r="H85" s="5" t="s">
        <v>97</v>
      </c>
      <c r="I85" s="126" t="s">
        <v>98</v>
      </c>
      <c r="J85" s="311" t="s">
        <v>1027</v>
      </c>
      <c r="K85" s="5" t="s">
        <v>4</v>
      </c>
      <c r="L85" s="5" t="s">
        <v>829</v>
      </c>
      <c r="M85" s="2010" t="s">
        <v>18</v>
      </c>
      <c r="N85" s="2024">
        <v>45634</v>
      </c>
      <c r="O85" s="2110" t="s">
        <v>2300</v>
      </c>
      <c r="P85" s="2034" t="s">
        <v>25</v>
      </c>
      <c r="Q85" s="2035" t="s">
        <v>25</v>
      </c>
      <c r="R85" s="124"/>
    </row>
    <row r="86" spans="2:18" s="6" customFormat="1" ht="30">
      <c r="B86" s="446">
        <v>77</v>
      </c>
      <c r="C86" s="132" t="s">
        <v>13</v>
      </c>
      <c r="D86" s="448" t="s">
        <v>948</v>
      </c>
      <c r="E86" s="447" t="s">
        <v>14</v>
      </c>
      <c r="F86" s="5" t="s">
        <v>85</v>
      </c>
      <c r="G86" s="124" t="s">
        <v>99</v>
      </c>
      <c r="H86" s="5" t="s">
        <v>100</v>
      </c>
      <c r="I86" s="124" t="s">
        <v>101</v>
      </c>
      <c r="J86" s="311" t="s">
        <v>1028</v>
      </c>
      <c r="K86" s="5" t="s">
        <v>4</v>
      </c>
      <c r="L86" s="5" t="s">
        <v>829</v>
      </c>
      <c r="M86" s="2010" t="s">
        <v>18</v>
      </c>
      <c r="N86" s="2043">
        <v>44958</v>
      </c>
      <c r="O86" s="2023">
        <v>48611</v>
      </c>
      <c r="P86" s="2034" t="s">
        <v>25</v>
      </c>
      <c r="Q86" s="2035" t="s">
        <v>25</v>
      </c>
      <c r="R86" s="124"/>
    </row>
    <row r="87" spans="2:18" s="6" customFormat="1" ht="30">
      <c r="B87" s="446">
        <v>78</v>
      </c>
      <c r="C87" s="132" t="s">
        <v>13</v>
      </c>
      <c r="D87" s="448" t="s">
        <v>948</v>
      </c>
      <c r="E87" s="447" t="s">
        <v>14</v>
      </c>
      <c r="F87" s="5" t="s">
        <v>102</v>
      </c>
      <c r="G87" s="124" t="s">
        <v>103</v>
      </c>
      <c r="H87" s="5" t="s">
        <v>104</v>
      </c>
      <c r="I87" s="124" t="s">
        <v>105</v>
      </c>
      <c r="J87" s="311" t="s">
        <v>1228</v>
      </c>
      <c r="K87" s="5" t="s">
        <v>4</v>
      </c>
      <c r="L87" s="5" t="s">
        <v>829</v>
      </c>
      <c r="M87" s="2010" t="s">
        <v>18</v>
      </c>
      <c r="N87" s="2024">
        <v>45108</v>
      </c>
      <c r="O87" s="2025">
        <v>48761</v>
      </c>
      <c r="P87" s="2034" t="s">
        <v>25</v>
      </c>
      <c r="Q87" s="2035" t="s">
        <v>25</v>
      </c>
      <c r="R87" s="177"/>
    </row>
    <row r="88" spans="2:18" s="6" customFormat="1" ht="61.5" customHeight="1">
      <c r="B88" s="446">
        <v>79</v>
      </c>
      <c r="C88" s="5" t="s">
        <v>13</v>
      </c>
      <c r="D88" s="448" t="s">
        <v>948</v>
      </c>
      <c r="E88" s="447" t="s">
        <v>14</v>
      </c>
      <c r="F88" s="5" t="s">
        <v>102</v>
      </c>
      <c r="G88" s="124" t="s">
        <v>1424</v>
      </c>
      <c r="H88" s="174" t="s">
        <v>106</v>
      </c>
      <c r="I88" s="126" t="s">
        <v>1030</v>
      </c>
      <c r="J88" s="312" t="s">
        <v>1029</v>
      </c>
      <c r="K88" s="5" t="s">
        <v>4</v>
      </c>
      <c r="L88" s="5" t="s">
        <v>829</v>
      </c>
      <c r="M88" s="2010" t="s">
        <v>18</v>
      </c>
      <c r="N88" s="2022">
        <v>43647</v>
      </c>
      <c r="O88" s="2026">
        <v>48761</v>
      </c>
      <c r="P88" s="2034" t="s">
        <v>25</v>
      </c>
      <c r="Q88" s="2035" t="s">
        <v>25</v>
      </c>
      <c r="R88" s="125"/>
    </row>
    <row r="89" spans="2:18" s="6" customFormat="1" ht="51">
      <c r="B89" s="446">
        <v>80</v>
      </c>
      <c r="C89" s="5" t="s">
        <v>13</v>
      </c>
      <c r="D89" s="448" t="s">
        <v>948</v>
      </c>
      <c r="E89" s="447" t="s">
        <v>14</v>
      </c>
      <c r="F89" s="5" t="s">
        <v>102</v>
      </c>
      <c r="G89" s="124" t="s">
        <v>1425</v>
      </c>
      <c r="H89" s="174" t="s">
        <v>107</v>
      </c>
      <c r="I89" s="126" t="s">
        <v>1032</v>
      </c>
      <c r="J89" s="312" t="s">
        <v>1031</v>
      </c>
      <c r="K89" s="5" t="s">
        <v>4</v>
      </c>
      <c r="L89" s="5" t="s">
        <v>829</v>
      </c>
      <c r="M89" s="2010" t="s">
        <v>18</v>
      </c>
      <c r="N89" s="2024">
        <v>43647</v>
      </c>
      <c r="O89" s="2025">
        <v>48761</v>
      </c>
      <c r="P89" s="2034" t="s">
        <v>25</v>
      </c>
      <c r="Q89" s="2035" t="s">
        <v>25</v>
      </c>
      <c r="R89" s="124"/>
    </row>
    <row r="90" spans="2:18" s="6" customFormat="1" ht="51">
      <c r="B90" s="446">
        <v>81</v>
      </c>
      <c r="C90" s="5" t="s">
        <v>13</v>
      </c>
      <c r="D90" s="448" t="s">
        <v>948</v>
      </c>
      <c r="E90" s="447" t="s">
        <v>14</v>
      </c>
      <c r="F90" s="5" t="s">
        <v>102</v>
      </c>
      <c r="G90" s="124" t="s">
        <v>1426</v>
      </c>
      <c r="H90" s="174" t="s">
        <v>108</v>
      </c>
      <c r="I90" s="126" t="s">
        <v>1034</v>
      </c>
      <c r="J90" s="312" t="s">
        <v>1033</v>
      </c>
      <c r="K90" s="5" t="s">
        <v>4</v>
      </c>
      <c r="L90" s="5" t="s">
        <v>829</v>
      </c>
      <c r="M90" s="2010" t="s">
        <v>18</v>
      </c>
      <c r="N90" s="2022">
        <v>43647</v>
      </c>
      <c r="O90" s="2026">
        <v>47300</v>
      </c>
      <c r="P90" s="2034" t="s">
        <v>25</v>
      </c>
      <c r="Q90" s="2035" t="s">
        <v>25</v>
      </c>
      <c r="R90" s="125"/>
    </row>
    <row r="91" spans="2:18" s="6" customFormat="1" ht="51" customHeight="1">
      <c r="B91" s="446">
        <v>82</v>
      </c>
      <c r="C91" s="5" t="s">
        <v>13</v>
      </c>
      <c r="D91" s="448" t="s">
        <v>948</v>
      </c>
      <c r="E91" s="447" t="s">
        <v>14</v>
      </c>
      <c r="F91" s="5" t="s">
        <v>102</v>
      </c>
      <c r="G91" s="124" t="s">
        <v>1427</v>
      </c>
      <c r="H91" s="174" t="s">
        <v>109</v>
      </c>
      <c r="I91" s="126" t="s">
        <v>1036</v>
      </c>
      <c r="J91" s="312" t="s">
        <v>1035</v>
      </c>
      <c r="K91" s="5" t="s">
        <v>4</v>
      </c>
      <c r="L91" s="5" t="s">
        <v>829</v>
      </c>
      <c r="M91" s="2010" t="s">
        <v>18</v>
      </c>
      <c r="N91" s="2024">
        <v>43647</v>
      </c>
      <c r="O91" s="2025">
        <v>47300</v>
      </c>
      <c r="P91" s="2034" t="s">
        <v>25</v>
      </c>
      <c r="Q91" s="2035" t="s">
        <v>25</v>
      </c>
      <c r="R91" s="125"/>
    </row>
    <row r="92" spans="2:18" s="6" customFormat="1" ht="51">
      <c r="B92" s="446">
        <v>83</v>
      </c>
      <c r="C92" s="5" t="s">
        <v>13</v>
      </c>
      <c r="D92" s="448" t="s">
        <v>948</v>
      </c>
      <c r="E92" s="447" t="s">
        <v>14</v>
      </c>
      <c r="F92" s="5" t="s">
        <v>102</v>
      </c>
      <c r="G92" s="125" t="s">
        <v>110</v>
      </c>
      <c r="H92" s="174" t="s">
        <v>111</v>
      </c>
      <c r="I92" s="126" t="s">
        <v>1038</v>
      </c>
      <c r="J92" s="312" t="s">
        <v>1037</v>
      </c>
      <c r="K92" s="5" t="s">
        <v>4</v>
      </c>
      <c r="L92" s="5" t="s">
        <v>1773</v>
      </c>
      <c r="M92" s="2010" t="s">
        <v>18</v>
      </c>
      <c r="N92" s="2022">
        <v>45717</v>
      </c>
      <c r="O92" s="2110" t="s">
        <v>2300</v>
      </c>
      <c r="P92" s="2034" t="s">
        <v>25</v>
      </c>
      <c r="Q92" s="2035" t="s">
        <v>25</v>
      </c>
      <c r="R92" s="124" t="s">
        <v>3554</v>
      </c>
    </row>
    <row r="93" spans="2:18" s="6" customFormat="1" ht="106.5" customHeight="1">
      <c r="B93" s="446">
        <v>84</v>
      </c>
      <c r="C93" s="5" t="s">
        <v>13</v>
      </c>
      <c r="D93" s="448" t="s">
        <v>948</v>
      </c>
      <c r="E93" s="447" t="s">
        <v>14</v>
      </c>
      <c r="F93" s="5" t="s">
        <v>102</v>
      </c>
      <c r="G93" s="125" t="s">
        <v>112</v>
      </c>
      <c r="H93" s="174" t="s">
        <v>113</v>
      </c>
      <c r="I93" s="126" t="s">
        <v>1040</v>
      </c>
      <c r="J93" s="311" t="s">
        <v>1039</v>
      </c>
      <c r="K93" s="5" t="s">
        <v>4</v>
      </c>
      <c r="L93" s="5" t="s">
        <v>1773</v>
      </c>
      <c r="M93" s="2010" t="s">
        <v>18</v>
      </c>
      <c r="N93" s="2024">
        <v>45901</v>
      </c>
      <c r="O93" s="2025">
        <v>49553</v>
      </c>
      <c r="P93" s="2034" t="s">
        <v>25</v>
      </c>
      <c r="Q93" s="2035" t="s">
        <v>25</v>
      </c>
      <c r="R93" s="124" t="s">
        <v>2533</v>
      </c>
    </row>
    <row r="94" spans="2:18" s="6" customFormat="1" ht="38.25">
      <c r="B94" s="446">
        <v>85</v>
      </c>
      <c r="C94" s="132" t="s">
        <v>13</v>
      </c>
      <c r="D94" s="448" t="s">
        <v>948</v>
      </c>
      <c r="E94" s="447" t="s">
        <v>14</v>
      </c>
      <c r="F94" s="5" t="s">
        <v>102</v>
      </c>
      <c r="G94" s="124" t="s">
        <v>114</v>
      </c>
      <c r="H94" s="5" t="s">
        <v>115</v>
      </c>
      <c r="I94" s="124" t="s">
        <v>116</v>
      </c>
      <c r="J94" s="311" t="s">
        <v>1041</v>
      </c>
      <c r="K94" s="5" t="s">
        <v>4</v>
      </c>
      <c r="L94" s="5" t="s">
        <v>829</v>
      </c>
      <c r="M94" s="2010" t="s">
        <v>18</v>
      </c>
      <c r="N94" s="2040">
        <v>43556</v>
      </c>
      <c r="O94" s="2023">
        <v>46692</v>
      </c>
      <c r="P94" s="2034" t="s">
        <v>25</v>
      </c>
      <c r="Q94" s="2035" t="s">
        <v>25</v>
      </c>
      <c r="R94" s="177"/>
    </row>
    <row r="95" spans="2:18" s="6" customFormat="1" ht="45">
      <c r="B95" s="446">
        <v>86</v>
      </c>
      <c r="C95" s="132" t="s">
        <v>13</v>
      </c>
      <c r="D95" s="132" t="s">
        <v>948</v>
      </c>
      <c r="E95" s="132" t="s">
        <v>117</v>
      </c>
      <c r="F95" s="5" t="s">
        <v>118</v>
      </c>
      <c r="G95" s="124" t="s">
        <v>119</v>
      </c>
      <c r="H95" s="8" t="s">
        <v>2408</v>
      </c>
      <c r="I95" s="126" t="s">
        <v>1042</v>
      </c>
      <c r="J95" s="311" t="s">
        <v>1229</v>
      </c>
      <c r="K95" s="5" t="s">
        <v>4</v>
      </c>
      <c r="L95" s="5" t="s">
        <v>829</v>
      </c>
      <c r="M95" s="2010" t="s">
        <v>18</v>
      </c>
      <c r="N95" s="2044">
        <v>45992</v>
      </c>
      <c r="O95" s="2109" t="s">
        <v>2300</v>
      </c>
      <c r="P95" s="2034" t="s">
        <v>25</v>
      </c>
      <c r="Q95" s="2035" t="s">
        <v>25</v>
      </c>
      <c r="R95" s="124"/>
    </row>
    <row r="96" spans="2:18" s="6" customFormat="1" ht="60">
      <c r="B96" s="446">
        <v>87</v>
      </c>
      <c r="C96" s="132" t="s">
        <v>13</v>
      </c>
      <c r="D96" s="132" t="s">
        <v>948</v>
      </c>
      <c r="E96" s="132" t="s">
        <v>117</v>
      </c>
      <c r="F96" s="5" t="s">
        <v>118</v>
      </c>
      <c r="G96" s="124" t="s">
        <v>120</v>
      </c>
      <c r="H96" s="8" t="s">
        <v>2371</v>
      </c>
      <c r="I96" s="126" t="s">
        <v>1044</v>
      </c>
      <c r="J96" s="124" t="s">
        <v>1043</v>
      </c>
      <c r="K96" s="5" t="s">
        <v>4</v>
      </c>
      <c r="L96" s="5" t="s">
        <v>829</v>
      </c>
      <c r="M96" s="2010" t="s">
        <v>18</v>
      </c>
      <c r="N96" s="2040">
        <v>43556</v>
      </c>
      <c r="O96" s="2023">
        <v>47209</v>
      </c>
      <c r="P96" s="2034" t="s">
        <v>25</v>
      </c>
      <c r="Q96" s="2035" t="s">
        <v>25</v>
      </c>
      <c r="R96" s="126" t="s">
        <v>1428</v>
      </c>
    </row>
    <row r="97" spans="2:24" s="191" customFormat="1" ht="94.5" customHeight="1">
      <c r="B97" s="446">
        <v>88</v>
      </c>
      <c r="C97" s="182" t="s">
        <v>13</v>
      </c>
      <c r="D97" s="132" t="s">
        <v>948</v>
      </c>
      <c r="E97" s="182" t="s">
        <v>117</v>
      </c>
      <c r="F97" s="183" t="s">
        <v>118</v>
      </c>
      <c r="G97" s="184" t="s">
        <v>2406</v>
      </c>
      <c r="H97" s="185" t="s">
        <v>2370</v>
      </c>
      <c r="I97" s="186" t="s">
        <v>1045</v>
      </c>
      <c r="J97" s="184" t="s">
        <v>1430</v>
      </c>
      <c r="K97" s="183" t="s">
        <v>6</v>
      </c>
      <c r="L97" s="183" t="s">
        <v>829</v>
      </c>
      <c r="M97" s="2012" t="s">
        <v>18</v>
      </c>
      <c r="N97" s="2045">
        <v>44440</v>
      </c>
      <c r="O97" s="2046" t="s">
        <v>1421</v>
      </c>
      <c r="P97" s="2036" t="s">
        <v>252</v>
      </c>
      <c r="Q97" s="2037" t="s">
        <v>252</v>
      </c>
      <c r="R97" s="187" t="s">
        <v>2368</v>
      </c>
    </row>
    <row r="98" spans="2:24" s="6" customFormat="1" ht="60">
      <c r="B98" s="446">
        <v>89</v>
      </c>
      <c r="C98" s="132" t="s">
        <v>13</v>
      </c>
      <c r="D98" s="132" t="s">
        <v>948</v>
      </c>
      <c r="E98" s="132" t="s">
        <v>117</v>
      </c>
      <c r="F98" s="5" t="s">
        <v>118</v>
      </c>
      <c r="G98" s="171" t="s">
        <v>2405</v>
      </c>
      <c r="H98" s="172" t="s">
        <v>2369</v>
      </c>
      <c r="I98" s="126" t="s">
        <v>1429</v>
      </c>
      <c r="J98" s="124" t="s">
        <v>1431</v>
      </c>
      <c r="K98" s="172" t="s">
        <v>4</v>
      </c>
      <c r="L98" s="172" t="s">
        <v>1417</v>
      </c>
      <c r="M98" s="2010" t="s">
        <v>18</v>
      </c>
      <c r="N98" s="2040">
        <v>45017</v>
      </c>
      <c r="O98" s="2047">
        <v>48670</v>
      </c>
      <c r="P98" s="2034" t="s">
        <v>25</v>
      </c>
      <c r="Q98" s="2035" t="s">
        <v>25</v>
      </c>
      <c r="R98" s="171" t="s">
        <v>2367</v>
      </c>
      <c r="W98" s="7"/>
      <c r="X98" s="7"/>
    </row>
    <row r="99" spans="2:24" s="6" customFormat="1" ht="75">
      <c r="B99" s="446">
        <v>90</v>
      </c>
      <c r="C99" s="132" t="s">
        <v>13</v>
      </c>
      <c r="D99" s="132" t="s">
        <v>948</v>
      </c>
      <c r="E99" s="132" t="s">
        <v>117</v>
      </c>
      <c r="F99" s="5" t="s">
        <v>118</v>
      </c>
      <c r="G99" s="124" t="s">
        <v>2421</v>
      </c>
      <c r="H99" s="8" t="s">
        <v>2372</v>
      </c>
      <c r="I99" s="126" t="s">
        <v>1047</v>
      </c>
      <c r="J99" s="124" t="s">
        <v>1046</v>
      </c>
      <c r="K99" s="5" t="s">
        <v>4</v>
      </c>
      <c r="L99" s="5" t="s">
        <v>829</v>
      </c>
      <c r="M99" s="2010" t="s">
        <v>18</v>
      </c>
      <c r="N99" s="2041">
        <v>45474</v>
      </c>
      <c r="O99" s="2042">
        <v>49126</v>
      </c>
      <c r="P99" s="2034" t="s">
        <v>25</v>
      </c>
      <c r="Q99" s="2035" t="s">
        <v>25</v>
      </c>
      <c r="R99" s="124" t="s">
        <v>3046</v>
      </c>
    </row>
    <row r="100" spans="2:24" s="6" customFormat="1" ht="111.75" customHeight="1">
      <c r="B100" s="446">
        <v>91</v>
      </c>
      <c r="C100" s="132" t="s">
        <v>13</v>
      </c>
      <c r="D100" s="132" t="s">
        <v>948</v>
      </c>
      <c r="E100" s="132" t="s">
        <v>117</v>
      </c>
      <c r="F100" s="5" t="s">
        <v>118</v>
      </c>
      <c r="G100" s="124" t="s">
        <v>2708</v>
      </c>
      <c r="H100" s="8" t="s">
        <v>2373</v>
      </c>
      <c r="I100" s="126" t="s">
        <v>1049</v>
      </c>
      <c r="J100" s="124" t="s">
        <v>1048</v>
      </c>
      <c r="K100" s="5" t="s">
        <v>4</v>
      </c>
      <c r="L100" s="5" t="s">
        <v>829</v>
      </c>
      <c r="M100" s="2010" t="s">
        <v>18</v>
      </c>
      <c r="N100" s="2040">
        <v>45474</v>
      </c>
      <c r="O100" s="2047">
        <v>47543</v>
      </c>
      <c r="P100" s="2034" t="s">
        <v>25</v>
      </c>
      <c r="Q100" s="2035" t="s">
        <v>25</v>
      </c>
      <c r="R100" s="124" t="s">
        <v>3047</v>
      </c>
    </row>
    <row r="101" spans="2:24" s="6" customFormat="1" ht="46.5" customHeight="1">
      <c r="B101" s="446">
        <v>92</v>
      </c>
      <c r="C101" s="132" t="s">
        <v>13</v>
      </c>
      <c r="D101" s="132" t="s">
        <v>948</v>
      </c>
      <c r="E101" s="132" t="s">
        <v>117</v>
      </c>
      <c r="F101" s="5" t="s">
        <v>118</v>
      </c>
      <c r="G101" s="124" t="s">
        <v>121</v>
      </c>
      <c r="H101" s="8" t="s">
        <v>2407</v>
      </c>
      <c r="I101" s="126" t="s">
        <v>1050</v>
      </c>
      <c r="J101" s="311" t="s">
        <v>1230</v>
      </c>
      <c r="K101" s="5" t="s">
        <v>4</v>
      </c>
      <c r="L101" s="5" t="s">
        <v>829</v>
      </c>
      <c r="M101" s="2010" t="s">
        <v>18</v>
      </c>
      <c r="N101" s="2041">
        <v>45292</v>
      </c>
      <c r="O101" s="2039">
        <v>48945</v>
      </c>
      <c r="P101" s="2034" t="s">
        <v>25</v>
      </c>
      <c r="Q101" s="2035" t="s">
        <v>25</v>
      </c>
      <c r="R101" s="124" t="s">
        <v>2644</v>
      </c>
    </row>
    <row r="102" spans="2:24" s="6" customFormat="1" ht="28.5" customHeight="1">
      <c r="B102" s="446">
        <v>93</v>
      </c>
      <c r="C102" s="5" t="s">
        <v>13</v>
      </c>
      <c r="D102" s="132" t="s">
        <v>948</v>
      </c>
      <c r="E102" s="132" t="s">
        <v>117</v>
      </c>
      <c r="F102" s="5" t="s">
        <v>118</v>
      </c>
      <c r="G102" s="124" t="s">
        <v>1307</v>
      </c>
      <c r="H102" s="8"/>
      <c r="I102" s="126" t="s">
        <v>1052</v>
      </c>
      <c r="J102" s="311" t="s">
        <v>1051</v>
      </c>
      <c r="K102" s="5" t="s">
        <v>4</v>
      </c>
      <c r="L102" s="5" t="s">
        <v>829</v>
      </c>
      <c r="M102" s="2010" t="s">
        <v>18</v>
      </c>
      <c r="N102" s="2022">
        <v>45108</v>
      </c>
      <c r="O102" s="2026">
        <v>48670</v>
      </c>
      <c r="P102" s="2034" t="s">
        <v>25</v>
      </c>
      <c r="Q102" s="2035" t="s">
        <v>25</v>
      </c>
      <c r="R102" s="124"/>
    </row>
    <row r="103" spans="2:24" s="6" customFormat="1" ht="135">
      <c r="B103" s="446">
        <v>94</v>
      </c>
      <c r="C103" s="5" t="s">
        <v>13</v>
      </c>
      <c r="D103" s="132" t="s">
        <v>948</v>
      </c>
      <c r="E103" s="132" t="s">
        <v>117</v>
      </c>
      <c r="F103" s="5" t="s">
        <v>118</v>
      </c>
      <c r="G103" s="124" t="s">
        <v>1308</v>
      </c>
      <c r="H103" s="8"/>
      <c r="I103" s="126" t="s">
        <v>1054</v>
      </c>
      <c r="J103" s="311" t="s">
        <v>1053</v>
      </c>
      <c r="K103" s="5" t="s">
        <v>4</v>
      </c>
      <c r="L103" s="5" t="s">
        <v>829</v>
      </c>
      <c r="M103" s="2010" t="s">
        <v>18</v>
      </c>
      <c r="N103" s="2024">
        <v>44068</v>
      </c>
      <c r="O103" s="2039">
        <v>46478</v>
      </c>
      <c r="P103" s="2034" t="s">
        <v>25</v>
      </c>
      <c r="Q103" s="2035" t="s">
        <v>25</v>
      </c>
      <c r="R103" s="1308" t="s">
        <v>3238</v>
      </c>
    </row>
    <row r="104" spans="2:24" s="6" customFormat="1" ht="30">
      <c r="B104" s="446">
        <v>95</v>
      </c>
      <c r="C104" s="132" t="s">
        <v>13</v>
      </c>
      <c r="D104" s="132" t="s">
        <v>948</v>
      </c>
      <c r="E104" s="132" t="s">
        <v>117</v>
      </c>
      <c r="F104" s="5" t="s">
        <v>122</v>
      </c>
      <c r="G104" s="124" t="s">
        <v>1055</v>
      </c>
      <c r="H104" s="8"/>
      <c r="I104" s="126" t="s">
        <v>1056</v>
      </c>
      <c r="J104" s="311" t="s">
        <v>1055</v>
      </c>
      <c r="K104" s="5" t="s">
        <v>4</v>
      </c>
      <c r="L104" s="5" t="s">
        <v>829</v>
      </c>
      <c r="M104" s="2010" t="s">
        <v>18</v>
      </c>
      <c r="N104" s="2022">
        <v>44068</v>
      </c>
      <c r="O104" s="2023">
        <v>47720</v>
      </c>
      <c r="P104" s="2034" t="s">
        <v>25</v>
      </c>
      <c r="Q104" s="2035" t="s">
        <v>25</v>
      </c>
      <c r="R104" s="184"/>
    </row>
    <row r="105" spans="2:24" s="6" customFormat="1" ht="27.75" customHeight="1">
      <c r="B105" s="446">
        <v>96</v>
      </c>
      <c r="C105" s="5" t="s">
        <v>13</v>
      </c>
      <c r="D105" s="132" t="s">
        <v>948</v>
      </c>
      <c r="E105" s="132" t="s">
        <v>117</v>
      </c>
      <c r="F105" s="5" t="s">
        <v>122</v>
      </c>
      <c r="G105" s="124" t="s">
        <v>1057</v>
      </c>
      <c r="H105" s="8"/>
      <c r="I105" s="126" t="s">
        <v>1058</v>
      </c>
      <c r="J105" s="311" t="s">
        <v>1057</v>
      </c>
      <c r="K105" s="5" t="s">
        <v>4</v>
      </c>
      <c r="L105" s="5" t="s">
        <v>829</v>
      </c>
      <c r="M105" s="2010" t="s">
        <v>18</v>
      </c>
      <c r="N105" s="2024">
        <v>45323</v>
      </c>
      <c r="O105" s="2025">
        <v>48976</v>
      </c>
      <c r="P105" s="2034" t="s">
        <v>25</v>
      </c>
      <c r="Q105" s="2035" t="s">
        <v>25</v>
      </c>
      <c r="R105" s="184" t="s">
        <v>1288</v>
      </c>
    </row>
    <row r="106" spans="2:24" s="6" customFormat="1" ht="45">
      <c r="B106" s="446">
        <v>100</v>
      </c>
      <c r="C106" s="132" t="s">
        <v>13</v>
      </c>
      <c r="D106" s="132" t="s">
        <v>948</v>
      </c>
      <c r="E106" s="132" t="s">
        <v>117</v>
      </c>
      <c r="F106" s="5" t="s">
        <v>122</v>
      </c>
      <c r="G106" s="124" t="s">
        <v>128</v>
      </c>
      <c r="H106" s="8"/>
      <c r="I106" s="126" t="s">
        <v>1247</v>
      </c>
      <c r="J106" s="311" t="s">
        <v>2642</v>
      </c>
      <c r="K106" s="5" t="s">
        <v>4</v>
      </c>
      <c r="L106" s="5" t="s">
        <v>829</v>
      </c>
      <c r="M106" s="2010" t="s">
        <v>18</v>
      </c>
      <c r="N106" s="2022">
        <v>43760</v>
      </c>
      <c r="O106" s="2023">
        <v>47413</v>
      </c>
      <c r="P106" s="2034" t="s">
        <v>25</v>
      </c>
      <c r="Q106" s="2035" t="s">
        <v>25</v>
      </c>
      <c r="R106" s="184"/>
    </row>
    <row r="107" spans="2:24" s="6" customFormat="1" ht="45">
      <c r="B107" s="446">
        <v>101</v>
      </c>
      <c r="C107" s="132" t="s">
        <v>13</v>
      </c>
      <c r="D107" s="132" t="s">
        <v>948</v>
      </c>
      <c r="E107" s="132" t="s">
        <v>117</v>
      </c>
      <c r="F107" s="5" t="s">
        <v>122</v>
      </c>
      <c r="G107" s="124" t="s">
        <v>125</v>
      </c>
      <c r="H107" s="5">
        <v>16473</v>
      </c>
      <c r="I107" s="126" t="s">
        <v>1060</v>
      </c>
      <c r="J107" s="311" t="s">
        <v>1233</v>
      </c>
      <c r="K107" s="5" t="s">
        <v>4</v>
      </c>
      <c r="L107" s="5" t="s">
        <v>829</v>
      </c>
      <c r="M107" s="2010" t="s">
        <v>18</v>
      </c>
      <c r="N107" s="2024">
        <v>43647</v>
      </c>
      <c r="O107" s="2039">
        <v>48030</v>
      </c>
      <c r="P107" s="2034" t="s">
        <v>25</v>
      </c>
      <c r="Q107" s="2035" t="s">
        <v>25</v>
      </c>
      <c r="R107" s="124"/>
    </row>
    <row r="108" spans="2:24" s="6" customFormat="1" ht="27.75" customHeight="1">
      <c r="B108" s="446">
        <v>97</v>
      </c>
      <c r="C108" s="132" t="s">
        <v>13</v>
      </c>
      <c r="D108" s="132" t="s">
        <v>948</v>
      </c>
      <c r="E108" s="132" t="s">
        <v>117</v>
      </c>
      <c r="F108" s="5" t="s">
        <v>122</v>
      </c>
      <c r="G108" s="124" t="s">
        <v>123</v>
      </c>
      <c r="H108" s="8"/>
      <c r="I108" s="126" t="s">
        <v>1059</v>
      </c>
      <c r="J108" s="311" t="s">
        <v>1231</v>
      </c>
      <c r="K108" s="5" t="s">
        <v>4</v>
      </c>
      <c r="L108" s="5" t="s">
        <v>829</v>
      </c>
      <c r="M108" s="2010" t="s">
        <v>18</v>
      </c>
      <c r="N108" s="2022">
        <v>46204</v>
      </c>
      <c r="O108" s="2023">
        <v>49857</v>
      </c>
      <c r="P108" s="2034" t="s">
        <v>25</v>
      </c>
      <c r="Q108" s="2035" t="s">
        <v>25</v>
      </c>
      <c r="R108" s="184"/>
    </row>
    <row r="109" spans="2:24" s="6" customFormat="1" ht="45">
      <c r="B109" s="446">
        <v>102</v>
      </c>
      <c r="C109" s="132" t="s">
        <v>13</v>
      </c>
      <c r="D109" s="132" t="s">
        <v>948</v>
      </c>
      <c r="E109" s="132" t="s">
        <v>117</v>
      </c>
      <c r="F109" s="5" t="s">
        <v>122</v>
      </c>
      <c r="G109" s="124" t="s">
        <v>126</v>
      </c>
      <c r="H109" s="5" t="s">
        <v>25</v>
      </c>
      <c r="I109" s="126" t="s">
        <v>1061</v>
      </c>
      <c r="J109" s="311" t="s">
        <v>1234</v>
      </c>
      <c r="K109" s="5" t="s">
        <v>4</v>
      </c>
      <c r="L109" s="5" t="s">
        <v>1312</v>
      </c>
      <c r="M109" s="2010" t="s">
        <v>18</v>
      </c>
      <c r="N109" s="2024">
        <v>45261</v>
      </c>
      <c r="O109" s="2025">
        <v>48914</v>
      </c>
      <c r="P109" s="2034" t="s">
        <v>25</v>
      </c>
      <c r="Q109" s="2035" t="s">
        <v>25</v>
      </c>
      <c r="R109" s="124" t="s">
        <v>3048</v>
      </c>
    </row>
    <row r="110" spans="2:24" s="6" customFormat="1" ht="45">
      <c r="B110" s="446">
        <v>103</v>
      </c>
      <c r="C110" s="132" t="s">
        <v>13</v>
      </c>
      <c r="D110" s="132" t="s">
        <v>948</v>
      </c>
      <c r="E110" s="132" t="s">
        <v>117</v>
      </c>
      <c r="F110" s="5" t="s">
        <v>122</v>
      </c>
      <c r="G110" s="124" t="s">
        <v>127</v>
      </c>
      <c r="H110" s="5" t="s">
        <v>25</v>
      </c>
      <c r="I110" s="126" t="s">
        <v>1062</v>
      </c>
      <c r="J110" s="311" t="s">
        <v>1235</v>
      </c>
      <c r="K110" s="5" t="s">
        <v>4</v>
      </c>
      <c r="L110" s="5" t="s">
        <v>1312</v>
      </c>
      <c r="M110" s="2010" t="s">
        <v>18</v>
      </c>
      <c r="N110" s="2022">
        <v>45261</v>
      </c>
      <c r="O110" s="2026">
        <v>48914</v>
      </c>
      <c r="P110" s="2034" t="s">
        <v>25</v>
      </c>
      <c r="Q110" s="2035" t="s">
        <v>25</v>
      </c>
      <c r="R110" s="124" t="s">
        <v>3048</v>
      </c>
    </row>
    <row r="111" spans="2:24" s="6" customFormat="1" ht="45">
      <c r="B111" s="446">
        <v>98</v>
      </c>
      <c r="C111" s="132" t="s">
        <v>13</v>
      </c>
      <c r="D111" s="132" t="s">
        <v>948</v>
      </c>
      <c r="E111" s="132" t="s">
        <v>117</v>
      </c>
      <c r="F111" s="5" t="s">
        <v>122</v>
      </c>
      <c r="G111" s="124" t="s">
        <v>124</v>
      </c>
      <c r="H111" s="8"/>
      <c r="I111" s="126" t="s">
        <v>1232</v>
      </c>
      <c r="J111" s="311" t="s">
        <v>2641</v>
      </c>
      <c r="K111" s="5" t="s">
        <v>4</v>
      </c>
      <c r="L111" s="5" t="s">
        <v>829</v>
      </c>
      <c r="M111" s="2010" t="s">
        <v>18</v>
      </c>
      <c r="N111" s="2024">
        <v>43647</v>
      </c>
      <c r="O111" s="2039">
        <v>47300</v>
      </c>
      <c r="P111" s="2034" t="s">
        <v>25</v>
      </c>
      <c r="Q111" s="2035" t="s">
        <v>25</v>
      </c>
      <c r="R111" s="184"/>
    </row>
    <row r="112" spans="2:24" s="6" customFormat="1" ht="60">
      <c r="B112" s="446">
        <v>104</v>
      </c>
      <c r="C112" s="132" t="s">
        <v>13</v>
      </c>
      <c r="D112" s="132" t="s">
        <v>948</v>
      </c>
      <c r="E112" s="132" t="s">
        <v>117</v>
      </c>
      <c r="F112" s="5" t="s">
        <v>129</v>
      </c>
      <c r="G112" s="124" t="s">
        <v>130</v>
      </c>
      <c r="H112" s="8" t="s">
        <v>25</v>
      </c>
      <c r="I112" s="1963" t="s">
        <v>131</v>
      </c>
      <c r="J112" s="311" t="s">
        <v>1063</v>
      </c>
      <c r="K112" s="5" t="s">
        <v>4</v>
      </c>
      <c r="L112" s="8" t="s">
        <v>1312</v>
      </c>
      <c r="M112" s="2010" t="s">
        <v>18</v>
      </c>
      <c r="N112" s="2022">
        <v>44409</v>
      </c>
      <c r="O112" s="2023">
        <v>48061</v>
      </c>
      <c r="P112" s="2034" t="s">
        <v>25</v>
      </c>
      <c r="Q112" s="2035" t="s">
        <v>25</v>
      </c>
      <c r="R112" s="176" t="s">
        <v>1414</v>
      </c>
    </row>
    <row r="113" spans="2:18" s="6" customFormat="1" ht="45">
      <c r="B113" s="446">
        <v>105</v>
      </c>
      <c r="C113" s="132" t="s">
        <v>13</v>
      </c>
      <c r="D113" s="132" t="s">
        <v>948</v>
      </c>
      <c r="E113" s="132" t="s">
        <v>117</v>
      </c>
      <c r="F113" s="5" t="s">
        <v>129</v>
      </c>
      <c r="G113" s="124" t="s">
        <v>132</v>
      </c>
      <c r="H113" s="8" t="s">
        <v>25</v>
      </c>
      <c r="I113" s="1963" t="s">
        <v>133</v>
      </c>
      <c r="J113" s="311" t="s">
        <v>1064</v>
      </c>
      <c r="K113" s="5" t="s">
        <v>4</v>
      </c>
      <c r="L113" s="8" t="s">
        <v>1312</v>
      </c>
      <c r="M113" s="2010" t="s">
        <v>18</v>
      </c>
      <c r="N113" s="2024">
        <v>46204</v>
      </c>
      <c r="O113" s="2039">
        <v>49857</v>
      </c>
      <c r="P113" s="2034" t="s">
        <v>25</v>
      </c>
      <c r="Q113" s="2035" t="s">
        <v>25</v>
      </c>
      <c r="R113" s="176" t="s">
        <v>1281</v>
      </c>
    </row>
    <row r="114" spans="2:18" s="6" customFormat="1" ht="45">
      <c r="B114" s="446">
        <v>106</v>
      </c>
      <c r="C114" s="132" t="s">
        <v>13</v>
      </c>
      <c r="D114" s="132" t="s">
        <v>948</v>
      </c>
      <c r="E114" s="132" t="s">
        <v>117</v>
      </c>
      <c r="F114" s="5" t="s">
        <v>129</v>
      </c>
      <c r="G114" s="124" t="s">
        <v>134</v>
      </c>
      <c r="H114" s="8"/>
      <c r="I114" s="126" t="s">
        <v>1066</v>
      </c>
      <c r="J114" s="311" t="s">
        <v>1065</v>
      </c>
      <c r="K114" s="5" t="s">
        <v>4</v>
      </c>
      <c r="L114" s="5" t="s">
        <v>829</v>
      </c>
      <c r="M114" s="2010" t="s">
        <v>18</v>
      </c>
      <c r="N114" s="2022">
        <v>43762</v>
      </c>
      <c r="O114" s="2023">
        <v>47415</v>
      </c>
      <c r="P114" s="2034" t="s">
        <v>25</v>
      </c>
      <c r="Q114" s="2035" t="s">
        <v>25</v>
      </c>
      <c r="R114" s="124"/>
    </row>
    <row r="115" spans="2:18" s="6" customFormat="1" ht="30">
      <c r="B115" s="446">
        <v>107</v>
      </c>
      <c r="C115" s="5" t="s">
        <v>13</v>
      </c>
      <c r="D115" s="132" t="s">
        <v>948</v>
      </c>
      <c r="E115" s="132" t="s">
        <v>117</v>
      </c>
      <c r="F115" s="5" t="s">
        <v>129</v>
      </c>
      <c r="G115" s="124" t="s">
        <v>1067</v>
      </c>
      <c r="H115" s="8"/>
      <c r="I115" s="126" t="s">
        <v>1068</v>
      </c>
      <c r="J115" s="311" t="s">
        <v>1067</v>
      </c>
      <c r="K115" s="5" t="s">
        <v>4</v>
      </c>
      <c r="L115" s="5" t="s">
        <v>829</v>
      </c>
      <c r="M115" s="2010" t="s">
        <v>18</v>
      </c>
      <c r="N115" s="2024">
        <v>44593</v>
      </c>
      <c r="O115" s="2039">
        <v>48245</v>
      </c>
      <c r="P115" s="2034" t="s">
        <v>25</v>
      </c>
      <c r="Q115" s="2035" t="s">
        <v>25</v>
      </c>
      <c r="R115" s="126" t="s">
        <v>1294</v>
      </c>
    </row>
    <row r="116" spans="2:18" s="6" customFormat="1" ht="45">
      <c r="B116" s="446">
        <v>108</v>
      </c>
      <c r="C116" s="5" t="s">
        <v>13</v>
      </c>
      <c r="D116" s="132" t="s">
        <v>948</v>
      </c>
      <c r="E116" s="132" t="s">
        <v>117</v>
      </c>
      <c r="F116" s="5" t="s">
        <v>129</v>
      </c>
      <c r="G116" s="124" t="s">
        <v>1069</v>
      </c>
      <c r="H116" s="8"/>
      <c r="I116" s="126" t="s">
        <v>1070</v>
      </c>
      <c r="J116" s="311" t="s">
        <v>1069</v>
      </c>
      <c r="K116" s="5" t="s">
        <v>4</v>
      </c>
      <c r="L116" s="5" t="s">
        <v>829</v>
      </c>
      <c r="M116" s="2010" t="s">
        <v>18</v>
      </c>
      <c r="N116" s="2022">
        <v>44044</v>
      </c>
      <c r="O116" s="2023">
        <v>47696</v>
      </c>
      <c r="P116" s="2034" t="s">
        <v>25</v>
      </c>
      <c r="Q116" s="2035" t="s">
        <v>25</v>
      </c>
      <c r="R116" s="124"/>
    </row>
    <row r="117" spans="2:18" s="6" customFormat="1" ht="30">
      <c r="B117" s="446">
        <v>109</v>
      </c>
      <c r="C117" s="5" t="s">
        <v>13</v>
      </c>
      <c r="D117" s="132" t="s">
        <v>948</v>
      </c>
      <c r="E117" s="132" t="s">
        <v>117</v>
      </c>
      <c r="F117" s="5" t="s">
        <v>129</v>
      </c>
      <c r="G117" s="124" t="s">
        <v>1071</v>
      </c>
      <c r="H117" s="8"/>
      <c r="I117" s="126" t="s">
        <v>1072</v>
      </c>
      <c r="J117" s="311" t="s">
        <v>1071</v>
      </c>
      <c r="K117" s="5" t="s">
        <v>4</v>
      </c>
      <c r="L117" s="5" t="s">
        <v>829</v>
      </c>
      <c r="M117" s="2010" t="s">
        <v>18</v>
      </c>
      <c r="N117" s="2024">
        <v>44073</v>
      </c>
      <c r="O117" s="2039">
        <v>47725</v>
      </c>
      <c r="P117" s="2034" t="s">
        <v>25</v>
      </c>
      <c r="Q117" s="2035" t="s">
        <v>25</v>
      </c>
      <c r="R117" s="124"/>
    </row>
    <row r="118" spans="2:18" s="6" customFormat="1" ht="30">
      <c r="B118" s="446">
        <v>110</v>
      </c>
      <c r="C118" s="5" t="s">
        <v>13</v>
      </c>
      <c r="D118" s="132" t="s">
        <v>948</v>
      </c>
      <c r="E118" s="132" t="s">
        <v>117</v>
      </c>
      <c r="F118" s="5" t="s">
        <v>129</v>
      </c>
      <c r="G118" s="124" t="s">
        <v>1073</v>
      </c>
      <c r="H118" s="8"/>
      <c r="I118" s="126" t="s">
        <v>1074</v>
      </c>
      <c r="J118" s="311" t="s">
        <v>1073</v>
      </c>
      <c r="K118" s="5" t="s">
        <v>4</v>
      </c>
      <c r="L118" s="5" t="s">
        <v>829</v>
      </c>
      <c r="M118" s="2010" t="s">
        <v>18</v>
      </c>
      <c r="N118" s="2022">
        <v>46204</v>
      </c>
      <c r="O118" s="2109" t="s">
        <v>2300</v>
      </c>
      <c r="P118" s="2034" t="s">
        <v>25</v>
      </c>
      <c r="Q118" s="2035" t="s">
        <v>25</v>
      </c>
      <c r="R118" s="124"/>
    </row>
    <row r="119" spans="2:18" s="6" customFormat="1" ht="30">
      <c r="B119" s="446">
        <v>111</v>
      </c>
      <c r="C119" s="5" t="s">
        <v>13</v>
      </c>
      <c r="D119" s="132" t="s">
        <v>948</v>
      </c>
      <c r="E119" s="132" t="s">
        <v>117</v>
      </c>
      <c r="F119" s="5" t="s">
        <v>129</v>
      </c>
      <c r="G119" s="124" t="s">
        <v>1075</v>
      </c>
      <c r="H119" s="8"/>
      <c r="I119" s="126" t="s">
        <v>1076</v>
      </c>
      <c r="J119" s="311" t="s">
        <v>1075</v>
      </c>
      <c r="K119" s="5" t="s">
        <v>4</v>
      </c>
      <c r="L119" s="5" t="s">
        <v>829</v>
      </c>
      <c r="M119" s="2010" t="s">
        <v>18</v>
      </c>
      <c r="N119" s="2024">
        <v>46082</v>
      </c>
      <c r="O119" s="2039">
        <v>47727</v>
      </c>
      <c r="P119" s="2034" t="s">
        <v>25</v>
      </c>
      <c r="Q119" s="2035" t="s">
        <v>25</v>
      </c>
      <c r="R119" s="124"/>
    </row>
    <row r="120" spans="2:18" s="134" customFormat="1" ht="51">
      <c r="B120" s="446">
        <v>112</v>
      </c>
      <c r="C120" s="939" t="s">
        <v>13</v>
      </c>
      <c r="D120" s="132" t="s">
        <v>948</v>
      </c>
      <c r="E120" s="944" t="s">
        <v>117</v>
      </c>
      <c r="F120" s="939" t="s">
        <v>129</v>
      </c>
      <c r="G120" s="940" t="s">
        <v>2379</v>
      </c>
      <c r="H120" s="941" t="s">
        <v>2378</v>
      </c>
      <c r="I120" s="942" t="s">
        <v>2376</v>
      </c>
      <c r="J120" s="943" t="s">
        <v>2377</v>
      </c>
      <c r="K120" s="183" t="s">
        <v>6</v>
      </c>
      <c r="L120" s="183" t="s">
        <v>829</v>
      </c>
      <c r="M120" s="2012" t="s">
        <v>1660</v>
      </c>
      <c r="N120" s="2036" t="s">
        <v>252</v>
      </c>
      <c r="O120" s="2037" t="s">
        <v>252</v>
      </c>
      <c r="P120" s="2036" t="s">
        <v>252</v>
      </c>
      <c r="Q120" s="2037" t="s">
        <v>252</v>
      </c>
      <c r="R120" s="1112" t="s">
        <v>2411</v>
      </c>
    </row>
    <row r="121" spans="2:18" s="6" customFormat="1" ht="20.25" customHeight="1">
      <c r="B121" s="446">
        <v>113</v>
      </c>
      <c r="C121" s="5" t="s">
        <v>13</v>
      </c>
      <c r="D121" s="132" t="s">
        <v>948</v>
      </c>
      <c r="E121" s="132" t="s">
        <v>117</v>
      </c>
      <c r="F121" s="5" t="s">
        <v>135</v>
      </c>
      <c r="G121" s="124" t="s">
        <v>136</v>
      </c>
      <c r="H121" s="8"/>
      <c r="I121" s="126" t="s">
        <v>1078</v>
      </c>
      <c r="J121" s="311" t="s">
        <v>1077</v>
      </c>
      <c r="K121" s="5" t="s">
        <v>4</v>
      </c>
      <c r="L121" s="5" t="s">
        <v>829</v>
      </c>
      <c r="M121" s="2010" t="s">
        <v>18</v>
      </c>
      <c r="N121" s="2044">
        <v>44652</v>
      </c>
      <c r="O121" s="2039">
        <v>46722</v>
      </c>
      <c r="P121" s="2034" t="s">
        <v>25</v>
      </c>
      <c r="Q121" s="2035" t="s">
        <v>25</v>
      </c>
      <c r="R121" s="126"/>
    </row>
    <row r="122" spans="2:18" s="6" customFormat="1" ht="30">
      <c r="B122" s="446">
        <v>114</v>
      </c>
      <c r="C122" s="5" t="s">
        <v>13</v>
      </c>
      <c r="D122" s="132" t="s">
        <v>948</v>
      </c>
      <c r="E122" s="132" t="s">
        <v>117</v>
      </c>
      <c r="F122" s="5" t="s">
        <v>135</v>
      </c>
      <c r="G122" s="124" t="s">
        <v>137</v>
      </c>
      <c r="H122" s="8"/>
      <c r="I122" s="126" t="s">
        <v>1080</v>
      </c>
      <c r="J122" s="124" t="s">
        <v>1079</v>
      </c>
      <c r="K122" s="5" t="s">
        <v>4</v>
      </c>
      <c r="L122" s="5" t="s">
        <v>829</v>
      </c>
      <c r="M122" s="2010" t="s">
        <v>18</v>
      </c>
      <c r="N122" s="2043">
        <v>44774</v>
      </c>
      <c r="O122" s="2023">
        <v>46966</v>
      </c>
      <c r="P122" s="2034" t="s">
        <v>25</v>
      </c>
      <c r="Q122" s="2035" t="s">
        <v>25</v>
      </c>
      <c r="R122" s="126"/>
    </row>
    <row r="123" spans="2:18" s="6" customFormat="1" ht="60">
      <c r="B123" s="446">
        <v>115</v>
      </c>
      <c r="C123" s="132" t="s">
        <v>13</v>
      </c>
      <c r="D123" s="132" t="s">
        <v>948</v>
      </c>
      <c r="E123" s="132" t="s">
        <v>117</v>
      </c>
      <c r="F123" s="5" t="s">
        <v>135</v>
      </c>
      <c r="G123" s="102" t="s">
        <v>138</v>
      </c>
      <c r="H123" s="4" t="s">
        <v>139</v>
      </c>
      <c r="I123" s="102" t="s">
        <v>140</v>
      </c>
      <c r="J123" s="311" t="s">
        <v>1081</v>
      </c>
      <c r="K123" s="5" t="s">
        <v>4</v>
      </c>
      <c r="L123" s="5" t="s">
        <v>829</v>
      </c>
      <c r="M123" s="2010" t="s">
        <v>18</v>
      </c>
      <c r="N123" s="2041">
        <v>44287</v>
      </c>
      <c r="O123" s="2039">
        <v>47939</v>
      </c>
      <c r="P123" s="2034" t="s">
        <v>25</v>
      </c>
      <c r="Q123" s="2035" t="s">
        <v>25</v>
      </c>
      <c r="R123" s="126" t="s">
        <v>1295</v>
      </c>
    </row>
    <row r="124" spans="2:18" s="6" customFormat="1" ht="57">
      <c r="B124" s="446">
        <v>116</v>
      </c>
      <c r="C124" s="132" t="s">
        <v>13</v>
      </c>
      <c r="D124" s="132" t="s">
        <v>948</v>
      </c>
      <c r="E124" s="132" t="s">
        <v>117</v>
      </c>
      <c r="F124" s="5" t="s">
        <v>135</v>
      </c>
      <c r="G124" s="102" t="s">
        <v>141</v>
      </c>
      <c r="H124" s="4" t="s">
        <v>142</v>
      </c>
      <c r="I124" s="102" t="s">
        <v>143</v>
      </c>
      <c r="J124" s="311" t="s">
        <v>1208</v>
      </c>
      <c r="K124" s="5" t="s">
        <v>4</v>
      </c>
      <c r="L124" s="5" t="s">
        <v>829</v>
      </c>
      <c r="M124" s="2010" t="s">
        <v>18</v>
      </c>
      <c r="N124" s="2040">
        <v>45809</v>
      </c>
      <c r="O124" s="2023">
        <v>49461</v>
      </c>
      <c r="P124" s="2034" t="s">
        <v>25</v>
      </c>
      <c r="Q124" s="2035" t="s">
        <v>25</v>
      </c>
      <c r="R124" s="124"/>
    </row>
    <row r="125" spans="2:18" s="6" customFormat="1" ht="71.25">
      <c r="B125" s="446">
        <v>117</v>
      </c>
      <c r="C125" s="132" t="s">
        <v>13</v>
      </c>
      <c r="D125" s="132" t="s">
        <v>948</v>
      </c>
      <c r="E125" s="132" t="s">
        <v>117</v>
      </c>
      <c r="F125" s="5" t="s">
        <v>135</v>
      </c>
      <c r="G125" s="102" t="s">
        <v>144</v>
      </c>
      <c r="H125" s="4" t="s">
        <v>145</v>
      </c>
      <c r="I125" s="102" t="s">
        <v>146</v>
      </c>
      <c r="J125" s="311" t="s">
        <v>1082</v>
      </c>
      <c r="K125" s="5" t="s">
        <v>4</v>
      </c>
      <c r="L125" s="5" t="s">
        <v>829</v>
      </c>
      <c r="M125" s="2010" t="s">
        <v>18</v>
      </c>
      <c r="N125" s="2044">
        <v>44073</v>
      </c>
      <c r="O125" s="2039">
        <v>47696</v>
      </c>
      <c r="P125" s="2034" t="s">
        <v>25</v>
      </c>
      <c r="Q125" s="2035" t="s">
        <v>25</v>
      </c>
      <c r="R125" s="124"/>
    </row>
    <row r="126" spans="2:18" s="6" customFormat="1" ht="71.25">
      <c r="B126" s="446">
        <v>118</v>
      </c>
      <c r="C126" s="132" t="s">
        <v>13</v>
      </c>
      <c r="D126" s="132" t="s">
        <v>948</v>
      </c>
      <c r="E126" s="132" t="s">
        <v>117</v>
      </c>
      <c r="F126" s="5" t="s">
        <v>135</v>
      </c>
      <c r="G126" s="102" t="s">
        <v>147</v>
      </c>
      <c r="H126" s="4" t="s">
        <v>148</v>
      </c>
      <c r="I126" s="102" t="s">
        <v>149</v>
      </c>
      <c r="J126" s="311" t="s">
        <v>1083</v>
      </c>
      <c r="K126" s="5" t="s">
        <v>4</v>
      </c>
      <c r="L126" s="5" t="s">
        <v>829</v>
      </c>
      <c r="M126" s="2010" t="s">
        <v>18</v>
      </c>
      <c r="N126" s="2043">
        <v>44073</v>
      </c>
      <c r="O126" s="2023">
        <v>47696</v>
      </c>
      <c r="P126" s="2034" t="s">
        <v>25</v>
      </c>
      <c r="Q126" s="2035" t="s">
        <v>25</v>
      </c>
      <c r="R126" s="124"/>
    </row>
    <row r="127" spans="2:18" s="6" customFormat="1" ht="71.25">
      <c r="B127" s="446">
        <v>119</v>
      </c>
      <c r="C127" s="132" t="s">
        <v>13</v>
      </c>
      <c r="D127" s="132" t="s">
        <v>948</v>
      </c>
      <c r="E127" s="132" t="s">
        <v>117</v>
      </c>
      <c r="F127" s="5" t="s">
        <v>135</v>
      </c>
      <c r="G127" s="102" t="s">
        <v>150</v>
      </c>
      <c r="H127" s="4" t="s">
        <v>151</v>
      </c>
      <c r="I127" s="102" t="s">
        <v>152</v>
      </c>
      <c r="J127" s="311" t="s">
        <v>1438</v>
      </c>
      <c r="K127" s="5" t="s">
        <v>4</v>
      </c>
      <c r="L127" s="5" t="s">
        <v>829</v>
      </c>
      <c r="M127" s="2010" t="s">
        <v>18</v>
      </c>
      <c r="N127" s="2044">
        <v>45352</v>
      </c>
      <c r="O127" s="2039">
        <v>49004</v>
      </c>
      <c r="P127" s="2034" t="s">
        <v>25</v>
      </c>
      <c r="Q127" s="2035" t="s">
        <v>25</v>
      </c>
      <c r="R127" s="199"/>
    </row>
    <row r="128" spans="2:18" s="6" customFormat="1" ht="75">
      <c r="B128" s="446">
        <v>120</v>
      </c>
      <c r="C128" s="132" t="s">
        <v>13</v>
      </c>
      <c r="D128" s="132" t="s">
        <v>948</v>
      </c>
      <c r="E128" s="132" t="s">
        <v>117</v>
      </c>
      <c r="F128" s="5" t="s">
        <v>135</v>
      </c>
      <c r="G128" s="102" t="s">
        <v>153</v>
      </c>
      <c r="H128" s="317" t="s">
        <v>154</v>
      </c>
      <c r="I128" s="102" t="s">
        <v>155</v>
      </c>
      <c r="J128" s="124" t="s">
        <v>1084</v>
      </c>
      <c r="K128" s="5" t="s">
        <v>4</v>
      </c>
      <c r="L128" s="5" t="s">
        <v>829</v>
      </c>
      <c r="M128" s="2010" t="s">
        <v>18</v>
      </c>
      <c r="N128" s="2043">
        <v>44774</v>
      </c>
      <c r="O128" s="2023">
        <v>48427</v>
      </c>
      <c r="P128" s="2034" t="s">
        <v>25</v>
      </c>
      <c r="Q128" s="2035" t="s">
        <v>25</v>
      </c>
      <c r="R128" s="126"/>
    </row>
    <row r="129" spans="2:18" s="6" customFormat="1" ht="75">
      <c r="B129" s="446">
        <v>121</v>
      </c>
      <c r="C129" s="132" t="s">
        <v>13</v>
      </c>
      <c r="D129" s="132" t="s">
        <v>948</v>
      </c>
      <c r="E129" s="132" t="s">
        <v>117</v>
      </c>
      <c r="F129" s="5" t="s">
        <v>135</v>
      </c>
      <c r="G129" s="102" t="s">
        <v>156</v>
      </c>
      <c r="H129" s="4" t="s">
        <v>157</v>
      </c>
      <c r="I129" s="102" t="s">
        <v>158</v>
      </c>
      <c r="J129" s="124" t="s">
        <v>1085</v>
      </c>
      <c r="K129" s="5" t="s">
        <v>4</v>
      </c>
      <c r="L129" s="5" t="s">
        <v>829</v>
      </c>
      <c r="M129" s="2010" t="s">
        <v>18</v>
      </c>
      <c r="N129" s="2024">
        <v>44774</v>
      </c>
      <c r="O129" s="2039">
        <v>48427</v>
      </c>
      <c r="P129" s="2034" t="s">
        <v>25</v>
      </c>
      <c r="Q129" s="2035" t="s">
        <v>25</v>
      </c>
      <c r="R129" s="126" t="s">
        <v>1657</v>
      </c>
    </row>
    <row r="130" spans="2:18" s="6" customFormat="1" ht="71.25">
      <c r="B130" s="446">
        <v>122</v>
      </c>
      <c r="C130" s="132" t="s">
        <v>13</v>
      </c>
      <c r="D130" s="132" t="s">
        <v>948</v>
      </c>
      <c r="E130" s="132" t="s">
        <v>117</v>
      </c>
      <c r="F130" s="5" t="s">
        <v>135</v>
      </c>
      <c r="G130" s="102" t="s">
        <v>159</v>
      </c>
      <c r="H130" s="4" t="s">
        <v>160</v>
      </c>
      <c r="I130" s="102" t="s">
        <v>161</v>
      </c>
      <c r="J130" s="311" t="s">
        <v>1086</v>
      </c>
      <c r="K130" s="5" t="s">
        <v>4</v>
      </c>
      <c r="L130" s="5" t="s">
        <v>829</v>
      </c>
      <c r="M130" s="2010" t="s">
        <v>18</v>
      </c>
      <c r="N130" s="2040">
        <v>43922</v>
      </c>
      <c r="O130" s="2023">
        <v>47574</v>
      </c>
      <c r="P130" s="2034" t="s">
        <v>25</v>
      </c>
      <c r="Q130" s="2035" t="s">
        <v>25</v>
      </c>
      <c r="R130" s="124" t="s">
        <v>832</v>
      </c>
    </row>
    <row r="131" spans="2:18" s="6" customFormat="1" ht="75">
      <c r="B131" s="446">
        <v>123</v>
      </c>
      <c r="C131" s="132" t="s">
        <v>13</v>
      </c>
      <c r="D131" s="132" t="s">
        <v>948</v>
      </c>
      <c r="E131" s="132" t="s">
        <v>117</v>
      </c>
      <c r="F131" s="5" t="s">
        <v>135</v>
      </c>
      <c r="G131" s="102" t="s">
        <v>162</v>
      </c>
      <c r="H131" s="4" t="s">
        <v>163</v>
      </c>
      <c r="I131" s="102" t="s">
        <v>164</v>
      </c>
      <c r="J131" s="124" t="s">
        <v>1087</v>
      </c>
      <c r="K131" s="5" t="s">
        <v>4</v>
      </c>
      <c r="L131" s="5" t="s">
        <v>829</v>
      </c>
      <c r="M131" s="2013" t="s">
        <v>18</v>
      </c>
      <c r="N131" s="2048">
        <v>43922</v>
      </c>
      <c r="O131" s="2049">
        <v>47574</v>
      </c>
      <c r="P131" s="2034" t="s">
        <v>25</v>
      </c>
      <c r="Q131" s="2035" t="s">
        <v>25</v>
      </c>
      <c r="R131" s="627" t="s">
        <v>2336</v>
      </c>
    </row>
    <row r="132" spans="2:18" s="6" customFormat="1" ht="51">
      <c r="B132" s="446">
        <v>124</v>
      </c>
      <c r="C132" s="132" t="s">
        <v>13</v>
      </c>
      <c r="D132" s="132" t="s">
        <v>948</v>
      </c>
      <c r="E132" s="132" t="s">
        <v>117</v>
      </c>
      <c r="F132" s="5" t="s">
        <v>135</v>
      </c>
      <c r="G132" s="102" t="s">
        <v>1292</v>
      </c>
      <c r="H132" s="4" t="s">
        <v>165</v>
      </c>
      <c r="I132" s="102" t="s">
        <v>166</v>
      </c>
      <c r="J132" s="311" t="s">
        <v>1209</v>
      </c>
      <c r="K132" s="5" t="s">
        <v>4</v>
      </c>
      <c r="L132" s="5" t="s">
        <v>829</v>
      </c>
      <c r="M132" s="2010" t="s">
        <v>18</v>
      </c>
      <c r="N132" s="2043">
        <v>45108</v>
      </c>
      <c r="O132" s="2023">
        <v>48761</v>
      </c>
      <c r="P132" s="2034" t="s">
        <v>25</v>
      </c>
      <c r="Q132" s="2035" t="s">
        <v>25</v>
      </c>
      <c r="R132" s="124"/>
    </row>
    <row r="133" spans="2:18" s="6" customFormat="1" ht="51">
      <c r="B133" s="446">
        <v>125</v>
      </c>
      <c r="C133" s="132" t="s">
        <v>13</v>
      </c>
      <c r="D133" s="132" t="s">
        <v>948</v>
      </c>
      <c r="E133" s="132" t="s">
        <v>117</v>
      </c>
      <c r="F133" s="5" t="s">
        <v>167</v>
      </c>
      <c r="G133" s="102" t="s">
        <v>168</v>
      </c>
      <c r="H133" s="4" t="s">
        <v>169</v>
      </c>
      <c r="I133" s="102" t="s">
        <v>1089</v>
      </c>
      <c r="J133" s="311" t="s">
        <v>1088</v>
      </c>
      <c r="K133" s="5" t="s">
        <v>4</v>
      </c>
      <c r="L133" s="5" t="s">
        <v>829</v>
      </c>
      <c r="M133" s="2010" t="s">
        <v>18</v>
      </c>
      <c r="N133" s="2024">
        <v>43709</v>
      </c>
      <c r="O133" s="2039">
        <v>47366</v>
      </c>
      <c r="P133" s="2034" t="s">
        <v>25</v>
      </c>
      <c r="Q133" s="2035" t="s">
        <v>25</v>
      </c>
      <c r="R133" s="124"/>
    </row>
    <row r="134" spans="2:18" s="6" customFormat="1" ht="51">
      <c r="B134" s="446">
        <v>126</v>
      </c>
      <c r="C134" s="132" t="s">
        <v>13</v>
      </c>
      <c r="D134" s="132" t="s">
        <v>948</v>
      </c>
      <c r="E134" s="132" t="s">
        <v>117</v>
      </c>
      <c r="F134" s="5" t="s">
        <v>167</v>
      </c>
      <c r="G134" s="102" t="s">
        <v>170</v>
      </c>
      <c r="H134" s="4" t="s">
        <v>171</v>
      </c>
      <c r="I134" s="102" t="s">
        <v>172</v>
      </c>
      <c r="J134" s="311" t="s">
        <v>1090</v>
      </c>
      <c r="K134" s="5" t="s">
        <v>4</v>
      </c>
      <c r="L134" s="5" t="s">
        <v>829</v>
      </c>
      <c r="M134" s="2010" t="s">
        <v>18</v>
      </c>
      <c r="N134" s="2022">
        <v>44075</v>
      </c>
      <c r="O134" s="2023">
        <v>47727</v>
      </c>
      <c r="P134" s="2034" t="s">
        <v>25</v>
      </c>
      <c r="Q134" s="2035" t="s">
        <v>25</v>
      </c>
      <c r="R134" s="124"/>
    </row>
    <row r="135" spans="2:18" s="6" customFormat="1" ht="51">
      <c r="B135" s="446">
        <v>127</v>
      </c>
      <c r="C135" s="132" t="s">
        <v>13</v>
      </c>
      <c r="D135" s="132" t="s">
        <v>948</v>
      </c>
      <c r="E135" s="132" t="s">
        <v>117</v>
      </c>
      <c r="F135" s="5" t="s">
        <v>167</v>
      </c>
      <c r="G135" s="102" t="s">
        <v>173</v>
      </c>
      <c r="H135" s="4" t="s">
        <v>174</v>
      </c>
      <c r="I135" s="102" t="s">
        <v>175</v>
      </c>
      <c r="J135" s="311" t="s">
        <v>1091</v>
      </c>
      <c r="K135" s="5" t="s">
        <v>4</v>
      </c>
      <c r="L135" s="5" t="s">
        <v>829</v>
      </c>
      <c r="M135" s="2010" t="s">
        <v>18</v>
      </c>
      <c r="N135" s="2024">
        <v>44090</v>
      </c>
      <c r="O135" s="2039">
        <v>47742</v>
      </c>
      <c r="P135" s="2034" t="s">
        <v>25</v>
      </c>
      <c r="Q135" s="2035" t="s">
        <v>25</v>
      </c>
      <c r="R135" s="124"/>
    </row>
    <row r="136" spans="2:18" s="6" customFormat="1" ht="75">
      <c r="B136" s="446">
        <v>128</v>
      </c>
      <c r="C136" s="132" t="s">
        <v>13</v>
      </c>
      <c r="D136" s="132" t="s">
        <v>948</v>
      </c>
      <c r="E136" s="132" t="s">
        <v>117</v>
      </c>
      <c r="F136" s="5" t="s">
        <v>167</v>
      </c>
      <c r="G136" s="124" t="s">
        <v>1092</v>
      </c>
      <c r="H136" s="4" t="s">
        <v>176</v>
      </c>
      <c r="I136" s="102" t="s">
        <v>177</v>
      </c>
      <c r="J136" s="311" t="s">
        <v>1092</v>
      </c>
      <c r="K136" s="5" t="s">
        <v>4</v>
      </c>
      <c r="L136" s="5" t="s">
        <v>829</v>
      </c>
      <c r="M136" s="2010" t="s">
        <v>18</v>
      </c>
      <c r="N136" s="2022">
        <v>44075</v>
      </c>
      <c r="O136" s="2023">
        <v>47727</v>
      </c>
      <c r="P136" s="2034" t="s">
        <v>25</v>
      </c>
      <c r="Q136" s="2035" t="s">
        <v>25</v>
      </c>
      <c r="R136" s="124"/>
    </row>
    <row r="137" spans="2:18" s="6" customFormat="1" ht="75">
      <c r="B137" s="446">
        <v>129</v>
      </c>
      <c r="C137" s="132" t="s">
        <v>13</v>
      </c>
      <c r="D137" s="132" t="s">
        <v>948</v>
      </c>
      <c r="E137" s="132" t="s">
        <v>117</v>
      </c>
      <c r="F137" s="5" t="s">
        <v>167</v>
      </c>
      <c r="G137" s="124" t="s">
        <v>1093</v>
      </c>
      <c r="H137" s="4" t="s">
        <v>178</v>
      </c>
      <c r="I137" s="102" t="s">
        <v>179</v>
      </c>
      <c r="J137" s="311" t="s">
        <v>1093</v>
      </c>
      <c r="K137" s="5" t="s">
        <v>4</v>
      </c>
      <c r="L137" s="5" t="s">
        <v>829</v>
      </c>
      <c r="M137" s="2010" t="s">
        <v>18</v>
      </c>
      <c r="N137" s="2024">
        <v>44075</v>
      </c>
      <c r="O137" s="2039">
        <v>47727</v>
      </c>
      <c r="P137" s="2034" t="s">
        <v>25</v>
      </c>
      <c r="Q137" s="2035" t="s">
        <v>25</v>
      </c>
      <c r="R137" s="124"/>
    </row>
    <row r="138" spans="2:18" s="6" customFormat="1" ht="75">
      <c r="B138" s="446">
        <v>130</v>
      </c>
      <c r="C138" s="132" t="s">
        <v>13</v>
      </c>
      <c r="D138" s="132" t="s">
        <v>948</v>
      </c>
      <c r="E138" s="132" t="s">
        <v>117</v>
      </c>
      <c r="F138" s="5" t="s">
        <v>167</v>
      </c>
      <c r="G138" s="124" t="s">
        <v>1094</v>
      </c>
      <c r="H138" s="4" t="s">
        <v>180</v>
      </c>
      <c r="I138" s="102" t="s">
        <v>181</v>
      </c>
      <c r="J138" s="311" t="s">
        <v>1094</v>
      </c>
      <c r="K138" s="5" t="s">
        <v>4</v>
      </c>
      <c r="L138" s="5" t="s">
        <v>829</v>
      </c>
      <c r="M138" s="2010" t="s">
        <v>18</v>
      </c>
      <c r="N138" s="2022">
        <v>44090</v>
      </c>
      <c r="O138" s="2023">
        <v>47742</v>
      </c>
      <c r="P138" s="2034" t="s">
        <v>25</v>
      </c>
      <c r="Q138" s="2035" t="s">
        <v>25</v>
      </c>
      <c r="R138" s="124"/>
    </row>
    <row r="139" spans="2:18" s="6" customFormat="1" ht="75">
      <c r="B139" s="446">
        <v>131</v>
      </c>
      <c r="C139" s="132" t="s">
        <v>13</v>
      </c>
      <c r="D139" s="132" t="s">
        <v>948</v>
      </c>
      <c r="E139" s="132" t="s">
        <v>117</v>
      </c>
      <c r="F139" s="5" t="s">
        <v>167</v>
      </c>
      <c r="G139" s="124" t="s">
        <v>1095</v>
      </c>
      <c r="H139" s="4" t="s">
        <v>182</v>
      </c>
      <c r="I139" s="102" t="s">
        <v>183</v>
      </c>
      <c r="J139" s="311" t="s">
        <v>1095</v>
      </c>
      <c r="K139" s="5" t="s">
        <v>4</v>
      </c>
      <c r="L139" s="5" t="s">
        <v>829</v>
      </c>
      <c r="M139" s="2010" t="s">
        <v>18</v>
      </c>
      <c r="N139" s="2024">
        <v>43709</v>
      </c>
      <c r="O139" s="2039">
        <v>47362</v>
      </c>
      <c r="P139" s="2034" t="s">
        <v>25</v>
      </c>
      <c r="Q139" s="2035" t="s">
        <v>25</v>
      </c>
      <c r="R139" s="124"/>
    </row>
    <row r="140" spans="2:18" s="6" customFormat="1" ht="75">
      <c r="B140" s="446">
        <v>132</v>
      </c>
      <c r="C140" s="132" t="s">
        <v>13</v>
      </c>
      <c r="D140" s="132" t="s">
        <v>948</v>
      </c>
      <c r="E140" s="132" t="s">
        <v>117</v>
      </c>
      <c r="F140" s="5" t="s">
        <v>167</v>
      </c>
      <c r="G140" s="124" t="s">
        <v>1096</v>
      </c>
      <c r="H140" s="4" t="s">
        <v>184</v>
      </c>
      <c r="I140" s="102" t="s">
        <v>185</v>
      </c>
      <c r="J140" s="311" t="s">
        <v>1096</v>
      </c>
      <c r="K140" s="5" t="s">
        <v>4</v>
      </c>
      <c r="L140" s="5" t="s">
        <v>829</v>
      </c>
      <c r="M140" s="2010" t="s">
        <v>18</v>
      </c>
      <c r="N140" s="2022">
        <v>44075</v>
      </c>
      <c r="O140" s="2023">
        <v>47727</v>
      </c>
      <c r="P140" s="2034" t="s">
        <v>25</v>
      </c>
      <c r="Q140" s="2035" t="s">
        <v>25</v>
      </c>
      <c r="R140" s="124"/>
    </row>
    <row r="141" spans="2:18" s="6" customFormat="1" ht="75">
      <c r="B141" s="446">
        <v>133</v>
      </c>
      <c r="C141" s="132" t="s">
        <v>13</v>
      </c>
      <c r="D141" s="132" t="s">
        <v>948</v>
      </c>
      <c r="E141" s="132" t="s">
        <v>117</v>
      </c>
      <c r="F141" s="5" t="s">
        <v>167</v>
      </c>
      <c r="G141" s="124" t="s">
        <v>1097</v>
      </c>
      <c r="H141" s="4" t="s">
        <v>186</v>
      </c>
      <c r="I141" s="102" t="s">
        <v>187</v>
      </c>
      <c r="J141" s="311" t="s">
        <v>1097</v>
      </c>
      <c r="K141" s="5" t="s">
        <v>4</v>
      </c>
      <c r="L141" s="5" t="s">
        <v>829</v>
      </c>
      <c r="M141" s="2010" t="s">
        <v>18</v>
      </c>
      <c r="N141" s="2024">
        <v>44091</v>
      </c>
      <c r="O141" s="2039">
        <v>47743</v>
      </c>
      <c r="P141" s="2034" t="s">
        <v>25</v>
      </c>
      <c r="Q141" s="2035" t="s">
        <v>25</v>
      </c>
      <c r="R141" s="124"/>
    </row>
    <row r="142" spans="2:18" s="6" customFormat="1" ht="75">
      <c r="B142" s="446">
        <v>134</v>
      </c>
      <c r="C142" s="132" t="s">
        <v>13</v>
      </c>
      <c r="D142" s="132" t="s">
        <v>948</v>
      </c>
      <c r="E142" s="132" t="s">
        <v>117</v>
      </c>
      <c r="F142" s="5" t="s">
        <v>167</v>
      </c>
      <c r="G142" s="124" t="s">
        <v>1098</v>
      </c>
      <c r="H142" s="4" t="s">
        <v>188</v>
      </c>
      <c r="I142" s="102" t="s">
        <v>189</v>
      </c>
      <c r="J142" s="311" t="s">
        <v>1098</v>
      </c>
      <c r="K142" s="5" t="s">
        <v>4</v>
      </c>
      <c r="L142" s="5" t="s">
        <v>829</v>
      </c>
      <c r="M142" s="2010" t="s">
        <v>18</v>
      </c>
      <c r="N142" s="2022">
        <v>43709</v>
      </c>
      <c r="O142" s="2023">
        <v>47209</v>
      </c>
      <c r="P142" s="2034" t="s">
        <v>25</v>
      </c>
      <c r="Q142" s="2035" t="s">
        <v>25</v>
      </c>
      <c r="R142" s="124"/>
    </row>
    <row r="143" spans="2:18" s="6" customFormat="1" ht="30">
      <c r="B143" s="446">
        <v>135</v>
      </c>
      <c r="C143" s="5" t="s">
        <v>13</v>
      </c>
      <c r="D143" s="132" t="s">
        <v>948</v>
      </c>
      <c r="E143" s="132" t="s">
        <v>117</v>
      </c>
      <c r="F143" s="5" t="s">
        <v>167</v>
      </c>
      <c r="G143" s="124" t="s">
        <v>136</v>
      </c>
      <c r="H143" s="8"/>
      <c r="I143" s="126" t="s">
        <v>1100</v>
      </c>
      <c r="J143" s="124" t="s">
        <v>1099</v>
      </c>
      <c r="K143" s="5" t="s">
        <v>4</v>
      </c>
      <c r="L143" s="5" t="s">
        <v>829</v>
      </c>
      <c r="M143" s="2010" t="s">
        <v>18</v>
      </c>
      <c r="N143" s="2044">
        <v>44774</v>
      </c>
      <c r="O143" s="2039">
        <v>46784</v>
      </c>
      <c r="P143" s="2034" t="s">
        <v>25</v>
      </c>
      <c r="Q143" s="2035" t="s">
        <v>25</v>
      </c>
      <c r="R143" s="126"/>
    </row>
    <row r="144" spans="2:18" s="6" customFormat="1" ht="30">
      <c r="B144" s="446">
        <v>136</v>
      </c>
      <c r="C144" s="5" t="s">
        <v>13</v>
      </c>
      <c r="D144" s="132" t="s">
        <v>948</v>
      </c>
      <c r="E144" s="132" t="s">
        <v>117</v>
      </c>
      <c r="F144" s="5" t="s">
        <v>167</v>
      </c>
      <c r="G144" s="124" t="s">
        <v>137</v>
      </c>
      <c r="H144" s="8"/>
      <c r="I144" s="126" t="s">
        <v>1237</v>
      </c>
      <c r="J144" s="126" t="s">
        <v>1236</v>
      </c>
      <c r="K144" s="5" t="s">
        <v>4</v>
      </c>
      <c r="L144" s="5" t="s">
        <v>829</v>
      </c>
      <c r="M144" s="2010" t="s">
        <v>18</v>
      </c>
      <c r="N144" s="2043">
        <v>44774</v>
      </c>
      <c r="O144" s="2023">
        <v>47880</v>
      </c>
      <c r="P144" s="2034" t="s">
        <v>25</v>
      </c>
      <c r="Q144" s="2035" t="s">
        <v>25</v>
      </c>
      <c r="R144" s="126"/>
    </row>
    <row r="145" spans="2:22" s="6" customFormat="1" ht="30">
      <c r="B145" s="446">
        <v>137</v>
      </c>
      <c r="C145" s="132" t="s">
        <v>13</v>
      </c>
      <c r="D145" s="132" t="s">
        <v>948</v>
      </c>
      <c r="E145" s="132" t="s">
        <v>117</v>
      </c>
      <c r="F145" s="5" t="s">
        <v>190</v>
      </c>
      <c r="G145" s="124" t="s">
        <v>2427</v>
      </c>
      <c r="H145" s="8" t="s">
        <v>2425</v>
      </c>
      <c r="I145" s="126" t="s">
        <v>2424</v>
      </c>
      <c r="J145" s="313" t="s">
        <v>2426</v>
      </c>
      <c r="K145" s="5" t="s">
        <v>4</v>
      </c>
      <c r="L145" s="5" t="s">
        <v>829</v>
      </c>
      <c r="M145" s="2009" t="s">
        <v>18</v>
      </c>
      <c r="N145" s="2050">
        <v>45108</v>
      </c>
      <c r="O145" s="2051">
        <v>48761</v>
      </c>
      <c r="P145" s="2034" t="s">
        <v>25</v>
      </c>
      <c r="Q145" s="2035" t="s">
        <v>25</v>
      </c>
      <c r="R145" s="126"/>
    </row>
    <row r="146" spans="2:22" s="6" customFormat="1" ht="78.75" customHeight="1">
      <c r="B146" s="446">
        <v>138</v>
      </c>
      <c r="C146" s="132" t="s">
        <v>13</v>
      </c>
      <c r="D146" s="132" t="s">
        <v>948</v>
      </c>
      <c r="E146" s="132" t="s">
        <v>117</v>
      </c>
      <c r="F146" s="5" t="s">
        <v>190</v>
      </c>
      <c r="G146" s="124" t="s">
        <v>191</v>
      </c>
      <c r="H146" s="5" t="s">
        <v>192</v>
      </c>
      <c r="I146" s="124" t="s">
        <v>1102</v>
      </c>
      <c r="J146" s="311" t="s">
        <v>1101</v>
      </c>
      <c r="K146" s="5" t="s">
        <v>4</v>
      </c>
      <c r="L146" s="5" t="s">
        <v>829</v>
      </c>
      <c r="M146" s="2013" t="s">
        <v>193</v>
      </c>
      <c r="N146" s="2022">
        <v>43435</v>
      </c>
      <c r="O146" s="2026">
        <v>47484</v>
      </c>
      <c r="P146" s="2050">
        <v>45658</v>
      </c>
      <c r="Q146" s="2071">
        <v>47484</v>
      </c>
      <c r="R146" s="124" t="s">
        <v>3210</v>
      </c>
    </row>
    <row r="147" spans="2:22" s="6" customFormat="1" ht="30">
      <c r="B147" s="446">
        <v>139</v>
      </c>
      <c r="C147" s="5" t="s">
        <v>13</v>
      </c>
      <c r="D147" s="132" t="s">
        <v>948</v>
      </c>
      <c r="E147" s="5" t="s">
        <v>117</v>
      </c>
      <c r="F147" s="5" t="s">
        <v>194</v>
      </c>
      <c r="G147" s="124" t="s">
        <v>2430</v>
      </c>
      <c r="H147" s="8" t="s">
        <v>2429</v>
      </c>
      <c r="I147" s="126" t="s">
        <v>2428</v>
      </c>
      <c r="J147" s="313" t="s">
        <v>2431</v>
      </c>
      <c r="K147" s="5" t="s">
        <v>4</v>
      </c>
      <c r="L147" s="5" t="s">
        <v>829</v>
      </c>
      <c r="M147" s="2009" t="s">
        <v>18</v>
      </c>
      <c r="N147" s="2050">
        <v>45108</v>
      </c>
      <c r="O147" s="2051">
        <v>48761</v>
      </c>
      <c r="P147" s="2034" t="s">
        <v>25</v>
      </c>
      <c r="Q147" s="2035" t="s">
        <v>25</v>
      </c>
      <c r="R147" s="126"/>
    </row>
    <row r="148" spans="2:22" s="6" customFormat="1" ht="75" customHeight="1">
      <c r="B148" s="446">
        <v>140</v>
      </c>
      <c r="C148" s="5" t="s">
        <v>13</v>
      </c>
      <c r="D148" s="132" t="s">
        <v>948</v>
      </c>
      <c r="E148" s="5" t="s">
        <v>117</v>
      </c>
      <c r="F148" s="5" t="s">
        <v>194</v>
      </c>
      <c r="G148" s="124" t="s">
        <v>195</v>
      </c>
      <c r="H148" s="8" t="s">
        <v>196</v>
      </c>
      <c r="I148" s="126" t="s">
        <v>1104</v>
      </c>
      <c r="J148" s="311" t="s">
        <v>1103</v>
      </c>
      <c r="K148" s="5" t="s">
        <v>4</v>
      </c>
      <c r="L148" s="5" t="s">
        <v>829</v>
      </c>
      <c r="M148" s="2013" t="s">
        <v>193</v>
      </c>
      <c r="N148" s="2022">
        <v>43374</v>
      </c>
      <c r="O148" s="2026">
        <v>47757</v>
      </c>
      <c r="P148" s="2050">
        <v>45566</v>
      </c>
      <c r="Q148" s="2051">
        <v>47757</v>
      </c>
      <c r="R148" s="124" t="s">
        <v>3075</v>
      </c>
    </row>
    <row r="149" spans="2:22" s="6" customFormat="1" ht="30">
      <c r="B149" s="446">
        <v>141</v>
      </c>
      <c r="C149" s="5" t="s">
        <v>13</v>
      </c>
      <c r="D149" s="132" t="s">
        <v>948</v>
      </c>
      <c r="E149" s="5" t="s">
        <v>117</v>
      </c>
      <c r="F149" s="5" t="s">
        <v>197</v>
      </c>
      <c r="G149" s="124" t="s">
        <v>2432</v>
      </c>
      <c r="H149" s="8" t="s">
        <v>2434</v>
      </c>
      <c r="I149" s="126" t="s">
        <v>2433</v>
      </c>
      <c r="J149" s="313" t="s">
        <v>2435</v>
      </c>
      <c r="K149" s="5" t="s">
        <v>4</v>
      </c>
      <c r="L149" s="5" t="s">
        <v>829</v>
      </c>
      <c r="M149" s="2009" t="s">
        <v>18</v>
      </c>
      <c r="N149" s="2050">
        <v>45108</v>
      </c>
      <c r="O149" s="2051">
        <v>48761</v>
      </c>
      <c r="P149" s="2034" t="s">
        <v>25</v>
      </c>
      <c r="Q149" s="2035" t="s">
        <v>25</v>
      </c>
      <c r="R149" s="126"/>
    </row>
    <row r="150" spans="2:22" s="6" customFormat="1" ht="90.75">
      <c r="B150" s="446">
        <v>142</v>
      </c>
      <c r="C150" s="5" t="s">
        <v>13</v>
      </c>
      <c r="D150" s="132" t="s">
        <v>948</v>
      </c>
      <c r="E150" s="5" t="s">
        <v>117</v>
      </c>
      <c r="F150" s="5" t="s">
        <v>197</v>
      </c>
      <c r="G150" s="124" t="s">
        <v>198</v>
      </c>
      <c r="H150" s="174" t="s">
        <v>199</v>
      </c>
      <c r="I150" s="126" t="s">
        <v>1106</v>
      </c>
      <c r="J150" s="311" t="s">
        <v>1105</v>
      </c>
      <c r="K150" s="5" t="s">
        <v>4</v>
      </c>
      <c r="L150" s="5" t="s">
        <v>829</v>
      </c>
      <c r="M150" s="2013" t="s">
        <v>18</v>
      </c>
      <c r="N150" s="2022">
        <v>45778</v>
      </c>
      <c r="O150" s="2026">
        <v>49430</v>
      </c>
      <c r="P150" s="2075">
        <v>43800</v>
      </c>
      <c r="Q150" s="2076">
        <v>47818</v>
      </c>
      <c r="R150" s="124" t="s">
        <v>3340</v>
      </c>
    </row>
    <row r="151" spans="2:22" s="6" customFormat="1" ht="30">
      <c r="B151" s="446">
        <v>143</v>
      </c>
      <c r="C151" s="5" t="s">
        <v>13</v>
      </c>
      <c r="D151" s="132" t="s">
        <v>948</v>
      </c>
      <c r="E151" s="5" t="s">
        <v>117</v>
      </c>
      <c r="F151" s="5" t="s">
        <v>200</v>
      </c>
      <c r="G151" s="124" t="s">
        <v>2437</v>
      </c>
      <c r="H151" s="8" t="s">
        <v>2438</v>
      </c>
      <c r="I151" s="126" t="s">
        <v>2436</v>
      </c>
      <c r="J151" s="313" t="s">
        <v>2439</v>
      </c>
      <c r="K151" s="5" t="s">
        <v>4</v>
      </c>
      <c r="L151" s="5" t="s">
        <v>829</v>
      </c>
      <c r="M151" s="2009" t="s">
        <v>18</v>
      </c>
      <c r="N151" s="2050">
        <v>45108</v>
      </c>
      <c r="O151" s="2051">
        <v>48761</v>
      </c>
      <c r="P151" s="2034" t="s">
        <v>25</v>
      </c>
      <c r="Q151" s="2035" t="s">
        <v>25</v>
      </c>
      <c r="R151" s="126"/>
    </row>
    <row r="152" spans="2:22" s="6" customFormat="1" ht="90.75">
      <c r="B152" s="446">
        <v>144</v>
      </c>
      <c r="C152" s="5" t="s">
        <v>13</v>
      </c>
      <c r="D152" s="132" t="s">
        <v>948</v>
      </c>
      <c r="E152" s="5" t="s">
        <v>117</v>
      </c>
      <c r="F152" s="5" t="s">
        <v>200</v>
      </c>
      <c r="G152" s="124" t="s">
        <v>201</v>
      </c>
      <c r="H152" s="8" t="s">
        <v>202</v>
      </c>
      <c r="I152" s="126" t="s">
        <v>1108</v>
      </c>
      <c r="J152" s="311" t="s">
        <v>1107</v>
      </c>
      <c r="K152" s="5" t="s">
        <v>4</v>
      </c>
      <c r="L152" s="5" t="s">
        <v>829</v>
      </c>
      <c r="M152" s="2013" t="s">
        <v>193</v>
      </c>
      <c r="N152" s="2022">
        <v>43770</v>
      </c>
      <c r="O152" s="2026">
        <v>46692</v>
      </c>
      <c r="P152" s="2050">
        <v>46143</v>
      </c>
      <c r="Q152" s="2077">
        <v>46508</v>
      </c>
      <c r="R152" s="124" t="s">
        <v>3569</v>
      </c>
    </row>
    <row r="153" spans="2:22" s="6" customFormat="1" ht="30">
      <c r="B153" s="446">
        <v>145</v>
      </c>
      <c r="C153" s="132" t="s">
        <v>13</v>
      </c>
      <c r="D153" s="132" t="s">
        <v>948</v>
      </c>
      <c r="E153" s="132" t="s">
        <v>117</v>
      </c>
      <c r="F153" s="5" t="s">
        <v>1643</v>
      </c>
      <c r="G153" s="124" t="s">
        <v>2440</v>
      </c>
      <c r="H153" s="8" t="s">
        <v>2442</v>
      </c>
      <c r="I153" s="126" t="s">
        <v>2441</v>
      </c>
      <c r="J153" s="313" t="s">
        <v>2443</v>
      </c>
      <c r="K153" s="5" t="s">
        <v>4</v>
      </c>
      <c r="L153" s="5" t="s">
        <v>829</v>
      </c>
      <c r="M153" s="2009" t="s">
        <v>18</v>
      </c>
      <c r="N153" s="2050">
        <v>45108</v>
      </c>
      <c r="O153" s="2051">
        <v>48761</v>
      </c>
      <c r="P153" s="2034" t="s">
        <v>25</v>
      </c>
      <c r="Q153" s="2035" t="s">
        <v>25</v>
      </c>
      <c r="R153" s="126"/>
    </row>
    <row r="154" spans="2:22" s="6" customFormat="1" ht="90">
      <c r="B154" s="446">
        <v>146</v>
      </c>
      <c r="C154" s="132" t="s">
        <v>13</v>
      </c>
      <c r="D154" s="132" t="s">
        <v>948</v>
      </c>
      <c r="E154" s="132" t="s">
        <v>117</v>
      </c>
      <c r="F154" s="5" t="s">
        <v>1643</v>
      </c>
      <c r="G154" s="124" t="s">
        <v>203</v>
      </c>
      <c r="H154" s="5" t="s">
        <v>204</v>
      </c>
      <c r="I154" s="126" t="s">
        <v>910</v>
      </c>
      <c r="J154" s="311" t="s">
        <v>908</v>
      </c>
      <c r="K154" s="5" t="s">
        <v>4</v>
      </c>
      <c r="L154" s="5" t="s">
        <v>829</v>
      </c>
      <c r="M154" s="2014" t="s">
        <v>18</v>
      </c>
      <c r="N154" s="2050">
        <v>44562</v>
      </c>
      <c r="O154" s="2027">
        <v>48214</v>
      </c>
      <c r="P154" s="2034" t="s">
        <v>777</v>
      </c>
      <c r="Q154" s="2051">
        <v>45658</v>
      </c>
      <c r="R154" s="124" t="s">
        <v>2964</v>
      </c>
    </row>
    <row r="155" spans="2:22" s="6" customFormat="1" ht="120">
      <c r="B155" s="446">
        <v>147</v>
      </c>
      <c r="C155" s="132" t="s">
        <v>13</v>
      </c>
      <c r="D155" s="132" t="s">
        <v>948</v>
      </c>
      <c r="E155" s="132" t="s">
        <v>117</v>
      </c>
      <c r="F155" s="5" t="s">
        <v>1643</v>
      </c>
      <c r="G155" s="124" t="s">
        <v>205</v>
      </c>
      <c r="H155" s="5" t="s">
        <v>206</v>
      </c>
      <c r="I155" s="126" t="s">
        <v>911</v>
      </c>
      <c r="J155" s="311" t="s">
        <v>909</v>
      </c>
      <c r="K155" s="5" t="s">
        <v>4</v>
      </c>
      <c r="L155" s="5" t="s">
        <v>829</v>
      </c>
      <c r="M155" s="2014" t="s">
        <v>18</v>
      </c>
      <c r="N155" s="2020">
        <v>44593</v>
      </c>
      <c r="O155" s="2049">
        <v>46235</v>
      </c>
      <c r="P155" s="2034" t="s">
        <v>777</v>
      </c>
      <c r="Q155" s="2027">
        <v>45658</v>
      </c>
      <c r="R155" s="124" t="s">
        <v>3571</v>
      </c>
    </row>
    <row r="156" spans="2:22" s="6" customFormat="1" ht="51">
      <c r="B156" s="446">
        <v>148</v>
      </c>
      <c r="C156" s="5" t="s">
        <v>13</v>
      </c>
      <c r="D156" s="132" t="s">
        <v>948</v>
      </c>
      <c r="E156" s="5" t="s">
        <v>117</v>
      </c>
      <c r="F156" s="5" t="s">
        <v>207</v>
      </c>
      <c r="G156" s="124" t="s">
        <v>1976</v>
      </c>
      <c r="H156" s="8" t="s">
        <v>208</v>
      </c>
      <c r="I156" s="126" t="s">
        <v>1110</v>
      </c>
      <c r="J156" s="311" t="s">
        <v>1109</v>
      </c>
      <c r="K156" s="5" t="s">
        <v>4</v>
      </c>
      <c r="L156" s="5" t="s">
        <v>829</v>
      </c>
      <c r="M156" s="2010" t="s">
        <v>18</v>
      </c>
      <c r="N156" s="2020">
        <v>44166</v>
      </c>
      <c r="O156" s="2026">
        <v>46905</v>
      </c>
      <c r="P156" s="2034" t="s">
        <v>777</v>
      </c>
      <c r="Q156" s="2027">
        <v>45658</v>
      </c>
      <c r="R156" s="1481" t="s">
        <v>2963</v>
      </c>
    </row>
    <row r="157" spans="2:22" s="6" customFormat="1" ht="38.25">
      <c r="B157" s="446">
        <v>149</v>
      </c>
      <c r="C157" s="5" t="s">
        <v>13</v>
      </c>
      <c r="D157" s="132" t="s">
        <v>948</v>
      </c>
      <c r="E157" s="5" t="s">
        <v>117</v>
      </c>
      <c r="F157" s="5" t="s">
        <v>207</v>
      </c>
      <c r="G157" s="124" t="s">
        <v>209</v>
      </c>
      <c r="H157" s="174" t="s">
        <v>210</v>
      </c>
      <c r="I157" s="126" t="s">
        <v>1112</v>
      </c>
      <c r="J157" s="311" t="s">
        <v>1111</v>
      </c>
      <c r="K157" s="5" t="s">
        <v>4</v>
      </c>
      <c r="L157" s="5" t="s">
        <v>829</v>
      </c>
      <c r="M157" s="2010" t="s">
        <v>18</v>
      </c>
      <c r="N157" s="2052">
        <v>43758</v>
      </c>
      <c r="O157" s="2039">
        <v>47392</v>
      </c>
      <c r="P157" s="2034" t="s">
        <v>25</v>
      </c>
      <c r="Q157" s="2035" t="s">
        <v>25</v>
      </c>
      <c r="R157" s="187" t="s">
        <v>1975</v>
      </c>
    </row>
    <row r="158" spans="2:22" s="6" customFormat="1">
      <c r="B158" s="446">
        <v>150</v>
      </c>
      <c r="C158" s="182" t="s">
        <v>13</v>
      </c>
      <c r="D158" s="448" t="s">
        <v>948</v>
      </c>
      <c r="E158" s="447" t="s">
        <v>14</v>
      </c>
      <c r="F158" s="183" t="s">
        <v>213</v>
      </c>
      <c r="G158" s="184" t="s">
        <v>306</v>
      </c>
      <c r="H158" s="185" t="s">
        <v>214</v>
      </c>
      <c r="I158" s="186"/>
      <c r="J158" s="315"/>
      <c r="K158" s="185" t="s">
        <v>6</v>
      </c>
      <c r="L158" s="183" t="s">
        <v>829</v>
      </c>
      <c r="M158" s="2012" t="s">
        <v>18</v>
      </c>
      <c r="N158" s="2036" t="s">
        <v>252</v>
      </c>
      <c r="O158" s="2037" t="s">
        <v>252</v>
      </c>
      <c r="P158" s="2036" t="s">
        <v>252</v>
      </c>
      <c r="Q158" s="2037" t="s">
        <v>252</v>
      </c>
      <c r="R158" s="184" t="s">
        <v>307</v>
      </c>
      <c r="U158" s="7"/>
      <c r="V158" s="7"/>
    </row>
    <row r="159" spans="2:22" s="6" customFormat="1" ht="90">
      <c r="B159" s="446">
        <v>151</v>
      </c>
      <c r="C159" s="132" t="s">
        <v>13</v>
      </c>
      <c r="D159" s="448" t="s">
        <v>948</v>
      </c>
      <c r="E159" s="447" t="s">
        <v>14</v>
      </c>
      <c r="F159" s="5" t="s">
        <v>213</v>
      </c>
      <c r="G159" s="124" t="s">
        <v>308</v>
      </c>
      <c r="H159" s="8" t="s">
        <v>309</v>
      </c>
      <c r="I159" s="126" t="s">
        <v>1242</v>
      </c>
      <c r="J159" s="126" t="s">
        <v>3583</v>
      </c>
      <c r="K159" s="5" t="s">
        <v>6</v>
      </c>
      <c r="L159" s="5" t="s">
        <v>1774</v>
      </c>
      <c r="M159" s="2015" t="s">
        <v>193</v>
      </c>
      <c r="N159" s="2034" t="s">
        <v>92</v>
      </c>
      <c r="O159" s="2035" t="s">
        <v>92</v>
      </c>
      <c r="P159" s="2024">
        <v>45261</v>
      </c>
      <c r="Q159" s="2113" t="s">
        <v>3602</v>
      </c>
      <c r="R159" s="124" t="s">
        <v>2634</v>
      </c>
      <c r="U159" s="7"/>
      <c r="V159" s="7"/>
    </row>
    <row r="160" spans="2:22" s="6" customFormat="1" ht="30">
      <c r="B160" s="446">
        <v>152</v>
      </c>
      <c r="C160" s="132" t="s">
        <v>13</v>
      </c>
      <c r="D160" s="448" t="s">
        <v>948</v>
      </c>
      <c r="E160" s="447" t="s">
        <v>14</v>
      </c>
      <c r="F160" s="5" t="s">
        <v>213</v>
      </c>
      <c r="G160" s="124" t="s">
        <v>311</v>
      </c>
      <c r="H160" s="8" t="s">
        <v>312</v>
      </c>
      <c r="I160" s="126" t="s">
        <v>1244</v>
      </c>
      <c r="J160" s="126" t="s">
        <v>1243</v>
      </c>
      <c r="K160" s="5" t="s">
        <v>4</v>
      </c>
      <c r="L160" s="5" t="s">
        <v>1774</v>
      </c>
      <c r="M160" s="2010" t="s">
        <v>310</v>
      </c>
      <c r="N160" s="2034" t="s">
        <v>92</v>
      </c>
      <c r="O160" s="2035" t="s">
        <v>92</v>
      </c>
      <c r="P160" s="2036" t="s">
        <v>3584</v>
      </c>
      <c r="Q160" s="2037" t="s">
        <v>3584</v>
      </c>
      <c r="R160" s="124" t="s">
        <v>2156</v>
      </c>
      <c r="U160" s="7"/>
      <c r="V160" s="7"/>
    </row>
    <row r="161" spans="2:27" s="188" customFormat="1" ht="45">
      <c r="B161" s="446">
        <v>153</v>
      </c>
      <c r="C161" s="182" t="s">
        <v>13</v>
      </c>
      <c r="D161" s="448" t="s">
        <v>948</v>
      </c>
      <c r="E161" s="447" t="s">
        <v>14</v>
      </c>
      <c r="F161" s="183" t="s">
        <v>215</v>
      </c>
      <c r="G161" s="184" t="s">
        <v>313</v>
      </c>
      <c r="H161" s="185" t="s">
        <v>314</v>
      </c>
      <c r="I161" s="186" t="s">
        <v>3017</v>
      </c>
      <c r="J161" s="315" t="s">
        <v>3018</v>
      </c>
      <c r="K161" s="185" t="s">
        <v>6</v>
      </c>
      <c r="L161" s="183" t="s">
        <v>829</v>
      </c>
      <c r="M161" s="2012" t="s">
        <v>18</v>
      </c>
      <c r="N161" s="2036" t="s">
        <v>252</v>
      </c>
      <c r="O161" s="2037" t="s">
        <v>252</v>
      </c>
      <c r="P161" s="2036" t="s">
        <v>252</v>
      </c>
      <c r="Q161" s="2037" t="s">
        <v>252</v>
      </c>
      <c r="R161" s="184"/>
      <c r="U161" s="194"/>
      <c r="V161" s="194"/>
    </row>
    <row r="162" spans="2:27" s="188" customFormat="1" ht="51">
      <c r="B162" s="446">
        <v>154</v>
      </c>
      <c r="C162" s="183" t="s">
        <v>13</v>
      </c>
      <c r="D162" s="448" t="s">
        <v>948</v>
      </c>
      <c r="E162" s="447" t="s">
        <v>14</v>
      </c>
      <c r="F162" s="183" t="s">
        <v>215</v>
      </c>
      <c r="G162" s="184" t="s">
        <v>1779</v>
      </c>
      <c r="H162" s="185" t="s">
        <v>1780</v>
      </c>
      <c r="I162" s="186" t="s">
        <v>1781</v>
      </c>
      <c r="J162" s="315" t="s">
        <v>1782</v>
      </c>
      <c r="K162" s="185" t="s">
        <v>6</v>
      </c>
      <c r="L162" s="185" t="s">
        <v>1774</v>
      </c>
      <c r="M162" s="2012" t="s">
        <v>827</v>
      </c>
      <c r="N162" s="2036" t="s">
        <v>252</v>
      </c>
      <c r="O162" s="2037" t="s">
        <v>252</v>
      </c>
      <c r="P162" s="2036" t="s">
        <v>252</v>
      </c>
      <c r="Q162" s="2037" t="s">
        <v>252</v>
      </c>
      <c r="R162" s="184"/>
      <c r="S162" s="463"/>
      <c r="T162" s="463"/>
      <c r="Z162" s="194"/>
      <c r="AA162" s="194"/>
    </row>
    <row r="163" spans="2:27" s="188" customFormat="1" ht="30">
      <c r="B163" s="446">
        <v>155</v>
      </c>
      <c r="C163" s="182" t="s">
        <v>13</v>
      </c>
      <c r="D163" s="448" t="s">
        <v>948</v>
      </c>
      <c r="E163" s="447" t="s">
        <v>14</v>
      </c>
      <c r="F163" s="183" t="s">
        <v>215</v>
      </c>
      <c r="G163" s="184" t="s">
        <v>315</v>
      </c>
      <c r="H163" s="185" t="s">
        <v>316</v>
      </c>
      <c r="I163" s="186"/>
      <c r="J163" s="315"/>
      <c r="K163" s="185" t="s">
        <v>6</v>
      </c>
      <c r="L163" s="183" t="s">
        <v>829</v>
      </c>
      <c r="M163" s="2012" t="s">
        <v>827</v>
      </c>
      <c r="N163" s="2036" t="s">
        <v>252</v>
      </c>
      <c r="O163" s="2037" t="s">
        <v>252</v>
      </c>
      <c r="P163" s="2036" t="s">
        <v>252</v>
      </c>
      <c r="Q163" s="2037" t="s">
        <v>252</v>
      </c>
      <c r="R163" s="184"/>
      <c r="U163" s="194"/>
      <c r="V163" s="194"/>
    </row>
    <row r="164" spans="2:27" s="188" customFormat="1">
      <c r="B164" s="446">
        <v>156</v>
      </c>
      <c r="C164" s="182" t="s">
        <v>13</v>
      </c>
      <c r="D164" s="448" t="s">
        <v>948</v>
      </c>
      <c r="E164" s="447" t="s">
        <v>14</v>
      </c>
      <c r="F164" s="183" t="s">
        <v>294</v>
      </c>
      <c r="G164" s="184" t="s">
        <v>830</v>
      </c>
      <c r="H164" s="185" t="s">
        <v>295</v>
      </c>
      <c r="I164" s="186"/>
      <c r="J164" s="315"/>
      <c r="K164" s="185" t="s">
        <v>6</v>
      </c>
      <c r="L164" s="183" t="s">
        <v>829</v>
      </c>
      <c r="M164" s="2012" t="s">
        <v>827</v>
      </c>
      <c r="N164" s="2036" t="s">
        <v>252</v>
      </c>
      <c r="O164" s="2037" t="s">
        <v>252</v>
      </c>
      <c r="P164" s="2036" t="s">
        <v>252</v>
      </c>
      <c r="Q164" s="2037" t="s">
        <v>252</v>
      </c>
      <c r="R164" s="184"/>
      <c r="U164" s="194"/>
      <c r="V164" s="194"/>
    </row>
    <row r="165" spans="2:27" s="188" customFormat="1" ht="30">
      <c r="B165" s="446">
        <v>157</v>
      </c>
      <c r="C165" s="182" t="s">
        <v>13</v>
      </c>
      <c r="D165" s="448" t="s">
        <v>948</v>
      </c>
      <c r="E165" s="447" t="s">
        <v>14</v>
      </c>
      <c r="F165" s="183" t="s">
        <v>224</v>
      </c>
      <c r="G165" s="184" t="s">
        <v>321</v>
      </c>
      <c r="H165" s="185" t="s">
        <v>25</v>
      </c>
      <c r="I165" s="186"/>
      <c r="J165" s="315"/>
      <c r="K165" s="185" t="s">
        <v>6</v>
      </c>
      <c r="L165" s="183" t="s">
        <v>829</v>
      </c>
      <c r="M165" s="2012" t="s">
        <v>193</v>
      </c>
      <c r="N165" s="2036" t="s">
        <v>252</v>
      </c>
      <c r="O165" s="2037" t="s">
        <v>252</v>
      </c>
      <c r="P165" s="2036" t="s">
        <v>252</v>
      </c>
      <c r="Q165" s="2037" t="s">
        <v>252</v>
      </c>
      <c r="R165" s="184"/>
      <c r="U165" s="194"/>
      <c r="V165" s="194"/>
    </row>
    <row r="166" spans="2:27" s="722" customFormat="1" ht="51">
      <c r="B166" s="446">
        <v>158</v>
      </c>
      <c r="C166" s="716" t="s">
        <v>13</v>
      </c>
      <c r="D166" s="448" t="s">
        <v>948</v>
      </c>
      <c r="E166" s="447" t="s">
        <v>14</v>
      </c>
      <c r="F166" s="717" t="s">
        <v>324</v>
      </c>
      <c r="G166" s="500" t="s">
        <v>325</v>
      </c>
      <c r="H166" s="718" t="s">
        <v>2007</v>
      </c>
      <c r="I166" s="719" t="s">
        <v>2027</v>
      </c>
      <c r="J166" s="720" t="s">
        <v>2030</v>
      </c>
      <c r="K166" s="718" t="s">
        <v>4</v>
      </c>
      <c r="L166" s="717" t="s">
        <v>829</v>
      </c>
      <c r="M166" s="2015" t="s">
        <v>193</v>
      </c>
      <c r="N166" s="2053" t="s">
        <v>2009</v>
      </c>
      <c r="O166" s="2054" t="s">
        <v>2009</v>
      </c>
      <c r="P166" s="2078"/>
      <c r="Q166" s="2079"/>
      <c r="R166" s="500" t="s">
        <v>2155</v>
      </c>
      <c r="U166" s="723"/>
      <c r="V166" s="723"/>
    </row>
    <row r="167" spans="2:27" s="188" customFormat="1" ht="30">
      <c r="B167" s="446">
        <v>159</v>
      </c>
      <c r="C167" s="182" t="s">
        <v>13</v>
      </c>
      <c r="D167" s="448" t="s">
        <v>948</v>
      </c>
      <c r="E167" s="447" t="s">
        <v>14</v>
      </c>
      <c r="F167" s="183" t="s">
        <v>324</v>
      </c>
      <c r="G167" s="184" t="s">
        <v>326</v>
      </c>
      <c r="H167" s="185" t="s">
        <v>327</v>
      </c>
      <c r="I167" s="186" t="s">
        <v>25</v>
      </c>
      <c r="J167" s="315" t="s">
        <v>25</v>
      </c>
      <c r="K167" s="185" t="s">
        <v>6</v>
      </c>
      <c r="L167" s="183" t="s">
        <v>829</v>
      </c>
      <c r="M167" s="2012" t="s">
        <v>193</v>
      </c>
      <c r="N167" s="2036" t="s">
        <v>252</v>
      </c>
      <c r="O167" s="2037" t="s">
        <v>252</v>
      </c>
      <c r="P167" s="2036" t="s">
        <v>252</v>
      </c>
      <c r="Q167" s="2037" t="s">
        <v>252</v>
      </c>
      <c r="R167" s="184" t="s">
        <v>2033</v>
      </c>
      <c r="U167" s="194"/>
      <c r="V167" s="194"/>
    </row>
    <row r="168" spans="2:27" s="722" customFormat="1" ht="51">
      <c r="B168" s="446">
        <v>160</v>
      </c>
      <c r="C168" s="716" t="s">
        <v>13</v>
      </c>
      <c r="D168" s="448" t="s">
        <v>948</v>
      </c>
      <c r="E168" s="447" t="s">
        <v>14</v>
      </c>
      <c r="F168" s="717" t="s">
        <v>324</v>
      </c>
      <c r="G168" s="500" t="s">
        <v>328</v>
      </c>
      <c r="H168" s="718" t="s">
        <v>2008</v>
      </c>
      <c r="I168" s="719" t="s">
        <v>2028</v>
      </c>
      <c r="J168" s="720" t="s">
        <v>2031</v>
      </c>
      <c r="K168" s="718" t="s">
        <v>4</v>
      </c>
      <c r="L168" s="717" t="s">
        <v>829</v>
      </c>
      <c r="M168" s="2015" t="s">
        <v>193</v>
      </c>
      <c r="N168" s="2053" t="s">
        <v>2009</v>
      </c>
      <c r="O168" s="2054" t="s">
        <v>2009</v>
      </c>
      <c r="P168" s="2078"/>
      <c r="Q168" s="2079"/>
      <c r="R168" s="500" t="s">
        <v>2155</v>
      </c>
      <c r="U168" s="723"/>
      <c r="V168" s="723"/>
    </row>
    <row r="169" spans="2:27" s="188" customFormat="1" ht="30">
      <c r="B169" s="446">
        <v>161</v>
      </c>
      <c r="C169" s="182" t="s">
        <v>13</v>
      </c>
      <c r="D169" s="448" t="s">
        <v>948</v>
      </c>
      <c r="E169" s="447" t="s">
        <v>14</v>
      </c>
      <c r="F169" s="183" t="s">
        <v>324</v>
      </c>
      <c r="G169" s="184" t="s">
        <v>329</v>
      </c>
      <c r="H169" s="185" t="s">
        <v>330</v>
      </c>
      <c r="I169" s="186" t="s">
        <v>25</v>
      </c>
      <c r="J169" s="315" t="s">
        <v>25</v>
      </c>
      <c r="K169" s="185" t="s">
        <v>6</v>
      </c>
      <c r="L169" s="183" t="s">
        <v>829</v>
      </c>
      <c r="M169" s="2012" t="s">
        <v>193</v>
      </c>
      <c r="N169" s="2036" t="s">
        <v>252</v>
      </c>
      <c r="O169" s="2037" t="s">
        <v>252</v>
      </c>
      <c r="P169" s="2036" t="s">
        <v>252</v>
      </c>
      <c r="Q169" s="2037" t="s">
        <v>252</v>
      </c>
      <c r="R169" s="184" t="s">
        <v>2033</v>
      </c>
      <c r="U169" s="194"/>
      <c r="V169" s="194"/>
    </row>
    <row r="170" spans="2:27" s="722" customFormat="1" ht="51">
      <c r="B170" s="446">
        <v>162</v>
      </c>
      <c r="C170" s="716" t="s">
        <v>13</v>
      </c>
      <c r="D170" s="448" t="s">
        <v>948</v>
      </c>
      <c r="E170" s="447" t="s">
        <v>14</v>
      </c>
      <c r="F170" s="717" t="s">
        <v>324</v>
      </c>
      <c r="G170" s="500" t="s">
        <v>331</v>
      </c>
      <c r="H170" s="718" t="s">
        <v>332</v>
      </c>
      <c r="I170" s="719" t="s">
        <v>2029</v>
      </c>
      <c r="J170" s="720" t="s">
        <v>2032</v>
      </c>
      <c r="K170" s="718" t="s">
        <v>4</v>
      </c>
      <c r="L170" s="717" t="s">
        <v>829</v>
      </c>
      <c r="M170" s="2016" t="s">
        <v>193</v>
      </c>
      <c r="N170" s="2055" t="s">
        <v>252</v>
      </c>
      <c r="O170" s="2056" t="s">
        <v>252</v>
      </c>
      <c r="P170" s="2053">
        <v>45170</v>
      </c>
      <c r="Q170" s="2113" t="s">
        <v>3602</v>
      </c>
      <c r="R170" s="500" t="s">
        <v>2605</v>
      </c>
      <c r="U170" s="723"/>
      <c r="V170" s="723"/>
    </row>
    <row r="171" spans="2:27" s="188" customFormat="1" ht="30">
      <c r="B171" s="446">
        <v>163</v>
      </c>
      <c r="C171" s="182" t="s">
        <v>13</v>
      </c>
      <c r="D171" s="448" t="s">
        <v>948</v>
      </c>
      <c r="E171" s="447" t="s">
        <v>14</v>
      </c>
      <c r="F171" s="183" t="s">
        <v>324</v>
      </c>
      <c r="G171" s="184" t="s">
        <v>333</v>
      </c>
      <c r="H171" s="185" t="s">
        <v>334</v>
      </c>
      <c r="I171" s="186" t="s">
        <v>25</v>
      </c>
      <c r="J171" s="315" t="s">
        <v>25</v>
      </c>
      <c r="K171" s="185" t="s">
        <v>6</v>
      </c>
      <c r="L171" s="183" t="s">
        <v>829</v>
      </c>
      <c r="M171" s="2012" t="s">
        <v>193</v>
      </c>
      <c r="N171" s="2036" t="s">
        <v>252</v>
      </c>
      <c r="O171" s="2037" t="s">
        <v>252</v>
      </c>
      <c r="P171" s="2036" t="s">
        <v>252</v>
      </c>
      <c r="Q171" s="2037" t="s">
        <v>252</v>
      </c>
      <c r="R171" s="184" t="s">
        <v>2033</v>
      </c>
      <c r="U171" s="194"/>
      <c r="V171" s="194"/>
    </row>
    <row r="172" spans="2:27" s="188" customFormat="1" ht="30">
      <c r="B172" s="446">
        <v>164</v>
      </c>
      <c r="C172" s="183" t="s">
        <v>13</v>
      </c>
      <c r="D172" s="183" t="s">
        <v>2493</v>
      </c>
      <c r="E172" s="183" t="s">
        <v>226</v>
      </c>
      <c r="F172" s="183" t="s">
        <v>2494</v>
      </c>
      <c r="G172" s="195" t="s">
        <v>231</v>
      </c>
      <c r="H172" s="196">
        <v>101</v>
      </c>
      <c r="I172" s="186" t="s">
        <v>1125</v>
      </c>
      <c r="J172" s="314" t="s">
        <v>1124</v>
      </c>
      <c r="K172" s="183" t="s">
        <v>6</v>
      </c>
      <c r="L172" s="183" t="s">
        <v>829</v>
      </c>
      <c r="M172" s="2009" t="s">
        <v>193</v>
      </c>
      <c r="N172" s="2057" t="s">
        <v>252</v>
      </c>
      <c r="O172" s="2058" t="s">
        <v>252</v>
      </c>
      <c r="P172" s="2050">
        <v>44896</v>
      </c>
      <c r="Q172" s="2114" t="s">
        <v>3602</v>
      </c>
      <c r="R172" s="126" t="s">
        <v>2052</v>
      </c>
    </row>
    <row r="173" spans="2:27" s="6" customFormat="1" ht="109.5" customHeight="1">
      <c r="B173" s="446">
        <v>165</v>
      </c>
      <c r="C173" s="132" t="s">
        <v>13</v>
      </c>
      <c r="D173" s="132" t="s">
        <v>2493</v>
      </c>
      <c r="E173" s="132" t="s">
        <v>226</v>
      </c>
      <c r="F173" s="181" t="s">
        <v>2494</v>
      </c>
      <c r="G173" s="124" t="s">
        <v>267</v>
      </c>
      <c r="H173" s="5" t="s">
        <v>268</v>
      </c>
      <c r="I173" s="124" t="s">
        <v>1151</v>
      </c>
      <c r="J173" s="311" t="s">
        <v>1150</v>
      </c>
      <c r="K173" s="5" t="s">
        <v>4</v>
      </c>
      <c r="L173" s="5" t="s">
        <v>829</v>
      </c>
      <c r="M173" s="2010" t="s">
        <v>18</v>
      </c>
      <c r="N173" s="2024">
        <v>43762</v>
      </c>
      <c r="O173" s="2027">
        <v>47392</v>
      </c>
      <c r="P173" s="2020">
        <v>46054</v>
      </c>
      <c r="Q173" s="2027" t="s">
        <v>3579</v>
      </c>
      <c r="R173" s="124" t="s">
        <v>3389</v>
      </c>
    </row>
    <row r="174" spans="2:27" s="6" customFormat="1" ht="150">
      <c r="B174" s="446">
        <v>166</v>
      </c>
      <c r="C174" s="132" t="s">
        <v>13</v>
      </c>
      <c r="D174" s="132" t="s">
        <v>2493</v>
      </c>
      <c r="E174" s="132" t="s">
        <v>226</v>
      </c>
      <c r="F174" s="5" t="s">
        <v>2494</v>
      </c>
      <c r="G174" s="124" t="s">
        <v>269</v>
      </c>
      <c r="H174" s="8"/>
      <c r="I174" s="126" t="s">
        <v>1153</v>
      </c>
      <c r="J174" s="311" t="s">
        <v>1152</v>
      </c>
      <c r="K174" s="5" t="s">
        <v>4</v>
      </c>
      <c r="L174" s="5" t="s">
        <v>829</v>
      </c>
      <c r="M174" s="2010" t="s">
        <v>18</v>
      </c>
      <c r="N174" s="2022">
        <v>45992</v>
      </c>
      <c r="O174" s="2023">
        <v>49644</v>
      </c>
      <c r="P174" s="2080"/>
      <c r="Q174" s="2081"/>
      <c r="R174" s="124" t="s">
        <v>3540</v>
      </c>
    </row>
    <row r="175" spans="2:27" s="6" customFormat="1" ht="30">
      <c r="B175" s="446">
        <v>167</v>
      </c>
      <c r="C175" s="132" t="s">
        <v>13</v>
      </c>
      <c r="D175" s="132" t="s">
        <v>2493</v>
      </c>
      <c r="E175" s="132" t="s">
        <v>226</v>
      </c>
      <c r="F175" s="181" t="s">
        <v>2494</v>
      </c>
      <c r="G175" s="124" t="s">
        <v>265</v>
      </c>
      <c r="H175" s="5" t="s">
        <v>266</v>
      </c>
      <c r="I175" s="126" t="s">
        <v>1149</v>
      </c>
      <c r="J175" s="311" t="s">
        <v>1148</v>
      </c>
      <c r="K175" s="5" t="s">
        <v>4</v>
      </c>
      <c r="L175" s="5" t="s">
        <v>829</v>
      </c>
      <c r="M175" s="2017" t="s">
        <v>18</v>
      </c>
      <c r="N175" s="2024">
        <v>46174</v>
      </c>
      <c r="O175" s="2039">
        <v>13302</v>
      </c>
      <c r="P175" s="2028" t="s">
        <v>25</v>
      </c>
      <c r="Q175" s="2029" t="s">
        <v>25</v>
      </c>
      <c r="R175" s="124" t="s">
        <v>1270</v>
      </c>
    </row>
    <row r="176" spans="2:27" s="6" customFormat="1" ht="225">
      <c r="B176" s="446">
        <v>168</v>
      </c>
      <c r="C176" s="132" t="s">
        <v>13</v>
      </c>
      <c r="D176" s="132" t="s">
        <v>2493</v>
      </c>
      <c r="E176" s="132" t="s">
        <v>226</v>
      </c>
      <c r="F176" s="5" t="s">
        <v>2495</v>
      </c>
      <c r="G176" s="124" t="s">
        <v>339</v>
      </c>
      <c r="H176" s="8">
        <v>107</v>
      </c>
      <c r="I176" s="126" t="s">
        <v>1436</v>
      </c>
      <c r="J176" s="311" t="s">
        <v>1187</v>
      </c>
      <c r="K176" s="5" t="s">
        <v>4</v>
      </c>
      <c r="L176" s="5" t="s">
        <v>2057</v>
      </c>
      <c r="M176" s="2010" t="s">
        <v>18</v>
      </c>
      <c r="N176" s="2020">
        <v>46082</v>
      </c>
      <c r="O176" s="2027">
        <v>46447</v>
      </c>
      <c r="P176" s="2020">
        <v>45901</v>
      </c>
      <c r="Q176" s="2027">
        <v>49553</v>
      </c>
      <c r="R176" s="124" t="s">
        <v>3378</v>
      </c>
      <c r="U176" s="7"/>
      <c r="V176" s="7"/>
    </row>
    <row r="177" spans="1:23" s="6" customFormat="1" ht="95.25" customHeight="1">
      <c r="B177" s="446">
        <v>169</v>
      </c>
      <c r="C177" s="132" t="s">
        <v>13</v>
      </c>
      <c r="D177" s="132" t="s">
        <v>2493</v>
      </c>
      <c r="E177" s="132" t="s">
        <v>226</v>
      </c>
      <c r="F177" s="5" t="s">
        <v>2495</v>
      </c>
      <c r="G177" s="124" t="s">
        <v>337</v>
      </c>
      <c r="H177" s="8">
        <v>105</v>
      </c>
      <c r="I177" s="126" t="s">
        <v>1186</v>
      </c>
      <c r="J177" s="124" t="s">
        <v>1185</v>
      </c>
      <c r="K177" s="5" t="s">
        <v>4</v>
      </c>
      <c r="L177" s="5" t="s">
        <v>2057</v>
      </c>
      <c r="M177" s="2010" t="s">
        <v>18</v>
      </c>
      <c r="N177" s="2020">
        <v>44682</v>
      </c>
      <c r="O177" s="2027">
        <v>48335</v>
      </c>
      <c r="P177" s="2080"/>
      <c r="Q177" s="2027">
        <v>46874</v>
      </c>
      <c r="R177" s="124" t="s">
        <v>2677</v>
      </c>
      <c r="U177" s="7"/>
      <c r="V177" s="7"/>
    </row>
    <row r="178" spans="1:23" s="835" customFormat="1" ht="63" customHeight="1">
      <c r="A178" s="834"/>
      <c r="B178" s="446">
        <v>170</v>
      </c>
      <c r="C178" s="132" t="s">
        <v>13</v>
      </c>
      <c r="D178" s="132" t="s">
        <v>2493</v>
      </c>
      <c r="E178" s="132" t="s">
        <v>226</v>
      </c>
      <c r="F178" s="5" t="s">
        <v>2495</v>
      </c>
      <c r="G178" s="124" t="s">
        <v>1301</v>
      </c>
      <c r="H178" s="8" t="s">
        <v>1303</v>
      </c>
      <c r="I178" s="8" t="s">
        <v>1304</v>
      </c>
      <c r="J178" s="313" t="s">
        <v>1305</v>
      </c>
      <c r="K178" s="8" t="s">
        <v>4</v>
      </c>
      <c r="L178" s="8" t="s">
        <v>829</v>
      </c>
      <c r="M178" s="2010" t="s">
        <v>18</v>
      </c>
      <c r="N178" s="2032" t="s">
        <v>3585</v>
      </c>
      <c r="O178" s="2033" t="s">
        <v>3586</v>
      </c>
      <c r="P178" s="2032" t="s">
        <v>3585</v>
      </c>
      <c r="Q178" s="2033" t="s">
        <v>3587</v>
      </c>
      <c r="R178" s="124" t="s">
        <v>3344</v>
      </c>
      <c r="S178" s="834"/>
      <c r="T178" s="834"/>
      <c r="U178" s="41"/>
      <c r="V178" s="41"/>
      <c r="W178" s="834"/>
    </row>
    <row r="179" spans="1:23" s="6" customFormat="1" ht="60">
      <c r="B179" s="446">
        <v>171</v>
      </c>
      <c r="C179" s="132" t="s">
        <v>13</v>
      </c>
      <c r="D179" s="132" t="s">
        <v>2493</v>
      </c>
      <c r="E179" s="132" t="s">
        <v>226</v>
      </c>
      <c r="F179" s="5" t="s">
        <v>2496</v>
      </c>
      <c r="G179" s="124" t="s">
        <v>344</v>
      </c>
      <c r="H179" s="8" t="s">
        <v>25</v>
      </c>
      <c r="I179" s="126" t="s">
        <v>1259</v>
      </c>
      <c r="J179" s="313" t="s">
        <v>3588</v>
      </c>
      <c r="K179" s="185" t="s">
        <v>6</v>
      </c>
      <c r="L179" s="5" t="s">
        <v>829</v>
      </c>
      <c r="M179" s="2010" t="s">
        <v>193</v>
      </c>
      <c r="N179" s="2036" t="s">
        <v>252</v>
      </c>
      <c r="O179" s="2037" t="s">
        <v>252</v>
      </c>
      <c r="P179" s="2044">
        <v>43739</v>
      </c>
      <c r="Q179" s="2063" t="s">
        <v>3602</v>
      </c>
      <c r="R179" s="124" t="s">
        <v>345</v>
      </c>
      <c r="U179" s="7"/>
      <c r="V179" s="7"/>
    </row>
    <row r="180" spans="1:23" s="6" customFormat="1" ht="409.5" customHeight="1">
      <c r="B180" s="446">
        <v>172</v>
      </c>
      <c r="C180" s="132" t="s">
        <v>13</v>
      </c>
      <c r="D180" s="132" t="s">
        <v>2493</v>
      </c>
      <c r="E180" s="132" t="s">
        <v>226</v>
      </c>
      <c r="F180" s="5" t="s">
        <v>2496</v>
      </c>
      <c r="G180" s="124" t="s">
        <v>346</v>
      </c>
      <c r="H180" s="8" t="s">
        <v>25</v>
      </c>
      <c r="I180" s="126" t="s">
        <v>1189</v>
      </c>
      <c r="J180" s="124" t="s">
        <v>1188</v>
      </c>
      <c r="K180" s="5" t="s">
        <v>4</v>
      </c>
      <c r="L180" s="5" t="s">
        <v>829</v>
      </c>
      <c r="M180" s="2010" t="s">
        <v>18</v>
      </c>
      <c r="N180" s="2020">
        <v>44378</v>
      </c>
      <c r="O180" s="2027">
        <v>46204</v>
      </c>
      <c r="P180" s="2020">
        <v>40544</v>
      </c>
      <c r="Q180" s="2027">
        <v>44927</v>
      </c>
      <c r="R180" s="124" t="s">
        <v>3543</v>
      </c>
      <c r="U180" s="7"/>
      <c r="V180" s="7"/>
    </row>
    <row r="181" spans="1:23" s="6" customFormat="1" ht="125.25" customHeight="1">
      <c r="B181" s="446">
        <v>173</v>
      </c>
      <c r="C181" s="132" t="s">
        <v>13</v>
      </c>
      <c r="D181" s="132" t="s">
        <v>2493</v>
      </c>
      <c r="E181" s="132" t="s">
        <v>226</v>
      </c>
      <c r="F181" s="5" t="s">
        <v>2496</v>
      </c>
      <c r="G181" s="124" t="s">
        <v>347</v>
      </c>
      <c r="H181" s="8" t="s">
        <v>25</v>
      </c>
      <c r="I181" s="126" t="s">
        <v>1191</v>
      </c>
      <c r="J181" s="124" t="s">
        <v>1190</v>
      </c>
      <c r="K181" s="5" t="s">
        <v>4</v>
      </c>
      <c r="L181" s="5" t="s">
        <v>829</v>
      </c>
      <c r="M181" s="2010" t="s">
        <v>18</v>
      </c>
      <c r="N181" s="2044">
        <v>45352</v>
      </c>
      <c r="O181" s="2039">
        <v>46082</v>
      </c>
      <c r="P181" s="2020">
        <v>43191</v>
      </c>
      <c r="Q181" s="2027">
        <v>47574</v>
      </c>
      <c r="R181" s="124" t="s">
        <v>3542</v>
      </c>
      <c r="U181" s="7"/>
      <c r="V181" s="7"/>
    </row>
    <row r="182" spans="1:23" s="6" customFormat="1" ht="105">
      <c r="B182" s="446">
        <v>174</v>
      </c>
      <c r="C182" s="132" t="s">
        <v>13</v>
      </c>
      <c r="D182" s="132" t="s">
        <v>2493</v>
      </c>
      <c r="E182" s="132" t="s">
        <v>226</v>
      </c>
      <c r="F182" s="5" t="s">
        <v>2494</v>
      </c>
      <c r="G182" s="124" t="s">
        <v>2060</v>
      </c>
      <c r="H182" s="8" t="s">
        <v>2063</v>
      </c>
      <c r="I182" s="126" t="s">
        <v>2061</v>
      </c>
      <c r="J182" s="313" t="s">
        <v>2062</v>
      </c>
      <c r="K182" s="5" t="s">
        <v>4</v>
      </c>
      <c r="L182" s="5" t="s">
        <v>829</v>
      </c>
      <c r="M182" s="2010" t="s">
        <v>193</v>
      </c>
      <c r="N182" s="2034" t="s">
        <v>3584</v>
      </c>
      <c r="O182" s="2035" t="s">
        <v>3584</v>
      </c>
      <c r="P182" s="2043">
        <v>46023</v>
      </c>
      <c r="Q182" s="2023">
        <v>46754</v>
      </c>
      <c r="R182" s="124" t="s">
        <v>3541</v>
      </c>
      <c r="U182" s="7"/>
      <c r="V182" s="7"/>
    </row>
    <row r="183" spans="1:23" s="6" customFormat="1" ht="30">
      <c r="B183" s="446">
        <v>175</v>
      </c>
      <c r="C183" s="132" t="s">
        <v>13</v>
      </c>
      <c r="D183" s="132" t="s">
        <v>2493</v>
      </c>
      <c r="E183" s="132" t="s">
        <v>226</v>
      </c>
      <c r="F183" s="5" t="s">
        <v>242</v>
      </c>
      <c r="G183" s="124" t="s">
        <v>253</v>
      </c>
      <c r="H183" s="5" t="s">
        <v>254</v>
      </c>
      <c r="I183" s="124" t="s">
        <v>1139</v>
      </c>
      <c r="J183" s="311" t="s">
        <v>1138</v>
      </c>
      <c r="K183" s="5" t="s">
        <v>4</v>
      </c>
      <c r="L183" s="5" t="s">
        <v>829</v>
      </c>
      <c r="M183" s="2010" t="s">
        <v>18</v>
      </c>
      <c r="N183" s="2044">
        <v>43786</v>
      </c>
      <c r="O183" s="2039">
        <v>47439</v>
      </c>
      <c r="P183" s="2034" t="s">
        <v>25</v>
      </c>
      <c r="Q183" s="2035" t="s">
        <v>25</v>
      </c>
      <c r="R183" s="124"/>
    </row>
    <row r="184" spans="1:23" s="6" customFormat="1" ht="30">
      <c r="B184" s="446">
        <v>176</v>
      </c>
      <c r="C184" s="132" t="s">
        <v>13</v>
      </c>
      <c r="D184" s="132" t="s">
        <v>2493</v>
      </c>
      <c r="E184" s="132" t="s">
        <v>226</v>
      </c>
      <c r="F184" s="5" t="s">
        <v>242</v>
      </c>
      <c r="G184" s="124" t="s">
        <v>255</v>
      </c>
      <c r="H184" s="5" t="s">
        <v>256</v>
      </c>
      <c r="I184" s="124" t="s">
        <v>1141</v>
      </c>
      <c r="J184" s="311" t="s">
        <v>1140</v>
      </c>
      <c r="K184" s="5" t="s">
        <v>4</v>
      </c>
      <c r="L184" s="5" t="s">
        <v>829</v>
      </c>
      <c r="M184" s="2010" t="s">
        <v>18</v>
      </c>
      <c r="N184" s="2043">
        <v>44144</v>
      </c>
      <c r="O184" s="2023">
        <v>47788</v>
      </c>
      <c r="P184" s="2034" t="s">
        <v>25</v>
      </c>
      <c r="Q184" s="2035" t="s">
        <v>25</v>
      </c>
      <c r="R184" s="124" t="s">
        <v>945</v>
      </c>
    </row>
    <row r="185" spans="1:23" s="6" customFormat="1" ht="30">
      <c r="B185" s="446">
        <v>177</v>
      </c>
      <c r="C185" s="132" t="s">
        <v>13</v>
      </c>
      <c r="D185" s="132" t="s">
        <v>2493</v>
      </c>
      <c r="E185" s="132" t="s">
        <v>226</v>
      </c>
      <c r="F185" s="5" t="s">
        <v>242</v>
      </c>
      <c r="G185" s="124" t="s">
        <v>257</v>
      </c>
      <c r="H185" s="5">
        <v>110</v>
      </c>
      <c r="I185" s="124" t="s">
        <v>1143</v>
      </c>
      <c r="J185" s="311" t="s">
        <v>1142</v>
      </c>
      <c r="K185" s="5" t="s">
        <v>4</v>
      </c>
      <c r="L185" s="5" t="s">
        <v>829</v>
      </c>
      <c r="M185" s="2010" t="s">
        <v>18</v>
      </c>
      <c r="N185" s="2044">
        <v>43789</v>
      </c>
      <c r="O185" s="2039">
        <v>47442</v>
      </c>
      <c r="P185" s="2034" t="s">
        <v>25</v>
      </c>
      <c r="Q185" s="2035" t="s">
        <v>25</v>
      </c>
      <c r="R185" s="124"/>
    </row>
    <row r="186" spans="1:23" s="6" customFormat="1" ht="63.75">
      <c r="B186" s="446">
        <v>178</v>
      </c>
      <c r="C186" s="132" t="s">
        <v>13</v>
      </c>
      <c r="D186" s="132" t="s">
        <v>2493</v>
      </c>
      <c r="E186" s="132" t="s">
        <v>226</v>
      </c>
      <c r="F186" s="5" t="s">
        <v>242</v>
      </c>
      <c r="G186" s="124" t="s">
        <v>258</v>
      </c>
      <c r="H186" s="5" t="s">
        <v>25</v>
      </c>
      <c r="I186" s="124" t="s">
        <v>1145</v>
      </c>
      <c r="J186" s="311" t="s">
        <v>1144</v>
      </c>
      <c r="K186" s="5" t="s">
        <v>4</v>
      </c>
      <c r="L186" s="5" t="s">
        <v>829</v>
      </c>
      <c r="M186" s="2010" t="s">
        <v>18</v>
      </c>
      <c r="N186" s="2043">
        <v>43786</v>
      </c>
      <c r="O186" s="2023">
        <v>46435</v>
      </c>
      <c r="P186" s="2034" t="s">
        <v>25</v>
      </c>
      <c r="Q186" s="2035" t="s">
        <v>25</v>
      </c>
      <c r="R186" s="124"/>
    </row>
    <row r="187" spans="1:23" s="6" customFormat="1" ht="63.75">
      <c r="B187" s="446">
        <v>179</v>
      </c>
      <c r="C187" s="132" t="s">
        <v>13</v>
      </c>
      <c r="D187" s="132" t="s">
        <v>2493</v>
      </c>
      <c r="E187" s="132" t="s">
        <v>226</v>
      </c>
      <c r="F187" s="5" t="s">
        <v>242</v>
      </c>
      <c r="G187" s="124" t="s">
        <v>259</v>
      </c>
      <c r="H187" s="5" t="s">
        <v>25</v>
      </c>
      <c r="I187" s="124" t="s">
        <v>1147</v>
      </c>
      <c r="J187" s="311" t="s">
        <v>1146</v>
      </c>
      <c r="K187" s="5" t="s">
        <v>4</v>
      </c>
      <c r="L187" s="5" t="s">
        <v>829</v>
      </c>
      <c r="M187" s="2010" t="s">
        <v>18</v>
      </c>
      <c r="N187" s="2044">
        <v>44866</v>
      </c>
      <c r="O187" s="2039">
        <v>48519</v>
      </c>
      <c r="P187" s="2034" t="s">
        <v>25</v>
      </c>
      <c r="Q187" s="2035" t="s">
        <v>25</v>
      </c>
      <c r="R187" s="124" t="s">
        <v>1877</v>
      </c>
    </row>
    <row r="188" spans="1:23" s="134" customFormat="1" ht="25.5">
      <c r="B188" s="446">
        <v>180</v>
      </c>
      <c r="C188" s="5" t="s">
        <v>13</v>
      </c>
      <c r="D188" s="132" t="s">
        <v>2493</v>
      </c>
      <c r="E188" s="132" t="s">
        <v>226</v>
      </c>
      <c r="F188" s="5" t="s">
        <v>242</v>
      </c>
      <c r="G188" s="124" t="s">
        <v>270</v>
      </c>
      <c r="H188" s="174" t="s">
        <v>271</v>
      </c>
      <c r="I188" s="126" t="s">
        <v>1203</v>
      </c>
      <c r="J188" s="311" t="s">
        <v>1202</v>
      </c>
      <c r="K188" s="5" t="s">
        <v>4</v>
      </c>
      <c r="L188" s="5" t="s">
        <v>829</v>
      </c>
      <c r="M188" s="2010" t="s">
        <v>18</v>
      </c>
      <c r="N188" s="2043">
        <v>45748</v>
      </c>
      <c r="O188" s="2023">
        <v>48153</v>
      </c>
      <c r="P188" s="2034" t="s">
        <v>25</v>
      </c>
      <c r="Q188" s="2035" t="s">
        <v>25</v>
      </c>
      <c r="R188" s="124"/>
    </row>
    <row r="189" spans="1:23" s="6" customFormat="1" ht="66.75" customHeight="1">
      <c r="B189" s="446">
        <v>181</v>
      </c>
      <c r="C189" s="132" t="s">
        <v>13</v>
      </c>
      <c r="D189" s="132" t="s">
        <v>2493</v>
      </c>
      <c r="E189" s="132" t="s">
        <v>226</v>
      </c>
      <c r="F189" s="5" t="s">
        <v>2494</v>
      </c>
      <c r="G189" s="124" t="s">
        <v>2473</v>
      </c>
      <c r="H189" s="8" t="s">
        <v>336</v>
      </c>
      <c r="I189" s="126" t="s">
        <v>2472</v>
      </c>
      <c r="J189" s="313"/>
      <c r="K189" s="8" t="s">
        <v>6</v>
      </c>
      <c r="L189" s="5" t="s">
        <v>2057</v>
      </c>
      <c r="M189" s="2010" t="s">
        <v>18</v>
      </c>
      <c r="N189" s="2020">
        <v>45627</v>
      </c>
      <c r="O189" s="2027">
        <v>12145</v>
      </c>
      <c r="P189" s="2020">
        <v>45078</v>
      </c>
      <c r="Q189" s="2027">
        <v>48884</v>
      </c>
      <c r="R189" s="124" t="s">
        <v>2636</v>
      </c>
      <c r="U189" s="7"/>
      <c r="V189" s="7"/>
    </row>
    <row r="190" spans="1:23" s="6" customFormat="1">
      <c r="B190" s="446">
        <v>182</v>
      </c>
      <c r="C190" s="132" t="s">
        <v>13</v>
      </c>
      <c r="D190" s="132" t="s">
        <v>229</v>
      </c>
      <c r="E190" s="5" t="s">
        <v>2497</v>
      </c>
      <c r="F190" s="5" t="s">
        <v>2233</v>
      </c>
      <c r="G190" s="124" t="s">
        <v>338</v>
      </c>
      <c r="H190" s="8">
        <v>106</v>
      </c>
      <c r="I190" s="126"/>
      <c r="J190" s="313"/>
      <c r="K190" s="8" t="s">
        <v>6</v>
      </c>
      <c r="L190" s="5" t="s">
        <v>829</v>
      </c>
      <c r="M190" s="2010" t="s">
        <v>18</v>
      </c>
      <c r="N190" s="2036" t="s">
        <v>252</v>
      </c>
      <c r="O190" s="2037" t="s">
        <v>252</v>
      </c>
      <c r="P190" s="2082" t="s">
        <v>252</v>
      </c>
      <c r="Q190" s="2037" t="s">
        <v>252</v>
      </c>
      <c r="R190" s="124" t="s">
        <v>2227</v>
      </c>
      <c r="U190" s="7"/>
      <c r="V190" s="7"/>
    </row>
    <row r="191" spans="1:23" s="6" customFormat="1">
      <c r="B191" s="446">
        <v>183</v>
      </c>
      <c r="C191" s="132" t="s">
        <v>13</v>
      </c>
      <c r="D191" s="132" t="s">
        <v>229</v>
      </c>
      <c r="E191" s="5" t="s">
        <v>2497</v>
      </c>
      <c r="F191" s="5" t="s">
        <v>2233</v>
      </c>
      <c r="G191" s="124" t="s">
        <v>335</v>
      </c>
      <c r="H191" s="8">
        <v>104</v>
      </c>
      <c r="I191" s="126"/>
      <c r="J191" s="313"/>
      <c r="K191" s="8" t="s">
        <v>6</v>
      </c>
      <c r="L191" s="5" t="s">
        <v>829</v>
      </c>
      <c r="M191" s="2010" t="s">
        <v>18</v>
      </c>
      <c r="N191" s="2036" t="s">
        <v>252</v>
      </c>
      <c r="O191" s="2037" t="s">
        <v>252</v>
      </c>
      <c r="P191" s="2082" t="s">
        <v>252</v>
      </c>
      <c r="Q191" s="2037" t="s">
        <v>252</v>
      </c>
      <c r="R191" s="124"/>
      <c r="U191" s="7"/>
      <c r="V191" s="7"/>
    </row>
    <row r="192" spans="1:23" s="6" customFormat="1">
      <c r="B192" s="446">
        <v>184</v>
      </c>
      <c r="C192" s="132" t="s">
        <v>13</v>
      </c>
      <c r="D192" s="132" t="s">
        <v>2493</v>
      </c>
      <c r="E192" s="132" t="s">
        <v>226</v>
      </c>
      <c r="F192" s="5" t="s">
        <v>2494</v>
      </c>
      <c r="G192" s="124" t="s">
        <v>340</v>
      </c>
      <c r="H192" s="8" t="s">
        <v>25</v>
      </c>
      <c r="I192" s="126" t="s">
        <v>1255</v>
      </c>
      <c r="J192" s="313"/>
      <c r="K192" s="8" t="s">
        <v>6</v>
      </c>
      <c r="L192" s="5" t="s">
        <v>829</v>
      </c>
      <c r="M192" s="2010" t="s">
        <v>18</v>
      </c>
      <c r="N192" s="2244">
        <v>2026</v>
      </c>
      <c r="O192" s="2245">
        <v>2036</v>
      </c>
      <c r="P192" s="2246" t="s">
        <v>25</v>
      </c>
      <c r="Q192" s="2245" t="s">
        <v>25</v>
      </c>
      <c r="R192" s="124"/>
      <c r="U192" s="7"/>
      <c r="V192" s="7"/>
    </row>
    <row r="193" spans="1:23" s="6" customFormat="1">
      <c r="B193" s="446">
        <v>185</v>
      </c>
      <c r="C193" s="132" t="s">
        <v>13</v>
      </c>
      <c r="D193" s="132" t="s">
        <v>2493</v>
      </c>
      <c r="E193" s="132" t="s">
        <v>226</v>
      </c>
      <c r="F193" s="5" t="s">
        <v>2494</v>
      </c>
      <c r="G193" s="124" t="s">
        <v>341</v>
      </c>
      <c r="H193" s="8" t="s">
        <v>25</v>
      </c>
      <c r="I193" s="126" t="s">
        <v>1256</v>
      </c>
      <c r="J193" s="313"/>
      <c r="K193" s="8" t="s">
        <v>6</v>
      </c>
      <c r="L193" s="5" t="s">
        <v>829</v>
      </c>
      <c r="M193" s="2010" t="s">
        <v>18</v>
      </c>
      <c r="N193" s="2244">
        <v>2026</v>
      </c>
      <c r="O193" s="2245">
        <v>2036</v>
      </c>
      <c r="P193" s="2246" t="s">
        <v>25</v>
      </c>
      <c r="Q193" s="2245" t="s">
        <v>25</v>
      </c>
      <c r="R193" s="124"/>
      <c r="U193" s="7"/>
      <c r="V193" s="7"/>
    </row>
    <row r="194" spans="1:23" s="6" customFormat="1">
      <c r="B194" s="446">
        <v>186</v>
      </c>
      <c r="C194" s="132" t="s">
        <v>13</v>
      </c>
      <c r="D194" s="132" t="s">
        <v>2493</v>
      </c>
      <c r="E194" s="132" t="s">
        <v>226</v>
      </c>
      <c r="F194" s="5" t="s">
        <v>2494</v>
      </c>
      <c r="G194" s="124" t="s">
        <v>342</v>
      </c>
      <c r="H194" s="8" t="s">
        <v>25</v>
      </c>
      <c r="I194" s="126" t="s">
        <v>1257</v>
      </c>
      <c r="J194" s="313"/>
      <c r="K194" s="8" t="s">
        <v>6</v>
      </c>
      <c r="L194" s="5" t="s">
        <v>829</v>
      </c>
      <c r="M194" s="2010" t="s">
        <v>18</v>
      </c>
      <c r="N194" s="2036" t="s">
        <v>252</v>
      </c>
      <c r="O194" s="2037" t="s">
        <v>252</v>
      </c>
      <c r="P194" s="2082" t="s">
        <v>252</v>
      </c>
      <c r="Q194" s="2037" t="s">
        <v>252</v>
      </c>
      <c r="R194" s="124"/>
      <c r="U194" s="7"/>
      <c r="V194" s="7"/>
    </row>
    <row r="195" spans="1:23" s="6" customFormat="1" ht="45.75" thickBot="1">
      <c r="B195" s="446">
        <v>187</v>
      </c>
      <c r="C195" s="132" t="s">
        <v>13</v>
      </c>
      <c r="D195" s="132" t="s">
        <v>2493</v>
      </c>
      <c r="E195" s="132" t="s">
        <v>226</v>
      </c>
      <c r="F195" s="5" t="s">
        <v>2494</v>
      </c>
      <c r="G195" s="124" t="s">
        <v>343</v>
      </c>
      <c r="H195" s="8" t="s">
        <v>25</v>
      </c>
      <c r="I195" s="126" t="s">
        <v>1258</v>
      </c>
      <c r="J195" s="313"/>
      <c r="K195" s="8" t="s">
        <v>6</v>
      </c>
      <c r="L195" s="5" t="s">
        <v>829</v>
      </c>
      <c r="M195" s="2010" t="s">
        <v>18</v>
      </c>
      <c r="N195" s="2036" t="s">
        <v>252</v>
      </c>
      <c r="O195" s="2037" t="s">
        <v>252</v>
      </c>
      <c r="P195" s="2082" t="s">
        <v>252</v>
      </c>
      <c r="Q195" s="2037" t="s">
        <v>252</v>
      </c>
      <c r="R195" s="124"/>
      <c r="U195" s="7"/>
      <c r="V195" s="7"/>
    </row>
    <row r="196" spans="1:23" s="6" customFormat="1" ht="135.75" thickBot="1">
      <c r="B196" s="446">
        <v>188</v>
      </c>
      <c r="C196" s="5" t="s">
        <v>13</v>
      </c>
      <c r="D196" s="5" t="s">
        <v>229</v>
      </c>
      <c r="E196" s="5" t="s">
        <v>230</v>
      </c>
      <c r="F196" s="5" t="s">
        <v>1625</v>
      </c>
      <c r="G196" s="124" t="s">
        <v>2338</v>
      </c>
      <c r="H196" s="124" t="s">
        <v>776</v>
      </c>
      <c r="I196" s="124" t="s">
        <v>775</v>
      </c>
      <c r="J196" s="742" t="s">
        <v>1123</v>
      </c>
      <c r="K196" s="5" t="s">
        <v>4</v>
      </c>
      <c r="L196" s="5" t="s">
        <v>829</v>
      </c>
      <c r="M196" s="2014" t="s">
        <v>18</v>
      </c>
      <c r="N196" s="2020">
        <v>46023</v>
      </c>
      <c r="O196" s="2107" t="s">
        <v>2300</v>
      </c>
      <c r="P196" s="2020">
        <v>46023</v>
      </c>
      <c r="Q196" s="2027">
        <v>50406</v>
      </c>
      <c r="R196" s="1106" t="s">
        <v>3191</v>
      </c>
    </row>
    <row r="197" spans="1:23" s="835" customFormat="1" ht="177" customHeight="1">
      <c r="A197" s="834"/>
      <c r="B197" s="446">
        <v>189</v>
      </c>
      <c r="C197" s="5" t="s">
        <v>13</v>
      </c>
      <c r="D197" s="5" t="s">
        <v>229</v>
      </c>
      <c r="E197" s="5" t="s">
        <v>230</v>
      </c>
      <c r="F197" s="5" t="s">
        <v>1625</v>
      </c>
      <c r="G197" s="124" t="s">
        <v>1302</v>
      </c>
      <c r="H197" s="8"/>
      <c r="I197" s="126" t="s">
        <v>1306</v>
      </c>
      <c r="J197" s="742" t="s">
        <v>1123</v>
      </c>
      <c r="K197" s="8" t="s">
        <v>4</v>
      </c>
      <c r="L197" s="8" t="s">
        <v>829</v>
      </c>
      <c r="M197" s="2010" t="s">
        <v>18</v>
      </c>
      <c r="N197" s="2020">
        <v>45962</v>
      </c>
      <c r="O197" s="2027">
        <v>47453</v>
      </c>
      <c r="P197" s="2020">
        <v>43800</v>
      </c>
      <c r="Q197" s="2027">
        <v>47453</v>
      </c>
      <c r="R197" s="124" t="s">
        <v>3385</v>
      </c>
      <c r="S197" s="834"/>
      <c r="T197" s="834"/>
      <c r="U197" s="834"/>
      <c r="V197" s="834"/>
      <c r="W197" s="834"/>
    </row>
    <row r="198" spans="1:23" s="6" customFormat="1" ht="274.5" customHeight="1">
      <c r="B198" s="446">
        <v>190</v>
      </c>
      <c r="C198" s="132" t="s">
        <v>13</v>
      </c>
      <c r="D198" s="5" t="s">
        <v>229</v>
      </c>
      <c r="E198" s="5" t="s">
        <v>230</v>
      </c>
      <c r="F198" s="5" t="s">
        <v>1625</v>
      </c>
      <c r="G198" s="124" t="s">
        <v>2643</v>
      </c>
      <c r="H198" s="8" t="s">
        <v>2058</v>
      </c>
      <c r="I198" s="126" t="s">
        <v>1165</v>
      </c>
      <c r="J198" s="311" t="s">
        <v>1164</v>
      </c>
      <c r="K198" s="5" t="s">
        <v>4</v>
      </c>
      <c r="L198" s="5" t="s">
        <v>829</v>
      </c>
      <c r="M198" s="2010" t="s">
        <v>193</v>
      </c>
      <c r="N198" s="2020">
        <v>45261</v>
      </c>
      <c r="O198" s="2108" t="s">
        <v>2300</v>
      </c>
      <c r="P198" s="2020">
        <v>45323</v>
      </c>
      <c r="Q198" s="2027">
        <v>49218</v>
      </c>
      <c r="R198" s="199" t="s">
        <v>3077</v>
      </c>
      <c r="U198" s="7"/>
      <c r="V198" s="7"/>
    </row>
    <row r="199" spans="1:23" s="6" customFormat="1" ht="118.5" customHeight="1">
      <c r="B199" s="446">
        <v>191</v>
      </c>
      <c r="C199" s="132" t="s">
        <v>13</v>
      </c>
      <c r="D199" s="5" t="s">
        <v>229</v>
      </c>
      <c r="E199" s="5" t="s">
        <v>230</v>
      </c>
      <c r="F199" s="5" t="s">
        <v>1625</v>
      </c>
      <c r="G199" s="124" t="s">
        <v>1300</v>
      </c>
      <c r="H199" s="8" t="s">
        <v>2337</v>
      </c>
      <c r="I199" s="126" t="s">
        <v>1163</v>
      </c>
      <c r="J199" s="742" t="s">
        <v>1162</v>
      </c>
      <c r="K199" s="5" t="s">
        <v>4</v>
      </c>
      <c r="L199" s="5" t="s">
        <v>829</v>
      </c>
      <c r="M199" s="2010" t="s">
        <v>193</v>
      </c>
      <c r="N199" s="2024">
        <v>44256</v>
      </c>
      <c r="O199" s="2027">
        <v>47574</v>
      </c>
      <c r="P199" s="2020">
        <v>45748</v>
      </c>
      <c r="Q199" s="2027">
        <v>50131</v>
      </c>
      <c r="R199" s="126" t="s">
        <v>3573</v>
      </c>
      <c r="U199" s="7"/>
      <c r="V199" s="7"/>
    </row>
    <row r="200" spans="1:23" s="6" customFormat="1" ht="105">
      <c r="B200" s="446">
        <v>192</v>
      </c>
      <c r="C200" s="132" t="s">
        <v>13</v>
      </c>
      <c r="D200" s="132" t="s">
        <v>227</v>
      </c>
      <c r="E200" s="5" t="s">
        <v>228</v>
      </c>
      <c r="F200" s="5" t="s">
        <v>242</v>
      </c>
      <c r="G200" s="124" t="s">
        <v>2404</v>
      </c>
      <c r="H200" s="8" t="s">
        <v>1902</v>
      </c>
      <c r="I200" s="126" t="s">
        <v>1260</v>
      </c>
      <c r="J200" s="126" t="s">
        <v>1261</v>
      </c>
      <c r="K200" s="5" t="s">
        <v>4</v>
      </c>
      <c r="L200" s="5" t="s">
        <v>829</v>
      </c>
      <c r="M200" s="2010" t="s">
        <v>193</v>
      </c>
      <c r="N200" s="2034" t="s">
        <v>777</v>
      </c>
      <c r="O200" s="2027">
        <v>45992</v>
      </c>
      <c r="P200" s="2020">
        <v>43313</v>
      </c>
      <c r="Q200" s="2026">
        <v>47696</v>
      </c>
      <c r="R200" s="124" t="s">
        <v>3183</v>
      </c>
      <c r="U200" s="7"/>
      <c r="V200" s="7"/>
    </row>
    <row r="201" spans="1:23" s="6" customFormat="1" ht="60">
      <c r="B201" s="446">
        <v>193</v>
      </c>
      <c r="C201" s="132" t="s">
        <v>13</v>
      </c>
      <c r="D201" s="132" t="s">
        <v>229</v>
      </c>
      <c r="E201" s="5" t="s">
        <v>348</v>
      </c>
      <c r="F201" s="5" t="s">
        <v>1625</v>
      </c>
      <c r="G201" s="124" t="s">
        <v>349</v>
      </c>
      <c r="H201" s="8" t="s">
        <v>25</v>
      </c>
      <c r="I201" s="126"/>
      <c r="J201" s="313"/>
      <c r="K201" s="5" t="s">
        <v>3589</v>
      </c>
      <c r="L201" s="5" t="s">
        <v>829</v>
      </c>
      <c r="M201" s="2010" t="s">
        <v>310</v>
      </c>
      <c r="N201" s="2034" t="s">
        <v>3584</v>
      </c>
      <c r="O201" s="2035" t="s">
        <v>3584</v>
      </c>
      <c r="P201" s="2034" t="s">
        <v>3584</v>
      </c>
      <c r="Q201" s="2037" t="s">
        <v>3584</v>
      </c>
      <c r="R201" s="124" t="s">
        <v>357</v>
      </c>
      <c r="U201" s="7"/>
      <c r="V201" s="7"/>
    </row>
    <row r="202" spans="1:23" s="6" customFormat="1" ht="75">
      <c r="B202" s="446">
        <v>194</v>
      </c>
      <c r="C202" s="132" t="s">
        <v>13</v>
      </c>
      <c r="D202" s="132" t="s">
        <v>229</v>
      </c>
      <c r="E202" s="5" t="s">
        <v>348</v>
      </c>
      <c r="F202" s="5" t="s">
        <v>1625</v>
      </c>
      <c r="G202" s="124" t="s">
        <v>350</v>
      </c>
      <c r="H202" s="8" t="s">
        <v>25</v>
      </c>
      <c r="I202" s="126"/>
      <c r="J202" s="313"/>
      <c r="K202" s="5" t="s">
        <v>3589</v>
      </c>
      <c r="L202" s="5" t="s">
        <v>829</v>
      </c>
      <c r="M202" s="2010" t="s">
        <v>310</v>
      </c>
      <c r="N202" s="2034" t="s">
        <v>3584</v>
      </c>
      <c r="O202" s="2035" t="s">
        <v>3584</v>
      </c>
      <c r="P202" s="2034" t="s">
        <v>3584</v>
      </c>
      <c r="Q202" s="2037" t="s">
        <v>3584</v>
      </c>
      <c r="R202" s="1568" t="s">
        <v>3053</v>
      </c>
      <c r="U202" s="7"/>
      <c r="V202" s="7"/>
    </row>
    <row r="203" spans="1:23" s="6" customFormat="1" ht="30">
      <c r="B203" s="446">
        <v>195</v>
      </c>
      <c r="C203" s="132" t="s">
        <v>13</v>
      </c>
      <c r="D203" s="132" t="s">
        <v>229</v>
      </c>
      <c r="E203" s="5" t="s">
        <v>2497</v>
      </c>
      <c r="F203" s="5" t="s">
        <v>2233</v>
      </c>
      <c r="G203" s="124" t="s">
        <v>353</v>
      </c>
      <c r="H203" s="8" t="s">
        <v>25</v>
      </c>
      <c r="I203" s="126"/>
      <c r="J203" s="313"/>
      <c r="K203" s="8" t="s">
        <v>6</v>
      </c>
      <c r="L203" s="5" t="s">
        <v>829</v>
      </c>
      <c r="M203" s="2010" t="s">
        <v>18</v>
      </c>
      <c r="N203" s="2036" t="s">
        <v>252</v>
      </c>
      <c r="O203" s="2037" t="s">
        <v>252</v>
      </c>
      <c r="P203" s="2082" t="s">
        <v>252</v>
      </c>
      <c r="Q203" s="2037" t="s">
        <v>252</v>
      </c>
      <c r="R203" s="124" t="s">
        <v>831</v>
      </c>
      <c r="U203" s="7"/>
      <c r="V203" s="7"/>
    </row>
    <row r="204" spans="1:23" s="6" customFormat="1">
      <c r="B204" s="446">
        <v>196</v>
      </c>
      <c r="C204" s="132" t="s">
        <v>13</v>
      </c>
      <c r="D204" s="132" t="s">
        <v>229</v>
      </c>
      <c r="E204" s="5" t="s">
        <v>2497</v>
      </c>
      <c r="F204" s="5" t="s">
        <v>2234</v>
      </c>
      <c r="G204" s="124" t="s">
        <v>354</v>
      </c>
      <c r="H204" s="8" t="s">
        <v>25</v>
      </c>
      <c r="I204" s="126"/>
      <c r="J204" s="313"/>
      <c r="K204" s="8" t="s">
        <v>6</v>
      </c>
      <c r="L204" s="5" t="s">
        <v>829</v>
      </c>
      <c r="M204" s="2010" t="s">
        <v>18</v>
      </c>
      <c r="N204" s="2036" t="s">
        <v>252</v>
      </c>
      <c r="O204" s="2037" t="s">
        <v>252</v>
      </c>
      <c r="P204" s="2082" t="s">
        <v>252</v>
      </c>
      <c r="Q204" s="2037" t="s">
        <v>252</v>
      </c>
      <c r="R204" s="124"/>
      <c r="U204" s="7"/>
      <c r="V204" s="7"/>
    </row>
    <row r="205" spans="1:23" s="191" customFormat="1" ht="75">
      <c r="B205" s="1207">
        <v>197</v>
      </c>
      <c r="C205" s="183" t="s">
        <v>13</v>
      </c>
      <c r="D205" s="182" t="s">
        <v>227</v>
      </c>
      <c r="E205" s="5" t="s">
        <v>228</v>
      </c>
      <c r="F205" s="183" t="s">
        <v>2494</v>
      </c>
      <c r="G205" s="184" t="s">
        <v>1250</v>
      </c>
      <c r="H205" s="183" t="s">
        <v>25</v>
      </c>
      <c r="I205" s="186" t="s">
        <v>1215</v>
      </c>
      <c r="J205" s="314"/>
      <c r="K205" s="185" t="s">
        <v>6</v>
      </c>
      <c r="L205" s="183" t="s">
        <v>829</v>
      </c>
      <c r="M205" s="2012" t="s">
        <v>18</v>
      </c>
      <c r="N205" s="2036" t="s">
        <v>252</v>
      </c>
      <c r="O205" s="2046" t="s">
        <v>1421</v>
      </c>
      <c r="P205" s="2082" t="s">
        <v>252</v>
      </c>
      <c r="Q205" s="2037" t="s">
        <v>252</v>
      </c>
      <c r="R205" s="184" t="s">
        <v>3590</v>
      </c>
    </row>
    <row r="206" spans="1:23" s="188" customFormat="1" ht="45">
      <c r="B206" s="1207">
        <v>198</v>
      </c>
      <c r="C206" s="182" t="s">
        <v>13</v>
      </c>
      <c r="D206" s="182" t="s">
        <v>227</v>
      </c>
      <c r="E206" s="5" t="s">
        <v>228</v>
      </c>
      <c r="F206" s="183" t="s">
        <v>1625</v>
      </c>
      <c r="G206" s="184" t="s">
        <v>2607</v>
      </c>
      <c r="H206" s="185" t="s">
        <v>25</v>
      </c>
      <c r="I206" s="186"/>
      <c r="J206" s="315"/>
      <c r="K206" s="185" t="s">
        <v>6</v>
      </c>
      <c r="L206" s="183" t="s">
        <v>829</v>
      </c>
      <c r="M206" s="2012" t="s">
        <v>193</v>
      </c>
      <c r="N206" s="2036" t="s">
        <v>252</v>
      </c>
      <c r="O206" s="2037" t="s">
        <v>252</v>
      </c>
      <c r="P206" s="2082" t="s">
        <v>252</v>
      </c>
      <c r="Q206" s="2037" t="s">
        <v>252</v>
      </c>
      <c r="R206" s="184" t="s">
        <v>2606</v>
      </c>
      <c r="U206" s="194"/>
      <c r="V206" s="194"/>
    </row>
    <row r="207" spans="1:23" s="188" customFormat="1" ht="46.5" customHeight="1">
      <c r="B207" s="1207">
        <v>202</v>
      </c>
      <c r="C207" s="182" t="s">
        <v>13</v>
      </c>
      <c r="D207" s="182" t="s">
        <v>227</v>
      </c>
      <c r="E207" s="5" t="s">
        <v>228</v>
      </c>
      <c r="F207" s="183" t="s">
        <v>1625</v>
      </c>
      <c r="G207" s="184" t="s">
        <v>2608</v>
      </c>
      <c r="H207" s="185" t="s">
        <v>25</v>
      </c>
      <c r="I207" s="186"/>
      <c r="J207" s="315"/>
      <c r="K207" s="185" t="s">
        <v>6</v>
      </c>
      <c r="L207" s="183" t="s">
        <v>829</v>
      </c>
      <c r="M207" s="2012" t="s">
        <v>193</v>
      </c>
      <c r="N207" s="2036" t="s">
        <v>252</v>
      </c>
      <c r="O207" s="2037" t="s">
        <v>252</v>
      </c>
      <c r="P207" s="2082" t="s">
        <v>252</v>
      </c>
      <c r="Q207" s="2037" t="s">
        <v>252</v>
      </c>
      <c r="R207" s="184" t="s">
        <v>2609</v>
      </c>
      <c r="U207" s="194"/>
      <c r="V207" s="194"/>
    </row>
    <row r="208" spans="1:23" s="188" customFormat="1" ht="72" customHeight="1">
      <c r="B208" s="1168"/>
      <c r="C208" s="132" t="s">
        <v>13</v>
      </c>
      <c r="D208" s="132" t="s">
        <v>227</v>
      </c>
      <c r="E208" s="2235" t="s">
        <v>228</v>
      </c>
      <c r="F208" s="2235" t="s">
        <v>1625</v>
      </c>
      <c r="G208" s="2236" t="s">
        <v>2610</v>
      </c>
      <c r="H208" s="2237" t="s">
        <v>2613</v>
      </c>
      <c r="I208" s="2238" t="s">
        <v>2612</v>
      </c>
      <c r="J208" s="313" t="s">
        <v>2616</v>
      </c>
      <c r="K208" s="5" t="s">
        <v>4</v>
      </c>
      <c r="L208" s="5" t="s">
        <v>829</v>
      </c>
      <c r="M208" s="2010"/>
      <c r="N208" s="2043" t="s">
        <v>777</v>
      </c>
      <c r="O208" s="2026">
        <v>45778</v>
      </c>
      <c r="P208" s="2043" t="s">
        <v>777</v>
      </c>
      <c r="Q208" s="2035"/>
      <c r="R208" s="124" t="s">
        <v>2618</v>
      </c>
      <c r="U208" s="194"/>
      <c r="V208" s="194"/>
    </row>
    <row r="209" spans="2:28" s="188" customFormat="1" ht="60">
      <c r="B209" s="1168"/>
      <c r="C209" s="132" t="s">
        <v>13</v>
      </c>
      <c r="D209" s="132" t="s">
        <v>227</v>
      </c>
      <c r="E209" s="5" t="s">
        <v>228</v>
      </c>
      <c r="F209" s="5" t="s">
        <v>1625</v>
      </c>
      <c r="G209" s="124" t="s">
        <v>2611</v>
      </c>
      <c r="H209" s="8" t="s">
        <v>2614</v>
      </c>
      <c r="I209" s="126" t="s">
        <v>2615</v>
      </c>
      <c r="J209" s="313" t="s">
        <v>2617</v>
      </c>
      <c r="K209" s="5" t="s">
        <v>4</v>
      </c>
      <c r="L209" s="5" t="s">
        <v>829</v>
      </c>
      <c r="M209" s="2010"/>
      <c r="N209" s="2044" t="s">
        <v>777</v>
      </c>
      <c r="O209" s="2025">
        <v>45778</v>
      </c>
      <c r="P209" s="2044" t="s">
        <v>777</v>
      </c>
      <c r="Q209" s="2035"/>
      <c r="R209" s="124" t="s">
        <v>2618</v>
      </c>
      <c r="U209" s="194"/>
      <c r="V209" s="194"/>
    </row>
    <row r="210" spans="2:28" s="6" customFormat="1" ht="60">
      <c r="B210" s="446">
        <v>199</v>
      </c>
      <c r="C210" s="132" t="s">
        <v>13</v>
      </c>
      <c r="D210" s="132" t="s">
        <v>227</v>
      </c>
      <c r="E210" s="5" t="s">
        <v>228</v>
      </c>
      <c r="F210" s="5" t="s">
        <v>1625</v>
      </c>
      <c r="G210" s="124" t="s">
        <v>3355</v>
      </c>
      <c r="H210" s="8" t="s">
        <v>25</v>
      </c>
      <c r="I210" s="126" t="s">
        <v>1194</v>
      </c>
      <c r="J210" s="311" t="s">
        <v>1193</v>
      </c>
      <c r="K210" s="5" t="s">
        <v>4</v>
      </c>
      <c r="L210" s="5" t="s">
        <v>829</v>
      </c>
      <c r="M210" s="2010" t="s">
        <v>193</v>
      </c>
      <c r="N210" s="2020">
        <v>45839</v>
      </c>
      <c r="O210" s="2105" t="s">
        <v>2300</v>
      </c>
      <c r="P210" s="2022">
        <v>44409</v>
      </c>
      <c r="Q210" s="2027">
        <v>48122</v>
      </c>
      <c r="R210" s="124" t="s">
        <v>2750</v>
      </c>
      <c r="U210" s="7"/>
      <c r="V210" s="7"/>
    </row>
    <row r="211" spans="2:28" s="6" customFormat="1" ht="91.5" customHeight="1">
      <c r="B211" s="446">
        <v>200</v>
      </c>
      <c r="C211" s="5" t="s">
        <v>13</v>
      </c>
      <c r="D211" s="132" t="s">
        <v>227</v>
      </c>
      <c r="E211" s="5" t="s">
        <v>228</v>
      </c>
      <c r="F211" s="5" t="s">
        <v>1625</v>
      </c>
      <c r="G211" s="124" t="s">
        <v>3356</v>
      </c>
      <c r="H211" s="174" t="s">
        <v>25</v>
      </c>
      <c r="I211" s="126" t="s">
        <v>1418</v>
      </c>
      <c r="J211" s="311" t="s">
        <v>1213</v>
      </c>
      <c r="K211" s="5" t="s">
        <v>4</v>
      </c>
      <c r="L211" s="5" t="s">
        <v>829</v>
      </c>
      <c r="M211" s="2010" t="s">
        <v>18</v>
      </c>
      <c r="N211" s="2044">
        <v>45839</v>
      </c>
      <c r="O211" s="2105" t="s">
        <v>2300</v>
      </c>
      <c r="P211" s="2024">
        <v>43952</v>
      </c>
      <c r="Q211" s="2027">
        <v>48670</v>
      </c>
      <c r="R211" s="124" t="s">
        <v>3184</v>
      </c>
    </row>
    <row r="212" spans="2:28" s="188" customFormat="1" ht="45">
      <c r="B212" s="1207">
        <v>201</v>
      </c>
      <c r="C212" s="183" t="s">
        <v>13</v>
      </c>
      <c r="D212" s="182" t="s">
        <v>227</v>
      </c>
      <c r="E212" s="183" t="s">
        <v>228</v>
      </c>
      <c r="F212" s="183" t="s">
        <v>1625</v>
      </c>
      <c r="G212" s="184" t="s">
        <v>3357</v>
      </c>
      <c r="H212" s="184" t="s">
        <v>25</v>
      </c>
      <c r="I212" s="184" t="s">
        <v>1214</v>
      </c>
      <c r="J212" s="1844" t="s">
        <v>1419</v>
      </c>
      <c r="K212" s="183" t="s">
        <v>6</v>
      </c>
      <c r="L212" s="1845" t="s">
        <v>829</v>
      </c>
      <c r="M212" s="2012" t="s">
        <v>193</v>
      </c>
      <c r="N212" s="2059" t="s">
        <v>252</v>
      </c>
      <c r="O212" s="2060" t="s">
        <v>252</v>
      </c>
      <c r="P212" s="2083">
        <v>45323</v>
      </c>
      <c r="Q212" s="2063" t="s">
        <v>3602</v>
      </c>
      <c r="R212" s="184" t="s">
        <v>3358</v>
      </c>
      <c r="U212" s="194"/>
      <c r="V212" s="194"/>
    </row>
    <row r="213" spans="2:28" s="188" customFormat="1" ht="114.75">
      <c r="B213" s="1168"/>
      <c r="C213" s="132" t="s">
        <v>13</v>
      </c>
      <c r="D213" s="132" t="s">
        <v>227</v>
      </c>
      <c r="E213" s="5" t="s">
        <v>228</v>
      </c>
      <c r="F213" s="5" t="s">
        <v>1625</v>
      </c>
      <c r="G213" s="124" t="s">
        <v>3359</v>
      </c>
      <c r="H213" s="8" t="s">
        <v>25</v>
      </c>
      <c r="I213" s="126" t="s">
        <v>3360</v>
      </c>
      <c r="J213" s="313" t="s">
        <v>3362</v>
      </c>
      <c r="K213" s="5" t="s">
        <v>6</v>
      </c>
      <c r="L213" s="5" t="s">
        <v>829</v>
      </c>
      <c r="M213" s="2010" t="s">
        <v>193</v>
      </c>
      <c r="N213" s="2024">
        <v>45809</v>
      </c>
      <c r="O213" s="2107" t="s">
        <v>2300</v>
      </c>
      <c r="P213" s="2044">
        <v>45839</v>
      </c>
      <c r="Q213" s="2039">
        <v>47665</v>
      </c>
      <c r="R213" s="124" t="s">
        <v>3361</v>
      </c>
      <c r="U213" s="194"/>
      <c r="V213" s="194"/>
    </row>
    <row r="214" spans="2:28" s="6" customFormat="1" ht="30">
      <c r="B214" s="446">
        <v>203</v>
      </c>
      <c r="C214" s="132" t="s">
        <v>13</v>
      </c>
      <c r="D214" s="132" t="s">
        <v>227</v>
      </c>
      <c r="E214" s="5" t="s">
        <v>228</v>
      </c>
      <c r="F214" s="5" t="s">
        <v>2494</v>
      </c>
      <c r="G214" s="124" t="s">
        <v>351</v>
      </c>
      <c r="H214" s="8" t="s">
        <v>25</v>
      </c>
      <c r="I214" s="126" t="s">
        <v>1196</v>
      </c>
      <c r="J214" s="311" t="s">
        <v>1195</v>
      </c>
      <c r="K214" s="8" t="s">
        <v>4</v>
      </c>
      <c r="L214" s="5" t="s">
        <v>829</v>
      </c>
      <c r="M214" s="2010" t="s">
        <v>193</v>
      </c>
      <c r="N214" s="2034" t="s">
        <v>3584</v>
      </c>
      <c r="O214" s="2035" t="s">
        <v>3584</v>
      </c>
      <c r="P214" s="2044">
        <v>44470</v>
      </c>
      <c r="Q214" s="2039">
        <v>48122</v>
      </c>
      <c r="R214" s="124" t="s">
        <v>2716</v>
      </c>
      <c r="U214" s="7"/>
      <c r="V214" s="7"/>
    </row>
    <row r="215" spans="2:28" s="134" customFormat="1" ht="35.25" customHeight="1">
      <c r="B215" s="446">
        <v>204</v>
      </c>
      <c r="C215" s="175" t="s">
        <v>13</v>
      </c>
      <c r="D215" s="132" t="s">
        <v>227</v>
      </c>
      <c r="E215" s="5" t="s">
        <v>228</v>
      </c>
      <c r="F215" s="5" t="s">
        <v>2494</v>
      </c>
      <c r="G215" s="125" t="s">
        <v>263</v>
      </c>
      <c r="H215" s="174" t="s">
        <v>264</v>
      </c>
      <c r="I215" s="126" t="s">
        <v>1240</v>
      </c>
      <c r="J215" s="312" t="s">
        <v>1239</v>
      </c>
      <c r="K215" s="5" t="s">
        <v>4</v>
      </c>
      <c r="L215" s="5" t="s">
        <v>829</v>
      </c>
      <c r="M215" s="2010" t="s">
        <v>18</v>
      </c>
      <c r="N215" s="2044">
        <v>46204</v>
      </c>
      <c r="O215" s="2049">
        <v>13332</v>
      </c>
      <c r="P215" s="2034"/>
      <c r="Q215" s="2035"/>
      <c r="R215" s="124"/>
    </row>
    <row r="216" spans="2:28" s="6" customFormat="1">
      <c r="B216" s="446">
        <v>205</v>
      </c>
      <c r="C216" s="132" t="s">
        <v>13</v>
      </c>
      <c r="D216" s="132" t="s">
        <v>227</v>
      </c>
      <c r="E216" s="5" t="s">
        <v>228</v>
      </c>
      <c r="F216" s="5" t="s">
        <v>242</v>
      </c>
      <c r="G216" s="124" t="s">
        <v>355</v>
      </c>
      <c r="H216" s="8">
        <v>68290</v>
      </c>
      <c r="I216" s="1992" t="s">
        <v>264</v>
      </c>
      <c r="J216" s="1993"/>
      <c r="K216" s="185" t="s">
        <v>6</v>
      </c>
      <c r="L216" s="183" t="s">
        <v>829</v>
      </c>
      <c r="M216" s="2012" t="s">
        <v>18</v>
      </c>
      <c r="N216" s="2059" t="s">
        <v>252</v>
      </c>
      <c r="O216" s="2060" t="s">
        <v>252</v>
      </c>
      <c r="P216" s="2059" t="s">
        <v>252</v>
      </c>
      <c r="Q216" s="2060" t="s">
        <v>252</v>
      </c>
      <c r="R216" s="124"/>
      <c r="U216" s="7"/>
      <c r="V216" s="7"/>
    </row>
    <row r="217" spans="2:28" s="134" customFormat="1" ht="54" customHeight="1">
      <c r="B217" s="446">
        <v>206</v>
      </c>
      <c r="C217" s="175" t="s">
        <v>13</v>
      </c>
      <c r="D217" s="132" t="s">
        <v>227</v>
      </c>
      <c r="E217" s="175" t="s">
        <v>260</v>
      </c>
      <c r="F217" s="5" t="s">
        <v>2494</v>
      </c>
      <c r="G217" s="125" t="s">
        <v>261</v>
      </c>
      <c r="H217" s="174" t="s">
        <v>262</v>
      </c>
      <c r="I217" s="126" t="s">
        <v>1225</v>
      </c>
      <c r="J217" s="312" t="s">
        <v>1238</v>
      </c>
      <c r="K217" s="2007" t="s">
        <v>6</v>
      </c>
      <c r="L217" s="5" t="s">
        <v>829</v>
      </c>
      <c r="M217" s="2010" t="s">
        <v>2649</v>
      </c>
      <c r="N217" s="2059" t="s">
        <v>252</v>
      </c>
      <c r="O217" s="2060" t="s">
        <v>252</v>
      </c>
      <c r="P217" s="2044">
        <v>45413</v>
      </c>
      <c r="Q217" s="2063" t="s">
        <v>2766</v>
      </c>
      <c r="R217" s="1261" t="s">
        <v>2765</v>
      </c>
    </row>
    <row r="218" spans="2:28" s="134" customFormat="1" ht="76.5" customHeight="1">
      <c r="B218" s="1168">
        <v>207</v>
      </c>
      <c r="C218" s="132" t="s">
        <v>13</v>
      </c>
      <c r="D218" s="132" t="s">
        <v>227</v>
      </c>
      <c r="E218" s="5" t="s">
        <v>3251</v>
      </c>
      <c r="F218" s="5" t="s">
        <v>2494</v>
      </c>
      <c r="G218" s="124" t="s">
        <v>2749</v>
      </c>
      <c r="H218" s="8" t="s">
        <v>2752</v>
      </c>
      <c r="I218" s="126" t="s">
        <v>3258</v>
      </c>
      <c r="J218" s="313" t="s">
        <v>2751</v>
      </c>
      <c r="K218" s="8" t="s">
        <v>3555</v>
      </c>
      <c r="L218" s="5" t="s">
        <v>829</v>
      </c>
      <c r="M218" s="2013" t="s">
        <v>18</v>
      </c>
      <c r="N218" s="2020">
        <v>46235</v>
      </c>
      <c r="O218" s="2027">
        <v>46600</v>
      </c>
      <c r="P218" s="2020">
        <v>45474</v>
      </c>
      <c r="Q218" s="2027">
        <v>47665</v>
      </c>
      <c r="R218" s="124" t="s">
        <v>3643</v>
      </c>
    </row>
    <row r="219" spans="2:28" s="134" customFormat="1" ht="57" customHeight="1">
      <c r="B219" s="1168">
        <v>208</v>
      </c>
      <c r="C219" s="132" t="s">
        <v>13</v>
      </c>
      <c r="D219" s="132" t="s">
        <v>227</v>
      </c>
      <c r="E219" s="5" t="s">
        <v>3251</v>
      </c>
      <c r="F219" s="5" t="s">
        <v>1625</v>
      </c>
      <c r="G219" s="124" t="s">
        <v>3610</v>
      </c>
      <c r="H219" s="8" t="s">
        <v>25</v>
      </c>
      <c r="I219" s="126"/>
      <c r="J219" s="313"/>
      <c r="K219" s="8" t="s">
        <v>2741</v>
      </c>
      <c r="L219" s="5" t="s">
        <v>829</v>
      </c>
      <c r="M219" s="2013" t="s">
        <v>193</v>
      </c>
      <c r="N219" s="2034" t="s">
        <v>2009</v>
      </c>
      <c r="O219" s="2035" t="s">
        <v>2009</v>
      </c>
      <c r="P219" s="2034" t="s">
        <v>2009</v>
      </c>
      <c r="Q219" s="2107" t="s">
        <v>2009</v>
      </c>
      <c r="R219" s="124" t="s">
        <v>3366</v>
      </c>
    </row>
    <row r="220" spans="2:28" s="134" customFormat="1" ht="36.75" customHeight="1">
      <c r="B220" s="1168">
        <v>209</v>
      </c>
      <c r="C220" s="132" t="s">
        <v>13</v>
      </c>
      <c r="D220" s="132" t="s">
        <v>227</v>
      </c>
      <c r="E220" s="5" t="s">
        <v>3251</v>
      </c>
      <c r="F220" s="5" t="s">
        <v>1625</v>
      </c>
      <c r="G220" s="124" t="s">
        <v>3365</v>
      </c>
      <c r="H220" s="8" t="s">
        <v>25</v>
      </c>
      <c r="I220" s="126"/>
      <c r="J220" s="313"/>
      <c r="K220" s="8" t="s">
        <v>2741</v>
      </c>
      <c r="L220" s="5" t="s">
        <v>829</v>
      </c>
      <c r="M220" s="2013" t="s">
        <v>193</v>
      </c>
      <c r="N220" s="2034" t="s">
        <v>2009</v>
      </c>
      <c r="O220" s="2035" t="s">
        <v>2009</v>
      </c>
      <c r="P220" s="2034" t="s">
        <v>2009</v>
      </c>
      <c r="Q220" s="2107" t="s">
        <v>2009</v>
      </c>
      <c r="R220" s="124" t="s">
        <v>3366</v>
      </c>
    </row>
    <row r="221" spans="2:28" s="134" customFormat="1" ht="127.5" customHeight="1">
      <c r="B221" s="1168">
        <v>210</v>
      </c>
      <c r="C221" s="132" t="s">
        <v>13</v>
      </c>
      <c r="D221" s="132" t="s">
        <v>227</v>
      </c>
      <c r="E221" s="5" t="s">
        <v>3251</v>
      </c>
      <c r="F221" s="5" t="s">
        <v>1625</v>
      </c>
      <c r="G221" s="124" t="s">
        <v>2746</v>
      </c>
      <c r="H221" s="8" t="s">
        <v>25</v>
      </c>
      <c r="I221" s="126" t="s">
        <v>2753</v>
      </c>
      <c r="J221" s="313" t="s">
        <v>2754</v>
      </c>
      <c r="K221" s="8" t="s">
        <v>3555</v>
      </c>
      <c r="L221" s="5" t="s">
        <v>829</v>
      </c>
      <c r="M221" s="2013" t="s">
        <v>193</v>
      </c>
      <c r="N221" s="2020">
        <v>45474</v>
      </c>
      <c r="O221" s="2027">
        <v>47665</v>
      </c>
      <c r="P221" s="2020">
        <v>45474</v>
      </c>
      <c r="Q221" s="2027">
        <v>49491</v>
      </c>
      <c r="R221" s="124" t="s">
        <v>3252</v>
      </c>
    </row>
    <row r="222" spans="2:28" ht="30">
      <c r="B222" s="1723">
        <v>211</v>
      </c>
      <c r="C222" s="181" t="s">
        <v>13</v>
      </c>
      <c r="D222" s="181" t="s">
        <v>227</v>
      </c>
      <c r="E222" s="5" t="s">
        <v>3251</v>
      </c>
      <c r="F222" s="181" t="s">
        <v>2494</v>
      </c>
      <c r="G222" s="171" t="s">
        <v>2005</v>
      </c>
      <c r="H222" s="172" t="s">
        <v>25</v>
      </c>
      <c r="I222" s="126" t="s">
        <v>3259</v>
      </c>
      <c r="J222" s="172" t="s">
        <v>3260</v>
      </c>
      <c r="K222" s="172" t="s">
        <v>3555</v>
      </c>
      <c r="L222" s="172" t="s">
        <v>91</v>
      </c>
      <c r="M222" s="2009" t="s">
        <v>18</v>
      </c>
      <c r="N222" s="2061">
        <v>45689</v>
      </c>
      <c r="O222" s="2062">
        <v>46174</v>
      </c>
      <c r="P222" s="2070" t="s">
        <v>25</v>
      </c>
      <c r="Q222" s="2021" t="s">
        <v>25</v>
      </c>
      <c r="R222" s="1724" t="s">
        <v>3253</v>
      </c>
      <c r="S222" s="121"/>
      <c r="U222" s="122"/>
      <c r="Z222"/>
      <c r="AB222" s="122"/>
    </row>
    <row r="223" spans="2:28" s="6" customFormat="1" ht="89.25">
      <c r="B223" s="446">
        <v>212</v>
      </c>
      <c r="C223" s="132" t="s">
        <v>13</v>
      </c>
      <c r="D223" s="132" t="s">
        <v>227</v>
      </c>
      <c r="E223" s="5" t="s">
        <v>2733</v>
      </c>
      <c r="F223" s="5" t="s">
        <v>1625</v>
      </c>
      <c r="G223" s="124" t="s">
        <v>2747</v>
      </c>
      <c r="H223" s="8" t="s">
        <v>1275</v>
      </c>
      <c r="I223" s="126" t="s">
        <v>1200</v>
      </c>
      <c r="J223" s="311" t="s">
        <v>1268</v>
      </c>
      <c r="K223" s="183" t="s">
        <v>252</v>
      </c>
      <c r="L223" s="5" t="s">
        <v>829</v>
      </c>
      <c r="M223" s="2013" t="s">
        <v>193</v>
      </c>
      <c r="N223" s="2020">
        <v>45536</v>
      </c>
      <c r="O223" s="2027">
        <v>46266</v>
      </c>
      <c r="P223" s="2034" t="s">
        <v>777</v>
      </c>
      <c r="Q223" s="2035"/>
      <c r="R223" s="124" t="s">
        <v>3637</v>
      </c>
      <c r="U223" s="7"/>
      <c r="V223" s="7"/>
    </row>
    <row r="224" spans="2:28" s="6" customFormat="1" ht="89.25">
      <c r="B224" s="446">
        <v>213</v>
      </c>
      <c r="C224" s="132" t="s">
        <v>13</v>
      </c>
      <c r="D224" s="132" t="s">
        <v>227</v>
      </c>
      <c r="E224" s="5" t="s">
        <v>2733</v>
      </c>
      <c r="F224" s="5" t="s">
        <v>1625</v>
      </c>
      <c r="G224" s="124" t="s">
        <v>2748</v>
      </c>
      <c r="H224" s="8" t="s">
        <v>1276</v>
      </c>
      <c r="I224" s="126" t="s">
        <v>1201</v>
      </c>
      <c r="J224" s="311" t="s">
        <v>1269</v>
      </c>
      <c r="K224" s="5" t="s">
        <v>4</v>
      </c>
      <c r="L224" s="5" t="s">
        <v>829</v>
      </c>
      <c r="M224" s="2013" t="s">
        <v>193</v>
      </c>
      <c r="N224" s="2020">
        <v>46235</v>
      </c>
      <c r="O224" s="2110" t="s">
        <v>2300</v>
      </c>
      <c r="P224" s="2034" t="s">
        <v>777</v>
      </c>
      <c r="Q224" s="2035"/>
      <c r="R224" s="124" t="s">
        <v>3636</v>
      </c>
      <c r="U224" s="7"/>
      <c r="V224" s="7"/>
    </row>
    <row r="225" spans="2:22" s="6" customFormat="1" ht="241.5" customHeight="1">
      <c r="B225" s="446">
        <v>209</v>
      </c>
      <c r="C225" s="132" t="s">
        <v>13</v>
      </c>
      <c r="D225" s="132" t="s">
        <v>227</v>
      </c>
      <c r="E225" s="5" t="s">
        <v>228</v>
      </c>
      <c r="F225" s="5" t="s">
        <v>2494</v>
      </c>
      <c r="G225" s="124" t="s">
        <v>2422</v>
      </c>
      <c r="H225" s="8" t="s">
        <v>291</v>
      </c>
      <c r="I225" s="126" t="s">
        <v>1251</v>
      </c>
      <c r="J225" s="313" t="s">
        <v>1252</v>
      </c>
      <c r="K225" s="5" t="s">
        <v>4</v>
      </c>
      <c r="L225" s="5" t="s">
        <v>829</v>
      </c>
      <c r="M225" s="2010" t="s">
        <v>18</v>
      </c>
      <c r="N225" s="2020">
        <v>45566</v>
      </c>
      <c r="O225" s="2063" t="s">
        <v>2604</v>
      </c>
      <c r="P225" s="2028" t="s">
        <v>25</v>
      </c>
      <c r="Q225" s="2029" t="s">
        <v>25</v>
      </c>
      <c r="R225" s="199" t="s">
        <v>3599</v>
      </c>
      <c r="U225" s="7"/>
      <c r="V225" s="7"/>
    </row>
    <row r="226" spans="2:22" s="6" customFormat="1" ht="115.5" customHeight="1">
      <c r="B226" s="446">
        <v>210</v>
      </c>
      <c r="C226" s="132" t="s">
        <v>13</v>
      </c>
      <c r="D226" s="132" t="s">
        <v>227</v>
      </c>
      <c r="E226" s="5" t="s">
        <v>290</v>
      </c>
      <c r="F226" s="5" t="s">
        <v>2494</v>
      </c>
      <c r="G226" s="124" t="s">
        <v>1286</v>
      </c>
      <c r="H226" s="8" t="s">
        <v>277</v>
      </c>
      <c r="I226" s="126" t="s">
        <v>1175</v>
      </c>
      <c r="J226" s="124" t="s">
        <v>1174</v>
      </c>
      <c r="K226" s="5" t="s">
        <v>4</v>
      </c>
      <c r="L226" s="5" t="s">
        <v>278</v>
      </c>
      <c r="M226" s="2010" t="s">
        <v>827</v>
      </c>
      <c r="N226" s="2034" t="s">
        <v>92</v>
      </c>
      <c r="O226" s="2035" t="s">
        <v>92</v>
      </c>
      <c r="P226" s="2020">
        <v>46266</v>
      </c>
      <c r="Q226" s="2027">
        <v>13394</v>
      </c>
      <c r="R226" s="187" t="s">
        <v>3642</v>
      </c>
      <c r="U226" s="7"/>
      <c r="V226" s="7"/>
    </row>
    <row r="227" spans="2:22" s="6" customFormat="1" ht="86.25" customHeight="1">
      <c r="B227" s="1168"/>
      <c r="C227" s="5" t="s">
        <v>13</v>
      </c>
      <c r="D227" s="5" t="s">
        <v>227</v>
      </c>
      <c r="E227" s="5" t="s">
        <v>228</v>
      </c>
      <c r="F227" s="5" t="s">
        <v>2494</v>
      </c>
      <c r="G227" s="124" t="s">
        <v>2742</v>
      </c>
      <c r="H227" s="8" t="s">
        <v>2743</v>
      </c>
      <c r="I227" s="126" t="s">
        <v>2755</v>
      </c>
      <c r="J227" s="313" t="s">
        <v>2756</v>
      </c>
      <c r="K227" s="8" t="s">
        <v>6</v>
      </c>
      <c r="L227" s="8" t="s">
        <v>829</v>
      </c>
      <c r="M227" s="2009" t="s">
        <v>2649</v>
      </c>
      <c r="N227" s="2064"/>
      <c r="O227" s="2021" t="s">
        <v>3586</v>
      </c>
      <c r="P227" s="2070" t="s">
        <v>3591</v>
      </c>
      <c r="Q227" s="2021" t="s">
        <v>3592</v>
      </c>
      <c r="R227" s="124" t="s">
        <v>2744</v>
      </c>
      <c r="U227" s="7"/>
      <c r="V227" s="7"/>
    </row>
    <row r="228" spans="2:22" s="6" customFormat="1" ht="86.25" customHeight="1">
      <c r="B228" s="446"/>
      <c r="C228" s="5" t="s">
        <v>13</v>
      </c>
      <c r="D228" s="132" t="s">
        <v>227</v>
      </c>
      <c r="E228" s="5" t="s">
        <v>3606</v>
      </c>
      <c r="F228" s="5" t="s">
        <v>2494</v>
      </c>
      <c r="G228" s="124" t="s">
        <v>3604</v>
      </c>
      <c r="H228" s="8" t="s">
        <v>3605</v>
      </c>
      <c r="I228" s="126" t="s">
        <v>3607</v>
      </c>
      <c r="J228" s="313" t="s">
        <v>3608</v>
      </c>
      <c r="K228" s="8" t="s">
        <v>6</v>
      </c>
      <c r="L228" s="8" t="s">
        <v>829</v>
      </c>
      <c r="M228" s="2009" t="s">
        <v>2649</v>
      </c>
      <c r="N228" s="2064"/>
      <c r="O228" s="2021"/>
      <c r="P228" s="2070" t="s">
        <v>3586</v>
      </c>
      <c r="Q228" s="2021" t="s">
        <v>3612</v>
      </c>
      <c r="R228" s="124" t="s">
        <v>3611</v>
      </c>
      <c r="U228" s="7"/>
      <c r="V228" s="7"/>
    </row>
    <row r="229" spans="2:22" s="188" customFormat="1" ht="90">
      <c r="B229" s="1207">
        <v>211</v>
      </c>
      <c r="C229" s="182" t="s">
        <v>13</v>
      </c>
      <c r="D229" s="182" t="s">
        <v>227</v>
      </c>
      <c r="E229" s="183" t="s">
        <v>228</v>
      </c>
      <c r="F229" s="183" t="s">
        <v>2494</v>
      </c>
      <c r="G229" s="184" t="s">
        <v>351</v>
      </c>
      <c r="H229" s="185"/>
      <c r="I229" s="186" t="s">
        <v>1416</v>
      </c>
      <c r="J229" s="315" t="s">
        <v>1195</v>
      </c>
      <c r="K229" s="185" t="s">
        <v>6</v>
      </c>
      <c r="L229" s="183" t="s">
        <v>829</v>
      </c>
      <c r="M229" s="2012" t="s">
        <v>193</v>
      </c>
      <c r="N229" s="2036" t="s">
        <v>3584</v>
      </c>
      <c r="O229" s="2037" t="s">
        <v>3584</v>
      </c>
      <c r="P229" s="2036" t="s">
        <v>3584</v>
      </c>
      <c r="Q229" s="2037" t="s">
        <v>3584</v>
      </c>
      <c r="R229" s="184" t="s">
        <v>3379</v>
      </c>
      <c r="U229" s="194"/>
      <c r="V229" s="194"/>
    </row>
    <row r="230" spans="2:22" s="6" customFormat="1" ht="65.25" customHeight="1">
      <c r="B230" s="446">
        <v>212</v>
      </c>
      <c r="C230" s="132" t="s">
        <v>13</v>
      </c>
      <c r="D230" s="132" t="s">
        <v>227</v>
      </c>
      <c r="E230" s="5" t="s">
        <v>290</v>
      </c>
      <c r="F230" s="5" t="s">
        <v>242</v>
      </c>
      <c r="G230" s="124" t="s">
        <v>296</v>
      </c>
      <c r="H230" s="8">
        <v>452756</v>
      </c>
      <c r="I230" s="126"/>
      <c r="J230" s="313"/>
      <c r="K230" s="5" t="s">
        <v>4</v>
      </c>
      <c r="L230" s="5" t="s">
        <v>829</v>
      </c>
      <c r="M230" s="2010" t="s">
        <v>193</v>
      </c>
      <c r="N230" s="2034" t="s">
        <v>3584</v>
      </c>
      <c r="O230" s="2035" t="s">
        <v>3584</v>
      </c>
      <c r="P230" s="2034" t="s">
        <v>777</v>
      </c>
      <c r="Q230" s="2027">
        <v>47604</v>
      </c>
      <c r="R230" s="124" t="s">
        <v>297</v>
      </c>
      <c r="U230" s="7"/>
      <c r="V230" s="7"/>
    </row>
    <row r="231" spans="2:22" s="6" customFormat="1" ht="45">
      <c r="B231" s="446">
        <v>213</v>
      </c>
      <c r="C231" s="132" t="s">
        <v>13</v>
      </c>
      <c r="D231" s="132" t="s">
        <v>227</v>
      </c>
      <c r="E231" s="5" t="s">
        <v>290</v>
      </c>
      <c r="F231" s="5" t="s">
        <v>242</v>
      </c>
      <c r="G231" s="124" t="s">
        <v>3368</v>
      </c>
      <c r="H231" s="8" t="s">
        <v>2578</v>
      </c>
      <c r="I231" s="126" t="s">
        <v>1264</v>
      </c>
      <c r="J231" s="126" t="s">
        <v>1265</v>
      </c>
      <c r="K231" s="5" t="s">
        <v>4</v>
      </c>
      <c r="L231" s="5" t="s">
        <v>829</v>
      </c>
      <c r="M231" s="2010" t="s">
        <v>193</v>
      </c>
      <c r="N231" s="2022">
        <v>46235</v>
      </c>
      <c r="O231" s="2027" t="s">
        <v>2300</v>
      </c>
      <c r="P231" s="2020">
        <v>45778</v>
      </c>
      <c r="Q231" s="2027">
        <v>49522</v>
      </c>
      <c r="R231" s="124" t="s">
        <v>3369</v>
      </c>
      <c r="U231" s="7"/>
      <c r="V231" s="7"/>
    </row>
    <row r="232" spans="2:22" s="6" customFormat="1" ht="68.25" customHeight="1">
      <c r="B232" s="446">
        <v>214</v>
      </c>
      <c r="C232" s="132" t="s">
        <v>13</v>
      </c>
      <c r="D232" s="132" t="s">
        <v>227</v>
      </c>
      <c r="E232" s="5" t="s">
        <v>290</v>
      </c>
      <c r="F232" s="5" t="s">
        <v>242</v>
      </c>
      <c r="G232" s="124" t="s">
        <v>2339</v>
      </c>
      <c r="H232" s="8" t="s">
        <v>1903</v>
      </c>
      <c r="I232" s="126" t="s">
        <v>1266</v>
      </c>
      <c r="J232" s="313" t="s">
        <v>1267</v>
      </c>
      <c r="K232" s="5" t="s">
        <v>4</v>
      </c>
      <c r="L232" s="5" t="s">
        <v>829</v>
      </c>
      <c r="M232" s="2010" t="s">
        <v>193</v>
      </c>
      <c r="N232" s="2020">
        <v>45047</v>
      </c>
      <c r="O232" s="2027">
        <v>50526</v>
      </c>
      <c r="P232" s="2020">
        <v>45047</v>
      </c>
      <c r="Q232" s="2027">
        <v>49430</v>
      </c>
      <c r="R232" s="124" t="s">
        <v>2474</v>
      </c>
      <c r="U232" s="7"/>
      <c r="V232" s="7"/>
    </row>
    <row r="233" spans="2:22" s="6" customFormat="1" ht="35.25" customHeight="1">
      <c r="B233" s="446">
        <v>215</v>
      </c>
      <c r="C233" s="132" t="s">
        <v>13</v>
      </c>
      <c r="D233" s="132" t="s">
        <v>227</v>
      </c>
      <c r="E233" s="5" t="s">
        <v>290</v>
      </c>
      <c r="F233" s="5" t="s">
        <v>2494</v>
      </c>
      <c r="G233" s="124" t="s">
        <v>351</v>
      </c>
      <c r="H233" s="8" t="s">
        <v>25</v>
      </c>
      <c r="I233" s="126" t="s">
        <v>2059</v>
      </c>
      <c r="J233" s="124" t="s">
        <v>1192</v>
      </c>
      <c r="K233" s="5" t="s">
        <v>4</v>
      </c>
      <c r="L233" s="5" t="s">
        <v>829</v>
      </c>
      <c r="M233" s="2010" t="s">
        <v>193</v>
      </c>
      <c r="N233" s="2034" t="s">
        <v>3584</v>
      </c>
      <c r="O233" s="2035" t="s">
        <v>3584</v>
      </c>
      <c r="P233" s="2020">
        <v>43525</v>
      </c>
      <c r="Q233" s="2027">
        <v>47178</v>
      </c>
      <c r="R233" s="124" t="s">
        <v>2064</v>
      </c>
      <c r="U233" s="7"/>
      <c r="V233" s="7"/>
    </row>
    <row r="234" spans="2:22" s="6" customFormat="1" ht="38.25">
      <c r="B234" s="446">
        <v>216</v>
      </c>
      <c r="C234" s="132" t="s">
        <v>13</v>
      </c>
      <c r="D234" s="132" t="s">
        <v>227</v>
      </c>
      <c r="E234" s="5" t="s">
        <v>290</v>
      </c>
      <c r="F234" s="5" t="s">
        <v>1625</v>
      </c>
      <c r="G234" s="124" t="s">
        <v>352</v>
      </c>
      <c r="H234" s="8" t="s">
        <v>25</v>
      </c>
      <c r="I234" s="126" t="s">
        <v>1262</v>
      </c>
      <c r="J234" s="313" t="s">
        <v>1263</v>
      </c>
      <c r="K234" s="5" t="s">
        <v>6</v>
      </c>
      <c r="L234" s="5" t="s">
        <v>829</v>
      </c>
      <c r="M234" s="2010" t="s">
        <v>193</v>
      </c>
      <c r="N234" s="2059" t="s">
        <v>252</v>
      </c>
      <c r="O234" s="2060" t="s">
        <v>252</v>
      </c>
      <c r="P234" s="2059" t="s">
        <v>252</v>
      </c>
      <c r="Q234" s="2060" t="s">
        <v>252</v>
      </c>
      <c r="R234" s="124" t="s">
        <v>1274</v>
      </c>
      <c r="U234" s="7"/>
      <c r="V234" s="7"/>
    </row>
    <row r="235" spans="2:22" s="6" customFormat="1" ht="30">
      <c r="B235" s="1168">
        <v>217</v>
      </c>
      <c r="C235" s="132" t="s">
        <v>13</v>
      </c>
      <c r="D235" s="132" t="s">
        <v>227</v>
      </c>
      <c r="E235" s="5" t="s">
        <v>290</v>
      </c>
      <c r="F235" s="5" t="s">
        <v>1625</v>
      </c>
      <c r="G235" s="124" t="s">
        <v>2586</v>
      </c>
      <c r="H235" s="8" t="s">
        <v>25</v>
      </c>
      <c r="I235" s="126"/>
      <c r="J235" s="313"/>
      <c r="K235" s="8" t="s">
        <v>6</v>
      </c>
      <c r="L235" s="5" t="s">
        <v>829</v>
      </c>
      <c r="M235" s="2010" t="s">
        <v>193</v>
      </c>
      <c r="N235" s="2059" t="s">
        <v>252</v>
      </c>
      <c r="O235" s="2060" t="s">
        <v>252</v>
      </c>
      <c r="P235" s="2059" t="s">
        <v>252</v>
      </c>
      <c r="Q235" s="2060" t="s">
        <v>252</v>
      </c>
      <c r="R235" s="124"/>
      <c r="U235" s="7"/>
      <c r="V235" s="7"/>
    </row>
    <row r="236" spans="2:22" s="6" customFormat="1">
      <c r="B236" s="1168">
        <v>218</v>
      </c>
      <c r="C236" s="5" t="s">
        <v>13</v>
      </c>
      <c r="D236" s="5" t="s">
        <v>227</v>
      </c>
      <c r="E236" s="5" t="s">
        <v>290</v>
      </c>
      <c r="F236" s="5" t="s">
        <v>1625</v>
      </c>
      <c r="G236" s="124" t="s">
        <v>2738</v>
      </c>
      <c r="H236" s="8" t="s">
        <v>25</v>
      </c>
      <c r="I236" s="126"/>
      <c r="J236" s="313"/>
      <c r="K236" s="8" t="s">
        <v>6</v>
      </c>
      <c r="L236" s="8" t="s">
        <v>829</v>
      </c>
      <c r="M236" s="2010" t="s">
        <v>18</v>
      </c>
      <c r="N236" s="2059" t="s">
        <v>252</v>
      </c>
      <c r="O236" s="2060" t="s">
        <v>252</v>
      </c>
      <c r="P236" s="2059" t="s">
        <v>252</v>
      </c>
      <c r="Q236" s="2060" t="s">
        <v>252</v>
      </c>
      <c r="R236" s="124" t="s">
        <v>2589</v>
      </c>
      <c r="U236" s="7"/>
      <c r="V236" s="7"/>
    </row>
    <row r="237" spans="2:22" s="6" customFormat="1">
      <c r="B237" s="1168">
        <v>219</v>
      </c>
      <c r="C237" s="5" t="s">
        <v>13</v>
      </c>
      <c r="D237" s="5" t="s">
        <v>227</v>
      </c>
      <c r="E237" s="5" t="s">
        <v>290</v>
      </c>
      <c r="F237" s="5" t="s">
        <v>1625</v>
      </c>
      <c r="G237" s="124" t="s">
        <v>2739</v>
      </c>
      <c r="H237" s="8" t="s">
        <v>25</v>
      </c>
      <c r="I237" s="126"/>
      <c r="J237" s="313"/>
      <c r="K237" s="8" t="s">
        <v>6</v>
      </c>
      <c r="L237" s="8" t="s">
        <v>829</v>
      </c>
      <c r="M237" s="2010" t="s">
        <v>18</v>
      </c>
      <c r="N237" s="2059" t="s">
        <v>252</v>
      </c>
      <c r="O237" s="2060" t="s">
        <v>252</v>
      </c>
      <c r="P237" s="2059" t="s">
        <v>252</v>
      </c>
      <c r="Q237" s="2060" t="s">
        <v>252</v>
      </c>
      <c r="R237" s="124" t="s">
        <v>2589</v>
      </c>
      <c r="U237" s="7"/>
      <c r="V237" s="7"/>
    </row>
    <row r="238" spans="2:22" s="6" customFormat="1" ht="30">
      <c r="B238" s="1168">
        <v>220</v>
      </c>
      <c r="C238" s="5" t="s">
        <v>13</v>
      </c>
      <c r="D238" s="5" t="s">
        <v>227</v>
      </c>
      <c r="E238" s="5" t="s">
        <v>290</v>
      </c>
      <c r="F238" s="5" t="s">
        <v>1625</v>
      </c>
      <c r="G238" s="124" t="s">
        <v>2740</v>
      </c>
      <c r="H238" s="8" t="s">
        <v>25</v>
      </c>
      <c r="I238" s="126" t="s">
        <v>2619</v>
      </c>
      <c r="J238" s="313" t="s">
        <v>2620</v>
      </c>
      <c r="K238" s="8" t="s">
        <v>2741</v>
      </c>
      <c r="L238" s="8" t="s">
        <v>829</v>
      </c>
      <c r="M238" s="2010" t="s">
        <v>193</v>
      </c>
      <c r="N238" s="2065" t="s">
        <v>3593</v>
      </c>
      <c r="O238" s="2106" t="s">
        <v>2300</v>
      </c>
      <c r="P238" s="2032" t="s">
        <v>3593</v>
      </c>
      <c r="Q238" s="2106" t="s">
        <v>2300</v>
      </c>
      <c r="R238" s="124" t="s">
        <v>2653</v>
      </c>
      <c r="U238" s="7"/>
      <c r="V238" s="7"/>
    </row>
    <row r="239" spans="2:22" s="6" customFormat="1" ht="30">
      <c r="B239" s="446"/>
      <c r="C239" s="5" t="s">
        <v>13</v>
      </c>
      <c r="D239" s="5" t="s">
        <v>227</v>
      </c>
      <c r="E239" s="5" t="s">
        <v>290</v>
      </c>
      <c r="F239" s="5" t="s">
        <v>1625</v>
      </c>
      <c r="G239" s="124" t="s">
        <v>3627</v>
      </c>
      <c r="H239" s="8" t="s">
        <v>25</v>
      </c>
      <c r="I239" s="126"/>
      <c r="J239" s="313"/>
      <c r="K239" s="8"/>
      <c r="L239" s="8" t="s">
        <v>829</v>
      </c>
      <c r="M239" s="2010" t="s">
        <v>18</v>
      </c>
      <c r="N239" s="2065" t="s">
        <v>3628</v>
      </c>
      <c r="O239" s="2106" t="s">
        <v>2300</v>
      </c>
      <c r="P239" s="2065" t="s">
        <v>3628</v>
      </c>
      <c r="Q239" s="2106" t="s">
        <v>2300</v>
      </c>
      <c r="R239" s="124"/>
      <c r="U239" s="7"/>
      <c r="V239" s="7"/>
    </row>
    <row r="240" spans="2:22" s="6" customFormat="1" ht="63.75">
      <c r="B240" s="446">
        <v>221</v>
      </c>
      <c r="C240" s="5" t="s">
        <v>13</v>
      </c>
      <c r="D240" s="5" t="s">
        <v>227</v>
      </c>
      <c r="E240" s="5" t="s">
        <v>290</v>
      </c>
      <c r="F240" s="5" t="s">
        <v>1625</v>
      </c>
      <c r="G240" s="124" t="s">
        <v>2745</v>
      </c>
      <c r="H240" s="8" t="s">
        <v>25</v>
      </c>
      <c r="I240" s="126" t="s">
        <v>2757</v>
      </c>
      <c r="J240" s="313" t="s">
        <v>2758</v>
      </c>
      <c r="K240" s="8" t="s">
        <v>2741</v>
      </c>
      <c r="L240" s="8" t="s">
        <v>829</v>
      </c>
      <c r="M240" s="2010" t="s">
        <v>193</v>
      </c>
      <c r="N240" s="2066"/>
      <c r="O240" s="2067"/>
      <c r="P240" s="2032" t="s">
        <v>3591</v>
      </c>
      <c r="Q240" s="2106" t="s">
        <v>2300</v>
      </c>
      <c r="R240" s="124" t="s">
        <v>2759</v>
      </c>
      <c r="U240" s="7"/>
      <c r="V240" s="7"/>
    </row>
    <row r="241" spans="2:27" s="6" customFormat="1" ht="30">
      <c r="B241" s="446">
        <v>222</v>
      </c>
      <c r="C241" s="5" t="s">
        <v>13</v>
      </c>
      <c r="D241" s="5" t="s">
        <v>227</v>
      </c>
      <c r="E241" s="5" t="s">
        <v>290</v>
      </c>
      <c r="F241" s="5" t="s">
        <v>1625</v>
      </c>
      <c r="G241" s="124" t="s">
        <v>2734</v>
      </c>
      <c r="H241" s="8" t="s">
        <v>25</v>
      </c>
      <c r="I241" s="126"/>
      <c r="J241" s="313"/>
      <c r="K241" s="8" t="s">
        <v>6</v>
      </c>
      <c r="L241" s="8" t="s">
        <v>829</v>
      </c>
      <c r="M241" s="2010" t="s">
        <v>18</v>
      </c>
      <c r="N241" s="2059" t="s">
        <v>252</v>
      </c>
      <c r="O241" s="2060" t="s">
        <v>252</v>
      </c>
      <c r="P241" s="2059" t="s">
        <v>252</v>
      </c>
      <c r="Q241" s="2060" t="s">
        <v>252</v>
      </c>
      <c r="R241" s="124" t="s">
        <v>2588</v>
      </c>
      <c r="U241" s="7"/>
      <c r="V241" s="7"/>
    </row>
    <row r="242" spans="2:27" s="6" customFormat="1">
      <c r="B242" s="446">
        <v>223</v>
      </c>
      <c r="C242" s="132" t="s">
        <v>13</v>
      </c>
      <c r="D242" s="132" t="s">
        <v>227</v>
      </c>
      <c r="E242" s="5" t="s">
        <v>290</v>
      </c>
      <c r="F242" s="5" t="s">
        <v>1625</v>
      </c>
      <c r="G242" s="124" t="s">
        <v>2735</v>
      </c>
      <c r="H242" s="8" t="s">
        <v>25</v>
      </c>
      <c r="I242" s="126"/>
      <c r="J242" s="313"/>
      <c r="K242" s="8" t="s">
        <v>6</v>
      </c>
      <c r="L242" s="5" t="s">
        <v>829</v>
      </c>
      <c r="M242" s="2010" t="s">
        <v>18</v>
      </c>
      <c r="N242" s="2059" t="s">
        <v>252</v>
      </c>
      <c r="O242" s="2060" t="s">
        <v>252</v>
      </c>
      <c r="P242" s="2059" t="s">
        <v>252</v>
      </c>
      <c r="Q242" s="2060" t="s">
        <v>252</v>
      </c>
      <c r="R242" s="124" t="s">
        <v>2587</v>
      </c>
      <c r="U242" s="7"/>
      <c r="V242" s="7"/>
    </row>
    <row r="243" spans="2:27" s="6" customFormat="1">
      <c r="B243" s="446">
        <v>224</v>
      </c>
      <c r="C243" s="132" t="s">
        <v>13</v>
      </c>
      <c r="D243" s="132" t="s">
        <v>227</v>
      </c>
      <c r="E243" s="5" t="s">
        <v>290</v>
      </c>
      <c r="F243" s="5" t="s">
        <v>1625</v>
      </c>
      <c r="G243" s="124" t="s">
        <v>2736</v>
      </c>
      <c r="H243" s="8" t="s">
        <v>25</v>
      </c>
      <c r="I243" s="126"/>
      <c r="J243" s="313"/>
      <c r="K243" s="8" t="s">
        <v>6</v>
      </c>
      <c r="L243" s="5" t="s">
        <v>829</v>
      </c>
      <c r="M243" s="2010" t="s">
        <v>18</v>
      </c>
      <c r="N243" s="2059" t="s">
        <v>252</v>
      </c>
      <c r="O243" s="2060" t="s">
        <v>252</v>
      </c>
      <c r="P243" s="2059" t="s">
        <v>252</v>
      </c>
      <c r="Q243" s="2060" t="s">
        <v>252</v>
      </c>
      <c r="R243" s="124" t="s">
        <v>2590</v>
      </c>
      <c r="U243" s="7"/>
      <c r="V243" s="7"/>
    </row>
    <row r="244" spans="2:27" s="6" customFormat="1" ht="30">
      <c r="B244" s="446">
        <v>225</v>
      </c>
      <c r="C244" s="132" t="s">
        <v>13</v>
      </c>
      <c r="D244" s="132" t="s">
        <v>227</v>
      </c>
      <c r="E244" s="5" t="s">
        <v>290</v>
      </c>
      <c r="F244" s="5" t="s">
        <v>1625</v>
      </c>
      <c r="G244" s="124" t="s">
        <v>2737</v>
      </c>
      <c r="H244" s="8" t="s">
        <v>25</v>
      </c>
      <c r="I244" s="126"/>
      <c r="J244" s="313"/>
      <c r="K244" s="8" t="s">
        <v>6</v>
      </c>
      <c r="L244" s="5" t="s">
        <v>829</v>
      </c>
      <c r="M244" s="2010" t="s">
        <v>193</v>
      </c>
      <c r="N244" s="2059" t="s">
        <v>252</v>
      </c>
      <c r="O244" s="2060" t="s">
        <v>252</v>
      </c>
      <c r="P244" s="2059" t="s">
        <v>252</v>
      </c>
      <c r="Q244" s="2060" t="s">
        <v>252</v>
      </c>
      <c r="R244" s="124" t="s">
        <v>2591</v>
      </c>
      <c r="U244" s="7"/>
      <c r="V244" s="7"/>
    </row>
    <row r="245" spans="2:27" s="134" customFormat="1">
      <c r="B245" s="446">
        <v>222</v>
      </c>
      <c r="C245" s="132" t="s">
        <v>13</v>
      </c>
      <c r="D245" s="132" t="s">
        <v>227</v>
      </c>
      <c r="E245" s="5" t="s">
        <v>290</v>
      </c>
      <c r="F245" s="5" t="s">
        <v>242</v>
      </c>
      <c r="G245" s="171" t="s">
        <v>1413</v>
      </c>
      <c r="H245" s="172" t="s">
        <v>25</v>
      </c>
      <c r="I245" s="135" t="s">
        <v>1420</v>
      </c>
      <c r="J245" s="135" t="s">
        <v>1413</v>
      </c>
      <c r="K245" s="172" t="s">
        <v>1422</v>
      </c>
      <c r="L245" s="5" t="s">
        <v>829</v>
      </c>
      <c r="M245" s="2018" t="s">
        <v>18</v>
      </c>
      <c r="N245" s="2044">
        <v>44927</v>
      </c>
      <c r="O245" s="2039">
        <v>48580</v>
      </c>
      <c r="P245" s="2084" t="s">
        <v>25</v>
      </c>
      <c r="Q245" s="2085" t="s">
        <v>25</v>
      </c>
      <c r="R245" s="171" t="s">
        <v>2154</v>
      </c>
      <c r="W245" s="133"/>
      <c r="X245" s="133"/>
    </row>
    <row r="246" spans="2:27" s="6" customFormat="1" ht="30">
      <c r="B246" s="446">
        <v>223</v>
      </c>
      <c r="C246" s="181" t="s">
        <v>13</v>
      </c>
      <c r="D246" s="132" t="s">
        <v>2493</v>
      </c>
      <c r="E246" s="132" t="s">
        <v>226</v>
      </c>
      <c r="F246" s="181" t="s">
        <v>242</v>
      </c>
      <c r="G246" s="171" t="s">
        <v>1599</v>
      </c>
      <c r="H246" s="172" t="s">
        <v>25</v>
      </c>
      <c r="I246" s="135" t="s">
        <v>2484</v>
      </c>
      <c r="J246" s="316" t="s">
        <v>1572</v>
      </c>
      <c r="K246" s="172" t="s">
        <v>1422</v>
      </c>
      <c r="L246" s="172" t="s">
        <v>829</v>
      </c>
      <c r="M246" s="2018" t="s">
        <v>18</v>
      </c>
      <c r="N246" s="2068">
        <v>45748</v>
      </c>
      <c r="O246" s="2069">
        <v>46419</v>
      </c>
      <c r="P246" s="2070" t="s">
        <v>25</v>
      </c>
      <c r="Q246" s="2021" t="s">
        <v>25</v>
      </c>
      <c r="R246" s="171"/>
      <c r="S246" s="173"/>
      <c r="T246" s="173"/>
      <c r="Z246" s="7"/>
      <c r="AA246" s="7"/>
    </row>
    <row r="247" spans="2:27" s="6" customFormat="1" ht="98.25" customHeight="1">
      <c r="B247" s="446">
        <v>224</v>
      </c>
      <c r="C247" s="181" t="s">
        <v>13</v>
      </c>
      <c r="D247" s="132" t="s">
        <v>229</v>
      </c>
      <c r="E247" s="5" t="s">
        <v>1665</v>
      </c>
      <c r="F247" s="5" t="s">
        <v>2494</v>
      </c>
      <c r="G247" s="124" t="s">
        <v>1664</v>
      </c>
      <c r="H247" s="8" t="s">
        <v>25</v>
      </c>
      <c r="I247" s="126" t="s">
        <v>1658</v>
      </c>
      <c r="J247" s="313" t="s">
        <v>1659</v>
      </c>
      <c r="K247" s="8" t="s">
        <v>6</v>
      </c>
      <c r="L247" s="8" t="s">
        <v>1417</v>
      </c>
      <c r="M247" s="2010" t="s">
        <v>18</v>
      </c>
      <c r="N247" s="2032" t="s">
        <v>3594</v>
      </c>
      <c r="O247" s="2033" t="s">
        <v>3595</v>
      </c>
      <c r="P247" s="2032" t="s">
        <v>3594</v>
      </c>
      <c r="Q247" s="2033" t="s">
        <v>3596</v>
      </c>
      <c r="R247" s="124" t="s">
        <v>2165</v>
      </c>
      <c r="S247" s="173"/>
      <c r="T247" s="173"/>
      <c r="Z247" s="7"/>
      <c r="AA247" s="7"/>
    </row>
    <row r="248" spans="2:27" s="6" customFormat="1" ht="45">
      <c r="B248" s="446">
        <v>225</v>
      </c>
      <c r="C248" s="181" t="s">
        <v>13</v>
      </c>
      <c r="D248" s="448" t="s">
        <v>948</v>
      </c>
      <c r="E248" s="447" t="s">
        <v>14</v>
      </c>
      <c r="F248" s="181" t="s">
        <v>213</v>
      </c>
      <c r="G248" s="181" t="s">
        <v>1800</v>
      </c>
      <c r="H248" s="6" t="s">
        <v>1798</v>
      </c>
      <c r="I248" s="172" t="s">
        <v>1785</v>
      </c>
      <c r="J248" s="173" t="s">
        <v>1799</v>
      </c>
      <c r="K248" s="172" t="s">
        <v>4</v>
      </c>
      <c r="L248" s="172" t="s">
        <v>826</v>
      </c>
      <c r="M248" s="2018" t="s">
        <v>827</v>
      </c>
      <c r="N248" s="2070" t="s">
        <v>92</v>
      </c>
      <c r="O248" s="2021" t="s">
        <v>92</v>
      </c>
      <c r="P248" s="2070" t="s">
        <v>777</v>
      </c>
      <c r="Q248" s="2021" t="s">
        <v>3597</v>
      </c>
      <c r="R248" s="171" t="s">
        <v>2971</v>
      </c>
      <c r="S248" s="173"/>
      <c r="T248" s="173"/>
    </row>
    <row r="249" spans="2:27" s="6" customFormat="1" ht="30">
      <c r="B249" s="446">
        <v>226</v>
      </c>
      <c r="C249" s="181" t="s">
        <v>13</v>
      </c>
      <c r="D249" s="132" t="s">
        <v>227</v>
      </c>
      <c r="E249" s="181" t="s">
        <v>1915</v>
      </c>
      <c r="F249" s="5" t="s">
        <v>1625</v>
      </c>
      <c r="G249" s="171" t="s">
        <v>2576</v>
      </c>
      <c r="H249" s="172" t="s">
        <v>1911</v>
      </c>
      <c r="I249" s="135" t="s">
        <v>1910</v>
      </c>
      <c r="J249" s="316" t="s">
        <v>1909</v>
      </c>
      <c r="K249" s="3" t="s">
        <v>4</v>
      </c>
      <c r="L249" s="3" t="s">
        <v>829</v>
      </c>
      <c r="M249" s="2013" t="s">
        <v>193</v>
      </c>
      <c r="N249" s="2024" t="s">
        <v>777</v>
      </c>
      <c r="O249" s="2025">
        <v>46023</v>
      </c>
      <c r="P249" s="2020">
        <v>43374</v>
      </c>
      <c r="Q249" s="2027">
        <v>45566</v>
      </c>
      <c r="R249" s="171" t="s">
        <v>2166</v>
      </c>
      <c r="S249" s="173"/>
      <c r="T249" s="173"/>
      <c r="Z249" s="7"/>
      <c r="AA249" s="7"/>
    </row>
    <row r="250" spans="2:27" s="6" customFormat="1" ht="30">
      <c r="B250" s="446">
        <v>227</v>
      </c>
      <c r="C250" s="181" t="s">
        <v>13</v>
      </c>
      <c r="D250" s="132" t="s">
        <v>227</v>
      </c>
      <c r="E250" s="181" t="s">
        <v>1915</v>
      </c>
      <c r="F250" s="5" t="s">
        <v>1625</v>
      </c>
      <c r="G250" s="171" t="s">
        <v>2577</v>
      </c>
      <c r="H250" s="172" t="s">
        <v>1914</v>
      </c>
      <c r="I250" s="135" t="s">
        <v>1912</v>
      </c>
      <c r="J250" s="316" t="s">
        <v>1913</v>
      </c>
      <c r="K250" s="3" t="s">
        <v>4</v>
      </c>
      <c r="L250" s="3" t="s">
        <v>829</v>
      </c>
      <c r="M250" s="2013" t="s">
        <v>193</v>
      </c>
      <c r="N250" s="2022" t="s">
        <v>777</v>
      </c>
      <c r="O250" s="2026">
        <v>46023</v>
      </c>
      <c r="P250" s="2020">
        <v>43374</v>
      </c>
      <c r="Q250" s="2027">
        <v>45566</v>
      </c>
      <c r="R250" s="171" t="s">
        <v>2166</v>
      </c>
      <c r="S250" s="173"/>
      <c r="T250" s="173"/>
      <c r="Z250" s="7"/>
      <c r="AA250" s="7"/>
    </row>
    <row r="251" spans="2:27" s="6" customFormat="1" ht="30">
      <c r="B251" s="446">
        <v>228</v>
      </c>
      <c r="C251" s="181" t="s">
        <v>13</v>
      </c>
      <c r="D251" s="132" t="s">
        <v>227</v>
      </c>
      <c r="E251" s="181" t="s">
        <v>1915</v>
      </c>
      <c r="F251" s="5" t="s">
        <v>2494</v>
      </c>
      <c r="G251" s="124" t="s">
        <v>2005</v>
      </c>
      <c r="H251" s="172" t="s">
        <v>25</v>
      </c>
      <c r="I251" s="135" t="s">
        <v>2531</v>
      </c>
      <c r="J251" s="316" t="s">
        <v>2532</v>
      </c>
      <c r="K251" s="8" t="s">
        <v>4</v>
      </c>
      <c r="L251" s="3" t="s">
        <v>829</v>
      </c>
      <c r="M251" s="2009" t="s">
        <v>18</v>
      </c>
      <c r="N251" s="2061" t="s">
        <v>777</v>
      </c>
      <c r="O251" s="2071">
        <v>46023</v>
      </c>
      <c r="P251" s="2061" t="s">
        <v>25</v>
      </c>
      <c r="Q251" s="2071" t="s">
        <v>25</v>
      </c>
      <c r="R251" s="124" t="s">
        <v>2006</v>
      </c>
      <c r="S251" s="173"/>
      <c r="T251" s="173"/>
      <c r="Z251" s="7"/>
      <c r="AA251" s="7"/>
    </row>
    <row r="252" spans="2:27" s="6" customFormat="1" ht="87" customHeight="1">
      <c r="B252" s="446">
        <v>229</v>
      </c>
      <c r="C252" s="5" t="s">
        <v>13</v>
      </c>
      <c r="D252" s="132" t="s">
        <v>227</v>
      </c>
      <c r="E252" s="5" t="s">
        <v>1916</v>
      </c>
      <c r="F252" s="5" t="s">
        <v>1625</v>
      </c>
      <c r="G252" s="171" t="s">
        <v>358</v>
      </c>
      <c r="H252" s="8" t="s">
        <v>25</v>
      </c>
      <c r="I252" s="126" t="s">
        <v>1917</v>
      </c>
      <c r="J252" s="313" t="s">
        <v>1918</v>
      </c>
      <c r="K252" s="8" t="s">
        <v>3589</v>
      </c>
      <c r="L252" s="8" t="s">
        <v>829</v>
      </c>
      <c r="M252" s="2010" t="s">
        <v>310</v>
      </c>
      <c r="N252" s="2032" t="s">
        <v>3584</v>
      </c>
      <c r="O252" s="2033" t="s">
        <v>3584</v>
      </c>
      <c r="P252" s="2032" t="s">
        <v>3584</v>
      </c>
      <c r="Q252" s="2115" t="s">
        <v>3584</v>
      </c>
      <c r="R252" s="124" t="s">
        <v>357</v>
      </c>
      <c r="S252" s="173"/>
      <c r="T252" s="173"/>
      <c r="Z252" s="7"/>
      <c r="AA252" s="7"/>
    </row>
    <row r="253" spans="2:27" s="6" customFormat="1" ht="51">
      <c r="B253" s="446">
        <v>230</v>
      </c>
      <c r="C253" s="5" t="s">
        <v>13</v>
      </c>
      <c r="D253" s="132" t="s">
        <v>227</v>
      </c>
      <c r="E253" s="5" t="s">
        <v>1916</v>
      </c>
      <c r="F253" s="5" t="s">
        <v>1625</v>
      </c>
      <c r="G253" s="171" t="s">
        <v>358</v>
      </c>
      <c r="H253" s="8" t="s">
        <v>25</v>
      </c>
      <c r="I253" s="126" t="s">
        <v>1919</v>
      </c>
      <c r="J253" s="313" t="s">
        <v>1920</v>
      </c>
      <c r="K253" s="8" t="s">
        <v>3589</v>
      </c>
      <c r="L253" s="8" t="s">
        <v>829</v>
      </c>
      <c r="M253" s="2010" t="s">
        <v>310</v>
      </c>
      <c r="N253" s="2032" t="s">
        <v>3584</v>
      </c>
      <c r="O253" s="2033" t="s">
        <v>3584</v>
      </c>
      <c r="P253" s="2032" t="s">
        <v>3584</v>
      </c>
      <c r="Q253" s="2115" t="s">
        <v>3584</v>
      </c>
      <c r="R253" s="124" t="s">
        <v>357</v>
      </c>
      <c r="S253" s="173"/>
      <c r="T253" s="173"/>
      <c r="Z253" s="7"/>
      <c r="AA253" s="7"/>
    </row>
    <row r="254" spans="2:27" s="6" customFormat="1" ht="51">
      <c r="B254" s="446">
        <v>231</v>
      </c>
      <c r="C254" s="5" t="s">
        <v>13</v>
      </c>
      <c r="D254" s="132" t="s">
        <v>227</v>
      </c>
      <c r="E254" s="5" t="s">
        <v>1916</v>
      </c>
      <c r="F254" s="5" t="s">
        <v>1625</v>
      </c>
      <c r="G254" s="171" t="s">
        <v>358</v>
      </c>
      <c r="H254" s="8" t="s">
        <v>25</v>
      </c>
      <c r="I254" s="126" t="s">
        <v>1921</v>
      </c>
      <c r="J254" s="313" t="s">
        <v>1922</v>
      </c>
      <c r="K254" s="8" t="s">
        <v>3589</v>
      </c>
      <c r="L254" s="8" t="s">
        <v>829</v>
      </c>
      <c r="M254" s="2010" t="s">
        <v>310</v>
      </c>
      <c r="N254" s="2032" t="s">
        <v>3584</v>
      </c>
      <c r="O254" s="2033" t="s">
        <v>3584</v>
      </c>
      <c r="P254" s="2032" t="s">
        <v>3584</v>
      </c>
      <c r="Q254" s="2115" t="s">
        <v>3584</v>
      </c>
      <c r="R254" s="124" t="s">
        <v>357</v>
      </c>
      <c r="S254" s="173"/>
      <c r="T254" s="173"/>
      <c r="Z254" s="7"/>
      <c r="AA254" s="7"/>
    </row>
    <row r="255" spans="2:27" s="6" customFormat="1" ht="38.25">
      <c r="B255" s="446">
        <v>232</v>
      </c>
      <c r="C255" s="5" t="s">
        <v>13</v>
      </c>
      <c r="D255" s="132" t="s">
        <v>227</v>
      </c>
      <c r="E255" s="5" t="s">
        <v>1916</v>
      </c>
      <c r="F255" s="5" t="s">
        <v>1625</v>
      </c>
      <c r="G255" s="171" t="s">
        <v>358</v>
      </c>
      <c r="H255" s="8" t="s">
        <v>25</v>
      </c>
      <c r="I255" s="126" t="s">
        <v>1923</v>
      </c>
      <c r="J255" s="313" t="s">
        <v>1924</v>
      </c>
      <c r="K255" s="8" t="s">
        <v>3589</v>
      </c>
      <c r="L255" s="8" t="s">
        <v>829</v>
      </c>
      <c r="M255" s="2010" t="s">
        <v>310</v>
      </c>
      <c r="N255" s="2032" t="s">
        <v>3584</v>
      </c>
      <c r="O255" s="2033" t="s">
        <v>3584</v>
      </c>
      <c r="P255" s="2032" t="s">
        <v>3584</v>
      </c>
      <c r="Q255" s="2115" t="s">
        <v>3584</v>
      </c>
      <c r="R255" s="124" t="s">
        <v>357</v>
      </c>
      <c r="S255" s="173"/>
      <c r="T255" s="173"/>
      <c r="Z255" s="7"/>
      <c r="AA255" s="7"/>
    </row>
    <row r="256" spans="2:27" s="6" customFormat="1" ht="31.5" customHeight="1">
      <c r="B256" s="446">
        <v>233</v>
      </c>
      <c r="C256" s="181" t="s">
        <v>13</v>
      </c>
      <c r="D256" s="132" t="s">
        <v>227</v>
      </c>
      <c r="E256" s="5" t="s">
        <v>1916</v>
      </c>
      <c r="F256" s="5" t="s">
        <v>2494</v>
      </c>
      <c r="G256" s="171" t="s">
        <v>1927</v>
      </c>
      <c r="H256" s="8" t="s">
        <v>25</v>
      </c>
      <c r="I256" s="135" t="s">
        <v>1925</v>
      </c>
      <c r="J256" s="316" t="s">
        <v>1926</v>
      </c>
      <c r="K256" s="8" t="s">
        <v>3589</v>
      </c>
      <c r="L256" s="8" t="s">
        <v>829</v>
      </c>
      <c r="M256" s="2010" t="s">
        <v>310</v>
      </c>
      <c r="N256" s="2032" t="s">
        <v>3584</v>
      </c>
      <c r="O256" s="2033" t="s">
        <v>3584</v>
      </c>
      <c r="P256" s="2032" t="s">
        <v>3584</v>
      </c>
      <c r="Q256" s="2115" t="s">
        <v>3584</v>
      </c>
      <c r="R256" s="124" t="s">
        <v>357</v>
      </c>
      <c r="S256" s="173"/>
      <c r="T256" s="173"/>
      <c r="Z256" s="7"/>
      <c r="AA256" s="7"/>
    </row>
    <row r="257" spans="2:28" ht="21.75" customHeight="1">
      <c r="B257" s="2003"/>
      <c r="C257" s="1214" t="s">
        <v>13</v>
      </c>
      <c r="D257" s="1214" t="s">
        <v>227</v>
      </c>
      <c r="E257" s="1991" t="s">
        <v>228</v>
      </c>
      <c r="F257" s="1214" t="s">
        <v>242</v>
      </c>
      <c r="G257" s="1215" t="s">
        <v>1413</v>
      </c>
      <c r="H257" s="1216" t="s">
        <v>25</v>
      </c>
      <c r="I257" s="2001" t="s">
        <v>264</v>
      </c>
      <c r="J257" s="2002" t="s">
        <v>1413</v>
      </c>
      <c r="K257" s="1994" t="s">
        <v>4</v>
      </c>
      <c r="L257" s="8" t="s">
        <v>829</v>
      </c>
      <c r="M257" s="2019" t="s">
        <v>18</v>
      </c>
      <c r="N257" s="2072">
        <v>45323</v>
      </c>
      <c r="O257" s="2073">
        <v>45689</v>
      </c>
      <c r="P257" s="2086" t="s">
        <v>25</v>
      </c>
      <c r="Q257" s="2087" t="s">
        <v>25</v>
      </c>
      <c r="R257" s="1282" t="s">
        <v>2726</v>
      </c>
      <c r="S257" s="121"/>
      <c r="U257" s="122"/>
      <c r="Z257"/>
      <c r="AB257" s="122"/>
    </row>
    <row r="258" spans="2:28" ht="23.25" customHeight="1">
      <c r="B258" s="1723"/>
      <c r="C258" s="1995" t="s">
        <v>13</v>
      </c>
      <c r="D258" s="1995" t="s">
        <v>227</v>
      </c>
      <c r="E258" s="2006" t="s">
        <v>228</v>
      </c>
      <c r="F258" s="1995" t="s">
        <v>242</v>
      </c>
      <c r="G258" s="1996" t="s">
        <v>1413</v>
      </c>
      <c r="H258" s="1997" t="s">
        <v>25</v>
      </c>
      <c r="I258" s="1998" t="s">
        <v>264</v>
      </c>
      <c r="J258" s="1999" t="s">
        <v>1413</v>
      </c>
      <c r="K258" s="2000" t="s">
        <v>4</v>
      </c>
      <c r="L258" s="8" t="s">
        <v>829</v>
      </c>
      <c r="M258" s="2019" t="s">
        <v>18</v>
      </c>
      <c r="N258" s="2068">
        <v>45444</v>
      </c>
      <c r="O258" s="2069">
        <v>45809</v>
      </c>
      <c r="P258" s="2088" t="s">
        <v>25</v>
      </c>
      <c r="Q258" s="2089" t="s">
        <v>25</v>
      </c>
      <c r="R258" s="171" t="s">
        <v>2727</v>
      </c>
      <c r="S258" s="121"/>
      <c r="U258" s="122"/>
      <c r="Z258"/>
      <c r="AB258" s="122"/>
    </row>
    <row r="259" spans="2:28">
      <c r="B259" s="2004"/>
      <c r="C259" s="1990" t="s">
        <v>13</v>
      </c>
      <c r="D259" s="1990" t="s">
        <v>227</v>
      </c>
      <c r="E259" s="1990"/>
      <c r="F259" s="1990" t="s">
        <v>2494</v>
      </c>
      <c r="G259" s="1282" t="s">
        <v>2005</v>
      </c>
      <c r="H259" s="1994" t="s">
        <v>25</v>
      </c>
      <c r="I259" s="2001" t="s">
        <v>264</v>
      </c>
      <c r="J259" s="2005" t="s">
        <v>3179</v>
      </c>
      <c r="K259" s="1994" t="s">
        <v>4</v>
      </c>
      <c r="L259" s="8" t="s">
        <v>829</v>
      </c>
      <c r="M259" s="2009"/>
      <c r="N259" s="2061" t="s">
        <v>777</v>
      </c>
      <c r="O259" s="2062">
        <v>46357</v>
      </c>
      <c r="P259" s="2086" t="s">
        <v>25</v>
      </c>
      <c r="Q259" s="2087" t="s">
        <v>25</v>
      </c>
      <c r="R259" s="1724"/>
      <c r="S259" s="121"/>
      <c r="U259" s="122"/>
      <c r="Z259"/>
      <c r="AB259" s="122"/>
    </row>
    <row r="260" spans="2:28">
      <c r="B260" s="1970"/>
      <c r="C260" s="1971" t="s">
        <v>13</v>
      </c>
      <c r="D260" s="1971" t="s">
        <v>227</v>
      </c>
      <c r="E260" s="1971" t="s">
        <v>228</v>
      </c>
      <c r="F260" s="181" t="s">
        <v>1625</v>
      </c>
      <c r="G260" s="171" t="s">
        <v>3557</v>
      </c>
      <c r="H260" s="172" t="s">
        <v>25</v>
      </c>
      <c r="I260" s="1972"/>
      <c r="J260" s="1973"/>
      <c r="K260" s="2000" t="s">
        <v>4</v>
      </c>
      <c r="L260" s="172" t="s">
        <v>91</v>
      </c>
      <c r="M260" s="2009" t="s">
        <v>18</v>
      </c>
      <c r="N260" s="2074">
        <v>45689</v>
      </c>
      <c r="O260" s="2105" t="s">
        <v>2300</v>
      </c>
      <c r="P260" s="2070" t="s">
        <v>777</v>
      </c>
      <c r="Q260" s="2021"/>
      <c r="R260" s="171" t="s">
        <v>3559</v>
      </c>
      <c r="S260" s="121"/>
      <c r="U260" s="122"/>
      <c r="Z260"/>
      <c r="AB260" s="122"/>
    </row>
    <row r="261" spans="2:28">
      <c r="B261" s="1970"/>
      <c r="C261" s="1971" t="s">
        <v>13</v>
      </c>
      <c r="D261" s="1971" t="s">
        <v>227</v>
      </c>
      <c r="E261" s="1971" t="s">
        <v>228</v>
      </c>
      <c r="F261" s="181" t="s">
        <v>1625</v>
      </c>
      <c r="G261" s="171" t="s">
        <v>3558</v>
      </c>
      <c r="H261" s="172" t="s">
        <v>25</v>
      </c>
      <c r="I261" s="1972"/>
      <c r="J261" s="1973"/>
      <c r="K261" s="1994" t="s">
        <v>4</v>
      </c>
      <c r="L261" s="172" t="s">
        <v>91</v>
      </c>
      <c r="M261" s="2009" t="s">
        <v>18</v>
      </c>
      <c r="N261" s="2074">
        <v>45689</v>
      </c>
      <c r="O261" s="2105" t="s">
        <v>2300</v>
      </c>
      <c r="P261" s="2070" t="s">
        <v>777</v>
      </c>
      <c r="Q261" s="2021"/>
      <c r="R261" s="171" t="s">
        <v>3559</v>
      </c>
      <c r="S261" s="121"/>
      <c r="U261" s="122"/>
      <c r="Z261"/>
      <c r="AB261" s="122"/>
    </row>
    <row r="262" spans="2:28" ht="18.75" customHeight="1">
      <c r="B262" s="1970"/>
      <c r="C262" s="1971" t="s">
        <v>13</v>
      </c>
      <c r="D262" s="1971" t="s">
        <v>227</v>
      </c>
      <c r="E262" s="1971" t="s">
        <v>228</v>
      </c>
      <c r="F262" s="181" t="s">
        <v>1625</v>
      </c>
      <c r="G262" s="171" t="s">
        <v>3556</v>
      </c>
      <c r="H262" s="172" t="s">
        <v>25</v>
      </c>
      <c r="I262" s="1972"/>
      <c r="J262" s="1973"/>
      <c r="K262" s="2000" t="s">
        <v>4</v>
      </c>
      <c r="L262" s="172" t="s">
        <v>91</v>
      </c>
      <c r="M262" s="2009" t="s">
        <v>18</v>
      </c>
      <c r="N262" s="2074">
        <v>45689</v>
      </c>
      <c r="O262" s="2105" t="s">
        <v>2300</v>
      </c>
      <c r="P262" s="2070" t="s">
        <v>777</v>
      </c>
      <c r="Q262" s="2021"/>
      <c r="R262" s="171" t="s">
        <v>3559</v>
      </c>
      <c r="S262" s="121"/>
      <c r="U262" s="122"/>
      <c r="Z262"/>
      <c r="AB262" s="122"/>
    </row>
    <row r="263" spans="2:28" ht="30">
      <c r="B263" s="2254"/>
      <c r="C263" s="181" t="s">
        <v>13</v>
      </c>
      <c r="D263" s="2255" t="s">
        <v>227</v>
      </c>
      <c r="E263" s="2255"/>
      <c r="F263" s="181" t="s">
        <v>1625</v>
      </c>
      <c r="G263" s="171" t="s">
        <v>3630</v>
      </c>
      <c r="H263" s="172" t="s">
        <v>25</v>
      </c>
      <c r="I263" s="2257"/>
      <c r="J263" s="2258"/>
      <c r="K263" s="2256"/>
      <c r="L263" s="172" t="s">
        <v>91</v>
      </c>
      <c r="M263" s="2259" t="s">
        <v>18</v>
      </c>
      <c r="N263" s="2070" t="s">
        <v>3595</v>
      </c>
      <c r="O263" s="2087" t="s">
        <v>3634</v>
      </c>
      <c r="P263" s="2070" t="s">
        <v>3595</v>
      </c>
      <c r="Q263" s="2021" t="s">
        <v>3635</v>
      </c>
      <c r="R263" s="1724" t="s">
        <v>3633</v>
      </c>
    </row>
    <row r="264" spans="2:28">
      <c r="B264" s="364"/>
      <c r="C264" s="364"/>
      <c r="D264" s="1230"/>
      <c r="E264" s="364"/>
      <c r="F264" s="1230"/>
      <c r="G264" s="202"/>
      <c r="H264" s="1230"/>
      <c r="I264" s="202"/>
      <c r="J264" s="2252"/>
      <c r="K264" s="1230"/>
      <c r="L264" s="364"/>
      <c r="M264" s="364"/>
      <c r="N264" s="364"/>
      <c r="O264" s="364"/>
      <c r="P264" s="364"/>
      <c r="Q264" s="364"/>
      <c r="R264" s="2253"/>
    </row>
    <row r="265" spans="2:28">
      <c r="B265" s="364"/>
      <c r="C265" s="364"/>
      <c r="D265" s="1230"/>
      <c r="E265" s="364"/>
      <c r="F265" s="1230"/>
      <c r="G265" s="202"/>
      <c r="H265" s="1230"/>
      <c r="I265" s="202"/>
      <c r="J265" s="2252"/>
      <c r="K265" s="1230"/>
      <c r="L265" s="364"/>
      <c r="M265" s="364"/>
      <c r="N265" s="364"/>
      <c r="O265" s="364"/>
      <c r="P265" s="364"/>
      <c r="Q265" s="364"/>
      <c r="R265" s="2253"/>
    </row>
    <row r="266" spans="2:28">
      <c r="B266" s="364"/>
      <c r="C266" s="364"/>
      <c r="D266" s="1230"/>
      <c r="E266" s="364"/>
      <c r="F266" s="1230"/>
      <c r="G266" s="202"/>
      <c r="H266" s="1230"/>
      <c r="I266" s="202"/>
      <c r="J266" s="2252"/>
      <c r="K266" s="1230"/>
      <c r="L266" s="364"/>
      <c r="M266" s="364"/>
      <c r="N266" s="364"/>
      <c r="O266" s="364"/>
      <c r="P266" s="364"/>
      <c r="Q266" s="364"/>
      <c r="R266" s="2253"/>
    </row>
    <row r="267" spans="2:28">
      <c r="B267" s="364"/>
      <c r="C267" s="364"/>
      <c r="D267" s="1230"/>
      <c r="E267" s="364"/>
      <c r="F267" s="1230"/>
      <c r="G267" s="202"/>
      <c r="H267" s="1230"/>
      <c r="I267" s="202"/>
      <c r="J267" s="2252"/>
      <c r="K267" s="1230"/>
      <c r="L267" s="364"/>
      <c r="M267" s="364"/>
      <c r="N267" s="364"/>
      <c r="O267" s="364"/>
      <c r="P267" s="364"/>
      <c r="Q267" s="364"/>
      <c r="R267" s="2253"/>
      <c r="S267" s="1725"/>
    </row>
    <row r="268" spans="2:28">
      <c r="S268" s="1725"/>
    </row>
  </sheetData>
  <mergeCells count="5">
    <mergeCell ref="H3:J4"/>
    <mergeCell ref="B3:C3"/>
    <mergeCell ref="D3:E3"/>
    <mergeCell ref="B4:C4"/>
    <mergeCell ref="D4:E4"/>
  </mergeCells>
  <dataValidations count="4">
    <dataValidation type="list" allowBlank="1" showInputMessage="1" showErrorMessage="1" sqref="S60 S198:S204 S176:S182 S216 S17:S18 S57 S23:S25 S34:S35 S14 S27 S29:S32 S11:S12 U98 U245 S158:S161 S163:S171 X162 S189:S195 S223:S244 S206:S210 S212:S214 X222 X246:X262 Y263:Y1048576" xr:uid="{00000000-0002-0000-0000-000000000000}">
      <formula1>"El-Sayed Hamed, Amir Elghandour"</formula1>
    </dataValidation>
    <dataValidation type="list" allowBlank="1" showInputMessage="1" showErrorMessage="1" sqref="C54 C47 C124:C143 C60:C76 C86:C89 C174 C176:C182 C216 C16:C18 C57:C58 C20:C21 C188:C204 C14 C23:C27 C29:C32 C41:C42 C96:C102 C158:C172 C34:C37 C257:C258 C260:C262 C111:C115 C106 C11:C12 C8:C9 C206:C214 C218:C221 C223:C247" xr:uid="{00000000-0002-0000-0000-000001000000}">
      <formula1>"SB, UMB, KPR, KAL, AG, RZK, DAH"</formula1>
    </dataValidation>
    <dataValidation type="list" allowBlank="1" showInputMessage="1" showErrorMessage="1" sqref="E5:E189 E191:E199 E203:E204 E248 E246 E1:E2 E217 E259 E263:E1048576" xr:uid="{00000000-0002-0000-0000-000002000000}">
      <formula1>"OP,GP,Turbine,DAH,EPF,Wells,Others"</formula1>
    </dataValidation>
    <dataValidation type="list" allowBlank="1" showInputMessage="1" showErrorMessage="1" sqref="D1:D2 D5:D1048576" xr:uid="{00000000-0002-0000-0000-000003000000}">
      <formula1>"Gas Plant, Oil Plant,EPF,Others"</formula1>
    </dataValidation>
  </dataValidations>
  <hyperlinks>
    <hyperlink ref="I37" r:id="rId1" tooltip="VEFD-NA-003" display="http://kpcprodappl1.khalda-eg.com:8000/OA_HTML/OA.jsp?_rc=EAM_AD_DETAILS_PAGE&amp;_ri=426&amp;addBreadCrumb=Y&amp;instanceId=200093&amp;_ti=1608985038&amp;oapc=240&amp;oas=ihdED3qbq2OBF3RxnH6Osw.." xr:uid="{00000000-0004-0000-0000-000000000000}"/>
    <hyperlink ref="I19" r:id="rId2" tooltip="VEGE-GRAZEBROOK-001" display="http://kpcprodappl1.khalda-eg.com:8000/OA_HTML/OA.jsp?_rc=EAM_AD_DETAILS_PAGE&amp;_ri=426&amp;addBreadCrumb=Y&amp;instanceId=163371&amp;_ti=1608985038&amp;oapc=252&amp;oas=zh_exji1TnjqYhcXysGuoA.." xr:uid="{00000000-0004-0000-0000-000001000000}"/>
    <hyperlink ref="I180" r:id="rId3" tooltip="TAFR-WILLEBROEK-30K-001" display="http://kpcprodappl1.khalda-eg.com:8000/OA_HTML/OA.jsp?_rc=EAM_AD_DETAILS_PAGE&amp;_ri=426&amp;addBreadCrumb=Y&amp;instanceId=201157&amp;_ti=1608985038&amp;oapc=185&amp;oas=uUzjOah0rD1M0CDslmOmLQ.." xr:uid="{00000000-0004-0000-0000-000002000000}"/>
  </hyperlinks>
  <printOptions horizontalCentered="1" verticalCentered="1"/>
  <pageMargins left="0.11811023622047245" right="0.11811023622047245" top="0.35433070866141736" bottom="0.35433070866141736" header="0.11811023622047245" footer="0.11811023622047245"/>
  <pageSetup paperSize="9" orientation="portrait" r:id="rId4"/>
  <ignoredErrors>
    <ignoredError sqref="E196:E197 D7:E7" listDataValidation="1"/>
    <ignoredError sqref="H232" numberStoredAsText="1"/>
  </ignoredErrors>
  <drawing r:id="rId5"/>
  <legacyDrawing r:id="rId6"/>
  <tableParts count="1">
    <tablePart r:id="rId7"/>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520D4-5848-419F-86E0-CC520ECE3FB8}">
  <sheetPr>
    <pageSetUpPr fitToPage="1"/>
  </sheetPr>
  <dimension ref="B1:AB53"/>
  <sheetViews>
    <sheetView view="pageBreakPreview" zoomScale="70" zoomScaleNormal="80" zoomScaleSheetLayoutView="70" workbookViewId="0">
      <pane xSplit="16" ySplit="10" topLeftCell="Q11" activePane="bottomRight" state="frozen"/>
      <selection pane="topRight" activeCell="Q1" sqref="Q1"/>
      <selection pane="bottomLeft" activeCell="A11" sqref="A11"/>
      <selection pane="bottomRight" activeCell="V11" sqref="V11:V12"/>
    </sheetView>
  </sheetViews>
  <sheetFormatPr defaultColWidth="9.140625" defaultRowHeight="15"/>
  <cols>
    <col min="1" max="1" width="1.140625" style="1888" customWidth="1"/>
    <col min="2" max="2" width="5.140625" style="1888" customWidth="1"/>
    <col min="3" max="3" width="28.85546875" style="1890" bestFit="1" customWidth="1"/>
    <col min="4" max="4" width="13.5703125" style="1890" customWidth="1"/>
    <col min="5" max="5" width="14.140625" style="1888" customWidth="1"/>
    <col min="6" max="6" width="13.42578125" style="1888" customWidth="1"/>
    <col min="7" max="7" width="14.7109375" style="1958" customWidth="1"/>
    <col min="8" max="8" width="14.42578125" style="1958" customWidth="1"/>
    <col min="9" max="9" width="9.140625" style="1888"/>
    <col min="10" max="10" width="12.7109375" style="1888" customWidth="1"/>
    <col min="11" max="11" width="12" style="1960" customWidth="1"/>
    <col min="12" max="13" width="9.140625" style="1888"/>
    <col min="14" max="14" width="15.28515625" style="1888" customWidth="1"/>
    <col min="15" max="15" width="14.5703125" style="1888" customWidth="1"/>
    <col min="16" max="16" width="7.85546875" style="1888" customWidth="1"/>
    <col min="17" max="17" width="8.85546875" style="1888" customWidth="1"/>
    <col min="18" max="18" width="6.85546875" style="1888" customWidth="1"/>
    <col min="19" max="19" width="7.42578125" style="1888" customWidth="1"/>
    <col min="20" max="20" width="8.85546875" style="1888" customWidth="1"/>
    <col min="21" max="21" width="14" style="1888" customWidth="1"/>
    <col min="22" max="22" width="15.140625" style="1888" customWidth="1"/>
    <col min="23" max="23" width="10" style="1888" bestFit="1" customWidth="1"/>
    <col min="24" max="24" width="16.5703125" style="1888" customWidth="1"/>
    <col min="25" max="25" width="14.42578125" style="1890" customWidth="1"/>
    <col min="26" max="27" width="18.85546875" style="1890" customWidth="1"/>
    <col min="28" max="28" width="26.85546875" style="1888" customWidth="1"/>
    <col min="29" max="16384" width="9.140625" style="1888"/>
  </cols>
  <sheetData>
    <row r="1" spans="2:28" ht="42.75" thickBot="1">
      <c r="C1" s="1889" t="s">
        <v>3537</v>
      </c>
      <c r="F1" s="2312" t="s">
        <v>3536</v>
      </c>
      <c r="G1" s="2313"/>
      <c r="H1" s="2313"/>
      <c r="I1" s="2313"/>
      <c r="J1" s="2313"/>
      <c r="K1" s="2313"/>
      <c r="L1" s="2313"/>
      <c r="M1" s="2313"/>
      <c r="N1" s="2313"/>
      <c r="O1" s="2313"/>
      <c r="P1" s="2313"/>
    </row>
    <row r="2" spans="2:28" ht="70.5" customHeight="1">
      <c r="C2" s="1891" t="s">
        <v>3535</v>
      </c>
      <c r="F2" s="2349" t="s">
        <v>3534</v>
      </c>
      <c r="G2" s="2349"/>
      <c r="H2" s="2349"/>
      <c r="I2" s="2349"/>
      <c r="J2" s="2349"/>
      <c r="K2" s="2349"/>
      <c r="L2" s="2349"/>
      <c r="M2" s="2349"/>
      <c r="N2" s="2349"/>
      <c r="O2" s="2349"/>
      <c r="P2" s="2349"/>
      <c r="R2" s="2340" t="s">
        <v>3538</v>
      </c>
      <c r="S2" s="2341"/>
      <c r="T2" s="2341"/>
      <c r="U2" s="2341"/>
      <c r="V2" s="2341"/>
      <c r="W2" s="2341"/>
      <c r="X2" s="2341"/>
      <c r="Y2" s="2342"/>
    </row>
    <row r="4" spans="2:28" ht="30.75" customHeight="1">
      <c r="B4" s="2337" t="s">
        <v>7</v>
      </c>
      <c r="C4" s="2347" t="s">
        <v>3533</v>
      </c>
      <c r="D4" s="2347"/>
      <c r="E4" s="2347"/>
      <c r="F4" s="2347"/>
      <c r="G4" s="2347"/>
      <c r="H4" s="2347"/>
      <c r="I4" s="2347"/>
      <c r="J4" s="2347"/>
      <c r="K4" s="2347"/>
      <c r="L4" s="2347"/>
      <c r="M4" s="2347"/>
      <c r="N4" s="2347"/>
      <c r="O4" s="2348" t="s">
        <v>3532</v>
      </c>
      <c r="P4" s="2348"/>
      <c r="Q4" s="2348"/>
      <c r="R4" s="2348"/>
      <c r="S4" s="2348"/>
      <c r="T4" s="2348"/>
      <c r="U4" s="2348"/>
      <c r="V4" s="2348"/>
      <c r="W4" s="2348"/>
      <c r="X4" s="2348"/>
      <c r="Y4" s="2336" t="s">
        <v>3460</v>
      </c>
      <c r="Z4" s="2336"/>
      <c r="AA4" s="2333" t="s">
        <v>3459</v>
      </c>
      <c r="AB4" s="2332" t="s">
        <v>3531</v>
      </c>
    </row>
    <row r="5" spans="2:28" ht="45" customHeight="1">
      <c r="B5" s="2338"/>
      <c r="C5" s="2347"/>
      <c r="D5" s="2347"/>
      <c r="E5" s="2347"/>
      <c r="F5" s="2347"/>
      <c r="G5" s="2347"/>
      <c r="H5" s="2347"/>
      <c r="I5" s="2347"/>
      <c r="J5" s="2347"/>
      <c r="K5" s="2347"/>
      <c r="L5" s="2347"/>
      <c r="M5" s="2347"/>
      <c r="N5" s="2347"/>
      <c r="O5" s="2350" t="s">
        <v>3463</v>
      </c>
      <c r="P5" s="2351"/>
      <c r="Q5" s="2351"/>
      <c r="R5" s="2351"/>
      <c r="S5" s="2351"/>
      <c r="T5" s="2343" t="s">
        <v>3462</v>
      </c>
      <c r="U5" s="2344"/>
      <c r="V5" s="2345" t="s">
        <v>3539</v>
      </c>
      <c r="W5" s="2343" t="s">
        <v>3461</v>
      </c>
      <c r="X5" s="2344"/>
      <c r="Y5" s="2336" t="s">
        <v>3437</v>
      </c>
      <c r="Z5" s="2336" t="s">
        <v>3436</v>
      </c>
      <c r="AA5" s="2334"/>
      <c r="AB5" s="2332"/>
    </row>
    <row r="6" spans="2:28" ht="56.25" customHeight="1">
      <c r="B6" s="2339"/>
      <c r="C6" s="1892" t="s">
        <v>3530</v>
      </c>
      <c r="D6" s="1892" t="s">
        <v>3457</v>
      </c>
      <c r="E6" s="1892" t="s">
        <v>3456</v>
      </c>
      <c r="F6" s="1892" t="s">
        <v>3455</v>
      </c>
      <c r="G6" s="1893" t="s">
        <v>3454</v>
      </c>
      <c r="H6" s="1894" t="s">
        <v>3529</v>
      </c>
      <c r="I6" s="1892" t="s">
        <v>3452</v>
      </c>
      <c r="J6" s="1892" t="s">
        <v>3451</v>
      </c>
      <c r="K6" s="1895" t="s">
        <v>3450</v>
      </c>
      <c r="L6" s="1892" t="s">
        <v>3449</v>
      </c>
      <c r="M6" s="1892" t="s">
        <v>3448</v>
      </c>
      <c r="N6" s="1892" t="s">
        <v>3447</v>
      </c>
      <c r="O6" s="1896" t="s">
        <v>3446</v>
      </c>
      <c r="P6" s="1897" t="s">
        <v>3445</v>
      </c>
      <c r="Q6" s="1897" t="s">
        <v>3444</v>
      </c>
      <c r="R6" s="1897" t="s">
        <v>3443</v>
      </c>
      <c r="S6" s="1897" t="s">
        <v>3442</v>
      </c>
      <c r="T6" s="1898" t="s">
        <v>3528</v>
      </c>
      <c r="U6" s="1898" t="s">
        <v>3527</v>
      </c>
      <c r="V6" s="2346"/>
      <c r="W6" s="1898" t="s">
        <v>3439</v>
      </c>
      <c r="X6" s="1898" t="s">
        <v>3438</v>
      </c>
      <c r="Y6" s="2336"/>
      <c r="Z6" s="2336"/>
      <c r="AA6" s="2335"/>
      <c r="AB6" s="2332"/>
    </row>
    <row r="7" spans="2:28" ht="28.5">
      <c r="B7" s="1899">
        <v>1</v>
      </c>
      <c r="C7" s="1900" t="s">
        <v>3526</v>
      </c>
      <c r="D7" s="1900">
        <v>1990</v>
      </c>
      <c r="E7" s="1901" t="s">
        <v>3525</v>
      </c>
      <c r="F7" s="1901" t="s">
        <v>3433</v>
      </c>
      <c r="G7" s="1902">
        <v>1</v>
      </c>
      <c r="H7" s="1902">
        <v>0.109</v>
      </c>
      <c r="I7" s="1901">
        <v>30</v>
      </c>
      <c r="J7" s="1903" t="s">
        <v>3406</v>
      </c>
      <c r="K7" s="1904" t="s">
        <v>3518</v>
      </c>
      <c r="L7" s="1901">
        <v>480</v>
      </c>
      <c r="M7" s="1901">
        <v>6</v>
      </c>
      <c r="N7" s="1901" t="s">
        <v>3517</v>
      </c>
      <c r="O7" s="1905" t="s">
        <v>3410</v>
      </c>
      <c r="P7" s="1905">
        <v>1188</v>
      </c>
      <c r="Q7" s="1905">
        <v>1181</v>
      </c>
      <c r="R7" s="1905">
        <v>333</v>
      </c>
      <c r="S7" s="1905">
        <v>120</v>
      </c>
      <c r="T7" s="1905">
        <v>8.73</v>
      </c>
      <c r="U7" s="1905">
        <v>0.37</v>
      </c>
      <c r="V7" s="1905"/>
      <c r="W7" s="1905"/>
      <c r="X7" s="1905"/>
      <c r="Y7" s="1906"/>
      <c r="Z7" s="1906">
        <v>3</v>
      </c>
      <c r="AA7" s="1906">
        <v>1</v>
      </c>
      <c r="AB7" s="175"/>
    </row>
    <row r="8" spans="2:28" ht="28.5">
      <c r="B8" s="1899">
        <v>2</v>
      </c>
      <c r="C8" s="1900" t="s">
        <v>3524</v>
      </c>
      <c r="D8" s="1900">
        <v>1995</v>
      </c>
      <c r="E8" s="1901" t="s">
        <v>3523</v>
      </c>
      <c r="F8" s="1901" t="s">
        <v>3433</v>
      </c>
      <c r="G8" s="1902">
        <v>1</v>
      </c>
      <c r="H8" s="1902">
        <v>0.109</v>
      </c>
      <c r="I8" s="1901">
        <v>30</v>
      </c>
      <c r="J8" s="1903" t="s">
        <v>3406</v>
      </c>
      <c r="K8" s="1904" t="s">
        <v>3518</v>
      </c>
      <c r="L8" s="1901">
        <v>480</v>
      </c>
      <c r="M8" s="1901">
        <v>6</v>
      </c>
      <c r="N8" s="1901" t="s">
        <v>3517</v>
      </c>
      <c r="O8" s="1905" t="s">
        <v>3410</v>
      </c>
      <c r="P8" s="1905">
        <v>1188</v>
      </c>
      <c r="Q8" s="1905">
        <v>1181</v>
      </c>
      <c r="R8" s="1905">
        <v>333</v>
      </c>
      <c r="S8" s="1905">
        <v>120</v>
      </c>
      <c r="T8" s="1905">
        <v>12.5</v>
      </c>
      <c r="U8" s="1905">
        <v>0.53</v>
      </c>
      <c r="V8" s="1905"/>
      <c r="W8" s="1905"/>
      <c r="X8" s="1905"/>
      <c r="Y8" s="1906"/>
      <c r="Z8" s="1906">
        <v>5</v>
      </c>
      <c r="AA8" s="1906">
        <v>1</v>
      </c>
      <c r="AB8" s="175"/>
    </row>
    <row r="9" spans="2:28" ht="28.5">
      <c r="B9" s="1899">
        <v>3</v>
      </c>
      <c r="C9" s="1900" t="s">
        <v>3522</v>
      </c>
      <c r="D9" s="1900">
        <v>1995</v>
      </c>
      <c r="E9" s="1901" t="s">
        <v>3521</v>
      </c>
      <c r="F9" s="1901" t="s">
        <v>3433</v>
      </c>
      <c r="G9" s="1902">
        <v>1</v>
      </c>
      <c r="H9" s="1902">
        <v>0.109</v>
      </c>
      <c r="I9" s="1901">
        <v>30</v>
      </c>
      <c r="J9" s="1903" t="s">
        <v>3406</v>
      </c>
      <c r="K9" s="1904" t="s">
        <v>3518</v>
      </c>
      <c r="L9" s="1901">
        <v>480</v>
      </c>
      <c r="M9" s="1901">
        <v>6</v>
      </c>
      <c r="N9" s="1901" t="s">
        <v>3517</v>
      </c>
      <c r="O9" s="1905" t="s">
        <v>3410</v>
      </c>
      <c r="P9" s="1905">
        <v>1188</v>
      </c>
      <c r="Q9" s="1905">
        <v>1181</v>
      </c>
      <c r="R9" s="1905">
        <v>333</v>
      </c>
      <c r="S9" s="1905">
        <v>120</v>
      </c>
      <c r="T9" s="1905">
        <v>12.3</v>
      </c>
      <c r="U9" s="1905">
        <v>0.52</v>
      </c>
      <c r="V9" s="1905"/>
      <c r="W9" s="1905"/>
      <c r="X9" s="1905"/>
      <c r="Y9" s="1906"/>
      <c r="Z9" s="1906">
        <v>3</v>
      </c>
      <c r="AA9" s="1906">
        <v>1</v>
      </c>
      <c r="AB9" s="175"/>
    </row>
    <row r="10" spans="2:28" ht="28.5">
      <c r="B10" s="1899">
        <v>4</v>
      </c>
      <c r="C10" s="1900" t="s">
        <v>3520</v>
      </c>
      <c r="D10" s="1900">
        <v>1990</v>
      </c>
      <c r="E10" s="1901" t="s">
        <v>3519</v>
      </c>
      <c r="F10" s="1901" t="s">
        <v>3433</v>
      </c>
      <c r="G10" s="1902">
        <v>1</v>
      </c>
      <c r="H10" s="1902">
        <v>0.109</v>
      </c>
      <c r="I10" s="1901">
        <v>30</v>
      </c>
      <c r="J10" s="1903" t="s">
        <v>3406</v>
      </c>
      <c r="K10" s="1904" t="s">
        <v>3518</v>
      </c>
      <c r="L10" s="1901">
        <v>480</v>
      </c>
      <c r="M10" s="1901">
        <v>6</v>
      </c>
      <c r="N10" s="1901" t="s">
        <v>3517</v>
      </c>
      <c r="O10" s="1905" t="s">
        <v>3410</v>
      </c>
      <c r="P10" s="1905">
        <v>1188</v>
      </c>
      <c r="Q10" s="1905">
        <v>1181</v>
      </c>
      <c r="R10" s="1905">
        <v>333</v>
      </c>
      <c r="S10" s="1905">
        <v>120</v>
      </c>
      <c r="T10" s="1905">
        <v>8.85</v>
      </c>
      <c r="U10" s="1905">
        <v>0.375</v>
      </c>
      <c r="V10" s="1905"/>
      <c r="W10" s="1905"/>
      <c r="X10" s="1905"/>
      <c r="Y10" s="1906"/>
      <c r="Z10" s="1906">
        <v>5</v>
      </c>
      <c r="AA10" s="1906">
        <v>1</v>
      </c>
      <c r="AB10" s="175"/>
    </row>
    <row r="11" spans="2:28" ht="71.25">
      <c r="B11" s="1899">
        <v>5</v>
      </c>
      <c r="C11" s="1900" t="s">
        <v>3516</v>
      </c>
      <c r="D11" s="1900">
        <v>1995</v>
      </c>
      <c r="E11" s="1901" t="s">
        <v>3515</v>
      </c>
      <c r="F11" s="1901" t="s">
        <v>3407</v>
      </c>
      <c r="G11" s="1902">
        <v>0.75</v>
      </c>
      <c r="H11" s="1902">
        <v>6.5000000000000002E-2</v>
      </c>
      <c r="I11" s="1901">
        <v>30</v>
      </c>
      <c r="J11" s="1903" t="s">
        <v>3509</v>
      </c>
      <c r="K11" s="1904" t="s">
        <v>3514</v>
      </c>
      <c r="L11" s="1901">
        <v>462</v>
      </c>
      <c r="M11" s="1901">
        <v>6</v>
      </c>
      <c r="N11" s="1901" t="s">
        <v>3507</v>
      </c>
      <c r="O11" s="1905" t="s">
        <v>3410</v>
      </c>
      <c r="P11" s="1905">
        <v>165</v>
      </c>
      <c r="Q11" s="1905">
        <v>154</v>
      </c>
      <c r="R11" s="1905">
        <v>294</v>
      </c>
      <c r="S11" s="1905">
        <v>120</v>
      </c>
      <c r="T11" s="2330">
        <v>16.5</v>
      </c>
      <c r="U11" s="2330">
        <v>0.7</v>
      </c>
      <c r="V11" s="2330"/>
      <c r="W11" s="2330" t="s">
        <v>3513</v>
      </c>
      <c r="X11" s="2330" t="s">
        <v>3512</v>
      </c>
      <c r="Y11" s="1906"/>
      <c r="Z11" s="1906">
        <v>4</v>
      </c>
      <c r="AA11" s="1906">
        <v>1</v>
      </c>
      <c r="AB11" s="175"/>
    </row>
    <row r="12" spans="2:28" ht="71.25">
      <c r="B12" s="1899">
        <v>6</v>
      </c>
      <c r="C12" s="1900" t="s">
        <v>3511</v>
      </c>
      <c r="D12" s="1900">
        <v>1995</v>
      </c>
      <c r="E12" s="1901" t="s">
        <v>3510</v>
      </c>
      <c r="F12" s="1901" t="s">
        <v>3407</v>
      </c>
      <c r="G12" s="1902">
        <v>0.75</v>
      </c>
      <c r="H12" s="1902">
        <v>7.4999999999999997E-2</v>
      </c>
      <c r="I12" s="1901">
        <v>30</v>
      </c>
      <c r="J12" s="1903" t="s">
        <v>3509</v>
      </c>
      <c r="K12" s="1904" t="s">
        <v>3508</v>
      </c>
      <c r="L12" s="1901">
        <v>390</v>
      </c>
      <c r="M12" s="1901">
        <v>6</v>
      </c>
      <c r="N12" s="1901" t="s">
        <v>3507</v>
      </c>
      <c r="O12" s="1905" t="s">
        <v>3410</v>
      </c>
      <c r="P12" s="1905">
        <v>358</v>
      </c>
      <c r="Q12" s="1905">
        <v>340</v>
      </c>
      <c r="R12" s="1905">
        <v>250</v>
      </c>
      <c r="S12" s="1905">
        <v>120</v>
      </c>
      <c r="T12" s="2331"/>
      <c r="U12" s="2331"/>
      <c r="V12" s="2331"/>
      <c r="W12" s="2331"/>
      <c r="X12" s="2331"/>
      <c r="Y12" s="1906"/>
      <c r="Z12" s="1906">
        <v>4</v>
      </c>
      <c r="AA12" s="1906">
        <v>1</v>
      </c>
      <c r="AB12" s="175"/>
    </row>
    <row r="13" spans="2:28" ht="31.5">
      <c r="B13" s="2310">
        <v>7</v>
      </c>
      <c r="C13" s="2311" t="s">
        <v>3506</v>
      </c>
      <c r="D13" s="2311">
        <v>1998</v>
      </c>
      <c r="E13" s="2302" t="s">
        <v>3500</v>
      </c>
      <c r="F13" s="2302" t="s">
        <v>3407</v>
      </c>
      <c r="G13" s="1902" t="s">
        <v>3479</v>
      </c>
      <c r="H13" s="1902">
        <v>6.5000000000000002E-2</v>
      </c>
      <c r="I13" s="1901">
        <v>36</v>
      </c>
      <c r="J13" s="1903" t="s">
        <v>3406</v>
      </c>
      <c r="K13" s="1904" t="s">
        <v>3504</v>
      </c>
      <c r="L13" s="1901">
        <v>36</v>
      </c>
      <c r="M13" s="1901">
        <v>4</v>
      </c>
      <c r="N13" s="1901" t="s">
        <v>3493</v>
      </c>
      <c r="O13" s="1905" t="s">
        <v>3410</v>
      </c>
      <c r="P13" s="1905">
        <v>422</v>
      </c>
      <c r="Q13" s="1905">
        <v>421</v>
      </c>
      <c r="R13" s="1905">
        <v>258</v>
      </c>
      <c r="S13" s="1905">
        <v>133</v>
      </c>
      <c r="T13" s="2318">
        <v>11.8</v>
      </c>
      <c r="U13" s="2318">
        <v>0.5</v>
      </c>
      <c r="V13" s="1905"/>
      <c r="W13" s="1905"/>
      <c r="X13" s="1905"/>
      <c r="Y13" s="1906"/>
      <c r="Z13" s="1906">
        <v>2</v>
      </c>
      <c r="AA13" s="1906">
        <v>1</v>
      </c>
      <c r="AB13" s="175"/>
    </row>
    <row r="14" spans="2:28" ht="32.25" customHeight="1">
      <c r="B14" s="2298"/>
      <c r="C14" s="2280"/>
      <c r="D14" s="2280"/>
      <c r="E14" s="2286"/>
      <c r="F14" s="2286"/>
      <c r="G14" s="1902" t="s">
        <v>3505</v>
      </c>
      <c r="H14" s="1902">
        <v>6.5000000000000002E-2</v>
      </c>
      <c r="I14" s="1901">
        <v>36</v>
      </c>
      <c r="J14" s="1903" t="s">
        <v>3406</v>
      </c>
      <c r="K14" s="1904" t="s">
        <v>3504</v>
      </c>
      <c r="L14" s="1901">
        <v>150</v>
      </c>
      <c r="M14" s="1901">
        <v>4</v>
      </c>
      <c r="N14" s="1901" t="s">
        <v>3493</v>
      </c>
      <c r="O14" s="1905" t="s">
        <v>3410</v>
      </c>
      <c r="P14" s="1905">
        <v>422</v>
      </c>
      <c r="Q14" s="1905">
        <v>421</v>
      </c>
      <c r="R14" s="1905">
        <v>258</v>
      </c>
      <c r="S14" s="1905">
        <v>133</v>
      </c>
      <c r="T14" s="2318"/>
      <c r="U14" s="2318"/>
      <c r="V14" s="1905"/>
      <c r="W14" s="1905"/>
      <c r="X14" s="1905"/>
      <c r="Y14" s="1906"/>
      <c r="Z14" s="1906">
        <v>2</v>
      </c>
      <c r="AA14" s="1906">
        <v>1</v>
      </c>
      <c r="AB14" s="175"/>
    </row>
    <row r="15" spans="2:28" ht="32.25" customHeight="1">
      <c r="B15" s="2298"/>
      <c r="C15" s="2280"/>
      <c r="D15" s="2280"/>
      <c r="E15" s="2286"/>
      <c r="F15" s="2286"/>
      <c r="G15" s="1902" t="s">
        <v>3503</v>
      </c>
      <c r="H15" s="1902">
        <v>8.3000000000000004E-2</v>
      </c>
      <c r="I15" s="1901">
        <v>36</v>
      </c>
      <c r="J15" s="1903" t="s">
        <v>3406</v>
      </c>
      <c r="K15" s="1904" t="s">
        <v>3474</v>
      </c>
      <c r="L15" s="1901">
        <v>70</v>
      </c>
      <c r="M15" s="1901">
        <v>4</v>
      </c>
      <c r="N15" s="1901" t="s">
        <v>3493</v>
      </c>
      <c r="O15" s="1905" t="s">
        <v>3410</v>
      </c>
      <c r="P15" s="1905">
        <v>422</v>
      </c>
      <c r="Q15" s="1905">
        <v>421</v>
      </c>
      <c r="R15" s="1905">
        <v>258</v>
      </c>
      <c r="S15" s="1905">
        <v>133</v>
      </c>
      <c r="T15" s="2318"/>
      <c r="U15" s="2318"/>
      <c r="V15" s="1905"/>
      <c r="W15" s="1905"/>
      <c r="X15" s="1905"/>
      <c r="Y15" s="1906"/>
      <c r="Z15" s="1906">
        <v>2</v>
      </c>
      <c r="AA15" s="1906">
        <v>1</v>
      </c>
      <c r="AB15" s="175"/>
    </row>
    <row r="16" spans="2:28" ht="32.25" customHeight="1">
      <c r="B16" s="2299"/>
      <c r="C16" s="2281"/>
      <c r="D16" s="2281"/>
      <c r="E16" s="2287"/>
      <c r="F16" s="2287"/>
      <c r="G16" s="1902" t="s">
        <v>3502</v>
      </c>
      <c r="H16" s="1902">
        <v>6.5000000000000002E-2</v>
      </c>
      <c r="I16" s="1901">
        <v>36</v>
      </c>
      <c r="J16" s="1903" t="s">
        <v>3406</v>
      </c>
      <c r="K16" s="1904" t="s">
        <v>3499</v>
      </c>
      <c r="L16" s="1901">
        <v>186</v>
      </c>
      <c r="M16" s="1901">
        <v>4</v>
      </c>
      <c r="N16" s="1901" t="s">
        <v>3493</v>
      </c>
      <c r="O16" s="1905" t="s">
        <v>3410</v>
      </c>
      <c r="P16" s="1905">
        <v>422</v>
      </c>
      <c r="Q16" s="1905">
        <v>421</v>
      </c>
      <c r="R16" s="1905">
        <v>258</v>
      </c>
      <c r="S16" s="1905">
        <v>133</v>
      </c>
      <c r="T16" s="2318"/>
      <c r="U16" s="2318"/>
      <c r="V16" s="1905"/>
      <c r="W16" s="1905"/>
      <c r="X16" s="1905"/>
      <c r="Y16" s="1906"/>
      <c r="Z16" s="1906">
        <v>2</v>
      </c>
      <c r="AA16" s="1906">
        <v>1</v>
      </c>
      <c r="AB16" s="175"/>
    </row>
    <row r="17" spans="2:28" ht="39.75" customHeight="1">
      <c r="B17" s="1899">
        <v>8</v>
      </c>
      <c r="C17" s="1900" t="s">
        <v>3501</v>
      </c>
      <c r="D17" s="1900">
        <v>1998</v>
      </c>
      <c r="E17" s="1901" t="s">
        <v>3500</v>
      </c>
      <c r="F17" s="1901" t="s">
        <v>3407</v>
      </c>
      <c r="G17" s="1902">
        <v>0.625</v>
      </c>
      <c r="H17" s="1902">
        <v>0.06</v>
      </c>
      <c r="I17" s="1901">
        <v>36</v>
      </c>
      <c r="J17" s="1903" t="s">
        <v>3406</v>
      </c>
      <c r="K17" s="1904" t="s">
        <v>3499</v>
      </c>
      <c r="L17" s="1901">
        <v>186</v>
      </c>
      <c r="M17" s="1901">
        <v>4</v>
      </c>
      <c r="N17" s="1901" t="s">
        <v>3404</v>
      </c>
      <c r="O17" s="1905" t="s">
        <v>3410</v>
      </c>
      <c r="P17" s="1905">
        <v>422</v>
      </c>
      <c r="Q17" s="1905">
        <v>420</v>
      </c>
      <c r="R17" s="1905">
        <v>258</v>
      </c>
      <c r="S17" s="1905">
        <v>119</v>
      </c>
      <c r="T17" s="1907"/>
      <c r="U17" s="1907"/>
      <c r="V17" s="1905"/>
      <c r="W17" s="1905"/>
      <c r="X17" s="1905"/>
      <c r="Y17" s="1906"/>
      <c r="Z17" s="1906">
        <v>0</v>
      </c>
      <c r="AA17" s="1906">
        <v>1</v>
      </c>
      <c r="AB17" s="175"/>
    </row>
    <row r="18" spans="2:28" ht="39.75" customHeight="1">
      <c r="B18" s="1899">
        <v>9</v>
      </c>
      <c r="C18" s="1900" t="s">
        <v>3498</v>
      </c>
      <c r="D18" s="1900">
        <v>1999</v>
      </c>
      <c r="E18" s="1901" t="s">
        <v>3497</v>
      </c>
      <c r="F18" s="1901" t="s">
        <v>3407</v>
      </c>
      <c r="G18" s="1902">
        <v>0.625</v>
      </c>
      <c r="H18" s="1902">
        <v>6.5000000000000002E-2</v>
      </c>
      <c r="I18" s="1901">
        <v>52</v>
      </c>
      <c r="J18" s="1903" t="s">
        <v>3406</v>
      </c>
      <c r="K18" s="1904" t="s">
        <v>3496</v>
      </c>
      <c r="L18" s="1901">
        <v>195</v>
      </c>
      <c r="M18" s="1901">
        <v>6</v>
      </c>
      <c r="N18" s="1901" t="s">
        <v>3493</v>
      </c>
      <c r="O18" s="1905" t="s">
        <v>3410</v>
      </c>
      <c r="P18" s="1905">
        <v>414</v>
      </c>
      <c r="Q18" s="1905">
        <v>405</v>
      </c>
      <c r="R18" s="1905">
        <v>280</v>
      </c>
      <c r="S18" s="1905">
        <v>120</v>
      </c>
      <c r="T18" s="1905"/>
      <c r="U18" s="1905"/>
      <c r="V18" s="1905"/>
      <c r="W18" s="1905"/>
      <c r="X18" s="1905"/>
      <c r="Y18" s="1906"/>
      <c r="Z18" s="1906">
        <v>0</v>
      </c>
      <c r="AA18" s="1906">
        <v>1</v>
      </c>
      <c r="AB18" s="1908"/>
    </row>
    <row r="19" spans="2:28" ht="35.25" customHeight="1">
      <c r="B19" s="1899">
        <v>10</v>
      </c>
      <c r="C19" s="1900" t="s">
        <v>3495</v>
      </c>
      <c r="D19" s="1900">
        <v>2002</v>
      </c>
      <c r="E19" s="1901" t="s">
        <v>3491</v>
      </c>
      <c r="F19" s="1901" t="s">
        <v>3407</v>
      </c>
      <c r="G19" s="1902">
        <v>1.5</v>
      </c>
      <c r="H19" s="1902">
        <v>6.5000000000000002E-2</v>
      </c>
      <c r="I19" s="1901">
        <v>32</v>
      </c>
      <c r="J19" s="1903" t="s">
        <v>3490</v>
      </c>
      <c r="K19" s="1904" t="s">
        <v>3494</v>
      </c>
      <c r="L19" s="1901">
        <v>62</v>
      </c>
      <c r="M19" s="1901">
        <v>4</v>
      </c>
      <c r="N19" s="1901" t="s">
        <v>3493</v>
      </c>
      <c r="O19" s="1905" t="s">
        <v>3410</v>
      </c>
      <c r="P19" s="1905">
        <v>119</v>
      </c>
      <c r="Q19" s="1905">
        <v>115</v>
      </c>
      <c r="R19" s="1905">
        <v>291</v>
      </c>
      <c r="S19" s="1905">
        <v>130</v>
      </c>
      <c r="T19" s="2330">
        <v>9.44</v>
      </c>
      <c r="U19" s="2330">
        <v>0.4</v>
      </c>
      <c r="V19" s="1905"/>
      <c r="W19" s="1905"/>
      <c r="X19" s="1905"/>
      <c r="Y19" s="1906"/>
      <c r="Z19" s="1906">
        <v>0</v>
      </c>
      <c r="AA19" s="1906">
        <v>1</v>
      </c>
      <c r="AB19" s="175"/>
    </row>
    <row r="20" spans="2:28" ht="38.25" customHeight="1" thickBot="1">
      <c r="B20" s="1909">
        <v>11</v>
      </c>
      <c r="C20" s="1910" t="s">
        <v>3492</v>
      </c>
      <c r="D20" s="1910">
        <v>2002</v>
      </c>
      <c r="E20" s="1911" t="s">
        <v>3491</v>
      </c>
      <c r="F20" s="1911" t="s">
        <v>3407</v>
      </c>
      <c r="G20" s="1912">
        <v>0.75</v>
      </c>
      <c r="H20" s="1912">
        <v>6.5000000000000002E-2</v>
      </c>
      <c r="I20" s="1911">
        <v>32</v>
      </c>
      <c r="J20" s="1913" t="s">
        <v>3490</v>
      </c>
      <c r="K20" s="1914" t="s">
        <v>3478</v>
      </c>
      <c r="L20" s="1911">
        <v>90</v>
      </c>
      <c r="M20" s="1911">
        <v>4</v>
      </c>
      <c r="N20" s="1911" t="s">
        <v>3404</v>
      </c>
      <c r="O20" s="1915" t="s">
        <v>3410</v>
      </c>
      <c r="P20" s="1915">
        <v>405</v>
      </c>
      <c r="Q20" s="1915">
        <v>402</v>
      </c>
      <c r="R20" s="1915">
        <v>299</v>
      </c>
      <c r="S20" s="1915">
        <v>130</v>
      </c>
      <c r="T20" s="2319"/>
      <c r="U20" s="2319"/>
      <c r="V20" s="1915"/>
      <c r="W20" s="1915"/>
      <c r="X20" s="1915"/>
      <c r="Y20" s="1916"/>
      <c r="Z20" s="1916">
        <v>0</v>
      </c>
      <c r="AA20" s="1916">
        <v>1</v>
      </c>
      <c r="AB20" s="1917"/>
    </row>
    <row r="21" spans="2:28" ht="40.5" customHeight="1">
      <c r="B21" s="2276">
        <v>12</v>
      </c>
      <c r="C21" s="2279" t="s">
        <v>3489</v>
      </c>
      <c r="D21" s="2282">
        <v>42675</v>
      </c>
      <c r="E21" s="2285" t="s">
        <v>3480</v>
      </c>
      <c r="F21" s="2285" t="s">
        <v>3407</v>
      </c>
      <c r="G21" s="1918" t="s">
        <v>3479</v>
      </c>
      <c r="H21" s="1918">
        <v>6.5000000000000002E-2</v>
      </c>
      <c r="I21" s="1919">
        <v>48</v>
      </c>
      <c r="J21" s="1920" t="s">
        <v>3406</v>
      </c>
      <c r="K21" s="1921" t="s">
        <v>3478</v>
      </c>
      <c r="L21" s="1919">
        <v>90</v>
      </c>
      <c r="M21" s="1919">
        <v>4</v>
      </c>
      <c r="N21" s="1919" t="s">
        <v>3404</v>
      </c>
      <c r="O21" s="1922" t="s">
        <v>3410</v>
      </c>
      <c r="P21" s="1922">
        <v>90</v>
      </c>
      <c r="Q21" s="1922">
        <v>88</v>
      </c>
      <c r="R21" s="1922">
        <v>290</v>
      </c>
      <c r="S21" s="1922">
        <v>140</v>
      </c>
      <c r="T21" s="1923"/>
      <c r="U21" s="1923"/>
      <c r="V21" s="1922"/>
      <c r="W21" s="1922"/>
      <c r="X21" s="1922"/>
      <c r="Y21" s="1924"/>
      <c r="Z21" s="1924">
        <v>0</v>
      </c>
      <c r="AA21" s="1924">
        <v>1</v>
      </c>
      <c r="AB21" s="1925"/>
    </row>
    <row r="22" spans="2:28" ht="40.5" customHeight="1">
      <c r="B22" s="2277"/>
      <c r="C22" s="2280"/>
      <c r="D22" s="2283"/>
      <c r="E22" s="2286"/>
      <c r="F22" s="2286"/>
      <c r="G22" s="1902" t="s">
        <v>3488</v>
      </c>
      <c r="H22" s="1902">
        <v>6.5000000000000002E-2</v>
      </c>
      <c r="I22" s="1901">
        <v>48</v>
      </c>
      <c r="J22" s="1903" t="s">
        <v>3406</v>
      </c>
      <c r="K22" s="1904" t="s">
        <v>3476</v>
      </c>
      <c r="L22" s="1901">
        <v>78</v>
      </c>
      <c r="M22" s="1901">
        <v>4</v>
      </c>
      <c r="N22" s="1901" t="s">
        <v>3404</v>
      </c>
      <c r="O22" s="1905"/>
      <c r="P22" s="1905"/>
      <c r="Q22" s="1905"/>
      <c r="R22" s="1905"/>
      <c r="S22" s="1905"/>
      <c r="T22" s="1907"/>
      <c r="U22" s="1907"/>
      <c r="V22" s="1905"/>
      <c r="W22" s="1905"/>
      <c r="X22" s="1905"/>
      <c r="Y22" s="1906"/>
      <c r="Z22" s="1906"/>
      <c r="AA22" s="1906"/>
      <c r="AB22" s="1926"/>
    </row>
    <row r="23" spans="2:28" ht="40.5" customHeight="1">
      <c r="B23" s="2277"/>
      <c r="C23" s="2280"/>
      <c r="D23" s="2283"/>
      <c r="E23" s="2286"/>
      <c r="F23" s="2286"/>
      <c r="G23" s="1902" t="s">
        <v>3487</v>
      </c>
      <c r="H23" s="1902">
        <v>6.5000000000000002E-2</v>
      </c>
      <c r="I23" s="1901">
        <v>48</v>
      </c>
      <c r="J23" s="1903" t="s">
        <v>3406</v>
      </c>
      <c r="K23" s="1904" t="s">
        <v>3474</v>
      </c>
      <c r="L23" s="1901">
        <v>70</v>
      </c>
      <c r="M23" s="1901">
        <v>4</v>
      </c>
      <c r="N23" s="1901" t="s">
        <v>3404</v>
      </c>
      <c r="O23" s="1905"/>
      <c r="P23" s="1905"/>
      <c r="Q23" s="1905"/>
      <c r="R23" s="1905"/>
      <c r="S23" s="1905"/>
      <c r="T23" s="1907"/>
      <c r="U23" s="1907"/>
      <c r="V23" s="1905"/>
      <c r="W23" s="1905"/>
      <c r="X23" s="1905"/>
      <c r="Y23" s="1906"/>
      <c r="Z23" s="1906"/>
      <c r="AA23" s="1906"/>
      <c r="AB23" s="1926"/>
    </row>
    <row r="24" spans="2:28" ht="40.5" customHeight="1">
      <c r="B24" s="2277"/>
      <c r="C24" s="2280"/>
      <c r="D24" s="2283"/>
      <c r="E24" s="2286"/>
      <c r="F24" s="2286"/>
      <c r="G24" s="1902" t="s">
        <v>3486</v>
      </c>
      <c r="H24" s="1902">
        <v>6.5000000000000002E-2</v>
      </c>
      <c r="I24" s="1901">
        <v>48</v>
      </c>
      <c r="J24" s="1903" t="s">
        <v>3406</v>
      </c>
      <c r="K24" s="1904" t="s">
        <v>3472</v>
      </c>
      <c r="L24" s="1901">
        <v>38</v>
      </c>
      <c r="M24" s="1901">
        <v>4</v>
      </c>
      <c r="N24" s="1901" t="s">
        <v>3404</v>
      </c>
      <c r="O24" s="1905"/>
      <c r="P24" s="1905"/>
      <c r="Q24" s="1905"/>
      <c r="R24" s="1905"/>
      <c r="S24" s="1905"/>
      <c r="T24" s="1907"/>
      <c r="U24" s="1907"/>
      <c r="V24" s="1905"/>
      <c r="W24" s="1905"/>
      <c r="X24" s="1905"/>
      <c r="Y24" s="1906"/>
      <c r="Z24" s="1906"/>
      <c r="AA24" s="1906"/>
      <c r="AB24" s="1926"/>
    </row>
    <row r="25" spans="2:28" ht="40.5" customHeight="1">
      <c r="B25" s="2278"/>
      <c r="C25" s="2281"/>
      <c r="D25" s="2284"/>
      <c r="E25" s="2287"/>
      <c r="F25" s="2287"/>
      <c r="G25" s="1902" t="s">
        <v>3485</v>
      </c>
      <c r="H25" s="1902">
        <v>6.5000000000000002E-2</v>
      </c>
      <c r="I25" s="1901">
        <v>48</v>
      </c>
      <c r="J25" s="1903" t="s">
        <v>3406</v>
      </c>
      <c r="K25" s="1904" t="s">
        <v>3470</v>
      </c>
      <c r="L25" s="1901">
        <v>42</v>
      </c>
      <c r="M25" s="1901">
        <v>4</v>
      </c>
      <c r="N25" s="1901" t="s">
        <v>3404</v>
      </c>
      <c r="O25" s="1905"/>
      <c r="P25" s="1905"/>
      <c r="Q25" s="1905"/>
      <c r="R25" s="1905"/>
      <c r="S25" s="1905"/>
      <c r="T25" s="1907"/>
      <c r="U25" s="1907"/>
      <c r="V25" s="1905"/>
      <c r="W25" s="1905"/>
      <c r="X25" s="1905"/>
      <c r="Y25" s="1906"/>
      <c r="Z25" s="1906"/>
      <c r="AA25" s="1906"/>
      <c r="AB25" s="1926"/>
    </row>
    <row r="26" spans="2:28" ht="40.5" customHeight="1">
      <c r="B26" s="2295" t="s">
        <v>3484</v>
      </c>
      <c r="C26" s="1900" t="s">
        <v>3483</v>
      </c>
      <c r="D26" s="1927">
        <v>42675</v>
      </c>
      <c r="E26" s="1901" t="s">
        <v>3480</v>
      </c>
      <c r="F26" s="1901" t="s">
        <v>3407</v>
      </c>
      <c r="G26" s="1902">
        <v>1.5</v>
      </c>
      <c r="H26" s="1902" t="s">
        <v>25</v>
      </c>
      <c r="I26" s="1901">
        <v>48</v>
      </c>
      <c r="J26" s="1903" t="s">
        <v>25</v>
      </c>
      <c r="K26" s="1928" t="s">
        <v>264</v>
      </c>
      <c r="L26" s="1901">
        <v>70</v>
      </c>
      <c r="M26" s="1928" t="s">
        <v>264</v>
      </c>
      <c r="N26" s="1901" t="s">
        <v>3404</v>
      </c>
      <c r="O26" s="1905" t="s">
        <v>3410</v>
      </c>
      <c r="P26" s="1905">
        <v>90</v>
      </c>
      <c r="Q26" s="1905">
        <v>88</v>
      </c>
      <c r="R26" s="1905">
        <v>290</v>
      </c>
      <c r="S26" s="1905">
        <v>140</v>
      </c>
      <c r="T26" s="2330">
        <v>9.1999999999999993</v>
      </c>
      <c r="U26" s="2330">
        <v>0.39</v>
      </c>
      <c r="V26" s="1905"/>
      <c r="W26" s="1905"/>
      <c r="X26" s="1905"/>
      <c r="Y26" s="1906"/>
      <c r="Z26" s="1906">
        <v>0</v>
      </c>
      <c r="AA26" s="1906">
        <v>1</v>
      </c>
      <c r="AB26" s="1926"/>
    </row>
    <row r="27" spans="2:28" ht="40.5" customHeight="1">
      <c r="B27" s="2296"/>
      <c r="C27" s="1900" t="s">
        <v>3482</v>
      </c>
      <c r="D27" s="1927">
        <v>42675</v>
      </c>
      <c r="E27" s="1901" t="s">
        <v>3480</v>
      </c>
      <c r="F27" s="1901" t="s">
        <v>3407</v>
      </c>
      <c r="G27" s="1902">
        <v>1.25</v>
      </c>
      <c r="H27" s="1902" t="s">
        <v>25</v>
      </c>
      <c r="I27" s="1901">
        <v>48</v>
      </c>
      <c r="J27" s="1903" t="s">
        <v>25</v>
      </c>
      <c r="K27" s="1928" t="s">
        <v>264</v>
      </c>
      <c r="L27" s="1901">
        <v>38</v>
      </c>
      <c r="M27" s="1928" t="s">
        <v>264</v>
      </c>
      <c r="N27" s="1901" t="s">
        <v>3404</v>
      </c>
      <c r="O27" s="1905" t="s">
        <v>3410</v>
      </c>
      <c r="P27" s="1905">
        <v>198</v>
      </c>
      <c r="Q27" s="1905">
        <v>192</v>
      </c>
      <c r="R27" s="1905">
        <v>239</v>
      </c>
      <c r="S27" s="1905">
        <v>140</v>
      </c>
      <c r="T27" s="2319"/>
      <c r="U27" s="2319"/>
      <c r="V27" s="1905"/>
      <c r="W27" s="1905"/>
      <c r="X27" s="1905"/>
      <c r="Y27" s="1906"/>
      <c r="Z27" s="1906">
        <v>0</v>
      </c>
      <c r="AA27" s="1906">
        <v>1</v>
      </c>
      <c r="AB27" s="1926"/>
    </row>
    <row r="28" spans="2:28" ht="40.5" customHeight="1" thickBot="1">
      <c r="B28" s="2297"/>
      <c r="C28" s="1929" t="s">
        <v>3481</v>
      </c>
      <c r="D28" s="1930">
        <v>42675</v>
      </c>
      <c r="E28" s="1931" t="s">
        <v>3480</v>
      </c>
      <c r="F28" s="1931" t="s">
        <v>3407</v>
      </c>
      <c r="G28" s="1932">
        <v>0.75</v>
      </c>
      <c r="H28" s="1932" t="s">
        <v>25</v>
      </c>
      <c r="I28" s="1931">
        <v>48</v>
      </c>
      <c r="J28" s="1933" t="s">
        <v>25</v>
      </c>
      <c r="K28" s="1934" t="s">
        <v>264</v>
      </c>
      <c r="L28" s="1931">
        <v>42</v>
      </c>
      <c r="M28" s="1931">
        <v>4</v>
      </c>
      <c r="N28" s="1931" t="s">
        <v>3404</v>
      </c>
      <c r="O28" s="1935" t="s">
        <v>3410</v>
      </c>
      <c r="P28" s="1935">
        <v>408</v>
      </c>
      <c r="Q28" s="1935">
        <v>403</v>
      </c>
      <c r="R28" s="1935">
        <v>239</v>
      </c>
      <c r="S28" s="1935">
        <v>140</v>
      </c>
      <c r="T28" s="2362"/>
      <c r="U28" s="2362"/>
      <c r="V28" s="1935"/>
      <c r="W28" s="1935"/>
      <c r="X28" s="1935"/>
      <c r="Y28" s="1936"/>
      <c r="Z28" s="1936">
        <v>0</v>
      </c>
      <c r="AA28" s="1936">
        <v>1</v>
      </c>
      <c r="AB28" s="1937"/>
    </row>
    <row r="29" spans="2:28" ht="40.5" customHeight="1">
      <c r="B29" s="2298">
        <v>13</v>
      </c>
      <c r="C29" s="2280" t="s">
        <v>3468</v>
      </c>
      <c r="D29" s="2283">
        <v>42675</v>
      </c>
      <c r="E29" s="2286" t="s">
        <v>3465</v>
      </c>
      <c r="F29" s="2286" t="s">
        <v>3407</v>
      </c>
      <c r="G29" s="1938" t="s">
        <v>3479</v>
      </c>
      <c r="H29" s="1938">
        <v>6.5000000000000002E-2</v>
      </c>
      <c r="I29" s="1939">
        <v>48</v>
      </c>
      <c r="J29" s="1940" t="s">
        <v>3406</v>
      </c>
      <c r="K29" s="1941" t="s">
        <v>3478</v>
      </c>
      <c r="L29" s="1941">
        <v>90</v>
      </c>
      <c r="M29" s="1941">
        <v>4</v>
      </c>
      <c r="N29" s="1939" t="s">
        <v>3404</v>
      </c>
      <c r="O29" s="1942" t="s">
        <v>3410</v>
      </c>
      <c r="P29" s="1942">
        <v>90</v>
      </c>
      <c r="Q29" s="1942">
        <v>88</v>
      </c>
      <c r="R29" s="1942">
        <v>290</v>
      </c>
      <c r="S29" s="1942">
        <v>140</v>
      </c>
      <c r="T29" s="2319">
        <v>9.1999999999999993</v>
      </c>
      <c r="U29" s="2319">
        <v>0.39</v>
      </c>
      <c r="V29" s="1942"/>
      <c r="W29" s="1942"/>
      <c r="X29" s="1942"/>
      <c r="Y29" s="1943"/>
      <c r="Z29" s="1943">
        <v>0</v>
      </c>
      <c r="AA29" s="1943">
        <v>1</v>
      </c>
      <c r="AB29" s="1944"/>
    </row>
    <row r="30" spans="2:28" ht="40.5" customHeight="1">
      <c r="B30" s="2298"/>
      <c r="C30" s="2280"/>
      <c r="D30" s="2283"/>
      <c r="E30" s="2286"/>
      <c r="F30" s="2286"/>
      <c r="G30" s="1902" t="s">
        <v>3477</v>
      </c>
      <c r="H30" s="1902">
        <v>6.5000000000000002E-2</v>
      </c>
      <c r="I30" s="1901">
        <v>48</v>
      </c>
      <c r="J30" s="1903" t="s">
        <v>3406</v>
      </c>
      <c r="K30" s="1904" t="s">
        <v>3476</v>
      </c>
      <c r="L30" s="1904">
        <v>78</v>
      </c>
      <c r="M30" s="1904">
        <v>4</v>
      </c>
      <c r="N30" s="1901" t="s">
        <v>3404</v>
      </c>
      <c r="O30" s="1905"/>
      <c r="P30" s="1905"/>
      <c r="Q30" s="1905"/>
      <c r="R30" s="1905"/>
      <c r="S30" s="1905"/>
      <c r="T30" s="2319"/>
      <c r="U30" s="2319"/>
      <c r="V30" s="1905"/>
      <c r="W30" s="1905"/>
      <c r="X30" s="1905"/>
      <c r="Y30" s="1906"/>
      <c r="Z30" s="1906"/>
      <c r="AA30" s="1906"/>
      <c r="AB30" s="175"/>
    </row>
    <row r="31" spans="2:28" ht="40.5" customHeight="1">
      <c r="B31" s="2298"/>
      <c r="C31" s="2280"/>
      <c r="D31" s="2283"/>
      <c r="E31" s="2286"/>
      <c r="F31" s="2286"/>
      <c r="G31" s="1902" t="s">
        <v>3475</v>
      </c>
      <c r="H31" s="1902">
        <v>6.5000000000000002E-2</v>
      </c>
      <c r="I31" s="1901">
        <v>48</v>
      </c>
      <c r="J31" s="1903" t="s">
        <v>3406</v>
      </c>
      <c r="K31" s="1904" t="s">
        <v>3474</v>
      </c>
      <c r="L31" s="1904">
        <v>70</v>
      </c>
      <c r="M31" s="1904">
        <v>4</v>
      </c>
      <c r="N31" s="1901" t="s">
        <v>3404</v>
      </c>
      <c r="O31" s="1905"/>
      <c r="P31" s="1905"/>
      <c r="Q31" s="1905"/>
      <c r="R31" s="1905"/>
      <c r="S31" s="1905"/>
      <c r="T31" s="2319"/>
      <c r="U31" s="2319"/>
      <c r="V31" s="1905"/>
      <c r="W31" s="1905"/>
      <c r="X31" s="1905"/>
      <c r="Y31" s="1906"/>
      <c r="Z31" s="1906"/>
      <c r="AA31" s="1906"/>
      <c r="AB31" s="175"/>
    </row>
    <row r="32" spans="2:28" ht="40.5" customHeight="1">
      <c r="B32" s="2298"/>
      <c r="C32" s="2280"/>
      <c r="D32" s="2283"/>
      <c r="E32" s="2286"/>
      <c r="F32" s="2286"/>
      <c r="G32" s="1902" t="s">
        <v>3473</v>
      </c>
      <c r="H32" s="1902">
        <v>6.5000000000000002E-2</v>
      </c>
      <c r="I32" s="1901">
        <v>48</v>
      </c>
      <c r="J32" s="1903" t="s">
        <v>3406</v>
      </c>
      <c r="K32" s="1904" t="s">
        <v>3472</v>
      </c>
      <c r="L32" s="1904">
        <v>38</v>
      </c>
      <c r="M32" s="1904">
        <v>4</v>
      </c>
      <c r="N32" s="1901" t="s">
        <v>3404</v>
      </c>
      <c r="O32" s="1905"/>
      <c r="P32" s="1905"/>
      <c r="Q32" s="1905"/>
      <c r="R32" s="1905"/>
      <c r="S32" s="1905"/>
      <c r="T32" s="2319"/>
      <c r="U32" s="2319"/>
      <c r="V32" s="1905"/>
      <c r="W32" s="1905"/>
      <c r="X32" s="1905"/>
      <c r="Y32" s="1906"/>
      <c r="Z32" s="1906"/>
      <c r="AA32" s="1906"/>
      <c r="AB32" s="175"/>
    </row>
    <row r="33" spans="2:28" ht="40.5" customHeight="1">
      <c r="B33" s="2299"/>
      <c r="C33" s="2281"/>
      <c r="D33" s="2284"/>
      <c r="E33" s="2287"/>
      <c r="F33" s="2287"/>
      <c r="G33" s="1902" t="s">
        <v>3471</v>
      </c>
      <c r="H33" s="1902">
        <v>6.5000000000000002E-2</v>
      </c>
      <c r="I33" s="1901">
        <v>48</v>
      </c>
      <c r="J33" s="1903" t="s">
        <v>3406</v>
      </c>
      <c r="K33" s="1904" t="s">
        <v>3470</v>
      </c>
      <c r="L33" s="1904">
        <v>42</v>
      </c>
      <c r="M33" s="1904">
        <v>4</v>
      </c>
      <c r="N33" s="1901" t="s">
        <v>3404</v>
      </c>
      <c r="O33" s="1905"/>
      <c r="P33" s="1905"/>
      <c r="Q33" s="1905"/>
      <c r="R33" s="1905"/>
      <c r="S33" s="1905"/>
      <c r="T33" s="2319"/>
      <c r="U33" s="2319"/>
      <c r="V33" s="1905"/>
      <c r="W33" s="1905"/>
      <c r="X33" s="1905"/>
      <c r="Y33" s="1906"/>
      <c r="Z33" s="1906"/>
      <c r="AA33" s="1906"/>
      <c r="AB33" s="175"/>
    </row>
    <row r="34" spans="2:28" ht="40.5" customHeight="1">
      <c r="B34" s="2288" t="s">
        <v>3469</v>
      </c>
      <c r="C34" s="1900" t="s">
        <v>3468</v>
      </c>
      <c r="D34" s="1927">
        <v>42675</v>
      </c>
      <c r="E34" s="1901" t="s">
        <v>3465</v>
      </c>
      <c r="F34" s="1901" t="s">
        <v>3407</v>
      </c>
      <c r="G34" s="1902">
        <v>1.5</v>
      </c>
      <c r="H34" s="1902" t="s">
        <v>25</v>
      </c>
      <c r="I34" s="1901">
        <v>48</v>
      </c>
      <c r="J34" s="1903" t="s">
        <v>25</v>
      </c>
      <c r="K34" s="1928" t="s">
        <v>264</v>
      </c>
      <c r="L34" s="1901">
        <v>70</v>
      </c>
      <c r="M34" s="1928" t="s">
        <v>264</v>
      </c>
      <c r="N34" s="1901" t="s">
        <v>3404</v>
      </c>
      <c r="O34" s="1905" t="s">
        <v>3410</v>
      </c>
      <c r="P34" s="1905">
        <v>90</v>
      </c>
      <c r="Q34" s="1905">
        <v>88</v>
      </c>
      <c r="R34" s="1905">
        <v>290</v>
      </c>
      <c r="S34" s="1905">
        <v>140</v>
      </c>
      <c r="T34" s="2330">
        <v>9.1999999999999993</v>
      </c>
      <c r="U34" s="2330">
        <v>0.39</v>
      </c>
      <c r="V34" s="1905"/>
      <c r="W34" s="1905"/>
      <c r="X34" s="1905"/>
      <c r="Y34" s="1906"/>
      <c r="Z34" s="1906">
        <v>0</v>
      </c>
      <c r="AA34" s="1906">
        <v>1</v>
      </c>
      <c r="AB34" s="175"/>
    </row>
    <row r="35" spans="2:28" ht="40.5" customHeight="1">
      <c r="B35" s="2289"/>
      <c r="C35" s="1900" t="s">
        <v>3467</v>
      </c>
      <c r="D35" s="1927">
        <v>42675</v>
      </c>
      <c r="E35" s="1901" t="s">
        <v>3465</v>
      </c>
      <c r="F35" s="1901" t="s">
        <v>3407</v>
      </c>
      <c r="G35" s="1902">
        <v>1.25</v>
      </c>
      <c r="H35" s="1902" t="s">
        <v>25</v>
      </c>
      <c r="I35" s="1901">
        <v>48</v>
      </c>
      <c r="J35" s="1903" t="s">
        <v>25</v>
      </c>
      <c r="K35" s="1928" t="s">
        <v>264</v>
      </c>
      <c r="L35" s="1901">
        <v>38</v>
      </c>
      <c r="M35" s="1928" t="s">
        <v>264</v>
      </c>
      <c r="N35" s="1901" t="s">
        <v>3404</v>
      </c>
      <c r="O35" s="1905" t="s">
        <v>3410</v>
      </c>
      <c r="P35" s="1905">
        <v>198</v>
      </c>
      <c r="Q35" s="1905">
        <v>192</v>
      </c>
      <c r="R35" s="1905">
        <v>239</v>
      </c>
      <c r="S35" s="1905">
        <v>140</v>
      </c>
      <c r="T35" s="2319"/>
      <c r="U35" s="2319"/>
      <c r="V35" s="1905" t="s">
        <v>220</v>
      </c>
      <c r="W35" s="1905"/>
      <c r="X35" s="1905"/>
      <c r="Y35" s="1906"/>
      <c r="Z35" s="1906">
        <v>0</v>
      </c>
      <c r="AA35" s="1906">
        <v>1</v>
      </c>
      <c r="AB35" s="175"/>
    </row>
    <row r="36" spans="2:28" ht="37.5" customHeight="1">
      <c r="B36" s="2290"/>
      <c r="C36" s="1900" t="s">
        <v>3466</v>
      </c>
      <c r="D36" s="1927">
        <v>42675</v>
      </c>
      <c r="E36" s="1901" t="s">
        <v>3465</v>
      </c>
      <c r="F36" s="1901" t="s">
        <v>3407</v>
      </c>
      <c r="G36" s="1902">
        <v>0.75</v>
      </c>
      <c r="H36" s="1902" t="s">
        <v>25</v>
      </c>
      <c r="I36" s="1901">
        <v>48</v>
      </c>
      <c r="J36" s="1903" t="s">
        <v>25</v>
      </c>
      <c r="K36" s="1928" t="s">
        <v>264</v>
      </c>
      <c r="L36" s="1901">
        <v>42</v>
      </c>
      <c r="M36" s="1928" t="s">
        <v>264</v>
      </c>
      <c r="N36" s="1901" t="s">
        <v>3404</v>
      </c>
      <c r="O36" s="1905" t="s">
        <v>3410</v>
      </c>
      <c r="P36" s="1905">
        <v>408</v>
      </c>
      <c r="Q36" s="1905">
        <v>403</v>
      </c>
      <c r="R36" s="1905">
        <v>239</v>
      </c>
      <c r="S36" s="1905">
        <v>140</v>
      </c>
      <c r="T36" s="2331"/>
      <c r="U36" s="2331"/>
      <c r="V36" s="1905"/>
      <c r="W36" s="1905"/>
      <c r="X36" s="1905"/>
      <c r="Y36" s="1906"/>
      <c r="Z36" s="1906">
        <v>0</v>
      </c>
      <c r="AA36" s="1906">
        <v>1</v>
      </c>
      <c r="AB36" s="175"/>
    </row>
    <row r="37" spans="2:28" ht="6.75" customHeight="1">
      <c r="B37" s="2304"/>
      <c r="C37" s="2305"/>
      <c r="D37" s="2305"/>
      <c r="E37" s="2305"/>
      <c r="F37" s="2305"/>
      <c r="G37" s="2305"/>
      <c r="H37" s="2305"/>
      <c r="I37" s="2305"/>
      <c r="J37" s="2305"/>
      <c r="K37" s="2305"/>
      <c r="L37" s="2305"/>
      <c r="M37" s="2305"/>
      <c r="N37" s="2305"/>
      <c r="O37" s="2305"/>
      <c r="P37" s="2305"/>
      <c r="Q37" s="2305"/>
      <c r="R37" s="2305"/>
      <c r="S37" s="2305"/>
      <c r="T37" s="2305"/>
      <c r="U37" s="2305"/>
      <c r="V37" s="2305"/>
      <c r="W37" s="2305"/>
      <c r="X37" s="2305"/>
      <c r="Y37" s="2305"/>
      <c r="Z37" s="2305"/>
      <c r="AA37" s="2305"/>
      <c r="AB37" s="2305"/>
    </row>
    <row r="38" spans="2:28" s="1945" customFormat="1" ht="32.25" customHeight="1">
      <c r="B38" s="2337" t="s">
        <v>7</v>
      </c>
      <c r="C38" s="2354" t="s">
        <v>3464</v>
      </c>
      <c r="D38" s="2355"/>
      <c r="E38" s="2355"/>
      <c r="F38" s="2355"/>
      <c r="G38" s="2355"/>
      <c r="H38" s="2355"/>
      <c r="I38" s="2355"/>
      <c r="J38" s="2355"/>
      <c r="K38" s="2355"/>
      <c r="L38" s="2355"/>
      <c r="M38" s="2355"/>
      <c r="N38" s="2356"/>
      <c r="O38" s="2357" t="s">
        <v>3463</v>
      </c>
      <c r="P38" s="2357"/>
      <c r="Q38" s="2357"/>
      <c r="R38" s="2357"/>
      <c r="S38" s="2357"/>
      <c r="T38" s="2358" t="s">
        <v>3462</v>
      </c>
      <c r="U38" s="2359"/>
      <c r="V38" s="2360" t="s">
        <v>3539</v>
      </c>
      <c r="W38" s="2358" t="s">
        <v>3461</v>
      </c>
      <c r="X38" s="2359"/>
      <c r="Y38" s="2336" t="s">
        <v>3460</v>
      </c>
      <c r="Z38" s="2336"/>
      <c r="AA38" s="2333" t="s">
        <v>3459</v>
      </c>
      <c r="AB38" s="2352" t="s">
        <v>362</v>
      </c>
    </row>
    <row r="39" spans="2:28" s="1945" customFormat="1" ht="63.75" customHeight="1">
      <c r="B39" s="2339"/>
      <c r="C39" s="1946" t="s">
        <v>3458</v>
      </c>
      <c r="D39" s="1892" t="s">
        <v>3457</v>
      </c>
      <c r="E39" s="1946" t="s">
        <v>3456</v>
      </c>
      <c r="F39" s="1946" t="s">
        <v>3455</v>
      </c>
      <c r="G39" s="1893" t="s">
        <v>3454</v>
      </c>
      <c r="H39" s="1893" t="s">
        <v>3453</v>
      </c>
      <c r="I39" s="1946" t="s">
        <v>3452</v>
      </c>
      <c r="J39" s="1946" t="s">
        <v>3451</v>
      </c>
      <c r="K39" s="1895" t="s">
        <v>3450</v>
      </c>
      <c r="L39" s="1892" t="s">
        <v>3449</v>
      </c>
      <c r="M39" s="1892" t="s">
        <v>3448</v>
      </c>
      <c r="N39" s="1947" t="s">
        <v>3447</v>
      </c>
      <c r="O39" s="1948" t="s">
        <v>3446</v>
      </c>
      <c r="P39" s="1948" t="s">
        <v>3445</v>
      </c>
      <c r="Q39" s="1948" t="s">
        <v>3444</v>
      </c>
      <c r="R39" s="1948" t="s">
        <v>3443</v>
      </c>
      <c r="S39" s="1948" t="s">
        <v>3442</v>
      </c>
      <c r="T39" s="1948" t="s">
        <v>3441</v>
      </c>
      <c r="U39" s="1948" t="s">
        <v>3440</v>
      </c>
      <c r="V39" s="2361"/>
      <c r="W39" s="1949" t="s">
        <v>3439</v>
      </c>
      <c r="X39" s="1949" t="s">
        <v>3438</v>
      </c>
      <c r="Y39" s="1950" t="s">
        <v>3437</v>
      </c>
      <c r="Z39" s="1950" t="s">
        <v>3436</v>
      </c>
      <c r="AA39" s="2335"/>
      <c r="AB39" s="2353"/>
    </row>
    <row r="40" spans="2:28" ht="39.75" customHeight="1">
      <c r="B40" s="1951">
        <v>1</v>
      </c>
      <c r="C40" s="1952" t="s">
        <v>3435</v>
      </c>
      <c r="D40" s="1952">
        <v>1974</v>
      </c>
      <c r="E40" s="1911" t="s">
        <v>3434</v>
      </c>
      <c r="F40" s="1901" t="s">
        <v>3433</v>
      </c>
      <c r="G40" s="1902">
        <v>1</v>
      </c>
      <c r="H40" s="1902">
        <v>9.5000000000000001E-2</v>
      </c>
      <c r="I40" s="1911">
        <v>32</v>
      </c>
      <c r="J40" s="1911" t="s">
        <v>3406</v>
      </c>
      <c r="K40" s="1953" t="s">
        <v>3432</v>
      </c>
      <c r="L40" s="1911">
        <v>214</v>
      </c>
      <c r="M40" s="1911">
        <v>4</v>
      </c>
      <c r="N40" s="1901" t="s">
        <v>3404</v>
      </c>
      <c r="O40" s="1954" t="s">
        <v>3426</v>
      </c>
      <c r="P40" s="1954">
        <v>1160</v>
      </c>
      <c r="Q40" s="1954">
        <v>1155</v>
      </c>
      <c r="R40" s="1954">
        <v>600</v>
      </c>
      <c r="S40" s="1954">
        <v>130</v>
      </c>
      <c r="T40" s="1954"/>
      <c r="U40" s="1954">
        <v>115</v>
      </c>
      <c r="V40" s="1954"/>
      <c r="W40" s="1954"/>
      <c r="X40" s="1954"/>
      <c r="Y40" s="1901" t="s">
        <v>3431</v>
      </c>
      <c r="Z40" s="1901" t="s">
        <v>3430</v>
      </c>
      <c r="AA40" s="1955">
        <v>1</v>
      </c>
      <c r="AB40" s="1956"/>
    </row>
    <row r="41" spans="2:28" ht="15.75">
      <c r="B41" s="1951">
        <v>2</v>
      </c>
      <c r="C41" s="2300" t="s">
        <v>3429</v>
      </c>
      <c r="D41" s="1952">
        <v>1974</v>
      </c>
      <c r="E41" s="1911" t="s">
        <v>3428</v>
      </c>
      <c r="F41" s="2302" t="s">
        <v>3407</v>
      </c>
      <c r="G41" s="2315">
        <v>1</v>
      </c>
      <c r="H41" s="2315">
        <v>0.11</v>
      </c>
      <c r="I41" s="2302">
        <v>34</v>
      </c>
      <c r="J41" s="2302" t="s">
        <v>3406</v>
      </c>
      <c r="K41" s="2302" t="s">
        <v>3427</v>
      </c>
      <c r="L41" s="2302">
        <v>640</v>
      </c>
      <c r="M41" s="2302">
        <v>5</v>
      </c>
      <c r="N41" s="2302" t="s">
        <v>3404</v>
      </c>
      <c r="O41" s="2308" t="s">
        <v>3426</v>
      </c>
      <c r="P41" s="2308">
        <v>1160</v>
      </c>
      <c r="Q41" s="2308">
        <v>1155</v>
      </c>
      <c r="R41" s="2308">
        <v>110</v>
      </c>
      <c r="S41" s="2308">
        <v>90</v>
      </c>
      <c r="T41" s="1954"/>
      <c r="U41" s="1954">
        <v>95</v>
      </c>
      <c r="V41" s="2308" t="s">
        <v>3425</v>
      </c>
      <c r="W41" s="1954"/>
      <c r="X41" s="1954"/>
      <c r="Y41" s="1906"/>
      <c r="Z41" s="1906"/>
      <c r="AA41" s="2321">
        <v>5</v>
      </c>
      <c r="AB41" s="2320" t="s">
        <v>3424</v>
      </c>
    </row>
    <row r="42" spans="2:28" ht="15.75">
      <c r="B42" s="1951">
        <v>3</v>
      </c>
      <c r="C42" s="2303"/>
      <c r="D42" s="1952">
        <v>1974</v>
      </c>
      <c r="E42" s="1911" t="s">
        <v>3423</v>
      </c>
      <c r="F42" s="2286"/>
      <c r="G42" s="2316"/>
      <c r="H42" s="2316"/>
      <c r="I42" s="2286"/>
      <c r="J42" s="2286" t="s">
        <v>3406</v>
      </c>
      <c r="K42" s="2286"/>
      <c r="L42" s="2286"/>
      <c r="M42" s="2286"/>
      <c r="N42" s="2286"/>
      <c r="O42" s="2314"/>
      <c r="P42" s="2314"/>
      <c r="Q42" s="2314"/>
      <c r="R42" s="2314"/>
      <c r="S42" s="2314"/>
      <c r="T42" s="1954"/>
      <c r="U42" s="1954">
        <v>95</v>
      </c>
      <c r="V42" s="2314"/>
      <c r="W42" s="1954"/>
      <c r="X42" s="1954"/>
      <c r="Y42" s="1906"/>
      <c r="Z42" s="1906"/>
      <c r="AA42" s="2322"/>
      <c r="AB42" s="2320"/>
    </row>
    <row r="43" spans="2:28" ht="15.75">
      <c r="B43" s="1951">
        <v>4</v>
      </c>
      <c r="C43" s="2303"/>
      <c r="D43" s="1952">
        <v>1974</v>
      </c>
      <c r="E43" s="1911" t="s">
        <v>3422</v>
      </c>
      <c r="F43" s="2286"/>
      <c r="G43" s="2316"/>
      <c r="H43" s="2316"/>
      <c r="I43" s="2286"/>
      <c r="J43" s="2286" t="s">
        <v>3406</v>
      </c>
      <c r="K43" s="2286"/>
      <c r="L43" s="2286"/>
      <c r="M43" s="2286"/>
      <c r="N43" s="2286"/>
      <c r="O43" s="2314"/>
      <c r="P43" s="2314"/>
      <c r="Q43" s="2314"/>
      <c r="R43" s="2314"/>
      <c r="S43" s="2314"/>
      <c r="T43" s="1954"/>
      <c r="U43" s="1954">
        <v>95</v>
      </c>
      <c r="V43" s="2314"/>
      <c r="W43" s="1954"/>
      <c r="X43" s="1954"/>
      <c r="Y43" s="1906"/>
      <c r="Z43" s="1906"/>
      <c r="AA43" s="2322"/>
      <c r="AB43" s="2320"/>
    </row>
    <row r="44" spans="2:28" ht="15.75">
      <c r="B44" s="1951">
        <v>5</v>
      </c>
      <c r="C44" s="2301"/>
      <c r="D44" s="1952">
        <v>1974</v>
      </c>
      <c r="E44" s="1911" t="s">
        <v>3421</v>
      </c>
      <c r="F44" s="2287"/>
      <c r="G44" s="2317"/>
      <c r="H44" s="2317"/>
      <c r="I44" s="2287"/>
      <c r="J44" s="2287" t="s">
        <v>3406</v>
      </c>
      <c r="K44" s="2287"/>
      <c r="L44" s="2287"/>
      <c r="M44" s="2287"/>
      <c r="N44" s="2287"/>
      <c r="O44" s="2309"/>
      <c r="P44" s="2309"/>
      <c r="Q44" s="2309"/>
      <c r="R44" s="2309"/>
      <c r="S44" s="2309"/>
      <c r="T44" s="1954"/>
      <c r="U44" s="1954">
        <v>95</v>
      </c>
      <c r="V44" s="2309"/>
      <c r="W44" s="1954"/>
      <c r="X44" s="1954"/>
      <c r="Y44" s="1906"/>
      <c r="Z44" s="1906"/>
      <c r="AA44" s="2323"/>
      <c r="AB44" s="2307"/>
    </row>
    <row r="45" spans="2:28" ht="15.75">
      <c r="B45" s="1951">
        <v>6</v>
      </c>
      <c r="C45" s="2300" t="s">
        <v>3420</v>
      </c>
      <c r="D45" s="1952">
        <v>1974</v>
      </c>
      <c r="E45" s="1901" t="s">
        <v>3419</v>
      </c>
      <c r="F45" s="2302" t="s">
        <v>3407</v>
      </c>
      <c r="G45" s="2315">
        <v>1</v>
      </c>
      <c r="H45" s="2315">
        <v>0.11</v>
      </c>
      <c r="I45" s="2302">
        <v>34</v>
      </c>
      <c r="J45" s="2302" t="s">
        <v>3406</v>
      </c>
      <c r="K45" s="2302" t="s">
        <v>3418</v>
      </c>
      <c r="L45" s="2302">
        <v>180</v>
      </c>
      <c r="M45" s="2302">
        <v>5</v>
      </c>
      <c r="N45" s="2302" t="s">
        <v>3404</v>
      </c>
      <c r="O45" s="2324" t="s">
        <v>3417</v>
      </c>
      <c r="P45" s="2325"/>
      <c r="Q45" s="2325"/>
      <c r="R45" s="2325"/>
      <c r="S45" s="2325"/>
      <c r="T45" s="2325"/>
      <c r="U45" s="2326"/>
      <c r="V45" s="2308" t="s">
        <v>3416</v>
      </c>
      <c r="W45" s="2308"/>
      <c r="X45" s="2308"/>
      <c r="Y45" s="2321"/>
      <c r="Z45" s="2321"/>
      <c r="AA45" s="2321">
        <v>15</v>
      </c>
      <c r="AB45" s="2306" t="s">
        <v>3415</v>
      </c>
    </row>
    <row r="46" spans="2:28" ht="15.75">
      <c r="B46" s="1951">
        <v>7</v>
      </c>
      <c r="C46" s="2301"/>
      <c r="D46" s="1952">
        <v>1974</v>
      </c>
      <c r="E46" s="1901" t="s">
        <v>3414</v>
      </c>
      <c r="F46" s="2287"/>
      <c r="G46" s="2317"/>
      <c r="H46" s="2317"/>
      <c r="I46" s="2287"/>
      <c r="J46" s="2287" t="s">
        <v>3406</v>
      </c>
      <c r="K46" s="2287"/>
      <c r="L46" s="2287"/>
      <c r="M46" s="2287"/>
      <c r="N46" s="2287"/>
      <c r="O46" s="2327"/>
      <c r="P46" s="2328"/>
      <c r="Q46" s="2328"/>
      <c r="R46" s="2328"/>
      <c r="S46" s="2328"/>
      <c r="T46" s="2328"/>
      <c r="U46" s="2329"/>
      <c r="V46" s="2309"/>
      <c r="W46" s="2309"/>
      <c r="X46" s="2309"/>
      <c r="Y46" s="2323"/>
      <c r="Z46" s="2323"/>
      <c r="AA46" s="2323"/>
      <c r="AB46" s="2307"/>
    </row>
    <row r="47" spans="2:28" ht="25.5" customHeight="1">
      <c r="B47" s="1951">
        <v>8</v>
      </c>
      <c r="C47" s="1952" t="s">
        <v>3413</v>
      </c>
      <c r="D47" s="1952">
        <v>1974</v>
      </c>
      <c r="E47" s="1901" t="s">
        <v>3412</v>
      </c>
      <c r="F47" s="1901" t="s">
        <v>3407</v>
      </c>
      <c r="G47" s="1902">
        <v>1</v>
      </c>
      <c r="H47" s="1902">
        <v>8.3000000000000004E-2</v>
      </c>
      <c r="I47" s="1901">
        <v>32</v>
      </c>
      <c r="J47" s="1901" t="s">
        <v>3406</v>
      </c>
      <c r="K47" s="1901" t="s">
        <v>3411</v>
      </c>
      <c r="L47" s="1901">
        <v>784</v>
      </c>
      <c r="M47" s="1901">
        <v>4</v>
      </c>
      <c r="N47" s="1901" t="s">
        <v>3404</v>
      </c>
      <c r="O47" s="1954" t="s">
        <v>3410</v>
      </c>
      <c r="P47" s="1954">
        <v>315</v>
      </c>
      <c r="Q47" s="1954">
        <v>305</v>
      </c>
      <c r="R47" s="1954">
        <v>175</v>
      </c>
      <c r="S47" s="1954">
        <v>130</v>
      </c>
      <c r="T47" s="1954">
        <v>500</v>
      </c>
      <c r="U47" s="1954"/>
      <c r="V47" s="1954"/>
      <c r="W47" s="1954"/>
      <c r="X47" s="1954"/>
      <c r="Y47" s="1906"/>
      <c r="Z47" s="1906"/>
      <c r="AA47" s="1906"/>
      <c r="AB47" s="1956"/>
    </row>
    <row r="48" spans="2:28" ht="28.5">
      <c r="B48" s="1951">
        <v>9</v>
      </c>
      <c r="C48" s="1952" t="s">
        <v>3409</v>
      </c>
      <c r="D48" s="1952">
        <v>1974</v>
      </c>
      <c r="E48" s="1901" t="s">
        <v>3408</v>
      </c>
      <c r="F48" s="1901" t="s">
        <v>3407</v>
      </c>
      <c r="G48" s="1902">
        <v>1</v>
      </c>
      <c r="H48" s="1902">
        <v>8.3000000000000004E-2</v>
      </c>
      <c r="I48" s="1901">
        <v>32</v>
      </c>
      <c r="J48" s="1901" t="s">
        <v>3406</v>
      </c>
      <c r="K48" s="1901" t="s">
        <v>3405</v>
      </c>
      <c r="L48" s="1901">
        <v>33</v>
      </c>
      <c r="M48" s="1901">
        <v>6</v>
      </c>
      <c r="N48" s="1901" t="s">
        <v>3404</v>
      </c>
      <c r="O48" s="1954" t="s">
        <v>3403</v>
      </c>
      <c r="P48" s="1954">
        <v>317</v>
      </c>
      <c r="Q48" s="1954">
        <v>307</v>
      </c>
      <c r="R48" s="1954">
        <v>335</v>
      </c>
      <c r="S48" s="1954">
        <v>130</v>
      </c>
      <c r="T48" s="1954">
        <v>500</v>
      </c>
      <c r="U48" s="1954"/>
      <c r="V48" s="1954"/>
      <c r="W48" s="1954"/>
      <c r="X48" s="1954"/>
      <c r="Y48" s="1906"/>
      <c r="Z48" s="1906"/>
      <c r="AA48" s="1906"/>
      <c r="AB48" s="1956"/>
    </row>
    <row r="50" spans="2:12" ht="90">
      <c r="C50" s="1957" t="s">
        <v>3402</v>
      </c>
      <c r="D50" s="1906" t="s">
        <v>3401</v>
      </c>
      <c r="E50" s="2291" t="s">
        <v>3400</v>
      </c>
      <c r="F50" s="2291"/>
      <c r="G50" s="2291"/>
      <c r="H50" s="2292"/>
      <c r="I50" s="2293" t="s">
        <v>3399</v>
      </c>
      <c r="J50" s="2293"/>
      <c r="K50" s="2293"/>
      <c r="L50" s="2293"/>
    </row>
    <row r="51" spans="2:12">
      <c r="I51" s="2294" t="s">
        <v>3398</v>
      </c>
      <c r="J51" s="2294"/>
      <c r="K51" s="2294"/>
      <c r="L51" s="2294"/>
    </row>
    <row r="52" spans="2:12">
      <c r="I52" s="2294"/>
      <c r="J52" s="2294"/>
      <c r="K52" s="2294"/>
      <c r="L52" s="2294"/>
    </row>
    <row r="53" spans="2:12">
      <c r="B53" s="1888" t="s">
        <v>3397</v>
      </c>
      <c r="C53" s="1959" t="s">
        <v>3396</v>
      </c>
    </row>
  </sheetData>
  <autoFilter ref="A6:AB36" xr:uid="{00000000-0009-0000-0000-000000000000}"/>
  <mergeCells count="96">
    <mergeCell ref="X45:X46"/>
    <mergeCell ref="Y45:Y46"/>
    <mergeCell ref="Z45:Z46"/>
    <mergeCell ref="AA45:AA46"/>
    <mergeCell ref="T34:T36"/>
    <mergeCell ref="W38:X38"/>
    <mergeCell ref="U26:U28"/>
    <mergeCell ref="U34:U36"/>
    <mergeCell ref="T19:T20"/>
    <mergeCell ref="U19:U20"/>
    <mergeCell ref="T26:T28"/>
    <mergeCell ref="AB38:AB39"/>
    <mergeCell ref="C38:N38"/>
    <mergeCell ref="B38:B39"/>
    <mergeCell ref="O38:S38"/>
    <mergeCell ref="T38:U38"/>
    <mergeCell ref="AA38:AA39"/>
    <mergeCell ref="Y38:Z38"/>
    <mergeCell ref="V38:V39"/>
    <mergeCell ref="B4:B6"/>
    <mergeCell ref="R2:Y2"/>
    <mergeCell ref="T5:U5"/>
    <mergeCell ref="V5:V6"/>
    <mergeCell ref="C4:N5"/>
    <mergeCell ref="O4:X4"/>
    <mergeCell ref="W5:X5"/>
    <mergeCell ref="F2:P2"/>
    <mergeCell ref="O5:S5"/>
    <mergeCell ref="W11:W12"/>
    <mergeCell ref="X11:X12"/>
    <mergeCell ref="T11:T12"/>
    <mergeCell ref="U11:U12"/>
    <mergeCell ref="AB4:AB6"/>
    <mergeCell ref="V11:V12"/>
    <mergeCell ref="AA4:AA6"/>
    <mergeCell ref="Y4:Z4"/>
    <mergeCell ref="Y5:Y6"/>
    <mergeCell ref="Z5:Z6"/>
    <mergeCell ref="AB41:AB44"/>
    <mergeCell ref="AA41:AA44"/>
    <mergeCell ref="M41:M44"/>
    <mergeCell ref="N41:N44"/>
    <mergeCell ref="I45:I46"/>
    <mergeCell ref="L45:L46"/>
    <mergeCell ref="L41:L44"/>
    <mergeCell ref="V41:V44"/>
    <mergeCell ref="N45:N46"/>
    <mergeCell ref="O45:U46"/>
    <mergeCell ref="K45:K46"/>
    <mergeCell ref="I41:I44"/>
    <mergeCell ref="K41:K44"/>
    <mergeCell ref="J41:J44"/>
    <mergeCell ref="J45:J46"/>
    <mergeCell ref="O41:O44"/>
    <mergeCell ref="F1:P1"/>
    <mergeCell ref="V45:V46"/>
    <mergeCell ref="P41:P44"/>
    <mergeCell ref="Q41:Q44"/>
    <mergeCell ref="R41:R44"/>
    <mergeCell ref="S41:S44"/>
    <mergeCell ref="M45:M46"/>
    <mergeCell ref="F41:F44"/>
    <mergeCell ref="H41:H44"/>
    <mergeCell ref="G41:G44"/>
    <mergeCell ref="T13:T16"/>
    <mergeCell ref="U13:U16"/>
    <mergeCell ref="T29:T33"/>
    <mergeCell ref="U29:U33"/>
    <mergeCell ref="G45:G46"/>
    <mergeCell ref="H45:H46"/>
    <mergeCell ref="B13:B16"/>
    <mergeCell ref="C13:C16"/>
    <mergeCell ref="D13:D16"/>
    <mergeCell ref="E13:E16"/>
    <mergeCell ref="F13:F16"/>
    <mergeCell ref="B34:B36"/>
    <mergeCell ref="E50:H50"/>
    <mergeCell ref="I50:L50"/>
    <mergeCell ref="I51:L52"/>
    <mergeCell ref="B26:B28"/>
    <mergeCell ref="C29:C33"/>
    <mergeCell ref="D29:D33"/>
    <mergeCell ref="E29:E33"/>
    <mergeCell ref="F29:F33"/>
    <mergeCell ref="B29:B33"/>
    <mergeCell ref="C45:C46"/>
    <mergeCell ref="F45:F46"/>
    <mergeCell ref="C41:C44"/>
    <mergeCell ref="B37:AB37"/>
    <mergeCell ref="AB45:AB46"/>
    <mergeCell ref="W45:W46"/>
    <mergeCell ref="B21:B25"/>
    <mergeCell ref="C21:C25"/>
    <mergeCell ref="D21:D25"/>
    <mergeCell ref="E21:E25"/>
    <mergeCell ref="F21:F25"/>
  </mergeCells>
  <dataValidations count="1">
    <dataValidation type="list" allowBlank="1" showInputMessage="1" showErrorMessage="1" sqref="AA1:AA41 AA45 AA47:AA1048576" xr:uid="{4729CF1C-0B9B-4673-9690-DE59E345441A}">
      <formula1>"1,2,3,4,5,6,7,8,9,10,11,12,13,14,15"</formula1>
    </dataValidation>
  </dataValidations>
  <printOptions horizontalCentered="1"/>
  <pageMargins left="0" right="0" top="0.94488188976377963" bottom="0.35433070866141736" header="0.59055118110236227" footer="0"/>
  <pageSetup paperSize="9" scale="27" orientation="landscape" r:id="rId1"/>
  <rowBreaks count="1" manualBreakCount="1">
    <brk id="36" max="27"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B1:N109"/>
  <sheetViews>
    <sheetView zoomScale="85" zoomScaleNormal="85" workbookViewId="0">
      <pane ySplit="5" topLeftCell="A6" activePane="bottomLeft" state="frozen"/>
      <selection activeCell="B1" sqref="B1"/>
      <selection pane="bottomLeft" activeCell="C18" sqref="C18"/>
    </sheetView>
  </sheetViews>
  <sheetFormatPr defaultColWidth="9.140625" defaultRowHeight="12.75"/>
  <cols>
    <col min="1" max="1" width="0.7109375" style="40" customWidth="1"/>
    <col min="2" max="2" width="10.28515625" style="39" customWidth="1"/>
    <col min="3" max="3" width="58.7109375" style="370" customWidth="1"/>
    <col min="4" max="4" width="11.7109375" style="40" customWidth="1"/>
    <col min="5" max="5" width="9.5703125" style="40" customWidth="1"/>
    <col min="6" max="6" width="15.5703125" style="40" customWidth="1"/>
    <col min="7" max="7" width="10.42578125" style="40" customWidth="1"/>
    <col min="8" max="8" width="14.140625" style="40" customWidth="1"/>
    <col min="9" max="9" width="12.5703125" style="40" customWidth="1"/>
    <col min="10" max="10" width="22" style="211" customWidth="1"/>
    <col min="11" max="11" width="76.85546875" style="211" customWidth="1"/>
    <col min="12" max="12" width="30.7109375" style="40" customWidth="1"/>
    <col min="13" max="13" width="9.140625" style="40"/>
    <col min="14" max="14" width="37.42578125" style="40" bestFit="1" customWidth="1"/>
    <col min="15" max="16384" width="9.140625" style="40"/>
  </cols>
  <sheetData>
    <row r="1" spans="2:14" ht="13.5" thickBot="1"/>
    <row r="2" spans="2:14" ht="21" thickBot="1">
      <c r="B2" s="2369" t="s">
        <v>3619</v>
      </c>
      <c r="C2" s="2370"/>
    </row>
    <row r="3" spans="2:14" ht="13.5" thickBot="1"/>
    <row r="4" spans="2:14" ht="42.75" customHeight="1" thickBot="1">
      <c r="B4" s="2363" t="s">
        <v>1753</v>
      </c>
      <c r="C4" s="2364"/>
      <c r="D4" s="2364"/>
      <c r="E4" s="2364"/>
      <c r="F4" s="2364"/>
      <c r="G4" s="2364"/>
      <c r="H4" s="2364"/>
      <c r="I4" s="2364"/>
      <c r="J4" s="2364"/>
      <c r="K4" s="2364"/>
      <c r="L4" s="2365"/>
      <c r="N4" s="511" t="s">
        <v>1752</v>
      </c>
    </row>
    <row r="5" spans="2:14" s="212" customFormat="1" ht="58.5" customHeight="1" thickBot="1">
      <c r="B5" s="1120" t="s">
        <v>1832</v>
      </c>
      <c r="C5" s="1121" t="s">
        <v>381</v>
      </c>
      <c r="D5" s="1122" t="s">
        <v>1535</v>
      </c>
      <c r="E5" s="1122" t="s">
        <v>1536</v>
      </c>
      <c r="F5" s="1122" t="s">
        <v>1537</v>
      </c>
      <c r="G5" s="241" t="s">
        <v>1538</v>
      </c>
      <c r="H5" s="241" t="s">
        <v>1539</v>
      </c>
      <c r="I5" s="241" t="s">
        <v>2349</v>
      </c>
      <c r="J5" s="241" t="s">
        <v>1632</v>
      </c>
      <c r="K5" s="243" t="s">
        <v>1540</v>
      </c>
      <c r="L5" s="242" t="s">
        <v>2125</v>
      </c>
    </row>
    <row r="6" spans="2:14" s="41" customFormat="1" ht="23.25" customHeight="1" thickBot="1">
      <c r="B6" s="244" t="s">
        <v>587</v>
      </c>
      <c r="C6" s="326"/>
      <c r="D6" s="363"/>
      <c r="E6" s="363"/>
      <c r="F6" s="363"/>
      <c r="G6" s="363"/>
      <c r="H6" s="363"/>
      <c r="I6" s="363"/>
      <c r="J6" s="326"/>
      <c r="K6" s="245"/>
      <c r="L6" s="257"/>
    </row>
    <row r="7" spans="2:14" ht="15.75" thickBot="1">
      <c r="B7" s="71">
        <v>2</v>
      </c>
      <c r="C7" s="72" t="s">
        <v>588</v>
      </c>
      <c r="D7" s="42"/>
      <c r="E7" s="42"/>
      <c r="F7" s="42"/>
      <c r="G7" s="349">
        <v>2017</v>
      </c>
      <c r="H7" s="350">
        <v>46600</v>
      </c>
      <c r="I7" s="213" t="s">
        <v>6</v>
      </c>
      <c r="J7" s="327" t="s">
        <v>1543</v>
      </c>
      <c r="K7" s="214"/>
      <c r="L7" s="215"/>
    </row>
    <row r="8" spans="2:14" ht="27.75" customHeight="1" thickBot="1">
      <c r="B8" s="244" t="s">
        <v>589</v>
      </c>
      <c r="C8" s="326"/>
      <c r="D8" s="363"/>
      <c r="E8" s="363"/>
      <c r="F8" s="363"/>
      <c r="G8" s="363"/>
      <c r="H8" s="254"/>
      <c r="I8" s="362"/>
      <c r="J8" s="328"/>
      <c r="K8" s="246"/>
      <c r="L8" s="252"/>
    </row>
    <row r="9" spans="2:14" s="41" customFormat="1" ht="19.5" thickBot="1">
      <c r="B9" s="247" t="s">
        <v>590</v>
      </c>
      <c r="C9" s="371"/>
      <c r="D9" s="363"/>
      <c r="E9" s="363"/>
      <c r="F9" s="363"/>
      <c r="G9" s="248"/>
      <c r="H9" s="255"/>
      <c r="I9" s="249"/>
      <c r="J9" s="329"/>
      <c r="K9" s="250"/>
      <c r="L9" s="258"/>
    </row>
    <row r="10" spans="2:14" ht="105">
      <c r="B10" s="70">
        <v>1</v>
      </c>
      <c r="C10" s="73" t="s">
        <v>3354</v>
      </c>
      <c r="D10" s="44" t="s">
        <v>591</v>
      </c>
      <c r="E10" s="44">
        <v>55</v>
      </c>
      <c r="F10" s="44">
        <v>65</v>
      </c>
      <c r="G10" s="1843">
        <v>45444</v>
      </c>
      <c r="H10" s="327">
        <v>46539</v>
      </c>
      <c r="I10" s="216" t="s">
        <v>4</v>
      </c>
      <c r="J10" s="466" t="s">
        <v>2704</v>
      </c>
      <c r="K10" s="1270" t="s">
        <v>2703</v>
      </c>
      <c r="L10" s="2366" t="s">
        <v>2123</v>
      </c>
    </row>
    <row r="11" spans="2:14" ht="30" customHeight="1">
      <c r="B11" s="70">
        <v>2</v>
      </c>
      <c r="C11" s="73" t="s">
        <v>3353</v>
      </c>
      <c r="D11" s="44"/>
      <c r="E11" s="44"/>
      <c r="F11" s="1842"/>
      <c r="G11" s="739">
        <v>45809</v>
      </c>
      <c r="H11" s="2240">
        <v>49461</v>
      </c>
      <c r="I11" s="216" t="s">
        <v>4</v>
      </c>
      <c r="J11" s="466"/>
      <c r="K11" s="786"/>
      <c r="L11" s="2367"/>
    </row>
    <row r="12" spans="2:14" ht="99.75" customHeight="1">
      <c r="B12" s="60">
        <v>3</v>
      </c>
      <c r="C12" s="217" t="s">
        <v>592</v>
      </c>
      <c r="D12" s="46" t="s">
        <v>591</v>
      </c>
      <c r="E12" s="46">
        <v>55</v>
      </c>
      <c r="F12" s="46">
        <v>65</v>
      </c>
      <c r="G12" s="739">
        <v>44866</v>
      </c>
      <c r="H12" s="327">
        <v>46784</v>
      </c>
      <c r="I12" s="114" t="s">
        <v>4</v>
      </c>
      <c r="J12" s="466" t="s">
        <v>1667</v>
      </c>
      <c r="K12" s="2247" t="s">
        <v>2124</v>
      </c>
      <c r="L12" s="2367"/>
    </row>
    <row r="13" spans="2:14" ht="30">
      <c r="B13" s="60">
        <v>4</v>
      </c>
      <c r="C13" s="217" t="s">
        <v>593</v>
      </c>
      <c r="D13" s="46" t="s">
        <v>594</v>
      </c>
      <c r="E13" s="46">
        <v>65</v>
      </c>
      <c r="F13" s="46">
        <v>65</v>
      </c>
      <c r="G13" s="739">
        <v>44896</v>
      </c>
      <c r="H13" s="1142" t="s">
        <v>2457</v>
      </c>
      <c r="I13" s="1143" t="s">
        <v>4</v>
      </c>
      <c r="J13" s="1144" t="s">
        <v>2457</v>
      </c>
      <c r="K13" s="2249" t="s">
        <v>2459</v>
      </c>
      <c r="L13" s="2367"/>
    </row>
    <row r="14" spans="2:14" ht="37.5" customHeight="1" thickBot="1">
      <c r="B14" s="71">
        <v>5</v>
      </c>
      <c r="C14" s="72" t="s">
        <v>1541</v>
      </c>
      <c r="D14" s="42" t="s">
        <v>594</v>
      </c>
      <c r="E14" s="42">
        <v>65</v>
      </c>
      <c r="F14" s="42">
        <v>65</v>
      </c>
      <c r="G14" s="739">
        <v>44896</v>
      </c>
      <c r="H14" s="1142" t="s">
        <v>2457</v>
      </c>
      <c r="I14" s="1143" t="s">
        <v>4</v>
      </c>
      <c r="J14" s="1144" t="s">
        <v>2457</v>
      </c>
      <c r="K14" s="2248" t="s">
        <v>2459</v>
      </c>
      <c r="L14" s="2368"/>
    </row>
    <row r="15" spans="2:14" s="41" customFormat="1" ht="19.5" thickBot="1">
      <c r="B15" s="244" t="s">
        <v>1542</v>
      </c>
      <c r="C15" s="326"/>
      <c r="D15" s="363"/>
      <c r="E15" s="363"/>
      <c r="F15" s="363"/>
      <c r="G15" s="363"/>
      <c r="H15" s="254"/>
      <c r="I15" s="362"/>
      <c r="J15" s="328"/>
      <c r="K15" s="251"/>
      <c r="L15" s="259"/>
    </row>
    <row r="16" spans="2:14" ht="30">
      <c r="B16" s="70">
        <v>1</v>
      </c>
      <c r="C16" s="73" t="s">
        <v>595</v>
      </c>
      <c r="D16" s="44" t="s">
        <v>591</v>
      </c>
      <c r="E16" s="44">
        <v>55</v>
      </c>
      <c r="F16" s="44">
        <v>65</v>
      </c>
      <c r="G16" s="396">
        <v>44501</v>
      </c>
      <c r="H16" s="338">
        <v>46327</v>
      </c>
      <c r="I16" s="219" t="s">
        <v>4</v>
      </c>
      <c r="J16" s="467" t="s">
        <v>1667</v>
      </c>
      <c r="K16" s="355" t="s">
        <v>1591</v>
      </c>
      <c r="L16" s="260"/>
    </row>
    <row r="17" spans="2:12" ht="30.75" thickBot="1">
      <c r="B17" s="60">
        <v>2</v>
      </c>
      <c r="C17" s="217" t="s">
        <v>596</v>
      </c>
      <c r="D17" s="46" t="s">
        <v>591</v>
      </c>
      <c r="E17" s="46">
        <v>55</v>
      </c>
      <c r="F17" s="46">
        <v>65</v>
      </c>
      <c r="G17" s="337">
        <v>44986</v>
      </c>
      <c r="H17" s="337">
        <v>46661</v>
      </c>
      <c r="I17" s="146" t="s">
        <v>6</v>
      </c>
      <c r="J17" s="288" t="s">
        <v>1543</v>
      </c>
      <c r="K17" s="356"/>
      <c r="L17" s="215"/>
    </row>
    <row r="18" spans="2:12" ht="15">
      <c r="B18" s="77">
        <v>3</v>
      </c>
      <c r="C18" s="217" t="s">
        <v>1544</v>
      </c>
      <c r="D18" s="46" t="s">
        <v>594</v>
      </c>
      <c r="E18" s="46">
        <v>70</v>
      </c>
      <c r="F18" s="46">
        <v>65</v>
      </c>
      <c r="G18" s="337">
        <v>45078</v>
      </c>
      <c r="H18" s="1142" t="s">
        <v>2457</v>
      </c>
      <c r="I18" s="1143" t="s">
        <v>4</v>
      </c>
      <c r="J18" s="1144" t="s">
        <v>2457</v>
      </c>
      <c r="K18" s="1145" t="s">
        <v>2460</v>
      </c>
      <c r="L18" s="229" t="s">
        <v>1545</v>
      </c>
    </row>
    <row r="19" spans="2:12" ht="32.25" customHeight="1" thickBot="1">
      <c r="B19" s="71">
        <v>4</v>
      </c>
      <c r="C19" s="72" t="s">
        <v>2546</v>
      </c>
      <c r="D19" s="42" t="s">
        <v>594</v>
      </c>
      <c r="E19" s="42">
        <v>70</v>
      </c>
      <c r="F19" s="42">
        <v>65</v>
      </c>
      <c r="G19" s="337">
        <v>45139</v>
      </c>
      <c r="H19" s="337">
        <v>48792</v>
      </c>
      <c r="I19" s="221" t="s">
        <v>6</v>
      </c>
      <c r="J19" s="330" t="s">
        <v>1543</v>
      </c>
      <c r="K19" s="352"/>
      <c r="L19" s="261"/>
    </row>
    <row r="20" spans="2:12" s="41" customFormat="1" ht="19.5" thickBot="1">
      <c r="B20" s="244" t="s">
        <v>597</v>
      </c>
      <c r="C20" s="326"/>
      <c r="D20" s="363"/>
      <c r="E20" s="363"/>
      <c r="F20" s="363"/>
      <c r="G20" s="363"/>
      <c r="H20" s="254"/>
      <c r="I20" s="362"/>
      <c r="J20" s="328"/>
      <c r="K20" s="245"/>
      <c r="L20" s="262"/>
    </row>
    <row r="21" spans="2:12" ht="120">
      <c r="B21" s="70">
        <v>1</v>
      </c>
      <c r="C21" s="372" t="s">
        <v>2351</v>
      </c>
      <c r="D21" s="44" t="s">
        <v>598</v>
      </c>
      <c r="E21" s="44">
        <v>55</v>
      </c>
      <c r="F21" s="44">
        <v>75</v>
      </c>
      <c r="G21" s="338">
        <v>44958</v>
      </c>
      <c r="H21" s="338">
        <v>48611</v>
      </c>
      <c r="I21" s="222" t="s">
        <v>6</v>
      </c>
      <c r="J21" s="1303"/>
      <c r="K21" s="124" t="s">
        <v>3565</v>
      </c>
      <c r="L21" s="1302" t="s">
        <v>2348</v>
      </c>
    </row>
    <row r="22" spans="2:12" ht="66" customHeight="1">
      <c r="B22" s="70">
        <v>2</v>
      </c>
      <c r="C22" s="372" t="s">
        <v>3272</v>
      </c>
      <c r="D22" s="44" t="s">
        <v>2575</v>
      </c>
      <c r="E22" s="44">
        <v>55</v>
      </c>
      <c r="F22" s="44">
        <v>75</v>
      </c>
      <c r="G22" s="348">
        <v>46235</v>
      </c>
      <c r="H22" s="1304" t="s">
        <v>36</v>
      </c>
      <c r="I22" s="222" t="s">
        <v>6</v>
      </c>
      <c r="J22" s="222" t="s">
        <v>1543</v>
      </c>
      <c r="K22" s="358" t="s">
        <v>3273</v>
      </c>
      <c r="L22" s="264" t="s">
        <v>1547</v>
      </c>
    </row>
    <row r="23" spans="2:12" ht="15">
      <c r="B23" s="60">
        <v>3</v>
      </c>
      <c r="C23" s="373" t="s">
        <v>1546</v>
      </c>
      <c r="D23" s="46" t="s">
        <v>598</v>
      </c>
      <c r="E23" s="46">
        <v>55</v>
      </c>
      <c r="F23" s="46">
        <v>75</v>
      </c>
      <c r="G23" s="337">
        <v>44562</v>
      </c>
      <c r="H23" s="337">
        <v>46388</v>
      </c>
      <c r="I23" s="222" t="s">
        <v>6</v>
      </c>
      <c r="J23" s="222" t="s">
        <v>1543</v>
      </c>
      <c r="K23" s="223"/>
      <c r="L23" s="263"/>
    </row>
    <row r="24" spans="2:12" ht="15">
      <c r="B24" s="60">
        <v>4</v>
      </c>
      <c r="C24" s="373" t="s">
        <v>599</v>
      </c>
      <c r="D24" s="46" t="s">
        <v>600</v>
      </c>
      <c r="E24" s="46">
        <v>55</v>
      </c>
      <c r="F24" s="46">
        <v>55</v>
      </c>
      <c r="G24" s="337">
        <v>44562</v>
      </c>
      <c r="H24" s="337">
        <v>48214</v>
      </c>
      <c r="I24" s="222" t="s">
        <v>6</v>
      </c>
      <c r="J24" s="222" t="s">
        <v>1543</v>
      </c>
      <c r="K24" s="220"/>
      <c r="L24" s="263"/>
    </row>
    <row r="25" spans="2:12" ht="15">
      <c r="B25" s="60">
        <v>5</v>
      </c>
      <c r="C25" s="373" t="s">
        <v>601</v>
      </c>
      <c r="D25" s="46" t="s">
        <v>598</v>
      </c>
      <c r="E25" s="46">
        <v>55</v>
      </c>
      <c r="F25" s="46">
        <v>55</v>
      </c>
      <c r="G25" s="646">
        <v>45352</v>
      </c>
      <c r="H25" s="337">
        <v>46813</v>
      </c>
      <c r="I25" s="146" t="s">
        <v>6</v>
      </c>
      <c r="J25" s="327" t="s">
        <v>1543</v>
      </c>
      <c r="K25" s="352"/>
      <c r="L25" s="215"/>
    </row>
    <row r="26" spans="2:12" ht="49.5" customHeight="1">
      <c r="B26" s="60">
        <v>6</v>
      </c>
      <c r="C26" s="373" t="s">
        <v>602</v>
      </c>
      <c r="D26" s="46">
        <v>40</v>
      </c>
      <c r="E26" s="46">
        <v>45</v>
      </c>
      <c r="F26" s="46"/>
      <c r="G26" s="646">
        <v>45047</v>
      </c>
      <c r="H26" s="646">
        <v>46874</v>
      </c>
      <c r="I26" s="52" t="s">
        <v>6</v>
      </c>
      <c r="J26" s="213" t="s">
        <v>1543</v>
      </c>
      <c r="K26" s="352" t="s">
        <v>2409</v>
      </c>
      <c r="L26" s="215"/>
    </row>
    <row r="27" spans="2:12" ht="15">
      <c r="B27" s="60">
        <v>7</v>
      </c>
      <c r="C27" s="373" t="s">
        <v>603</v>
      </c>
      <c r="D27" s="46">
        <v>40</v>
      </c>
      <c r="E27" s="46">
        <v>45</v>
      </c>
      <c r="F27" s="46"/>
      <c r="G27" s="646">
        <v>45962</v>
      </c>
      <c r="H27" s="337">
        <v>13089</v>
      </c>
      <c r="I27" s="52" t="s">
        <v>6</v>
      </c>
      <c r="J27" s="213" t="s">
        <v>1543</v>
      </c>
      <c r="K27" s="220"/>
      <c r="L27" s="215"/>
    </row>
    <row r="28" spans="2:12" ht="37.5" customHeight="1">
      <c r="B28" s="71">
        <v>8</v>
      </c>
      <c r="C28" s="374" t="s">
        <v>604</v>
      </c>
      <c r="D28" s="42">
        <v>40</v>
      </c>
      <c r="E28" s="42">
        <v>45</v>
      </c>
      <c r="F28" s="42"/>
      <c r="G28" s="350">
        <v>44562</v>
      </c>
      <c r="H28" s="350">
        <v>48000</v>
      </c>
      <c r="I28" s="213" t="s">
        <v>4</v>
      </c>
      <c r="J28" s="465" t="s">
        <v>1666</v>
      </c>
      <c r="K28" s="357" t="s">
        <v>2352</v>
      </c>
      <c r="L28" s="264" t="s">
        <v>1547</v>
      </c>
    </row>
    <row r="29" spans="2:12" ht="72" customHeight="1" thickBot="1">
      <c r="B29" s="76">
        <v>9</v>
      </c>
      <c r="C29" s="375" t="s">
        <v>2354</v>
      </c>
      <c r="D29" s="49"/>
      <c r="E29" s="49"/>
      <c r="F29" s="49"/>
      <c r="G29" s="340">
        <v>44562</v>
      </c>
      <c r="H29" s="340">
        <v>46784</v>
      </c>
      <c r="I29" s="213" t="s">
        <v>6</v>
      </c>
      <c r="J29" s="464" t="s">
        <v>1666</v>
      </c>
      <c r="K29" s="214" t="s">
        <v>2353</v>
      </c>
      <c r="L29" s="264" t="s">
        <v>1547</v>
      </c>
    </row>
    <row r="30" spans="2:12" s="41" customFormat="1" ht="19.5" thickBot="1">
      <c r="B30" s="244" t="s">
        <v>605</v>
      </c>
      <c r="C30" s="326"/>
      <c r="D30" s="363"/>
      <c r="E30" s="363"/>
      <c r="F30" s="363"/>
      <c r="G30" s="363"/>
      <c r="H30" s="254"/>
      <c r="I30" s="362"/>
      <c r="J30" s="328"/>
      <c r="K30" s="245"/>
      <c r="L30" s="245"/>
    </row>
    <row r="31" spans="2:12" s="41" customFormat="1" ht="19.5" thickBot="1">
      <c r="B31" s="244" t="s">
        <v>606</v>
      </c>
      <c r="C31" s="326"/>
      <c r="D31" s="363"/>
      <c r="E31" s="363"/>
      <c r="F31" s="363"/>
      <c r="G31" s="363"/>
      <c r="H31" s="254"/>
      <c r="I31" s="362"/>
      <c r="J31" s="328"/>
      <c r="K31" s="245"/>
      <c r="L31" s="258"/>
    </row>
    <row r="32" spans="2:12" ht="15">
      <c r="B32" s="70">
        <v>1</v>
      </c>
      <c r="C32" s="73" t="s">
        <v>607</v>
      </c>
      <c r="D32" s="44">
        <v>6</v>
      </c>
      <c r="E32" s="44">
        <v>17</v>
      </c>
      <c r="F32" s="44"/>
      <c r="G32" s="1874">
        <v>45870</v>
      </c>
      <c r="H32" s="347">
        <v>12997</v>
      </c>
      <c r="I32" s="51" t="s">
        <v>6</v>
      </c>
      <c r="J32" s="213" t="s">
        <v>1543</v>
      </c>
      <c r="K32" s="224"/>
      <c r="L32" s="215"/>
    </row>
    <row r="33" spans="2:12" ht="32.25" customHeight="1">
      <c r="B33" s="77">
        <v>2</v>
      </c>
      <c r="C33" s="217" t="s">
        <v>1642</v>
      </c>
      <c r="D33" s="46">
        <v>6</v>
      </c>
      <c r="E33" s="46">
        <v>17</v>
      </c>
      <c r="F33" s="46"/>
      <c r="G33" s="337">
        <v>45839</v>
      </c>
      <c r="H33" s="347">
        <v>12966</v>
      </c>
      <c r="I33" s="52" t="s">
        <v>4</v>
      </c>
      <c r="J33" s="465" t="s">
        <v>1666</v>
      </c>
      <c r="K33" s="124" t="s">
        <v>2356</v>
      </c>
      <c r="L33" s="229" t="s">
        <v>1547</v>
      </c>
    </row>
    <row r="34" spans="2:12" ht="45">
      <c r="B34" s="60">
        <v>3</v>
      </c>
      <c r="C34" s="217" t="s">
        <v>608</v>
      </c>
      <c r="D34" s="46">
        <v>6</v>
      </c>
      <c r="E34" s="46">
        <v>17</v>
      </c>
      <c r="F34" s="46">
        <v>50</v>
      </c>
      <c r="G34" s="646">
        <v>44531</v>
      </c>
      <c r="H34" s="347">
        <v>47027</v>
      </c>
      <c r="I34" s="52" t="s">
        <v>6</v>
      </c>
      <c r="J34" s="213" t="s">
        <v>1543</v>
      </c>
      <c r="K34" s="352" t="s">
        <v>1936</v>
      </c>
      <c r="L34" s="215"/>
    </row>
    <row r="35" spans="2:12" ht="30">
      <c r="B35" s="60">
        <v>4</v>
      </c>
      <c r="C35" s="217" t="s">
        <v>1602</v>
      </c>
      <c r="D35" s="46" t="s">
        <v>609</v>
      </c>
      <c r="E35" s="46">
        <v>250</v>
      </c>
      <c r="F35" s="46"/>
      <c r="G35" s="646">
        <v>45870</v>
      </c>
      <c r="H35" s="1871" t="s">
        <v>36</v>
      </c>
      <c r="I35" s="52" t="s">
        <v>6</v>
      </c>
      <c r="J35" s="213" t="s">
        <v>1543</v>
      </c>
      <c r="K35" s="225"/>
      <c r="L35" s="215"/>
    </row>
    <row r="36" spans="2:12" ht="15">
      <c r="B36" s="60">
        <v>5</v>
      </c>
      <c r="C36" s="217" t="s">
        <v>610</v>
      </c>
      <c r="D36" s="46" t="s">
        <v>609</v>
      </c>
      <c r="E36" s="46">
        <v>250</v>
      </c>
      <c r="F36" s="46"/>
      <c r="G36" s="646">
        <v>45901</v>
      </c>
      <c r="H36" s="347">
        <v>13028</v>
      </c>
      <c r="I36" s="52" t="s">
        <v>6</v>
      </c>
      <c r="J36" s="213" t="s">
        <v>1543</v>
      </c>
      <c r="K36" s="226"/>
      <c r="L36" s="215"/>
    </row>
    <row r="37" spans="2:12" ht="15">
      <c r="B37" s="60">
        <v>6</v>
      </c>
      <c r="C37" s="217" t="s">
        <v>611</v>
      </c>
      <c r="D37" s="46" t="s">
        <v>609</v>
      </c>
      <c r="E37" s="46">
        <v>250</v>
      </c>
      <c r="F37" s="46"/>
      <c r="G37" s="646">
        <v>46054</v>
      </c>
      <c r="H37" s="347">
        <v>49706</v>
      </c>
      <c r="I37" s="52" t="s">
        <v>6</v>
      </c>
      <c r="J37" s="213" t="s">
        <v>1543</v>
      </c>
      <c r="K37" s="220"/>
      <c r="L37" s="215"/>
    </row>
    <row r="38" spans="2:12" ht="15">
      <c r="B38" s="60">
        <v>7</v>
      </c>
      <c r="C38" s="217" t="s">
        <v>612</v>
      </c>
      <c r="D38" s="46" t="s">
        <v>609</v>
      </c>
      <c r="E38" s="46">
        <v>250</v>
      </c>
      <c r="F38" s="46"/>
      <c r="G38" s="646">
        <v>46054</v>
      </c>
      <c r="H38" s="347">
        <v>13181</v>
      </c>
      <c r="I38" s="52" t="s">
        <v>6</v>
      </c>
      <c r="J38" s="213" t="s">
        <v>1543</v>
      </c>
      <c r="K38" s="220"/>
      <c r="L38" s="215"/>
    </row>
    <row r="39" spans="2:12" ht="15.75" thickBot="1">
      <c r="B39" s="60">
        <v>8</v>
      </c>
      <c r="C39" s="217" t="s">
        <v>613</v>
      </c>
      <c r="D39" s="46" t="s">
        <v>614</v>
      </c>
      <c r="E39" s="46">
        <v>400</v>
      </c>
      <c r="F39" s="46"/>
      <c r="G39" s="646">
        <v>46054</v>
      </c>
      <c r="H39" s="347">
        <v>13181</v>
      </c>
      <c r="I39" s="50" t="s">
        <v>6</v>
      </c>
      <c r="J39" s="213" t="s">
        <v>1543</v>
      </c>
      <c r="K39" s="214"/>
      <c r="L39" s="215"/>
    </row>
    <row r="40" spans="2:12" s="41" customFormat="1" ht="19.5" thickBot="1">
      <c r="B40" s="244" t="s">
        <v>615</v>
      </c>
      <c r="C40" s="326"/>
      <c r="D40" s="363"/>
      <c r="E40" s="363"/>
      <c r="F40" s="363"/>
      <c r="G40" s="363"/>
      <c r="H40" s="254"/>
      <c r="I40" s="362"/>
      <c r="J40" s="328"/>
      <c r="K40" s="251"/>
      <c r="L40" s="245"/>
    </row>
    <row r="41" spans="2:12" ht="90">
      <c r="B41" s="70">
        <v>1</v>
      </c>
      <c r="C41" s="73" t="s">
        <v>616</v>
      </c>
      <c r="D41" s="44"/>
      <c r="E41" s="44"/>
      <c r="F41" s="44"/>
      <c r="G41" s="338">
        <v>45597</v>
      </c>
      <c r="H41" s="2242" t="s">
        <v>36</v>
      </c>
      <c r="I41" s="227" t="s">
        <v>6</v>
      </c>
      <c r="J41" s="145" t="s">
        <v>1543</v>
      </c>
      <c r="K41" s="1301" t="s">
        <v>3566</v>
      </c>
      <c r="L41" s="265"/>
    </row>
    <row r="42" spans="2:12" ht="15">
      <c r="B42" s="60">
        <v>2</v>
      </c>
      <c r="C42" s="217" t="s">
        <v>3623</v>
      </c>
      <c r="D42" s="46"/>
      <c r="E42" s="46"/>
      <c r="F42" s="46"/>
      <c r="G42" s="2241">
        <v>46204</v>
      </c>
      <c r="H42" s="739">
        <v>46569</v>
      </c>
      <c r="I42" s="228" t="s">
        <v>4</v>
      </c>
      <c r="J42" s="68" t="s">
        <v>1543</v>
      </c>
      <c r="K42" s="269"/>
      <c r="L42" s="264"/>
    </row>
    <row r="43" spans="2:12" ht="15">
      <c r="B43" s="60">
        <v>4</v>
      </c>
      <c r="C43" s="217" t="s">
        <v>617</v>
      </c>
      <c r="D43" s="46"/>
      <c r="E43" s="46"/>
      <c r="F43" s="46"/>
      <c r="G43" s="337">
        <v>44531</v>
      </c>
      <c r="H43" s="337">
        <v>46357</v>
      </c>
      <c r="I43" s="228" t="s">
        <v>6</v>
      </c>
      <c r="J43" s="47" t="s">
        <v>1543</v>
      </c>
      <c r="K43" s="230"/>
      <c r="L43" s="256"/>
    </row>
    <row r="44" spans="2:12" ht="15">
      <c r="B44" s="60">
        <v>5</v>
      </c>
      <c r="C44" s="217" t="s">
        <v>618</v>
      </c>
      <c r="D44" s="46" t="s">
        <v>609</v>
      </c>
      <c r="E44" s="46">
        <v>250</v>
      </c>
      <c r="F44" s="46"/>
      <c r="G44" s="337">
        <v>42675</v>
      </c>
      <c r="H44" s="337">
        <v>46327</v>
      </c>
      <c r="I44" s="228" t="s">
        <v>6</v>
      </c>
      <c r="J44" s="327" t="s">
        <v>1543</v>
      </c>
      <c r="K44" s="220"/>
      <c r="L44" s="215"/>
    </row>
    <row r="45" spans="2:12" ht="15">
      <c r="B45" s="60">
        <v>6</v>
      </c>
      <c r="C45" s="217" t="s">
        <v>1601</v>
      </c>
      <c r="D45" s="46"/>
      <c r="E45" s="46"/>
      <c r="F45" s="46"/>
      <c r="G45" s="337">
        <v>42675</v>
      </c>
      <c r="H45" s="337">
        <v>46327</v>
      </c>
      <c r="I45" s="228" t="s">
        <v>6</v>
      </c>
      <c r="J45" s="327" t="s">
        <v>1543</v>
      </c>
      <c r="K45" s="220"/>
      <c r="L45" s="215"/>
    </row>
    <row r="46" spans="2:12" ht="15.75" thickBot="1">
      <c r="B46" s="71">
        <v>7</v>
      </c>
      <c r="C46" s="72" t="s">
        <v>619</v>
      </c>
      <c r="D46" s="42"/>
      <c r="E46" s="42"/>
      <c r="F46" s="42"/>
      <c r="G46" s="340">
        <v>46082</v>
      </c>
      <c r="H46" s="340">
        <v>49735</v>
      </c>
      <c r="I46" s="231" t="s">
        <v>6</v>
      </c>
      <c r="J46" s="43" t="s">
        <v>1543</v>
      </c>
      <c r="K46" s="232" t="s">
        <v>1563</v>
      </c>
      <c r="L46" s="266"/>
    </row>
    <row r="47" spans="2:12" s="41" customFormat="1" ht="35.25" customHeight="1" thickBot="1">
      <c r="B47" s="244" t="s">
        <v>620</v>
      </c>
      <c r="C47" s="326"/>
      <c r="D47" s="363"/>
      <c r="E47" s="363"/>
      <c r="F47" s="363"/>
      <c r="G47" s="363"/>
      <c r="H47" s="254"/>
      <c r="I47" s="362"/>
      <c r="J47" s="328"/>
      <c r="K47" s="245"/>
      <c r="L47" s="245"/>
    </row>
    <row r="48" spans="2:12" ht="33" customHeight="1">
      <c r="B48" s="60">
        <v>2</v>
      </c>
      <c r="C48" s="217" t="s">
        <v>622</v>
      </c>
      <c r="D48" s="46" t="s">
        <v>621</v>
      </c>
      <c r="E48" s="46">
        <v>75</v>
      </c>
      <c r="F48" s="46"/>
      <c r="G48" s="337">
        <v>44866</v>
      </c>
      <c r="H48" s="1878"/>
      <c r="I48" s="1879"/>
      <c r="J48" s="114" t="s">
        <v>1543</v>
      </c>
      <c r="K48" s="345" t="s">
        <v>3391</v>
      </c>
      <c r="L48" s="256"/>
    </row>
    <row r="49" spans="2:12" ht="31.5" customHeight="1">
      <c r="B49" s="60">
        <v>3</v>
      </c>
      <c r="C49" s="217" t="s">
        <v>623</v>
      </c>
      <c r="D49" s="46" t="s">
        <v>621</v>
      </c>
      <c r="E49" s="46">
        <v>75</v>
      </c>
      <c r="F49" s="46"/>
      <c r="G49" s="337">
        <v>44531</v>
      </c>
      <c r="H49" s="337">
        <v>48183</v>
      </c>
      <c r="I49" s="114" t="s">
        <v>6</v>
      </c>
      <c r="J49" s="216" t="s">
        <v>1543</v>
      </c>
      <c r="K49" s="224"/>
      <c r="L49" s="256"/>
    </row>
    <row r="50" spans="2:12" ht="45.75" customHeight="1">
      <c r="B50" s="60">
        <v>4</v>
      </c>
      <c r="C50" s="217" t="s">
        <v>1548</v>
      </c>
      <c r="D50" s="46" t="s">
        <v>621</v>
      </c>
      <c r="E50" s="46">
        <v>75</v>
      </c>
      <c r="F50" s="46"/>
      <c r="G50" s="946">
        <v>45352</v>
      </c>
      <c r="H50" s="947" t="s">
        <v>3064</v>
      </c>
      <c r="I50" s="216" t="s">
        <v>4</v>
      </c>
      <c r="J50" s="1570"/>
      <c r="K50" s="357" t="s">
        <v>3065</v>
      </c>
      <c r="L50" s="264"/>
    </row>
    <row r="51" spans="2:12" ht="15">
      <c r="B51" s="60">
        <v>5</v>
      </c>
      <c r="C51" s="217" t="s">
        <v>624</v>
      </c>
      <c r="D51" s="46" t="s">
        <v>621</v>
      </c>
      <c r="E51" s="46">
        <v>75</v>
      </c>
      <c r="F51" s="46"/>
      <c r="G51" s="337">
        <v>43849</v>
      </c>
      <c r="H51" s="337">
        <v>47484</v>
      </c>
      <c r="I51" s="114" t="s">
        <v>6</v>
      </c>
      <c r="J51" s="221" t="s">
        <v>1543</v>
      </c>
      <c r="K51" s="226"/>
      <c r="L51" s="267"/>
    </row>
    <row r="52" spans="2:12" ht="15">
      <c r="B52" s="60">
        <v>6</v>
      </c>
      <c r="C52" s="217" t="s">
        <v>624</v>
      </c>
      <c r="D52" s="46" t="s">
        <v>621</v>
      </c>
      <c r="E52" s="46">
        <v>75</v>
      </c>
      <c r="F52" s="46"/>
      <c r="G52" s="337">
        <v>44562</v>
      </c>
      <c r="H52" s="337">
        <v>46388</v>
      </c>
      <c r="I52" s="114" t="s">
        <v>6</v>
      </c>
      <c r="J52" s="114" t="s">
        <v>1543</v>
      </c>
      <c r="K52" s="220"/>
      <c r="L52" s="253"/>
    </row>
    <row r="53" spans="2:12" ht="30.75" thickBot="1">
      <c r="B53" s="71">
        <v>7</v>
      </c>
      <c r="C53" s="376" t="s">
        <v>625</v>
      </c>
      <c r="D53" s="42" t="s">
        <v>621</v>
      </c>
      <c r="E53" s="42">
        <v>75</v>
      </c>
      <c r="F53" s="42"/>
      <c r="G53" s="340">
        <v>44501</v>
      </c>
      <c r="H53" s="340">
        <v>48153</v>
      </c>
      <c r="I53" s="114" t="s">
        <v>6</v>
      </c>
      <c r="J53" s="218" t="s">
        <v>1543</v>
      </c>
      <c r="K53" s="234"/>
      <c r="L53" s="268"/>
    </row>
    <row r="54" spans="2:12" s="41" customFormat="1" ht="29.25" customHeight="1" thickBot="1">
      <c r="B54" s="244" t="s">
        <v>626</v>
      </c>
      <c r="C54" s="326"/>
      <c r="D54" s="363"/>
      <c r="E54" s="363"/>
      <c r="F54" s="363"/>
      <c r="G54" s="363"/>
      <c r="H54" s="254"/>
      <c r="I54" s="362"/>
      <c r="J54" s="328"/>
      <c r="K54" s="245"/>
      <c r="L54" s="245"/>
    </row>
    <row r="55" spans="2:12" ht="15">
      <c r="B55" s="70">
        <v>1</v>
      </c>
      <c r="C55" s="73" t="s">
        <v>3551</v>
      </c>
      <c r="D55" s="44">
        <v>40</v>
      </c>
      <c r="E55" s="44">
        <v>40</v>
      </c>
      <c r="F55" s="235" t="s">
        <v>1549</v>
      </c>
      <c r="G55" s="394">
        <v>46082</v>
      </c>
      <c r="H55" s="394">
        <v>49735</v>
      </c>
      <c r="I55" s="222" t="s">
        <v>6</v>
      </c>
      <c r="J55" s="213" t="s">
        <v>1543</v>
      </c>
      <c r="K55" s="224"/>
      <c r="L55" s="215"/>
    </row>
    <row r="56" spans="2:12" ht="15">
      <c r="B56" s="70">
        <v>2</v>
      </c>
      <c r="C56" s="73" t="s">
        <v>1603</v>
      </c>
      <c r="D56" s="46">
        <v>35</v>
      </c>
      <c r="E56" s="46">
        <v>40</v>
      </c>
      <c r="F56" s="235" t="s">
        <v>1549</v>
      </c>
      <c r="G56" s="346">
        <v>2017</v>
      </c>
      <c r="H56" s="337">
        <v>46692</v>
      </c>
      <c r="I56" s="222" t="s">
        <v>6</v>
      </c>
      <c r="J56" s="213" t="s">
        <v>1543</v>
      </c>
      <c r="K56" s="224"/>
      <c r="L56" s="215"/>
    </row>
    <row r="57" spans="2:12" ht="30">
      <c r="B57" s="70">
        <v>3</v>
      </c>
      <c r="C57" s="73" t="s">
        <v>1604</v>
      </c>
      <c r="D57" s="46">
        <v>40</v>
      </c>
      <c r="E57" s="46">
        <v>45</v>
      </c>
      <c r="F57" s="235" t="s">
        <v>1549</v>
      </c>
      <c r="G57" s="337">
        <v>44562</v>
      </c>
      <c r="H57" s="337">
        <v>48214</v>
      </c>
      <c r="I57" s="222" t="s">
        <v>6</v>
      </c>
      <c r="J57" s="213" t="s">
        <v>1543</v>
      </c>
      <c r="K57" s="224"/>
      <c r="L57" s="215"/>
    </row>
    <row r="58" spans="2:12" ht="15">
      <c r="B58" s="70">
        <v>4</v>
      </c>
      <c r="C58" s="73" t="s">
        <v>1605</v>
      </c>
      <c r="D58" s="46">
        <v>55</v>
      </c>
      <c r="E58" s="46">
        <v>70</v>
      </c>
      <c r="F58" s="235" t="s">
        <v>1550</v>
      </c>
      <c r="G58" s="337">
        <v>44562</v>
      </c>
      <c r="H58" s="337">
        <v>46388</v>
      </c>
      <c r="I58" s="222" t="s">
        <v>6</v>
      </c>
      <c r="J58" s="213" t="s">
        <v>1543</v>
      </c>
      <c r="K58" s="224"/>
      <c r="L58" s="215"/>
    </row>
    <row r="59" spans="2:12" ht="27" customHeight="1">
      <c r="B59" s="70">
        <v>5</v>
      </c>
      <c r="C59" s="73" t="s">
        <v>1606</v>
      </c>
      <c r="D59" s="46"/>
      <c r="E59" s="46"/>
      <c r="F59" s="235" t="s">
        <v>1553</v>
      </c>
      <c r="G59" s="337">
        <v>46113</v>
      </c>
      <c r="H59" s="739">
        <v>47027</v>
      </c>
      <c r="I59" s="222" t="s">
        <v>6</v>
      </c>
      <c r="J59" s="213" t="s">
        <v>1543</v>
      </c>
      <c r="K59" s="224"/>
      <c r="L59" s="215"/>
    </row>
    <row r="60" spans="2:12" ht="15">
      <c r="B60" s="70">
        <v>6</v>
      </c>
      <c r="C60" s="73" t="s">
        <v>1635</v>
      </c>
      <c r="D60" s="46">
        <v>55</v>
      </c>
      <c r="E60" s="46">
        <v>70</v>
      </c>
      <c r="F60" s="235" t="s">
        <v>1552</v>
      </c>
      <c r="G60" s="337">
        <v>44562</v>
      </c>
      <c r="H60" s="337">
        <v>48214</v>
      </c>
      <c r="I60" s="222" t="s">
        <v>6</v>
      </c>
      <c r="J60" s="213" t="s">
        <v>1543</v>
      </c>
      <c r="K60" s="224"/>
      <c r="L60" s="215"/>
    </row>
    <row r="61" spans="2:12" ht="15">
      <c r="B61" s="70">
        <v>7</v>
      </c>
      <c r="C61" s="73" t="s">
        <v>1607</v>
      </c>
      <c r="D61" s="46">
        <v>55</v>
      </c>
      <c r="E61" s="46">
        <v>70</v>
      </c>
      <c r="F61" s="235" t="s">
        <v>1552</v>
      </c>
      <c r="G61" s="337">
        <v>44562</v>
      </c>
      <c r="H61" s="337">
        <v>48214</v>
      </c>
      <c r="I61" s="222" t="s">
        <v>6</v>
      </c>
      <c r="J61" s="213" t="s">
        <v>1543</v>
      </c>
      <c r="K61" s="224"/>
      <c r="L61" s="215"/>
    </row>
    <row r="62" spans="2:12" ht="15">
      <c r="B62" s="70">
        <v>8</v>
      </c>
      <c r="C62" s="73" t="s">
        <v>1608</v>
      </c>
      <c r="D62" s="46">
        <v>75</v>
      </c>
      <c r="E62" s="46">
        <v>75</v>
      </c>
      <c r="F62" s="46" t="s">
        <v>1555</v>
      </c>
      <c r="G62" s="337">
        <v>46113</v>
      </c>
      <c r="H62" s="739">
        <v>49766</v>
      </c>
      <c r="I62" s="222" t="s">
        <v>6</v>
      </c>
      <c r="J62" s="213" t="s">
        <v>1543</v>
      </c>
      <c r="K62" s="224"/>
      <c r="L62" s="215"/>
    </row>
    <row r="63" spans="2:12" ht="15">
      <c r="B63" s="70">
        <v>9</v>
      </c>
      <c r="C63" s="73" t="s">
        <v>1609</v>
      </c>
      <c r="D63" s="46">
        <v>70</v>
      </c>
      <c r="E63" s="46">
        <v>90</v>
      </c>
      <c r="F63" s="235"/>
      <c r="G63" s="337">
        <v>44562</v>
      </c>
      <c r="H63" s="337">
        <v>46388</v>
      </c>
      <c r="I63" s="222" t="s">
        <v>6</v>
      </c>
      <c r="J63" s="213" t="s">
        <v>1543</v>
      </c>
      <c r="K63" s="224"/>
      <c r="L63" s="215"/>
    </row>
    <row r="64" spans="2:12" ht="15">
      <c r="B64" s="70">
        <v>10</v>
      </c>
      <c r="C64" s="73" t="s">
        <v>1610</v>
      </c>
      <c r="D64" s="44"/>
      <c r="E64" s="44"/>
      <c r="F64" s="44"/>
      <c r="G64" s="1981">
        <v>46113</v>
      </c>
      <c r="H64" s="739">
        <v>49766</v>
      </c>
      <c r="I64" s="222" t="s">
        <v>6</v>
      </c>
      <c r="J64" s="213" t="s">
        <v>1543</v>
      </c>
      <c r="K64" s="224"/>
      <c r="L64" s="215"/>
    </row>
    <row r="65" spans="2:12" ht="15">
      <c r="B65" s="70">
        <v>11</v>
      </c>
      <c r="C65" s="73" t="s">
        <v>1611</v>
      </c>
      <c r="D65" s="42">
        <v>70</v>
      </c>
      <c r="E65" s="42">
        <v>90</v>
      </c>
      <c r="F65" s="236" t="s">
        <v>1556</v>
      </c>
      <c r="G65" s="350">
        <v>44562</v>
      </c>
      <c r="H65" s="350">
        <v>48214</v>
      </c>
      <c r="I65" s="222" t="s">
        <v>6</v>
      </c>
      <c r="J65" s="213" t="s">
        <v>1543</v>
      </c>
      <c r="K65" s="224"/>
      <c r="L65" s="215"/>
    </row>
    <row r="66" spans="2:12" ht="15">
      <c r="B66" s="70">
        <v>12</v>
      </c>
      <c r="C66" s="73" t="s">
        <v>1612</v>
      </c>
      <c r="D66" s="46">
        <v>55</v>
      </c>
      <c r="E66" s="46">
        <v>70</v>
      </c>
      <c r="F66" s="235" t="s">
        <v>1554</v>
      </c>
      <c r="G66" s="337">
        <v>44621</v>
      </c>
      <c r="H66" s="337">
        <v>47178</v>
      </c>
      <c r="I66" s="222" t="s">
        <v>6</v>
      </c>
      <c r="J66" s="213" t="s">
        <v>1543</v>
      </c>
      <c r="K66" s="224"/>
      <c r="L66" s="215"/>
    </row>
    <row r="67" spans="2:12" ht="15">
      <c r="B67" s="70">
        <v>13</v>
      </c>
      <c r="C67" s="73" t="s">
        <v>1613</v>
      </c>
      <c r="D67" s="46">
        <v>55</v>
      </c>
      <c r="E67" s="46">
        <v>70</v>
      </c>
      <c r="F67" s="46" t="s">
        <v>1551</v>
      </c>
      <c r="G67" s="346">
        <v>2017</v>
      </c>
      <c r="H67" s="337">
        <v>46692</v>
      </c>
      <c r="I67" s="222" t="s">
        <v>6</v>
      </c>
      <c r="J67" s="213" t="s">
        <v>1543</v>
      </c>
      <c r="K67" s="224"/>
      <c r="L67" s="215"/>
    </row>
    <row r="68" spans="2:12" ht="15">
      <c r="B68" s="70">
        <v>14</v>
      </c>
      <c r="C68" s="73" t="s">
        <v>1614</v>
      </c>
      <c r="D68" s="46">
        <v>70</v>
      </c>
      <c r="E68" s="46">
        <v>90</v>
      </c>
      <c r="F68" s="235"/>
      <c r="G68" s="337">
        <v>44562</v>
      </c>
      <c r="H68" s="337">
        <v>48214</v>
      </c>
      <c r="I68" s="222" t="s">
        <v>6</v>
      </c>
      <c r="J68" s="213" t="s">
        <v>1543</v>
      </c>
      <c r="K68" s="224"/>
      <c r="L68" s="215"/>
    </row>
    <row r="69" spans="2:12" ht="15">
      <c r="B69" s="70">
        <v>15</v>
      </c>
      <c r="C69" s="73" t="s">
        <v>1615</v>
      </c>
      <c r="D69" s="44"/>
      <c r="E69" s="44"/>
      <c r="F69" s="42" t="s">
        <v>1555</v>
      </c>
      <c r="G69" s="348">
        <v>44136</v>
      </c>
      <c r="H69" s="348">
        <v>47788</v>
      </c>
      <c r="I69" s="222" t="s">
        <v>6</v>
      </c>
      <c r="J69" s="213" t="s">
        <v>1543</v>
      </c>
      <c r="K69" s="224"/>
      <c r="L69" s="215"/>
    </row>
    <row r="70" spans="2:12" ht="15">
      <c r="B70" s="70">
        <v>16</v>
      </c>
      <c r="C70" s="73" t="s">
        <v>1627</v>
      </c>
      <c r="D70" s="44"/>
      <c r="E70" s="44"/>
      <c r="F70" s="46" t="s">
        <v>1616</v>
      </c>
      <c r="G70" s="395">
        <v>45748</v>
      </c>
      <c r="H70" s="739">
        <v>49369</v>
      </c>
      <c r="I70" s="222" t="s">
        <v>6</v>
      </c>
      <c r="J70" s="213" t="s">
        <v>1543</v>
      </c>
      <c r="K70" s="224"/>
      <c r="L70" s="215"/>
    </row>
    <row r="71" spans="2:12" ht="15">
      <c r="B71" s="70">
        <v>17</v>
      </c>
      <c r="C71" s="73" t="s">
        <v>1617</v>
      </c>
      <c r="D71" s="44"/>
      <c r="E71" s="44"/>
      <c r="F71" s="44"/>
      <c r="G71" s="337">
        <v>46113</v>
      </c>
      <c r="H71" s="337">
        <v>13241</v>
      </c>
      <c r="I71" s="222" t="s">
        <v>6</v>
      </c>
      <c r="J71" s="213" t="s">
        <v>1543</v>
      </c>
      <c r="K71" s="224"/>
      <c r="L71" s="215"/>
    </row>
    <row r="72" spans="2:12" ht="15">
      <c r="B72" s="74">
        <v>18</v>
      </c>
      <c r="C72" s="324" t="s">
        <v>1618</v>
      </c>
      <c r="D72" s="53"/>
      <c r="E72" s="53"/>
      <c r="F72" s="53"/>
      <c r="G72" s="1265">
        <v>44470</v>
      </c>
      <c r="H72" s="1265">
        <v>48122</v>
      </c>
      <c r="I72" s="1266" t="s">
        <v>6</v>
      </c>
      <c r="J72" s="213" t="s">
        <v>1543</v>
      </c>
      <c r="K72" s="1264"/>
      <c r="L72" s="215"/>
    </row>
    <row r="73" spans="2:12" ht="73.5" customHeight="1" thickBot="1">
      <c r="B73" s="76">
        <v>19</v>
      </c>
      <c r="C73" s="830" t="s">
        <v>2701</v>
      </c>
      <c r="D73" s="49"/>
      <c r="E73" s="49"/>
      <c r="F73" s="49"/>
      <c r="G73" s="340">
        <v>45444</v>
      </c>
      <c r="H73" s="340">
        <v>47392</v>
      </c>
      <c r="I73" s="50" t="s">
        <v>4</v>
      </c>
      <c r="J73" s="1268" t="s">
        <v>1653</v>
      </c>
      <c r="K73" s="1269" t="s">
        <v>2702</v>
      </c>
      <c r="L73" s="1267"/>
    </row>
    <row r="74" spans="2:12" ht="19.5" thickBot="1">
      <c r="B74" s="366" t="s">
        <v>1628</v>
      </c>
      <c r="C74" s="377"/>
      <c r="D74" s="363"/>
      <c r="E74" s="363"/>
      <c r="F74" s="363"/>
      <c r="G74" s="367"/>
      <c r="H74" s="367"/>
      <c r="I74" s="362"/>
      <c r="J74" s="328"/>
      <c r="K74" s="252"/>
      <c r="L74" s="251"/>
    </row>
    <row r="75" spans="2:12" ht="45.75" customHeight="1">
      <c r="B75" s="80">
        <v>1</v>
      </c>
      <c r="C75" s="378" t="s">
        <v>2179</v>
      </c>
      <c r="D75" s="48">
        <v>10</v>
      </c>
      <c r="E75" s="48">
        <v>50</v>
      </c>
      <c r="F75" s="48"/>
      <c r="G75" s="739">
        <v>46054</v>
      </c>
      <c r="H75" s="1961" t="s">
        <v>36</v>
      </c>
      <c r="I75" s="145" t="s">
        <v>6</v>
      </c>
      <c r="J75" s="948" t="s">
        <v>1873</v>
      </c>
      <c r="K75" s="322" t="s">
        <v>2725</v>
      </c>
      <c r="L75" s="2371" t="s">
        <v>3066</v>
      </c>
    </row>
    <row r="76" spans="2:12" ht="15.75">
      <c r="B76" s="81">
        <v>2</v>
      </c>
      <c r="C76" s="379" t="s">
        <v>638</v>
      </c>
      <c r="D76" s="46">
        <v>10</v>
      </c>
      <c r="E76" s="46">
        <v>15</v>
      </c>
      <c r="F76" s="46"/>
      <c r="G76" s="668">
        <v>45323</v>
      </c>
      <c r="H76" s="1304" t="s">
        <v>36</v>
      </c>
      <c r="I76" s="146" t="s">
        <v>6</v>
      </c>
      <c r="J76" s="948" t="s">
        <v>1873</v>
      </c>
      <c r="K76" s="737" t="s">
        <v>2761</v>
      </c>
      <c r="L76" s="2372"/>
    </row>
    <row r="77" spans="2:12" ht="44.25" customHeight="1">
      <c r="B77" s="81">
        <v>3</v>
      </c>
      <c r="C77" s="379" t="s">
        <v>1562</v>
      </c>
      <c r="D77" s="46">
        <v>90</v>
      </c>
      <c r="E77" s="46">
        <v>110</v>
      </c>
      <c r="F77" s="46"/>
      <c r="G77" s="668">
        <v>44866</v>
      </c>
      <c r="H77" s="739">
        <v>48519</v>
      </c>
      <c r="I77" s="146" t="s">
        <v>6</v>
      </c>
      <c r="J77" s="238" t="s">
        <v>1543</v>
      </c>
      <c r="K77" s="735"/>
      <c r="L77" s="2372"/>
    </row>
    <row r="78" spans="2:12" ht="15.75">
      <c r="B78" s="81">
        <v>4</v>
      </c>
      <c r="C78" s="379" t="s">
        <v>639</v>
      </c>
      <c r="D78" s="46">
        <v>5</v>
      </c>
      <c r="E78" s="46">
        <v>10</v>
      </c>
      <c r="F78" s="46"/>
      <c r="G78" s="339">
        <v>45505</v>
      </c>
      <c r="H78" s="1304" t="s">
        <v>36</v>
      </c>
      <c r="I78" s="146" t="s">
        <v>6</v>
      </c>
      <c r="J78" s="238" t="s">
        <v>1543</v>
      </c>
      <c r="K78" s="738"/>
      <c r="L78" s="2372"/>
    </row>
    <row r="79" spans="2:12" ht="31.5">
      <c r="B79" s="81">
        <v>5</v>
      </c>
      <c r="C79" s="379" t="s">
        <v>640</v>
      </c>
      <c r="D79" s="46">
        <v>20</v>
      </c>
      <c r="E79" s="46">
        <v>40</v>
      </c>
      <c r="F79" s="46"/>
      <c r="G79" s="739">
        <v>46113</v>
      </c>
      <c r="H79" s="1964">
        <v>47939</v>
      </c>
      <c r="I79" s="213" t="s">
        <v>6</v>
      </c>
      <c r="J79" s="948" t="s">
        <v>1873</v>
      </c>
      <c r="K79" s="1113" t="s">
        <v>3548</v>
      </c>
      <c r="L79" s="2372"/>
    </row>
    <row r="80" spans="2:12" ht="31.5">
      <c r="B80" s="81">
        <v>6</v>
      </c>
      <c r="C80" s="379" t="s">
        <v>939</v>
      </c>
      <c r="D80" s="46">
        <v>5</v>
      </c>
      <c r="E80" s="46">
        <v>10</v>
      </c>
      <c r="F80" s="46"/>
      <c r="G80" s="392">
        <v>46054</v>
      </c>
      <c r="H80" s="1304" t="s">
        <v>36</v>
      </c>
      <c r="I80" s="146" t="s">
        <v>6</v>
      </c>
      <c r="J80" s="948" t="s">
        <v>1873</v>
      </c>
      <c r="K80" s="1113" t="s">
        <v>2593</v>
      </c>
      <c r="L80" s="2372"/>
    </row>
    <row r="81" spans="2:12" ht="45">
      <c r="B81" s="81">
        <v>7</v>
      </c>
      <c r="C81" s="379" t="s">
        <v>641</v>
      </c>
      <c r="D81" s="46">
        <v>5</v>
      </c>
      <c r="E81" s="46">
        <v>10</v>
      </c>
      <c r="F81" s="46"/>
      <c r="G81" s="337">
        <v>44958</v>
      </c>
      <c r="H81" s="337">
        <v>49522</v>
      </c>
      <c r="I81" s="146" t="s">
        <v>4</v>
      </c>
      <c r="J81" s="238" t="s">
        <v>1543</v>
      </c>
      <c r="K81" s="233" t="s">
        <v>2167</v>
      </c>
      <c r="L81" s="2372"/>
    </row>
    <row r="82" spans="2:12" ht="15.75" thickBot="1">
      <c r="B82" s="82">
        <v>8</v>
      </c>
      <c r="C82" s="380" t="s">
        <v>642</v>
      </c>
      <c r="D82" s="49">
        <v>35</v>
      </c>
      <c r="E82" s="49">
        <v>40</v>
      </c>
      <c r="F82" s="49"/>
      <c r="G82" s="393">
        <v>44593</v>
      </c>
      <c r="H82" s="340">
        <v>45748</v>
      </c>
      <c r="I82" s="147" t="s">
        <v>6</v>
      </c>
      <c r="J82" s="239" t="s">
        <v>1543</v>
      </c>
      <c r="K82" s="240"/>
      <c r="L82" s="2372"/>
    </row>
    <row r="83" spans="2:12" s="41" customFormat="1" ht="19.5" thickBot="1">
      <c r="B83" s="244" t="s">
        <v>627</v>
      </c>
      <c r="C83" s="326"/>
      <c r="D83" s="363"/>
      <c r="E83" s="363"/>
      <c r="F83" s="363"/>
      <c r="G83" s="363"/>
      <c r="H83" s="254"/>
      <c r="I83" s="362"/>
      <c r="J83" s="328"/>
      <c r="K83" s="245"/>
      <c r="L83" s="2372"/>
    </row>
    <row r="84" spans="2:12" ht="92.25" customHeight="1">
      <c r="B84" s="1759">
        <v>1</v>
      </c>
      <c r="C84" s="1755" t="s">
        <v>1557</v>
      </c>
      <c r="D84" s="44">
        <v>40</v>
      </c>
      <c r="E84" s="44">
        <v>45</v>
      </c>
      <c r="F84" s="44"/>
      <c r="G84" s="1571">
        <v>45536</v>
      </c>
      <c r="H84" s="947" t="s">
        <v>3060</v>
      </c>
      <c r="I84" s="216" t="s">
        <v>4</v>
      </c>
      <c r="J84" s="848" t="s">
        <v>3063</v>
      </c>
      <c r="K84" s="333" t="s">
        <v>3061</v>
      </c>
      <c r="L84" s="2372"/>
    </row>
    <row r="85" spans="2:12" ht="95.25" customHeight="1">
      <c r="B85" s="60">
        <v>2</v>
      </c>
      <c r="C85" s="1756" t="s">
        <v>628</v>
      </c>
      <c r="D85" s="46" t="s">
        <v>598</v>
      </c>
      <c r="E85" s="46">
        <v>55</v>
      </c>
      <c r="F85" s="46" t="s">
        <v>1558</v>
      </c>
      <c r="G85" s="946">
        <v>45047</v>
      </c>
      <c r="H85" s="947" t="s">
        <v>252</v>
      </c>
      <c r="I85" s="114" t="s">
        <v>4</v>
      </c>
      <c r="J85" s="238" t="s">
        <v>1543</v>
      </c>
      <c r="K85" s="358" t="s">
        <v>2451</v>
      </c>
      <c r="L85" s="2372"/>
    </row>
    <row r="86" spans="2:12" ht="29.25" customHeight="1">
      <c r="B86" s="60">
        <v>3</v>
      </c>
      <c r="C86" s="1756" t="s">
        <v>629</v>
      </c>
      <c r="D86" s="46" t="s">
        <v>598</v>
      </c>
      <c r="E86" s="46">
        <v>55</v>
      </c>
      <c r="F86" s="46" t="s">
        <v>1559</v>
      </c>
      <c r="G86" s="946">
        <v>46204</v>
      </c>
      <c r="H86" s="946" t="s">
        <v>3624</v>
      </c>
      <c r="I86" s="114" t="s">
        <v>6</v>
      </c>
      <c r="J86" s="469" t="s">
        <v>1543</v>
      </c>
      <c r="K86" s="343" t="s">
        <v>3625</v>
      </c>
      <c r="L86" s="2372"/>
    </row>
    <row r="87" spans="2:12" ht="29.25" customHeight="1">
      <c r="B87" s="60">
        <v>4</v>
      </c>
      <c r="C87" s="1756" t="s">
        <v>630</v>
      </c>
      <c r="D87" s="46">
        <v>55</v>
      </c>
      <c r="E87" s="46">
        <v>65</v>
      </c>
      <c r="F87" s="46" t="s">
        <v>1560</v>
      </c>
      <c r="G87" s="337">
        <v>44958</v>
      </c>
      <c r="H87" s="337">
        <v>48611</v>
      </c>
      <c r="I87" s="114" t="s">
        <v>6</v>
      </c>
      <c r="J87" s="344" t="s">
        <v>1543</v>
      </c>
      <c r="K87" s="358" t="s">
        <v>2158</v>
      </c>
      <c r="L87" s="2372"/>
    </row>
    <row r="88" spans="2:12" ht="35.25" customHeight="1">
      <c r="B88" s="60">
        <v>5</v>
      </c>
      <c r="C88" s="1756" t="s">
        <v>631</v>
      </c>
      <c r="D88" s="46">
        <v>60</v>
      </c>
      <c r="E88" s="46">
        <v>75</v>
      </c>
      <c r="F88" s="46" t="s">
        <v>1561</v>
      </c>
      <c r="G88" s="946">
        <v>45505</v>
      </c>
      <c r="H88" s="946">
        <v>46388</v>
      </c>
      <c r="I88" s="114" t="s">
        <v>6</v>
      </c>
      <c r="J88" s="948" t="s">
        <v>1873</v>
      </c>
      <c r="K88" s="1569" t="s">
        <v>3062</v>
      </c>
      <c r="L88" s="2372"/>
    </row>
    <row r="89" spans="2:12" ht="30" customHeight="1">
      <c r="B89" s="60">
        <v>6</v>
      </c>
      <c r="C89" s="1756" t="s">
        <v>1619</v>
      </c>
      <c r="D89" s="46">
        <v>80</v>
      </c>
      <c r="E89" s="46">
        <v>90</v>
      </c>
      <c r="F89" s="335" t="s">
        <v>1556</v>
      </c>
      <c r="G89" s="337">
        <v>44593</v>
      </c>
      <c r="H89" s="337">
        <v>46784</v>
      </c>
      <c r="I89" s="114" t="s">
        <v>6</v>
      </c>
      <c r="J89" s="344" t="s">
        <v>1543</v>
      </c>
      <c r="K89" s="341"/>
      <c r="L89" s="2372"/>
    </row>
    <row r="90" spans="2:12" ht="97.5" customHeight="1">
      <c r="B90" s="331">
        <v>7</v>
      </c>
      <c r="C90" s="1757" t="s">
        <v>1620</v>
      </c>
      <c r="D90" s="332">
        <v>40</v>
      </c>
      <c r="E90" s="332">
        <v>45</v>
      </c>
      <c r="F90" s="336" t="s">
        <v>1555</v>
      </c>
      <c r="G90" s="739">
        <v>45292</v>
      </c>
      <c r="H90" s="739">
        <v>48305</v>
      </c>
      <c r="I90" s="114" t="s">
        <v>6</v>
      </c>
      <c r="J90" s="948" t="s">
        <v>1873</v>
      </c>
      <c r="K90" s="342" t="s">
        <v>2637</v>
      </c>
      <c r="L90" s="2372"/>
    </row>
    <row r="91" spans="2:12" ht="26.25" customHeight="1">
      <c r="B91" s="331">
        <v>8</v>
      </c>
      <c r="C91" s="1757" t="s">
        <v>1621</v>
      </c>
      <c r="D91" s="332">
        <v>40</v>
      </c>
      <c r="E91" s="332">
        <v>45</v>
      </c>
      <c r="F91" s="336" t="s">
        <v>356</v>
      </c>
      <c r="G91" s="946">
        <v>46204</v>
      </c>
      <c r="H91" s="1961" t="s">
        <v>36</v>
      </c>
      <c r="I91" s="114" t="s">
        <v>6</v>
      </c>
      <c r="J91" s="2243" t="s">
        <v>1873</v>
      </c>
      <c r="K91" s="343" t="s">
        <v>3629</v>
      </c>
      <c r="L91" s="2372"/>
    </row>
    <row r="92" spans="2:12" ht="29.25" customHeight="1">
      <c r="B92" s="60">
        <v>9</v>
      </c>
      <c r="C92" s="1756" t="s">
        <v>1622</v>
      </c>
      <c r="D92" s="46">
        <v>55</v>
      </c>
      <c r="E92" s="46">
        <v>65</v>
      </c>
      <c r="F92" s="334" t="s">
        <v>1626</v>
      </c>
      <c r="G92" s="337">
        <v>46143</v>
      </c>
      <c r="H92" s="1961" t="s">
        <v>36</v>
      </c>
      <c r="I92" s="114" t="s">
        <v>6</v>
      </c>
      <c r="J92" s="948" t="s">
        <v>1873</v>
      </c>
      <c r="K92" s="342" t="s">
        <v>2559</v>
      </c>
      <c r="L92" s="2372"/>
    </row>
    <row r="93" spans="2:12" ht="27.75" customHeight="1">
      <c r="B93" s="77">
        <v>10</v>
      </c>
      <c r="C93" s="1758" t="s">
        <v>1623</v>
      </c>
      <c r="D93" s="332"/>
      <c r="E93" s="332"/>
      <c r="F93" s="336" t="s">
        <v>1626</v>
      </c>
      <c r="G93" s="337">
        <v>44593</v>
      </c>
      <c r="H93" s="337">
        <v>46419</v>
      </c>
      <c r="I93" s="114" t="s">
        <v>4</v>
      </c>
      <c r="J93" s="114" t="s">
        <v>1543</v>
      </c>
      <c r="K93" s="343"/>
      <c r="L93" s="2372"/>
    </row>
    <row r="94" spans="2:12" ht="37.5" customHeight="1">
      <c r="B94" s="77">
        <v>11</v>
      </c>
      <c r="C94" s="1756" t="s">
        <v>1624</v>
      </c>
      <c r="D94" s="46">
        <v>6</v>
      </c>
      <c r="E94" s="46">
        <v>17</v>
      </c>
      <c r="F94" s="46" t="s">
        <v>1625</v>
      </c>
      <c r="G94" s="337">
        <v>46082</v>
      </c>
      <c r="H94" s="1846">
        <v>47178</v>
      </c>
      <c r="I94" s="114" t="s">
        <v>4</v>
      </c>
      <c r="J94" s="929" t="s">
        <v>1653</v>
      </c>
      <c r="K94" s="358"/>
      <c r="L94" s="2372"/>
    </row>
    <row r="95" spans="2:12" s="1111" customFormat="1" ht="81" customHeight="1">
      <c r="B95" s="77">
        <v>12</v>
      </c>
      <c r="C95" s="342" t="s">
        <v>2375</v>
      </c>
      <c r="D95" s="332">
        <v>40</v>
      </c>
      <c r="E95" s="332">
        <v>70</v>
      </c>
      <c r="F95" s="336" t="s">
        <v>356</v>
      </c>
      <c r="G95" s="337">
        <v>45748</v>
      </c>
      <c r="H95" s="1304" t="s">
        <v>36</v>
      </c>
      <c r="I95" s="114" t="s">
        <v>4</v>
      </c>
      <c r="J95" s="114"/>
      <c r="K95" s="1504" t="s">
        <v>2651</v>
      </c>
      <c r="L95" s="2372"/>
    </row>
    <row r="96" spans="2:12" ht="37.5" customHeight="1" thickBot="1">
      <c r="B96" s="437">
        <v>13</v>
      </c>
      <c r="C96" s="1758" t="s">
        <v>2573</v>
      </c>
      <c r="D96" s="332"/>
      <c r="E96" s="332"/>
      <c r="F96" s="336" t="s">
        <v>2652</v>
      </c>
      <c r="G96" s="337">
        <v>45170</v>
      </c>
      <c r="H96" s="739">
        <v>48183</v>
      </c>
      <c r="I96" s="114" t="s">
        <v>4</v>
      </c>
      <c r="J96" s="114"/>
      <c r="K96" s="343" t="s">
        <v>2648</v>
      </c>
      <c r="L96" s="2373"/>
    </row>
    <row r="97" spans="2:12" ht="19.5" thickBot="1">
      <c r="B97" s="244" t="s">
        <v>632</v>
      </c>
      <c r="C97" s="326"/>
      <c r="D97" s="363"/>
      <c r="E97" s="363"/>
      <c r="F97" s="363"/>
      <c r="G97" s="363"/>
      <c r="H97" s="363"/>
      <c r="I97" s="362"/>
      <c r="J97" s="328"/>
      <c r="K97" s="252"/>
      <c r="L97" s="251"/>
    </row>
    <row r="98" spans="2:12" ht="51" customHeight="1" thickBot="1">
      <c r="B98" s="78">
        <v>1</v>
      </c>
      <c r="C98" s="381" t="s">
        <v>633</v>
      </c>
      <c r="D98" s="53" t="s">
        <v>634</v>
      </c>
      <c r="E98" s="53">
        <v>400</v>
      </c>
      <c r="F98" s="53"/>
      <c r="G98" s="390">
        <v>44896</v>
      </c>
      <c r="H98" s="828" t="s">
        <v>2153</v>
      </c>
      <c r="I98" s="237" t="s">
        <v>6</v>
      </c>
      <c r="J98" s="327" t="s">
        <v>1543</v>
      </c>
      <c r="K98" s="353" t="s">
        <v>2152</v>
      </c>
      <c r="L98" s="215"/>
    </row>
    <row r="99" spans="2:12" ht="19.5" thickBot="1">
      <c r="B99" s="366" t="s">
        <v>635</v>
      </c>
      <c r="C99" s="377"/>
      <c r="D99" s="363"/>
      <c r="E99" s="363"/>
      <c r="F99" s="363"/>
      <c r="G99" s="391"/>
      <c r="H99" s="367"/>
      <c r="I99" s="362"/>
      <c r="J99" s="328"/>
      <c r="K99" s="252"/>
      <c r="L99" s="251"/>
    </row>
    <row r="100" spans="2:12" ht="29.25" customHeight="1" thickBot="1">
      <c r="B100" s="79">
        <v>1</v>
      </c>
      <c r="C100" s="382" t="s">
        <v>636</v>
      </c>
      <c r="D100" s="54" t="s">
        <v>637</v>
      </c>
      <c r="E100" s="54" t="s">
        <v>637</v>
      </c>
      <c r="F100" s="54">
        <v>250</v>
      </c>
      <c r="G100" s="667">
        <v>46082</v>
      </c>
      <c r="H100" s="1877" t="s">
        <v>36</v>
      </c>
      <c r="I100" s="359" t="s">
        <v>4</v>
      </c>
      <c r="J100" s="388" t="s">
        <v>1543</v>
      </c>
      <c r="K100" s="1625" t="s">
        <v>2450</v>
      </c>
      <c r="L100" s="360"/>
    </row>
    <row r="101" spans="2:12" ht="19.5" thickBot="1">
      <c r="B101" s="366" t="s">
        <v>1655</v>
      </c>
      <c r="C101" s="377"/>
      <c r="D101" s="363"/>
      <c r="E101" s="363"/>
      <c r="F101" s="363"/>
      <c r="G101" s="391"/>
      <c r="H101" s="367"/>
      <c r="I101" s="362"/>
      <c r="J101" s="328"/>
      <c r="K101" s="252"/>
      <c r="L101" s="251"/>
    </row>
    <row r="102" spans="2:12" ht="13.5" thickBot="1">
      <c r="B102" s="387">
        <v>1</v>
      </c>
      <c r="C102" s="385" t="s">
        <v>1638</v>
      </c>
      <c r="D102" s="387"/>
      <c r="E102" s="387"/>
      <c r="F102" s="387">
        <v>125</v>
      </c>
      <c r="G102" s="389">
        <v>44743</v>
      </c>
      <c r="H102" s="389">
        <v>46569</v>
      </c>
      <c r="I102" s="387" t="s">
        <v>6</v>
      </c>
      <c r="J102" s="388" t="s">
        <v>1543</v>
      </c>
      <c r="K102" s="385" t="s">
        <v>462</v>
      </c>
      <c r="L102" s="386"/>
    </row>
    <row r="103" spans="2:12" ht="19.5" thickBot="1">
      <c r="B103" s="366" t="s">
        <v>2709</v>
      </c>
      <c r="C103" s="377"/>
      <c r="D103" s="363"/>
      <c r="E103" s="363"/>
      <c r="F103" s="363"/>
      <c r="G103" s="391"/>
      <c r="H103" s="367"/>
      <c r="I103" s="362"/>
      <c r="J103" s="328"/>
      <c r="K103" s="252"/>
      <c r="L103" s="251"/>
    </row>
    <row r="104" spans="2:12" ht="18" customHeight="1">
      <c r="B104" s="48">
        <v>1</v>
      </c>
      <c r="C104" s="1847" t="s">
        <v>2710</v>
      </c>
      <c r="D104" s="48"/>
      <c r="E104" s="48"/>
      <c r="F104" s="48">
        <v>75</v>
      </c>
      <c r="G104" s="1848">
        <v>45809</v>
      </c>
      <c r="H104" s="1858" t="s">
        <v>36</v>
      </c>
      <c r="I104" s="48"/>
      <c r="J104" s="1849"/>
      <c r="K104" s="1847"/>
      <c r="L104" s="1850"/>
    </row>
    <row r="105" spans="2:12" ht="28.5" customHeight="1">
      <c r="B105" s="46">
        <v>2</v>
      </c>
      <c r="C105" s="220" t="s">
        <v>2711</v>
      </c>
      <c r="D105" s="46"/>
      <c r="E105" s="46"/>
      <c r="F105" s="46">
        <v>75</v>
      </c>
      <c r="G105" s="1880">
        <v>45444</v>
      </c>
      <c r="H105" s="1880">
        <v>45810</v>
      </c>
      <c r="I105" s="46"/>
      <c r="J105" s="235"/>
      <c r="K105" s="220" t="s">
        <v>3392</v>
      </c>
      <c r="L105" s="1852"/>
    </row>
    <row r="106" spans="2:12" ht="32.25" customHeight="1">
      <c r="B106" s="46">
        <v>3</v>
      </c>
      <c r="C106" s="220" t="s">
        <v>2712</v>
      </c>
      <c r="D106" s="46"/>
      <c r="E106" s="46"/>
      <c r="F106" s="46">
        <v>75</v>
      </c>
      <c r="G106" s="1851">
        <v>45809</v>
      </c>
      <c r="H106" s="1853" t="s">
        <v>36</v>
      </c>
      <c r="I106" s="46"/>
      <c r="J106" s="235"/>
      <c r="K106" s="220"/>
      <c r="L106" s="1852"/>
    </row>
    <row r="107" spans="2:12" ht="18" customHeight="1">
      <c r="B107" s="46">
        <v>4</v>
      </c>
      <c r="C107" s="220" t="s">
        <v>2713</v>
      </c>
      <c r="D107" s="46"/>
      <c r="E107" s="46"/>
      <c r="F107" s="46">
        <v>75</v>
      </c>
      <c r="G107" s="1851">
        <v>46082</v>
      </c>
      <c r="H107" s="1853" t="s">
        <v>36</v>
      </c>
      <c r="I107" s="46"/>
      <c r="J107" s="235"/>
      <c r="K107" s="220" t="s">
        <v>2724</v>
      </c>
      <c r="L107" s="1852"/>
    </row>
    <row r="108" spans="2:12" ht="18" customHeight="1">
      <c r="B108" s="46">
        <v>5</v>
      </c>
      <c r="C108" s="220" t="s">
        <v>2714</v>
      </c>
      <c r="D108" s="46"/>
      <c r="E108" s="46"/>
      <c r="F108" s="46">
        <v>75</v>
      </c>
      <c r="G108" s="1851">
        <v>45809</v>
      </c>
      <c r="H108" s="1853" t="s">
        <v>36</v>
      </c>
      <c r="I108" s="46"/>
      <c r="J108" s="235"/>
      <c r="K108" s="220"/>
      <c r="L108" s="1852"/>
    </row>
    <row r="109" spans="2:12" ht="26.25" thickBot="1">
      <c r="B109" s="49">
        <v>6</v>
      </c>
      <c r="C109" s="1854" t="s">
        <v>2715</v>
      </c>
      <c r="D109" s="49"/>
      <c r="E109" s="49"/>
      <c r="F109" s="49">
        <v>75</v>
      </c>
      <c r="G109" s="1855">
        <v>46082</v>
      </c>
      <c r="H109" s="1980" t="s">
        <v>36</v>
      </c>
      <c r="I109" s="49"/>
      <c r="J109" s="1856"/>
      <c r="K109" s="1854" t="s">
        <v>2724</v>
      </c>
      <c r="L109" s="1857"/>
    </row>
  </sheetData>
  <autoFilter ref="B5:L109" xr:uid="{00000000-0009-0000-0000-000002000000}"/>
  <mergeCells count="4">
    <mergeCell ref="B4:L4"/>
    <mergeCell ref="L10:L14"/>
    <mergeCell ref="B2:C2"/>
    <mergeCell ref="L75:L96"/>
  </mergeCells>
  <pageMargins left="0.70866141732283472" right="0.70866141732283472" top="0.74803149606299213" bottom="0.74803149606299213" header="0.31496062992125984" footer="0.31496062992125984"/>
  <pageSetup paperSize="9" scale="18" orientation="landscap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4:AD348"/>
  <sheetViews>
    <sheetView zoomScale="85" zoomScaleNormal="85" workbookViewId="0">
      <pane ySplit="8" topLeftCell="A9" activePane="bottomLeft" state="frozen"/>
      <selection pane="bottomLeft" activeCell="B6" sqref="B6"/>
    </sheetView>
  </sheetViews>
  <sheetFormatPr defaultColWidth="9.140625" defaultRowHeight="18.75"/>
  <cols>
    <col min="1" max="1" width="0.42578125" style="11" customWidth="1"/>
    <col min="2" max="2" width="13" style="10" customWidth="1"/>
    <col min="3" max="3" width="55.5703125" style="320" customWidth="1"/>
    <col min="4" max="4" width="11" style="306" customWidth="1"/>
    <col min="5" max="5" width="9.7109375" style="11" customWidth="1"/>
    <col min="6" max="6" width="10.85546875" style="306" customWidth="1"/>
    <col min="7" max="7" width="13.28515625" style="10" customWidth="1"/>
    <col min="8" max="8" width="14.85546875" style="10" customWidth="1"/>
    <col min="9" max="9" width="11.5703125" style="11" customWidth="1"/>
    <col min="10" max="10" width="14.42578125" style="11" customWidth="1"/>
    <col min="11" max="11" width="12.28515625" style="11" customWidth="1"/>
    <col min="12" max="12" width="94.42578125" style="319" customWidth="1"/>
    <col min="13" max="13" width="12.7109375" style="306" customWidth="1"/>
    <col min="14" max="14" width="11.5703125" style="306" customWidth="1"/>
    <col min="15" max="15" width="13.7109375" style="306" customWidth="1"/>
    <col min="16" max="29" width="9.140625" style="416"/>
    <col min="30" max="16384" width="9.140625" style="11"/>
  </cols>
  <sheetData>
    <row r="4" spans="2:29" ht="19.5" thickBot="1"/>
    <row r="5" spans="2:29" ht="28.5" customHeight="1" thickBot="1">
      <c r="B5" s="423" t="s">
        <v>3641</v>
      </c>
      <c r="C5" s="589"/>
    </row>
    <row r="6" spans="2:29" ht="30.75" customHeight="1" thickBot="1"/>
    <row r="7" spans="2:29" ht="35.25" thickBot="1">
      <c r="B7" s="2374" t="s">
        <v>2486</v>
      </c>
      <c r="C7" s="2375"/>
      <c r="D7" s="2375"/>
      <c r="E7" s="2375"/>
      <c r="F7" s="2375"/>
      <c r="G7" s="2375"/>
      <c r="H7" s="2375"/>
      <c r="I7" s="2375"/>
      <c r="J7" s="2375"/>
      <c r="K7" s="2375"/>
      <c r="L7" s="2375"/>
      <c r="M7" s="2375"/>
      <c r="N7" s="2375"/>
      <c r="O7" s="2376"/>
    </row>
    <row r="8" spans="2:29" s="12" customFormat="1" ht="48" thickBot="1">
      <c r="B8" s="744" t="s">
        <v>2120</v>
      </c>
      <c r="C8" s="745" t="s">
        <v>381</v>
      </c>
      <c r="D8" s="745" t="s">
        <v>2089</v>
      </c>
      <c r="E8" s="746" t="s">
        <v>1647</v>
      </c>
      <c r="F8" s="746" t="s">
        <v>1648</v>
      </c>
      <c r="G8" s="747" t="s">
        <v>1649</v>
      </c>
      <c r="H8" s="743" t="s">
        <v>1663</v>
      </c>
      <c r="I8" s="743" t="s">
        <v>1644</v>
      </c>
      <c r="J8" s="743" t="s">
        <v>1645</v>
      </c>
      <c r="K8" s="743" t="s">
        <v>1848</v>
      </c>
      <c r="L8" s="748" t="s">
        <v>384</v>
      </c>
      <c r="M8" s="743" t="s">
        <v>1816</v>
      </c>
      <c r="N8" s="743" t="s">
        <v>1843</v>
      </c>
      <c r="O8" s="743" t="s">
        <v>2359</v>
      </c>
      <c r="P8" s="1647"/>
      <c r="Q8" s="1647"/>
      <c r="R8" s="1647"/>
      <c r="S8" s="1647"/>
      <c r="T8" s="1647"/>
      <c r="U8" s="1647"/>
      <c r="V8" s="1647"/>
      <c r="W8" s="1647"/>
      <c r="X8" s="1647"/>
      <c r="Y8" s="1647"/>
      <c r="Z8" s="1647"/>
      <c r="AA8" s="1647"/>
      <c r="AB8" s="1647"/>
      <c r="AC8" s="1647"/>
    </row>
    <row r="9" spans="2:29" ht="21" thickBot="1">
      <c r="B9" s="424" t="s">
        <v>385</v>
      </c>
      <c r="C9" s="498"/>
      <c r="D9" s="760"/>
      <c r="E9" s="425"/>
      <c r="F9" s="760"/>
      <c r="G9" s="539"/>
      <c r="H9" s="539"/>
      <c r="I9" s="425"/>
      <c r="J9" s="425"/>
      <c r="K9" s="425"/>
      <c r="L9" s="498"/>
      <c r="M9" s="425"/>
      <c r="N9" s="425"/>
      <c r="O9" s="426"/>
    </row>
    <row r="10" spans="2:29" ht="21" thickBot="1">
      <c r="B10" s="424" t="s">
        <v>386</v>
      </c>
      <c r="C10" s="498"/>
      <c r="D10" s="760"/>
      <c r="E10" s="425"/>
      <c r="F10" s="760"/>
      <c r="G10" s="539"/>
      <c r="H10" s="539"/>
      <c r="I10" s="425"/>
      <c r="J10" s="425"/>
      <c r="K10" s="425"/>
      <c r="L10" s="498"/>
      <c r="M10" s="425"/>
      <c r="N10" s="425"/>
      <c r="O10" s="426"/>
    </row>
    <row r="11" spans="2:29" ht="31.5">
      <c r="B11" s="1185">
        <v>1</v>
      </c>
      <c r="C11" s="1186" t="s">
        <v>1293</v>
      </c>
      <c r="D11" s="630" t="s">
        <v>2022</v>
      </c>
      <c r="E11" s="1187"/>
      <c r="F11" s="630"/>
      <c r="G11" s="1188"/>
      <c r="H11" s="1188" t="s">
        <v>91</v>
      </c>
      <c r="I11" s="624">
        <v>42675</v>
      </c>
      <c r="J11" s="1184" t="s">
        <v>3120</v>
      </c>
      <c r="K11" s="1189">
        <v>0.19</v>
      </c>
      <c r="L11" s="861" t="s">
        <v>2047</v>
      </c>
      <c r="M11" s="290"/>
      <c r="N11" s="290"/>
      <c r="O11" s="290"/>
    </row>
    <row r="12" spans="2:29" ht="31.5" customHeight="1">
      <c r="B12" s="15">
        <v>2</v>
      </c>
      <c r="C12" s="69" t="s">
        <v>387</v>
      </c>
      <c r="D12" s="16" t="s">
        <v>2022</v>
      </c>
      <c r="E12" s="14"/>
      <c r="F12" s="299"/>
      <c r="G12" s="949" t="s">
        <v>1851</v>
      </c>
      <c r="H12" s="949" t="s">
        <v>91</v>
      </c>
      <c r="I12" s="538">
        <v>45839</v>
      </c>
      <c r="J12" s="1870" t="s">
        <v>36</v>
      </c>
      <c r="K12" s="679">
        <v>0.17399999999999999</v>
      </c>
      <c r="L12" s="733"/>
      <c r="M12" s="443"/>
      <c r="N12" s="443"/>
      <c r="O12" s="443"/>
    </row>
    <row r="13" spans="2:29" ht="28.5" customHeight="1">
      <c r="B13" s="15">
        <v>3</v>
      </c>
      <c r="C13" s="69" t="s">
        <v>388</v>
      </c>
      <c r="D13" s="16" t="s">
        <v>2022</v>
      </c>
      <c r="E13" s="14"/>
      <c r="F13" s="299"/>
      <c r="G13" s="949" t="s">
        <v>1929</v>
      </c>
      <c r="H13" s="949" t="s">
        <v>91</v>
      </c>
      <c r="I13" s="538">
        <v>43282</v>
      </c>
      <c r="J13" s="678">
        <v>46935</v>
      </c>
      <c r="K13" s="680">
        <v>0.1</v>
      </c>
      <c r="L13" s="148" t="s">
        <v>1930</v>
      </c>
      <c r="M13" s="307"/>
      <c r="N13" s="307"/>
      <c r="O13" s="307"/>
    </row>
    <row r="14" spans="2:29" ht="21" customHeight="1">
      <c r="B14" s="33">
        <v>4</v>
      </c>
      <c r="C14" s="321" t="s">
        <v>389</v>
      </c>
      <c r="D14" s="438" t="s">
        <v>2022</v>
      </c>
      <c r="E14" s="18"/>
      <c r="F14" s="1651"/>
      <c r="G14" s="662" t="s">
        <v>1929</v>
      </c>
      <c r="H14" s="662" t="s">
        <v>91</v>
      </c>
      <c r="I14" s="685">
        <v>43466</v>
      </c>
      <c r="J14" s="686">
        <v>47119</v>
      </c>
      <c r="K14" s="1190">
        <v>0.1</v>
      </c>
      <c r="L14" s="1191" t="s">
        <v>2038</v>
      </c>
      <c r="M14" s="307"/>
      <c r="N14" s="307"/>
      <c r="O14" s="307"/>
    </row>
    <row r="15" spans="2:29" ht="84.75" customHeight="1">
      <c r="B15" s="15">
        <v>5</v>
      </c>
      <c r="C15" s="69" t="s">
        <v>2470</v>
      </c>
      <c r="D15" s="16" t="s">
        <v>2022</v>
      </c>
      <c r="E15" s="14"/>
      <c r="F15" s="299"/>
      <c r="G15" s="949" t="s">
        <v>2070</v>
      </c>
      <c r="H15" s="949" t="s">
        <v>91</v>
      </c>
      <c r="I15" s="538">
        <v>44896</v>
      </c>
      <c r="J15" s="826" t="s">
        <v>1653</v>
      </c>
      <c r="K15" s="680">
        <v>0.08</v>
      </c>
      <c r="L15" s="733" t="s">
        <v>2560</v>
      </c>
      <c r="M15" s="291"/>
      <c r="N15" s="291"/>
      <c r="O15" s="291"/>
    </row>
    <row r="16" spans="2:29">
      <c r="B16" s="15">
        <v>6</v>
      </c>
      <c r="C16" s="69" t="s">
        <v>390</v>
      </c>
      <c r="D16" s="16" t="s">
        <v>2022</v>
      </c>
      <c r="E16" s="14"/>
      <c r="F16" s="299"/>
      <c r="G16" s="949" t="s">
        <v>1851</v>
      </c>
      <c r="H16" s="949" t="s">
        <v>91</v>
      </c>
      <c r="I16" s="538">
        <v>46204</v>
      </c>
      <c r="J16" s="2251" t="s">
        <v>36</v>
      </c>
      <c r="K16" s="679">
        <v>9.8000000000000004E-2</v>
      </c>
      <c r="L16" s="734" t="s">
        <v>2034</v>
      </c>
      <c r="M16" s="291"/>
      <c r="N16" s="291"/>
      <c r="O16" s="291"/>
    </row>
    <row r="17" spans="2:15" ht="47.25">
      <c r="B17" s="15">
        <v>7</v>
      </c>
      <c r="C17" s="308" t="s">
        <v>391</v>
      </c>
      <c r="D17" s="303" t="s">
        <v>2022</v>
      </c>
      <c r="E17" s="14"/>
      <c r="F17" s="299"/>
      <c r="G17" s="662" t="s">
        <v>1850</v>
      </c>
      <c r="H17" s="662" t="s">
        <v>91</v>
      </c>
      <c r="I17" s="538">
        <v>44774</v>
      </c>
      <c r="J17" s="678">
        <v>48427</v>
      </c>
      <c r="K17" s="679">
        <v>0.22</v>
      </c>
      <c r="L17" s="735" t="s">
        <v>2035</v>
      </c>
      <c r="M17" s="291"/>
      <c r="N17" s="291"/>
      <c r="O17" s="291"/>
    </row>
    <row r="18" spans="2:15" ht="48" thickBot="1">
      <c r="B18" s="33">
        <v>8</v>
      </c>
      <c r="C18" s="442" t="s">
        <v>1661</v>
      </c>
      <c r="D18" s="757" t="s">
        <v>2022</v>
      </c>
      <c r="E18" s="18"/>
      <c r="F18" s="1651"/>
      <c r="G18" s="662" t="s">
        <v>1850</v>
      </c>
      <c r="H18" s="662" t="s">
        <v>91</v>
      </c>
      <c r="I18" s="613">
        <v>44774</v>
      </c>
      <c r="J18" s="678">
        <v>48427</v>
      </c>
      <c r="K18" s="679">
        <v>0.02</v>
      </c>
      <c r="L18" s="736" t="s">
        <v>1662</v>
      </c>
      <c r="M18" s="361"/>
      <c r="N18" s="361"/>
      <c r="O18" s="361"/>
    </row>
    <row r="19" spans="2:15" ht="21" thickBot="1">
      <c r="B19" s="420" t="s">
        <v>392</v>
      </c>
      <c r="C19" s="499"/>
      <c r="D19" s="761"/>
      <c r="E19" s="421"/>
      <c r="F19" s="761"/>
      <c r="G19" s="540"/>
      <c r="H19" s="540"/>
      <c r="I19" s="421"/>
      <c r="J19" s="421"/>
      <c r="K19" s="421"/>
      <c r="L19" s="499"/>
      <c r="M19" s="421"/>
      <c r="N19" s="421"/>
      <c r="O19" s="421"/>
    </row>
    <row r="20" spans="2:15" ht="36" customHeight="1">
      <c r="B20" s="67">
        <v>1</v>
      </c>
      <c r="C20" s="321" t="s">
        <v>2598</v>
      </c>
      <c r="D20" s="1192" t="s">
        <v>1668</v>
      </c>
      <c r="E20" s="1753"/>
      <c r="F20" s="1651"/>
      <c r="G20" s="604"/>
      <c r="H20" s="1629" t="s">
        <v>91</v>
      </c>
      <c r="I20" s="685">
        <v>45261</v>
      </c>
      <c r="J20" s="572">
        <v>46539</v>
      </c>
      <c r="K20" s="1751"/>
      <c r="L20" s="294" t="s">
        <v>2630</v>
      </c>
      <c r="M20" s="361"/>
      <c r="N20" s="361"/>
      <c r="O20" s="361"/>
    </row>
    <row r="21" spans="2:15" ht="99" customHeight="1">
      <c r="B21" s="47">
        <v>2</v>
      </c>
      <c r="C21" s="69" t="s">
        <v>2157</v>
      </c>
      <c r="D21" s="758" t="s">
        <v>1668</v>
      </c>
      <c r="E21" s="14"/>
      <c r="F21" s="299"/>
      <c r="G21" s="950"/>
      <c r="H21" s="661" t="s">
        <v>91</v>
      </c>
      <c r="I21" s="538">
        <v>46113</v>
      </c>
      <c r="J21" s="1646">
        <v>48611</v>
      </c>
      <c r="K21" s="694">
        <v>0.1</v>
      </c>
      <c r="L21" s="1160" t="s">
        <v>3562</v>
      </c>
      <c r="M21" s="291"/>
      <c r="N21" s="291"/>
      <c r="O21" s="291"/>
    </row>
    <row r="22" spans="2:15" ht="56.25" customHeight="1">
      <c r="B22" s="47">
        <v>3</v>
      </c>
      <c r="C22" s="69" t="s">
        <v>1651</v>
      </c>
      <c r="D22" s="758" t="s">
        <v>1668</v>
      </c>
      <c r="E22" s="14"/>
      <c r="F22" s="299"/>
      <c r="G22" s="418"/>
      <c r="H22" s="661" t="s">
        <v>91</v>
      </c>
      <c r="I22" s="538">
        <v>44753</v>
      </c>
      <c r="J22" s="568">
        <v>46753</v>
      </c>
      <c r="K22" s="538"/>
      <c r="L22" s="555"/>
      <c r="M22" s="291"/>
      <c r="N22" s="291"/>
      <c r="O22" s="291"/>
    </row>
    <row r="23" spans="2:15" ht="27" customHeight="1">
      <c r="B23" s="47">
        <v>4</v>
      </c>
      <c r="C23" s="69" t="s">
        <v>1656</v>
      </c>
      <c r="D23" s="759" t="s">
        <v>1668</v>
      </c>
      <c r="E23" s="289" t="s">
        <v>393</v>
      </c>
      <c r="F23" s="299" t="s">
        <v>394</v>
      </c>
      <c r="G23" s="418" t="s">
        <v>395</v>
      </c>
      <c r="H23" s="661" t="s">
        <v>91</v>
      </c>
      <c r="I23" s="569">
        <v>45717</v>
      </c>
      <c r="J23" s="1866" t="s">
        <v>36</v>
      </c>
      <c r="K23" s="694">
        <v>0.05</v>
      </c>
      <c r="L23" s="293"/>
      <c r="M23" s="291"/>
      <c r="N23" s="291"/>
      <c r="O23" s="291"/>
    </row>
    <row r="24" spans="2:15" ht="27" customHeight="1" thickBot="1">
      <c r="B24" s="804">
        <v>5</v>
      </c>
      <c r="C24" s="805" t="s">
        <v>396</v>
      </c>
      <c r="D24" s="806" t="s">
        <v>1668</v>
      </c>
      <c r="E24" s="1754"/>
      <c r="F24" s="1652"/>
      <c r="G24" s="808"/>
      <c r="H24" s="1638" t="s">
        <v>91</v>
      </c>
      <c r="I24" s="809">
        <v>42370</v>
      </c>
      <c r="J24" s="810" t="s">
        <v>310</v>
      </c>
      <c r="K24" s="1752"/>
      <c r="L24" s="811" t="s">
        <v>1309</v>
      </c>
      <c r="M24" s="812"/>
      <c r="N24" s="812"/>
      <c r="O24" s="812"/>
    </row>
    <row r="25" spans="2:15" ht="21" thickBot="1">
      <c r="B25" s="420" t="s">
        <v>397</v>
      </c>
      <c r="C25" s="499"/>
      <c r="D25" s="761"/>
      <c r="E25" s="421"/>
      <c r="F25" s="761"/>
      <c r="G25" s="540"/>
      <c r="H25" s="540"/>
      <c r="I25" s="421"/>
      <c r="J25" s="421"/>
      <c r="K25" s="421"/>
      <c r="L25" s="499"/>
      <c r="M25" s="421"/>
      <c r="N25" s="421"/>
      <c r="O25" s="422"/>
    </row>
    <row r="26" spans="2:15" ht="21" thickBot="1">
      <c r="B26" s="420" t="s">
        <v>398</v>
      </c>
      <c r="C26" s="499"/>
      <c r="D26" s="761"/>
      <c r="E26" s="421"/>
      <c r="F26" s="761"/>
      <c r="G26" s="540"/>
      <c r="H26" s="540"/>
      <c r="I26" s="421"/>
      <c r="J26" s="421"/>
      <c r="K26" s="421"/>
      <c r="L26" s="499"/>
      <c r="M26" s="421"/>
      <c r="N26" s="421"/>
      <c r="O26" s="422"/>
    </row>
    <row r="27" spans="2:15" ht="47.25">
      <c r="B27" s="66">
        <v>1</v>
      </c>
      <c r="C27" s="141" t="s">
        <v>1629</v>
      </c>
      <c r="D27" s="756" t="s">
        <v>2092</v>
      </c>
      <c r="E27" s="13"/>
      <c r="F27" s="1653"/>
      <c r="G27" s="548"/>
      <c r="H27" s="548" t="s">
        <v>91</v>
      </c>
      <c r="I27" s="1635">
        <v>44755</v>
      </c>
      <c r="J27" s="1636" t="s">
        <v>1653</v>
      </c>
      <c r="K27" s="518"/>
      <c r="L27" s="1637" t="s">
        <v>2138</v>
      </c>
      <c r="M27" s="290"/>
      <c r="N27" s="630"/>
      <c r="O27" s="630"/>
    </row>
    <row r="28" spans="2:15">
      <c r="B28" s="47">
        <v>2</v>
      </c>
      <c r="C28" s="69" t="s">
        <v>1630</v>
      </c>
      <c r="D28" s="16" t="s">
        <v>2092</v>
      </c>
      <c r="E28" s="14"/>
      <c r="F28" s="299"/>
      <c r="G28" s="417"/>
      <c r="H28" s="417" t="s">
        <v>91</v>
      </c>
      <c r="I28" s="578">
        <v>44713</v>
      </c>
      <c r="J28" s="569">
        <v>48366</v>
      </c>
      <c r="K28" s="891"/>
      <c r="L28" s="293"/>
      <c r="M28" s="291"/>
      <c r="N28" s="291"/>
      <c r="O28" s="291"/>
    </row>
    <row r="29" spans="2:15" ht="21.75" customHeight="1">
      <c r="B29" s="47">
        <v>3</v>
      </c>
      <c r="C29" s="69" t="s">
        <v>399</v>
      </c>
      <c r="D29" s="16" t="s">
        <v>2092</v>
      </c>
      <c r="E29" s="14"/>
      <c r="F29" s="299"/>
      <c r="G29" s="417"/>
      <c r="H29" s="417" t="s">
        <v>91</v>
      </c>
      <c r="I29" s="578">
        <v>45962</v>
      </c>
      <c r="J29" s="1881" t="s">
        <v>36</v>
      </c>
      <c r="K29" s="569"/>
      <c r="L29" s="293"/>
      <c r="M29" s="291"/>
      <c r="N29" s="291"/>
      <c r="O29" s="291"/>
    </row>
    <row r="30" spans="2:15" ht="32.25" customHeight="1" thickBot="1">
      <c r="B30" s="67">
        <v>4</v>
      </c>
      <c r="C30" s="321" t="s">
        <v>400</v>
      </c>
      <c r="D30" s="438" t="s">
        <v>2092</v>
      </c>
      <c r="E30" s="18"/>
      <c r="F30" s="1651"/>
      <c r="G30" s="549"/>
      <c r="H30" s="549" t="s">
        <v>91</v>
      </c>
      <c r="I30" s="578">
        <v>42736</v>
      </c>
      <c r="J30" s="568">
        <v>46388</v>
      </c>
      <c r="K30" s="572"/>
      <c r="L30" s="294"/>
      <c r="M30" s="361"/>
      <c r="N30" s="361"/>
      <c r="O30" s="361"/>
    </row>
    <row r="31" spans="2:15" ht="21" thickBot="1">
      <c r="B31" s="420" t="s">
        <v>401</v>
      </c>
      <c r="C31" s="499"/>
      <c r="D31" s="761"/>
      <c r="E31" s="421"/>
      <c r="F31" s="761"/>
      <c r="G31" s="540"/>
      <c r="H31" s="579"/>
      <c r="I31" s="579"/>
      <c r="J31" s="565"/>
      <c r="K31" s="540"/>
      <c r="L31" s="499"/>
      <c r="M31" s="421"/>
      <c r="N31" s="421"/>
      <c r="O31" s="421"/>
    </row>
    <row r="32" spans="2:15">
      <c r="B32" s="66">
        <v>1</v>
      </c>
      <c r="C32" s="141" t="s">
        <v>402</v>
      </c>
      <c r="D32" s="756" t="s">
        <v>2091</v>
      </c>
      <c r="E32" s="13"/>
      <c r="F32" s="1653"/>
      <c r="G32" s="548"/>
      <c r="H32" s="548" t="s">
        <v>91</v>
      </c>
      <c r="I32" s="538">
        <v>43466</v>
      </c>
      <c r="J32" s="624">
        <v>47119</v>
      </c>
      <c r="K32" s="624"/>
      <c r="L32" s="298"/>
      <c r="M32" s="290"/>
      <c r="N32" s="290"/>
      <c r="O32" s="290"/>
    </row>
    <row r="33" spans="2:29" ht="18" customHeight="1">
      <c r="B33" s="47">
        <v>2</v>
      </c>
      <c r="C33" s="69" t="s">
        <v>403</v>
      </c>
      <c r="D33" s="16" t="s">
        <v>2091</v>
      </c>
      <c r="E33" s="14"/>
      <c r="F33" s="299"/>
      <c r="G33" s="417"/>
      <c r="H33" s="417" t="s">
        <v>91</v>
      </c>
      <c r="I33" s="538">
        <v>45717</v>
      </c>
      <c r="J33" s="1211" t="s">
        <v>36</v>
      </c>
      <c r="K33" s="538"/>
      <c r="L33" s="17"/>
      <c r="M33" s="291"/>
      <c r="N33" s="291"/>
      <c r="O33" s="291"/>
    </row>
    <row r="34" spans="2:29" s="25" customFormat="1" ht="52.5" customHeight="1" thickBot="1">
      <c r="B34" s="67">
        <v>3</v>
      </c>
      <c r="C34" s="69" t="s">
        <v>404</v>
      </c>
      <c r="D34" s="757" t="s">
        <v>2091</v>
      </c>
      <c r="E34" s="18"/>
      <c r="F34" s="1651"/>
      <c r="G34" s="549"/>
      <c r="H34" s="549" t="s">
        <v>91</v>
      </c>
      <c r="I34" s="538">
        <v>44713</v>
      </c>
      <c r="J34" s="538">
        <v>48366</v>
      </c>
      <c r="K34" s="523"/>
      <c r="L34" s="935" t="s">
        <v>2444</v>
      </c>
      <c r="M34" s="361"/>
      <c r="N34" s="361"/>
      <c r="O34" s="361"/>
      <c r="P34" s="416"/>
      <c r="Q34" s="416"/>
      <c r="R34" s="416"/>
      <c r="S34" s="416"/>
      <c r="T34" s="416"/>
      <c r="U34" s="416"/>
      <c r="V34" s="416"/>
      <c r="W34" s="416"/>
      <c r="X34" s="416"/>
      <c r="Y34" s="416"/>
      <c r="Z34" s="416"/>
      <c r="AA34" s="416"/>
      <c r="AB34" s="416"/>
      <c r="AC34" s="416"/>
    </row>
    <row r="35" spans="2:29" ht="21" thickBot="1">
      <c r="B35" s="420" t="s">
        <v>405</v>
      </c>
      <c r="C35" s="499"/>
      <c r="D35" s="761"/>
      <c r="E35" s="421"/>
      <c r="F35" s="761"/>
      <c r="G35" s="540"/>
      <c r="H35" s="579"/>
      <c r="I35" s="577"/>
      <c r="J35" s="422"/>
      <c r="K35" s="421"/>
      <c r="L35" s="499"/>
      <c r="M35" s="421"/>
      <c r="N35" s="421"/>
      <c r="O35" s="421"/>
    </row>
    <row r="36" spans="2:29" ht="31.5">
      <c r="B36" s="66">
        <v>1</v>
      </c>
      <c r="C36" s="141" t="s">
        <v>406</v>
      </c>
      <c r="D36" s="756" t="s">
        <v>2093</v>
      </c>
      <c r="E36" s="13"/>
      <c r="F36" s="1653"/>
      <c r="G36" s="548" t="s">
        <v>1931</v>
      </c>
      <c r="H36" s="548" t="s">
        <v>91</v>
      </c>
      <c r="I36" s="538">
        <v>45139</v>
      </c>
      <c r="J36" s="567">
        <v>48792</v>
      </c>
      <c r="K36" s="567"/>
      <c r="L36" s="554"/>
      <c r="M36" s="300"/>
      <c r="N36" s="300"/>
      <c r="O36" s="300"/>
    </row>
    <row r="37" spans="2:29" ht="19.5" customHeight="1">
      <c r="B37" s="47">
        <v>2</v>
      </c>
      <c r="C37" s="69" t="s">
        <v>407</v>
      </c>
      <c r="D37" s="16" t="s">
        <v>2093</v>
      </c>
      <c r="E37" s="14"/>
      <c r="F37" s="299"/>
      <c r="G37" s="417"/>
      <c r="H37" s="417" t="s">
        <v>91</v>
      </c>
      <c r="I37" s="538">
        <v>45383</v>
      </c>
      <c r="J37" s="1534">
        <v>49035</v>
      </c>
      <c r="K37" s="569"/>
      <c r="L37" s="293"/>
      <c r="M37" s="302"/>
      <c r="N37" s="302"/>
      <c r="O37" s="302"/>
    </row>
    <row r="38" spans="2:29" ht="19.5" thickBot="1">
      <c r="B38" s="67">
        <v>3</v>
      </c>
      <c r="C38" s="442" t="s">
        <v>408</v>
      </c>
      <c r="D38" s="757" t="s">
        <v>2093</v>
      </c>
      <c r="E38" s="18"/>
      <c r="F38" s="1651"/>
      <c r="G38" s="549"/>
      <c r="H38" s="549" t="s">
        <v>91</v>
      </c>
      <c r="I38" s="538">
        <v>42736</v>
      </c>
      <c r="J38" s="570">
        <v>46388</v>
      </c>
      <c r="K38" s="570"/>
      <c r="L38" s="556"/>
      <c r="M38" s="543"/>
      <c r="N38" s="543"/>
      <c r="O38" s="543"/>
    </row>
    <row r="39" spans="2:29" ht="21" thickBot="1">
      <c r="B39" s="420" t="s">
        <v>409</v>
      </c>
      <c r="C39" s="499"/>
      <c r="D39" s="761"/>
      <c r="E39" s="421"/>
      <c r="F39" s="761"/>
      <c r="G39" s="540"/>
      <c r="H39" s="579"/>
      <c r="I39" s="577"/>
      <c r="J39" s="422"/>
      <c r="K39" s="421"/>
      <c r="L39" s="499"/>
      <c r="M39" s="421"/>
      <c r="N39" s="421"/>
      <c r="O39" s="421"/>
    </row>
    <row r="40" spans="2:29" ht="33.75" customHeight="1">
      <c r="B40" s="66">
        <v>1</v>
      </c>
      <c r="C40" s="141" t="s">
        <v>410</v>
      </c>
      <c r="D40" s="756" t="s">
        <v>2095</v>
      </c>
      <c r="E40" s="13"/>
      <c r="F40" s="1653"/>
      <c r="G40" s="548"/>
      <c r="H40" s="548" t="s">
        <v>91</v>
      </c>
      <c r="I40" s="305">
        <v>43466</v>
      </c>
      <c r="J40" s="567">
        <v>46388</v>
      </c>
      <c r="K40" s="567"/>
      <c r="L40" s="554"/>
      <c r="M40" s="290"/>
      <c r="N40" s="290"/>
      <c r="O40" s="290"/>
    </row>
    <row r="41" spans="2:29">
      <c r="B41" s="47">
        <v>2</v>
      </c>
      <c r="C41" s="69" t="s">
        <v>411</v>
      </c>
      <c r="D41" s="16" t="s">
        <v>2095</v>
      </c>
      <c r="E41" s="14" t="s">
        <v>220</v>
      </c>
      <c r="F41" s="299"/>
      <c r="G41" s="417"/>
      <c r="H41" s="417" t="s">
        <v>91</v>
      </c>
      <c r="I41" s="538">
        <v>44774</v>
      </c>
      <c r="J41" s="569">
        <v>48427</v>
      </c>
      <c r="K41" s="569"/>
      <c r="L41" s="293"/>
      <c r="M41" s="302"/>
      <c r="N41" s="302"/>
      <c r="O41" s="302"/>
    </row>
    <row r="42" spans="2:29" ht="19.5" thickBot="1">
      <c r="B42" s="67">
        <v>3</v>
      </c>
      <c r="C42" s="442" t="s">
        <v>412</v>
      </c>
      <c r="D42" s="757" t="s">
        <v>2095</v>
      </c>
      <c r="E42" s="18"/>
      <c r="F42" s="1651"/>
      <c r="G42" s="549"/>
      <c r="H42" s="549" t="s">
        <v>91</v>
      </c>
      <c r="I42" s="538">
        <v>42736</v>
      </c>
      <c r="J42" s="570">
        <v>46388</v>
      </c>
      <c r="K42" s="570"/>
      <c r="L42" s="556"/>
      <c r="M42" s="543"/>
      <c r="N42" s="543"/>
      <c r="O42" s="543"/>
    </row>
    <row r="43" spans="2:29" ht="24.75" customHeight="1" thickBot="1">
      <c r="B43" s="420" t="s">
        <v>413</v>
      </c>
      <c r="C43" s="499"/>
      <c r="D43" s="761"/>
      <c r="E43" s="421"/>
      <c r="F43" s="761"/>
      <c r="G43" s="540"/>
      <c r="H43" s="579"/>
      <c r="I43" s="577"/>
      <c r="J43" s="422"/>
      <c r="K43" s="421"/>
      <c r="L43" s="499"/>
      <c r="M43" s="421"/>
      <c r="N43" s="421"/>
      <c r="O43" s="421"/>
    </row>
    <row r="44" spans="2:29" ht="31.5">
      <c r="B44" s="66">
        <v>1</v>
      </c>
      <c r="C44" s="322" t="s">
        <v>1631</v>
      </c>
      <c r="D44" s="756" t="s">
        <v>2096</v>
      </c>
      <c r="E44" s="13"/>
      <c r="F44" s="1653"/>
      <c r="G44" s="548"/>
      <c r="H44" s="548" t="s">
        <v>91</v>
      </c>
      <c r="I44" s="538">
        <v>44774</v>
      </c>
      <c r="J44" s="567">
        <v>48427</v>
      </c>
      <c r="K44" s="567"/>
      <c r="L44" s="554"/>
      <c r="M44" s="300"/>
      <c r="N44" s="300"/>
      <c r="O44" s="300"/>
    </row>
    <row r="45" spans="2:29" ht="24" customHeight="1">
      <c r="B45" s="47">
        <v>2</v>
      </c>
      <c r="C45" s="69" t="s">
        <v>414</v>
      </c>
      <c r="D45" s="16" t="s">
        <v>2096</v>
      </c>
      <c r="E45" s="14"/>
      <c r="F45" s="299"/>
      <c r="G45" s="417"/>
      <c r="H45" s="417" t="s">
        <v>91</v>
      </c>
      <c r="I45" s="538">
        <v>45383</v>
      </c>
      <c r="J45" s="1534">
        <v>49035</v>
      </c>
      <c r="K45" s="569"/>
      <c r="L45" s="293"/>
      <c r="M45" s="302"/>
      <c r="N45" s="302"/>
      <c r="O45" s="302"/>
    </row>
    <row r="46" spans="2:29" ht="19.5" thickBot="1">
      <c r="B46" s="67">
        <v>3</v>
      </c>
      <c r="C46" s="149" t="s">
        <v>415</v>
      </c>
      <c r="D46" s="438" t="s">
        <v>2096</v>
      </c>
      <c r="E46" s="18"/>
      <c r="F46" s="1651"/>
      <c r="G46" s="549"/>
      <c r="H46" s="549" t="s">
        <v>91</v>
      </c>
      <c r="I46" s="538">
        <v>43658</v>
      </c>
      <c r="J46" s="571">
        <v>47311</v>
      </c>
      <c r="K46" s="571"/>
      <c r="L46" s="556"/>
      <c r="M46" s="361"/>
      <c r="N46" s="361"/>
      <c r="O46" s="361"/>
    </row>
    <row r="47" spans="2:29" ht="21" thickBot="1">
      <c r="B47" s="420" t="s">
        <v>416</v>
      </c>
      <c r="C47" s="499"/>
      <c r="D47" s="761"/>
      <c r="E47" s="421"/>
      <c r="F47" s="761"/>
      <c r="G47" s="540"/>
      <c r="H47" s="579"/>
      <c r="I47" s="577"/>
      <c r="J47" s="422"/>
      <c r="K47" s="421"/>
      <c r="L47" s="499"/>
      <c r="M47" s="421"/>
      <c r="N47" s="421"/>
      <c r="O47" s="421"/>
    </row>
    <row r="48" spans="2:29">
      <c r="B48" s="66">
        <v>1</v>
      </c>
      <c r="C48" s="141" t="s">
        <v>417</v>
      </c>
      <c r="D48" s="756" t="s">
        <v>2097</v>
      </c>
      <c r="E48" s="13"/>
      <c r="F48" s="1653"/>
      <c r="G48" s="548"/>
      <c r="H48" s="548" t="s">
        <v>91</v>
      </c>
      <c r="I48" s="538">
        <v>42522</v>
      </c>
      <c r="J48" s="567">
        <v>46174</v>
      </c>
      <c r="K48" s="567"/>
      <c r="L48" s="557"/>
      <c r="M48" s="300"/>
      <c r="N48" s="300"/>
      <c r="O48" s="300"/>
    </row>
    <row r="49" spans="2:15">
      <c r="B49" s="47">
        <v>2</v>
      </c>
      <c r="C49" s="69" t="s">
        <v>418</v>
      </c>
      <c r="D49" s="16" t="s">
        <v>2097</v>
      </c>
      <c r="E49" s="14"/>
      <c r="F49" s="299"/>
      <c r="G49" s="417"/>
      <c r="H49" s="417" t="s">
        <v>91</v>
      </c>
      <c r="I49" s="305">
        <v>44958</v>
      </c>
      <c r="J49" s="566">
        <v>48611</v>
      </c>
      <c r="K49" s="569"/>
      <c r="L49" s="302"/>
      <c r="M49" s="302"/>
      <c r="N49" s="302"/>
      <c r="O49" s="302"/>
    </row>
    <row r="50" spans="2:15" ht="63.75" thickBot="1">
      <c r="B50" s="67">
        <v>3</v>
      </c>
      <c r="C50" s="321" t="s">
        <v>419</v>
      </c>
      <c r="D50" s="438" t="s">
        <v>2097</v>
      </c>
      <c r="E50" s="18"/>
      <c r="F50" s="1651"/>
      <c r="G50" s="549"/>
      <c r="H50" s="549" t="s">
        <v>91</v>
      </c>
      <c r="I50" s="538">
        <v>44713</v>
      </c>
      <c r="J50" s="571">
        <v>48366</v>
      </c>
      <c r="K50" s="571"/>
      <c r="L50" s="1116" t="s">
        <v>2445</v>
      </c>
      <c r="M50" s="361"/>
      <c r="N50" s="361"/>
      <c r="O50" s="361" t="s">
        <v>4</v>
      </c>
    </row>
    <row r="51" spans="2:15" ht="21" thickBot="1">
      <c r="B51" s="420" t="s">
        <v>1283</v>
      </c>
      <c r="C51" s="499"/>
      <c r="D51" s="761"/>
      <c r="E51" s="421"/>
      <c r="F51" s="761"/>
      <c r="G51" s="540"/>
      <c r="H51" s="579"/>
      <c r="I51" s="577"/>
      <c r="J51" s="422"/>
      <c r="K51" s="421"/>
      <c r="L51" s="499"/>
      <c r="M51" s="421"/>
      <c r="N51" s="421"/>
      <c r="O51" s="421"/>
    </row>
    <row r="52" spans="2:15" ht="21" thickBot="1">
      <c r="B52" s="420" t="s">
        <v>420</v>
      </c>
      <c r="C52" s="499"/>
      <c r="D52" s="761"/>
      <c r="E52" s="421"/>
      <c r="F52" s="761"/>
      <c r="G52" s="540"/>
      <c r="H52" s="579"/>
      <c r="I52" s="577"/>
      <c r="J52" s="422"/>
      <c r="K52" s="421"/>
      <c r="L52" s="499"/>
      <c r="M52" s="421"/>
      <c r="N52" s="421"/>
      <c r="O52" s="421"/>
    </row>
    <row r="53" spans="2:15" ht="19.5" thickBot="1">
      <c r="B53" s="68">
        <v>1</v>
      </c>
      <c r="C53" s="323" t="s">
        <v>1576</v>
      </c>
      <c r="D53" s="762" t="s">
        <v>2090</v>
      </c>
      <c r="E53" s="26"/>
      <c r="F53" s="1654"/>
      <c r="G53" s="550" t="s">
        <v>1866</v>
      </c>
      <c r="H53" s="550" t="s">
        <v>91</v>
      </c>
      <c r="I53" s="538">
        <v>43101</v>
      </c>
      <c r="J53" s="681">
        <v>46905</v>
      </c>
      <c r="K53" s="682">
        <v>0.13300000000000001</v>
      </c>
      <c r="L53" s="295"/>
      <c r="M53" s="544"/>
      <c r="N53" s="544"/>
      <c r="O53" s="544"/>
    </row>
    <row r="54" spans="2:15" ht="21" thickBot="1">
      <c r="B54" s="420" t="s">
        <v>421</v>
      </c>
      <c r="C54" s="499"/>
      <c r="D54" s="761"/>
      <c r="E54" s="421"/>
      <c r="F54" s="761"/>
      <c r="G54" s="540"/>
      <c r="H54" s="579"/>
      <c r="I54" s="579"/>
      <c r="J54" s="565"/>
      <c r="K54" s="540"/>
      <c r="L54" s="499"/>
      <c r="M54" s="421"/>
      <c r="N54" s="421"/>
      <c r="O54" s="421"/>
    </row>
    <row r="55" spans="2:15">
      <c r="B55" s="66">
        <v>1</v>
      </c>
      <c r="C55" s="141" t="s">
        <v>1577</v>
      </c>
      <c r="D55" s="756" t="s">
        <v>2098</v>
      </c>
      <c r="E55" s="13"/>
      <c r="F55" s="1653"/>
      <c r="G55" s="677"/>
      <c r="H55" s="677" t="s">
        <v>91</v>
      </c>
      <c r="I55" s="538">
        <v>42767</v>
      </c>
      <c r="J55" s="567">
        <v>46419</v>
      </c>
      <c r="K55" s="567"/>
      <c r="L55" s="557"/>
      <c r="M55" s="290"/>
      <c r="N55" s="290"/>
      <c r="O55" s="290"/>
    </row>
    <row r="56" spans="2:15">
      <c r="B56" s="47">
        <v>2</v>
      </c>
      <c r="C56" s="69" t="s">
        <v>1578</v>
      </c>
      <c r="D56" s="16" t="s">
        <v>2098</v>
      </c>
      <c r="E56" s="14"/>
      <c r="F56" s="299"/>
      <c r="G56" s="550" t="s">
        <v>1866</v>
      </c>
      <c r="H56" s="677" t="s">
        <v>91</v>
      </c>
      <c r="I56" s="538">
        <v>44927</v>
      </c>
      <c r="J56" s="568">
        <v>48580</v>
      </c>
      <c r="K56" s="683">
        <v>0.14000000000000001</v>
      </c>
      <c r="L56" s="290"/>
      <c r="M56" s="290"/>
      <c r="N56" s="290"/>
      <c r="O56" s="290"/>
    </row>
    <row r="57" spans="2:15">
      <c r="B57" s="47">
        <v>3</v>
      </c>
      <c r="C57" s="69" t="s">
        <v>1958</v>
      </c>
      <c r="D57" s="16" t="s">
        <v>2098</v>
      </c>
      <c r="E57" s="14"/>
      <c r="F57" s="299"/>
      <c r="G57" s="949"/>
      <c r="H57" s="677" t="s">
        <v>91</v>
      </c>
      <c r="I57" s="538">
        <v>42736</v>
      </c>
      <c r="J57" s="568">
        <v>46388</v>
      </c>
      <c r="K57" s="568"/>
      <c r="L57" s="302"/>
      <c r="M57" s="291"/>
      <c r="N57" s="291"/>
      <c r="O57" s="291"/>
    </row>
    <row r="58" spans="2:15">
      <c r="B58" s="47">
        <v>4</v>
      </c>
      <c r="C58" s="69" t="s">
        <v>422</v>
      </c>
      <c r="D58" s="16" t="s">
        <v>2098</v>
      </c>
      <c r="E58" s="14"/>
      <c r="F58" s="299"/>
      <c r="G58" s="949"/>
      <c r="H58" s="677" t="s">
        <v>91</v>
      </c>
      <c r="I58" s="538">
        <v>42856</v>
      </c>
      <c r="J58" s="568">
        <v>46508</v>
      </c>
      <c r="K58" s="568"/>
      <c r="L58" s="302" t="s">
        <v>2241</v>
      </c>
      <c r="M58" s="291" t="s">
        <v>1820</v>
      </c>
      <c r="N58" s="291"/>
      <c r="O58" s="291"/>
    </row>
    <row r="59" spans="2:15" ht="19.5" thickBot="1">
      <c r="B59" s="67">
        <v>5</v>
      </c>
      <c r="C59" s="321" t="s">
        <v>423</v>
      </c>
      <c r="D59" s="438" t="s">
        <v>2098</v>
      </c>
      <c r="E59" s="18"/>
      <c r="F59" s="1651"/>
      <c r="G59" s="662" t="s">
        <v>493</v>
      </c>
      <c r="H59" s="711" t="s">
        <v>91</v>
      </c>
      <c r="I59" s="578">
        <v>44256</v>
      </c>
      <c r="J59" s="684">
        <v>47908</v>
      </c>
      <c r="K59" s="683">
        <v>0.12</v>
      </c>
      <c r="L59" s="558"/>
      <c r="M59" s="307"/>
      <c r="N59" s="307"/>
      <c r="O59" s="307"/>
    </row>
    <row r="60" spans="2:15" ht="21" thickBot="1">
      <c r="B60" s="420" t="s">
        <v>424</v>
      </c>
      <c r="C60" s="499"/>
      <c r="D60" s="761"/>
      <c r="E60" s="421"/>
      <c r="F60" s="761"/>
      <c r="G60" s="540"/>
      <c r="H60" s="579"/>
      <c r="I60" s="577"/>
      <c r="J60" s="422"/>
      <c r="K60" s="421"/>
      <c r="L60" s="499"/>
      <c r="M60" s="421"/>
      <c r="N60" s="421"/>
      <c r="O60" s="421"/>
    </row>
    <row r="61" spans="2:15" ht="31.5">
      <c r="B61" s="66">
        <v>1</v>
      </c>
      <c r="C61" s="141" t="s">
        <v>1836</v>
      </c>
      <c r="D61" s="756" t="s">
        <v>2094</v>
      </c>
      <c r="E61" s="13"/>
      <c r="F61" s="1653"/>
      <c r="G61" s="417" t="s">
        <v>455</v>
      </c>
      <c r="H61" s="677" t="s">
        <v>91</v>
      </c>
      <c r="I61" s="685">
        <v>46023</v>
      </c>
      <c r="J61" s="1882" t="s">
        <v>36</v>
      </c>
      <c r="K61" s="687">
        <v>0.21</v>
      </c>
      <c r="L61" s="554"/>
      <c r="M61" s="290"/>
      <c r="N61" s="290"/>
      <c r="O61" s="290"/>
    </row>
    <row r="62" spans="2:15">
      <c r="B62" s="47">
        <v>2</v>
      </c>
      <c r="C62" s="141" t="s">
        <v>1837</v>
      </c>
      <c r="D62" s="756" t="s">
        <v>2094</v>
      </c>
      <c r="E62" s="14"/>
      <c r="F62" s="299"/>
      <c r="G62" s="417" t="s">
        <v>455</v>
      </c>
      <c r="H62" s="677" t="s">
        <v>91</v>
      </c>
      <c r="I62" s="538">
        <v>44774</v>
      </c>
      <c r="J62" s="678">
        <v>48427</v>
      </c>
      <c r="K62" s="687">
        <v>0.13</v>
      </c>
      <c r="L62" s="617"/>
      <c r="M62" s="17"/>
      <c r="N62" s="17"/>
      <c r="O62" s="17"/>
    </row>
    <row r="63" spans="2:15">
      <c r="B63" s="47">
        <v>3</v>
      </c>
      <c r="C63" s="141" t="s">
        <v>1838</v>
      </c>
      <c r="D63" s="756" t="s">
        <v>2094</v>
      </c>
      <c r="E63" s="14"/>
      <c r="F63" s="299"/>
      <c r="G63" s="417" t="s">
        <v>455</v>
      </c>
      <c r="H63" s="677" t="s">
        <v>91</v>
      </c>
      <c r="I63" s="538">
        <v>44835</v>
      </c>
      <c r="J63" s="538">
        <v>48488</v>
      </c>
      <c r="K63" s="608">
        <v>7.0000000000000007E-2</v>
      </c>
      <c r="L63" s="617"/>
      <c r="M63" s="300"/>
      <c r="N63" s="300"/>
      <c r="O63" s="300"/>
    </row>
    <row r="64" spans="2:15" ht="19.5" thickBot="1">
      <c r="B64" s="67">
        <v>4</v>
      </c>
      <c r="C64" s="321" t="s">
        <v>425</v>
      </c>
      <c r="D64" s="438" t="s">
        <v>2094</v>
      </c>
      <c r="E64" s="18"/>
      <c r="F64" s="1651"/>
      <c r="G64" s="417" t="s">
        <v>455</v>
      </c>
      <c r="H64" s="711" t="s">
        <v>91</v>
      </c>
      <c r="I64" s="688">
        <v>45566</v>
      </c>
      <c r="J64" s="689">
        <v>49218</v>
      </c>
      <c r="K64" s="687">
        <v>0.04</v>
      </c>
      <c r="L64" s="556"/>
      <c r="M64" s="361"/>
      <c r="N64" s="361"/>
      <c r="O64" s="361"/>
    </row>
    <row r="65" spans="2:16" ht="21" thickBot="1">
      <c r="B65" s="420" t="s">
        <v>426</v>
      </c>
      <c r="C65" s="499"/>
      <c r="D65" s="761"/>
      <c r="E65" s="421"/>
      <c r="F65" s="761"/>
      <c r="G65" s="540"/>
      <c r="H65" s="579"/>
      <c r="I65" s="577"/>
      <c r="J65" s="422"/>
      <c r="K65" s="421"/>
      <c r="L65" s="499"/>
      <c r="M65" s="421"/>
      <c r="N65" s="421"/>
      <c r="O65" s="421"/>
    </row>
    <row r="66" spans="2:16" ht="31.5">
      <c r="B66" s="66">
        <v>1</v>
      </c>
      <c r="C66" s="141" t="s">
        <v>427</v>
      </c>
      <c r="D66" s="756" t="s">
        <v>2099</v>
      </c>
      <c r="E66" s="13"/>
      <c r="F66" s="1653"/>
      <c r="G66" s="949" t="s">
        <v>455</v>
      </c>
      <c r="H66" s="677" t="s">
        <v>91</v>
      </c>
      <c r="I66" s="685">
        <v>45962</v>
      </c>
      <c r="J66" s="1882" t="s">
        <v>36</v>
      </c>
      <c r="K66" s="690">
        <v>0.3</v>
      </c>
      <c r="L66" s="554"/>
      <c r="M66" s="290"/>
      <c r="N66" s="290"/>
      <c r="O66" s="290"/>
    </row>
    <row r="67" spans="2:16" ht="78.75">
      <c r="B67" s="47">
        <v>2</v>
      </c>
      <c r="C67" s="69" t="s">
        <v>1852</v>
      </c>
      <c r="D67" s="16" t="s">
        <v>2099</v>
      </c>
      <c r="E67" s="14"/>
      <c r="F67" s="299"/>
      <c r="G67" s="949" t="s">
        <v>455</v>
      </c>
      <c r="H67" s="677" t="s">
        <v>91</v>
      </c>
      <c r="I67" s="685">
        <v>45323</v>
      </c>
      <c r="J67" s="1535">
        <v>47027</v>
      </c>
      <c r="K67" s="690">
        <v>0.13</v>
      </c>
      <c r="L67" s="1117" t="s">
        <v>3030</v>
      </c>
      <c r="M67" s="300"/>
      <c r="N67" s="300"/>
      <c r="O67" s="300"/>
    </row>
    <row r="68" spans="2:16">
      <c r="B68" s="47">
        <v>3</v>
      </c>
      <c r="C68" s="69" t="s">
        <v>1853</v>
      </c>
      <c r="D68" s="16" t="s">
        <v>2099</v>
      </c>
      <c r="E68" s="14"/>
      <c r="F68" s="299"/>
      <c r="G68" s="949" t="s">
        <v>455</v>
      </c>
      <c r="H68" s="677" t="s">
        <v>91</v>
      </c>
      <c r="I68" s="538">
        <v>46113</v>
      </c>
      <c r="J68" s="678">
        <v>48488</v>
      </c>
      <c r="K68" s="687">
        <v>0.11</v>
      </c>
      <c r="L68" s="294"/>
      <c r="M68" s="300"/>
      <c r="N68" s="300"/>
      <c r="O68" s="300"/>
    </row>
    <row r="69" spans="2:16" ht="31.5">
      <c r="B69" s="47">
        <v>4</v>
      </c>
      <c r="C69" s="69" t="s">
        <v>1854</v>
      </c>
      <c r="D69" s="16" t="s">
        <v>2099</v>
      </c>
      <c r="E69" s="14"/>
      <c r="F69" s="299"/>
      <c r="G69" s="949" t="s">
        <v>1931</v>
      </c>
      <c r="H69" s="677" t="s">
        <v>91</v>
      </c>
      <c r="I69" s="538">
        <v>46235</v>
      </c>
      <c r="J69" s="678">
        <v>48792</v>
      </c>
      <c r="K69" s="751">
        <v>0.09</v>
      </c>
      <c r="L69" s="617" t="s">
        <v>3631</v>
      </c>
      <c r="M69" s="307"/>
      <c r="N69" s="307"/>
      <c r="O69" s="307"/>
    </row>
    <row r="70" spans="2:16" ht="32.25" thickBot="1">
      <c r="B70" s="67">
        <v>5</v>
      </c>
      <c r="C70" s="321" t="s">
        <v>1870</v>
      </c>
      <c r="D70" s="438" t="s">
        <v>2099</v>
      </c>
      <c r="E70" s="31" t="s">
        <v>264</v>
      </c>
      <c r="F70" s="1651"/>
      <c r="G70" s="662"/>
      <c r="H70" s="711" t="s">
        <v>91</v>
      </c>
      <c r="I70" s="749">
        <v>44805</v>
      </c>
      <c r="J70" s="750">
        <v>46753</v>
      </c>
      <c r="K70" s="691">
        <v>1.43</v>
      </c>
      <c r="L70" s="645"/>
      <c r="M70" s="543"/>
      <c r="N70" s="543"/>
      <c r="O70" s="543"/>
    </row>
    <row r="71" spans="2:16" ht="21" thickBot="1">
      <c r="B71" s="420" t="s">
        <v>428</v>
      </c>
      <c r="C71" s="499"/>
      <c r="D71" s="761"/>
      <c r="E71" s="421"/>
      <c r="F71" s="761"/>
      <c r="G71" s="540"/>
      <c r="H71" s="579"/>
      <c r="I71" s="577"/>
      <c r="J71" s="422"/>
      <c r="K71" s="421"/>
      <c r="L71" s="499"/>
      <c r="M71" s="421"/>
      <c r="N71" s="421"/>
      <c r="O71" s="421"/>
    </row>
    <row r="72" spans="2:16">
      <c r="B72" s="66">
        <v>1</v>
      </c>
      <c r="C72" s="141" t="s">
        <v>1942</v>
      </c>
      <c r="D72" s="756" t="s">
        <v>2100</v>
      </c>
      <c r="E72" s="431"/>
      <c r="F72" s="1640" t="s">
        <v>1941</v>
      </c>
      <c r="G72" s="677" t="s">
        <v>1868</v>
      </c>
      <c r="H72" s="677" t="s">
        <v>91</v>
      </c>
      <c r="I72" s="538">
        <v>42826</v>
      </c>
      <c r="J72" s="678">
        <v>46478</v>
      </c>
      <c r="K72" s="690">
        <v>0.02</v>
      </c>
      <c r="L72" s="813" t="s">
        <v>1943</v>
      </c>
      <c r="M72" s="300"/>
      <c r="N72" s="300"/>
      <c r="O72" s="300"/>
    </row>
    <row r="73" spans="2:16">
      <c r="B73" s="47">
        <v>2</v>
      </c>
      <c r="C73" s="69" t="s">
        <v>429</v>
      </c>
      <c r="D73" s="16" t="s">
        <v>2100</v>
      </c>
      <c r="E73" s="637"/>
      <c r="F73" s="1640" t="s">
        <v>1941</v>
      </c>
      <c r="G73" s="677" t="s">
        <v>1868</v>
      </c>
      <c r="H73" s="677" t="s">
        <v>91</v>
      </c>
      <c r="I73" s="538">
        <v>42767</v>
      </c>
      <c r="J73" s="678">
        <v>46419</v>
      </c>
      <c r="K73" s="690">
        <v>0.15</v>
      </c>
      <c r="L73" s="17"/>
      <c r="M73" s="300"/>
      <c r="N73" s="300"/>
      <c r="O73" s="300"/>
    </row>
    <row r="74" spans="2:16" ht="42.75" customHeight="1">
      <c r="B74" s="47">
        <v>3</v>
      </c>
      <c r="C74" s="69" t="s">
        <v>430</v>
      </c>
      <c r="D74" s="16" t="s">
        <v>2100</v>
      </c>
      <c r="E74" s="637"/>
      <c r="F74" s="1640" t="s">
        <v>1941</v>
      </c>
      <c r="G74" s="677" t="s">
        <v>1868</v>
      </c>
      <c r="H74" s="677" t="s">
        <v>91</v>
      </c>
      <c r="I74" s="538">
        <v>44866</v>
      </c>
      <c r="J74" s="678">
        <v>46235</v>
      </c>
      <c r="K74" s="687">
        <v>0.13</v>
      </c>
      <c r="L74" s="633" t="s">
        <v>2487</v>
      </c>
      <c r="M74" s="300"/>
      <c r="N74" s="300"/>
      <c r="O74" s="300"/>
    </row>
    <row r="75" spans="2:16" ht="31.5">
      <c r="B75" s="47">
        <v>4</v>
      </c>
      <c r="C75" s="69" t="s">
        <v>431</v>
      </c>
      <c r="D75" s="16" t="s">
        <v>2100</v>
      </c>
      <c r="E75" s="637"/>
      <c r="F75" s="701"/>
      <c r="G75" s="692" t="s">
        <v>1944</v>
      </c>
      <c r="H75" s="677" t="s">
        <v>91</v>
      </c>
      <c r="I75" s="538">
        <v>43466</v>
      </c>
      <c r="J75" s="678">
        <v>47119</v>
      </c>
      <c r="K75" s="751">
        <v>0.08</v>
      </c>
      <c r="L75" s="17"/>
      <c r="M75" s="307"/>
      <c r="N75" s="307"/>
      <c r="O75" s="307"/>
    </row>
    <row r="76" spans="2:16" s="416" customFormat="1" ht="23.25" customHeight="1" thickBot="1">
      <c r="B76" s="349">
        <v>5</v>
      </c>
      <c r="C76" s="442" t="s">
        <v>432</v>
      </c>
      <c r="D76" s="757" t="s">
        <v>2100</v>
      </c>
      <c r="E76" s="435"/>
      <c r="F76" s="1640"/>
      <c r="G76" s="677" t="s">
        <v>1868</v>
      </c>
      <c r="H76" s="711" t="s">
        <v>91</v>
      </c>
      <c r="I76" s="538">
        <v>42887</v>
      </c>
      <c r="J76" s="678">
        <v>46539</v>
      </c>
      <c r="K76" s="690">
        <v>0.19</v>
      </c>
      <c r="L76" s="561"/>
      <c r="M76" s="545"/>
      <c r="N76" s="545"/>
      <c r="O76" s="545"/>
    </row>
    <row r="77" spans="2:16" ht="21" thickBot="1">
      <c r="B77" s="420" t="s">
        <v>433</v>
      </c>
      <c r="C77" s="499"/>
      <c r="D77" s="761"/>
      <c r="E77" s="421"/>
      <c r="F77" s="761"/>
      <c r="G77" s="540"/>
      <c r="H77" s="579"/>
      <c r="I77" s="577"/>
      <c r="J77" s="422"/>
      <c r="K77" s="421"/>
      <c r="L77" s="499"/>
      <c r="M77" s="421"/>
      <c r="N77" s="421"/>
      <c r="O77" s="421"/>
    </row>
    <row r="78" spans="2:16" ht="24.75" customHeight="1">
      <c r="B78" s="45">
        <v>1</v>
      </c>
      <c r="C78" s="322" t="s">
        <v>1803</v>
      </c>
      <c r="D78" s="37" t="s">
        <v>2101</v>
      </c>
      <c r="E78" s="27"/>
      <c r="F78" s="1639">
        <v>1250</v>
      </c>
      <c r="G78" s="693">
        <v>1320</v>
      </c>
      <c r="H78" s="677" t="s">
        <v>91</v>
      </c>
      <c r="I78" s="624">
        <v>46143</v>
      </c>
      <c r="J78" s="1882" t="s">
        <v>36</v>
      </c>
      <c r="K78" s="694">
        <v>0.03</v>
      </c>
      <c r="L78" s="1978" t="s">
        <v>3564</v>
      </c>
      <c r="M78" s="614"/>
      <c r="N78" s="614"/>
      <c r="O78" s="614"/>
      <c r="P78" s="1979"/>
    </row>
    <row r="79" spans="2:16" ht="22.5" customHeight="1">
      <c r="B79" s="47">
        <v>2</v>
      </c>
      <c r="C79" s="69" t="s">
        <v>1802</v>
      </c>
      <c r="D79" s="16" t="s">
        <v>2101</v>
      </c>
      <c r="E79" s="14"/>
      <c r="F79" s="701">
        <v>1250</v>
      </c>
      <c r="G79" s="427">
        <v>1320</v>
      </c>
      <c r="H79" s="677" t="s">
        <v>91</v>
      </c>
      <c r="I79" s="538">
        <v>44835</v>
      </c>
      <c r="J79" s="695">
        <v>46447</v>
      </c>
      <c r="K79" s="694">
        <v>0.09</v>
      </c>
      <c r="L79" s="617"/>
      <c r="M79" s="318"/>
      <c r="N79" s="318"/>
      <c r="O79" s="318"/>
    </row>
    <row r="80" spans="2:16" ht="35.25" customHeight="1">
      <c r="B80" s="47">
        <v>3</v>
      </c>
      <c r="C80" s="69" t="s">
        <v>1890</v>
      </c>
      <c r="D80" s="16" t="s">
        <v>2101</v>
      </c>
      <c r="E80" s="14"/>
      <c r="F80" s="701">
        <v>1250</v>
      </c>
      <c r="G80" s="427">
        <v>1320</v>
      </c>
      <c r="H80" s="677" t="s">
        <v>91</v>
      </c>
      <c r="I80" s="538">
        <v>44835</v>
      </c>
      <c r="J80" s="678">
        <v>48488</v>
      </c>
      <c r="K80" s="694">
        <v>0.05</v>
      </c>
      <c r="L80" s="647"/>
      <c r="M80" s="318"/>
      <c r="N80" s="318"/>
      <c r="O80" s="318"/>
    </row>
    <row r="81" spans="1:29" ht="33.75" customHeight="1" thickBot="1">
      <c r="B81" s="43">
        <v>4</v>
      </c>
      <c r="C81" s="149" t="s">
        <v>1889</v>
      </c>
      <c r="D81" s="297" t="s">
        <v>2101</v>
      </c>
      <c r="E81" s="28"/>
      <c r="F81" s="1655">
        <v>1250</v>
      </c>
      <c r="G81" s="541">
        <v>1320</v>
      </c>
      <c r="H81" s="677" t="s">
        <v>91</v>
      </c>
      <c r="I81" s="613">
        <v>43497</v>
      </c>
      <c r="J81" s="613">
        <v>47062</v>
      </c>
      <c r="K81" s="694">
        <v>0.08</v>
      </c>
      <c r="L81" s="615"/>
      <c r="M81" s="616"/>
      <c r="N81" s="616"/>
      <c r="O81" s="616"/>
    </row>
    <row r="82" spans="1:29" ht="27.75" customHeight="1" thickBot="1">
      <c r="B82" s="420" t="s">
        <v>434</v>
      </c>
      <c r="C82" s="499"/>
      <c r="D82" s="761"/>
      <c r="E82" s="421"/>
      <c r="F82" s="761"/>
      <c r="G82" s="540"/>
      <c r="H82" s="579"/>
      <c r="I82" s="577"/>
      <c r="J82" s="422"/>
      <c r="K82" s="421"/>
      <c r="L82" s="499"/>
      <c r="M82" s="421"/>
      <c r="N82" s="421"/>
      <c r="O82" s="421"/>
    </row>
    <row r="83" spans="1:29" s="416" customFormat="1" ht="36" customHeight="1">
      <c r="B83" s="354">
        <v>1</v>
      </c>
      <c r="C83" s="1186" t="s">
        <v>1908</v>
      </c>
      <c r="D83" s="618">
        <v>4</v>
      </c>
      <c r="E83" s="1774"/>
      <c r="F83" s="1640"/>
      <c r="G83" s="427" t="s">
        <v>1864</v>
      </c>
      <c r="H83" s="429" t="s">
        <v>91</v>
      </c>
      <c r="I83" s="538">
        <v>45717</v>
      </c>
      <c r="J83" s="624">
        <v>47543</v>
      </c>
      <c r="K83" s="694">
        <v>0.26</v>
      </c>
      <c r="L83" s="612"/>
      <c r="M83" s="547" t="s">
        <v>2087</v>
      </c>
      <c r="N83" s="547"/>
      <c r="O83" s="547"/>
    </row>
    <row r="84" spans="1:29" ht="31.5">
      <c r="B84" s="47">
        <v>2</v>
      </c>
      <c r="C84" s="69" t="s">
        <v>1284</v>
      </c>
      <c r="D84" s="16">
        <v>4</v>
      </c>
      <c r="E84" s="638"/>
      <c r="F84" s="701"/>
      <c r="G84" s="427" t="s">
        <v>1872</v>
      </c>
      <c r="H84" s="427" t="s">
        <v>91</v>
      </c>
      <c r="I84" s="538">
        <v>44866</v>
      </c>
      <c r="J84" s="538">
        <v>48519</v>
      </c>
      <c r="K84" s="694">
        <v>0.03</v>
      </c>
      <c r="L84" s="291"/>
      <c r="M84" s="291" t="s">
        <v>2454</v>
      </c>
      <c r="N84" s="291"/>
      <c r="O84" s="291"/>
    </row>
    <row r="85" spans="1:29" ht="31.5">
      <c r="B85" s="47">
        <v>3</v>
      </c>
      <c r="C85" s="69" t="s">
        <v>1285</v>
      </c>
      <c r="D85" s="16">
        <v>4</v>
      </c>
      <c r="E85" s="950" t="s">
        <v>435</v>
      </c>
      <c r="F85" s="701" t="s">
        <v>436</v>
      </c>
      <c r="G85" s="950" t="s">
        <v>1865</v>
      </c>
      <c r="H85" s="427" t="s">
        <v>91</v>
      </c>
      <c r="I85" s="270">
        <v>43647</v>
      </c>
      <c r="J85" s="696">
        <v>47300</v>
      </c>
      <c r="K85" s="697">
        <v>7.0000000000000007E-2</v>
      </c>
      <c r="L85" s="560"/>
      <c r="M85" s="291" t="s">
        <v>2454</v>
      </c>
      <c r="N85" s="307"/>
      <c r="O85" s="307"/>
    </row>
    <row r="86" spans="1:29" ht="31.5">
      <c r="B86" s="47">
        <v>4</v>
      </c>
      <c r="C86" s="69" t="s">
        <v>438</v>
      </c>
      <c r="D86" s="16">
        <v>4</v>
      </c>
      <c r="E86" s="638"/>
      <c r="F86" s="701"/>
      <c r="G86" s="950" t="s">
        <v>1864</v>
      </c>
      <c r="H86" s="427" t="s">
        <v>91</v>
      </c>
      <c r="I86" s="270">
        <v>44107</v>
      </c>
      <c r="J86" s="696">
        <v>47759</v>
      </c>
      <c r="K86" s="697">
        <v>0.17</v>
      </c>
      <c r="L86" s="291"/>
      <c r="M86" s="291" t="s">
        <v>1818</v>
      </c>
      <c r="N86" s="291"/>
      <c r="O86" s="291"/>
    </row>
    <row r="87" spans="1:29">
      <c r="B87" s="47">
        <v>5</v>
      </c>
      <c r="C87" s="69" t="s">
        <v>1811</v>
      </c>
      <c r="D87" s="16">
        <v>4</v>
      </c>
      <c r="E87" s="638"/>
      <c r="F87" s="701"/>
      <c r="G87" s="950"/>
      <c r="H87" s="427" t="s">
        <v>91</v>
      </c>
      <c r="I87" s="519">
        <v>44805</v>
      </c>
      <c r="J87" s="696">
        <v>46661</v>
      </c>
      <c r="K87" s="608">
        <v>0.32</v>
      </c>
      <c r="L87" s="560" t="s">
        <v>1801</v>
      </c>
      <c r="M87" s="290" t="s">
        <v>1821</v>
      </c>
      <c r="N87" s="290"/>
      <c r="O87" s="290"/>
    </row>
    <row r="88" spans="1:29" s="416" customFormat="1" ht="31.5">
      <c r="B88" s="346">
        <v>6</v>
      </c>
      <c r="C88" s="308" t="s">
        <v>1282</v>
      </c>
      <c r="D88" s="303">
        <v>4</v>
      </c>
      <c r="E88" s="638"/>
      <c r="F88" s="701"/>
      <c r="G88" s="950" t="s">
        <v>1864</v>
      </c>
      <c r="H88" s="427" t="s">
        <v>91</v>
      </c>
      <c r="I88" s="270">
        <v>44087</v>
      </c>
      <c r="J88" s="696">
        <v>47727</v>
      </c>
      <c r="K88" s="608">
        <v>0.05</v>
      </c>
      <c r="L88" s="560" t="s">
        <v>2150</v>
      </c>
      <c r="M88" s="361"/>
      <c r="N88" s="361"/>
      <c r="O88" s="361"/>
    </row>
    <row r="89" spans="1:29" ht="84" customHeight="1" thickBot="1">
      <c r="B89" s="67">
        <v>7</v>
      </c>
      <c r="C89" s="321" t="s">
        <v>439</v>
      </c>
      <c r="D89" s="297">
        <v>4</v>
      </c>
      <c r="E89" s="436"/>
      <c r="F89" s="1656"/>
      <c r="G89" s="604" t="s">
        <v>1844</v>
      </c>
      <c r="H89" s="661" t="s">
        <v>91</v>
      </c>
      <c r="I89" s="412">
        <v>44805</v>
      </c>
      <c r="J89" s="696">
        <v>48427</v>
      </c>
      <c r="K89" s="698">
        <v>0.1</v>
      </c>
      <c r="L89" s="803" t="s">
        <v>2137</v>
      </c>
      <c r="M89" s="361"/>
      <c r="N89" s="361"/>
      <c r="O89" s="361"/>
    </row>
    <row r="90" spans="1:29" ht="24" customHeight="1" thickBot="1">
      <c r="B90" s="420" t="s">
        <v>440</v>
      </c>
      <c r="C90" s="499"/>
      <c r="D90" s="761"/>
      <c r="E90" s="421"/>
      <c r="F90" s="761"/>
      <c r="G90" s="540"/>
      <c r="H90" s="1632"/>
      <c r="I90" s="577"/>
      <c r="J90" s="422"/>
      <c r="K90" s="421"/>
      <c r="L90" s="499"/>
      <c r="M90" s="421"/>
      <c r="N90" s="421"/>
      <c r="O90" s="421"/>
    </row>
    <row r="91" spans="1:29">
      <c r="B91" s="66">
        <v>1</v>
      </c>
      <c r="C91" s="141" t="s">
        <v>1804</v>
      </c>
      <c r="D91" s="37">
        <v>5</v>
      </c>
      <c r="E91" s="430" t="s">
        <v>393</v>
      </c>
      <c r="F91" s="1640" t="s">
        <v>394</v>
      </c>
      <c r="G91" s="430" t="s">
        <v>441</v>
      </c>
      <c r="H91" s="429" t="s">
        <v>91</v>
      </c>
      <c r="I91" s="522">
        <v>44125</v>
      </c>
      <c r="J91" s="522">
        <v>47777</v>
      </c>
      <c r="K91" s="522"/>
      <c r="L91" s="612"/>
      <c r="M91" s="290"/>
      <c r="N91" s="290"/>
      <c r="O91" s="290"/>
    </row>
    <row r="92" spans="1:29">
      <c r="B92" s="66">
        <v>2</v>
      </c>
      <c r="C92" s="141" t="s">
        <v>1805</v>
      </c>
      <c r="D92" s="756">
        <v>5</v>
      </c>
      <c r="E92" s="430" t="s">
        <v>393</v>
      </c>
      <c r="F92" s="1640" t="s">
        <v>394</v>
      </c>
      <c r="G92" s="430" t="s">
        <v>441</v>
      </c>
      <c r="H92" s="427" t="s">
        <v>91</v>
      </c>
      <c r="I92" s="519">
        <v>44125</v>
      </c>
      <c r="J92" s="519">
        <v>47777</v>
      </c>
      <c r="K92" s="519"/>
      <c r="L92" s="308"/>
      <c r="M92" s="290"/>
      <c r="N92" s="290"/>
      <c r="O92" s="290"/>
    </row>
    <row r="93" spans="1:29">
      <c r="B93" s="47">
        <v>3</v>
      </c>
      <c r="C93" s="69" t="s">
        <v>1806</v>
      </c>
      <c r="D93" s="16">
        <v>5</v>
      </c>
      <c r="E93" s="950"/>
      <c r="F93" s="701"/>
      <c r="G93" s="950" t="s">
        <v>560</v>
      </c>
      <c r="H93" s="427" t="s">
        <v>91</v>
      </c>
      <c r="I93" s="270">
        <v>44866</v>
      </c>
      <c r="J93" s="696">
        <v>48519</v>
      </c>
      <c r="K93" s="697">
        <v>7.0000000000000007E-2</v>
      </c>
      <c r="L93" s="290"/>
      <c r="M93" s="290"/>
      <c r="N93" s="290"/>
      <c r="O93" s="290"/>
    </row>
    <row r="94" spans="1:29" s="25" customFormat="1" ht="31.5">
      <c r="A94" s="1152"/>
      <c r="B94" s="47">
        <v>4</v>
      </c>
      <c r="C94" s="69" t="s">
        <v>2240</v>
      </c>
      <c r="D94" s="16">
        <v>5</v>
      </c>
      <c r="E94" s="22"/>
      <c r="F94" s="299"/>
      <c r="G94" s="418"/>
      <c r="H94" s="427" t="s">
        <v>91</v>
      </c>
      <c r="I94" s="142">
        <v>44621</v>
      </c>
      <c r="J94" s="696">
        <v>46813</v>
      </c>
      <c r="K94" s="697">
        <v>0.17</v>
      </c>
      <c r="L94" s="802" t="s">
        <v>2088</v>
      </c>
      <c r="M94" s="291" t="s">
        <v>1818</v>
      </c>
      <c r="N94" s="291"/>
      <c r="O94" s="291"/>
      <c r="P94" s="416"/>
      <c r="Q94" s="416"/>
      <c r="R94" s="416"/>
      <c r="S94" s="416"/>
      <c r="T94" s="416"/>
      <c r="U94" s="416"/>
      <c r="V94" s="416"/>
      <c r="W94" s="416"/>
      <c r="X94" s="416"/>
      <c r="Y94" s="416"/>
      <c r="Z94" s="416"/>
      <c r="AA94" s="416"/>
      <c r="AB94" s="416"/>
      <c r="AC94" s="416"/>
    </row>
    <row r="95" spans="1:29">
      <c r="A95" s="1152"/>
      <c r="B95" s="47">
        <v>5</v>
      </c>
      <c r="C95" s="69" t="s">
        <v>1807</v>
      </c>
      <c r="D95" s="16">
        <v>5</v>
      </c>
      <c r="E95" s="22"/>
      <c r="F95" s="299"/>
      <c r="G95" s="1976" t="s">
        <v>2558</v>
      </c>
      <c r="H95" s="418" t="s">
        <v>91</v>
      </c>
      <c r="I95" s="142">
        <v>46113</v>
      </c>
      <c r="J95" s="1882" t="s">
        <v>36</v>
      </c>
      <c r="K95" s="697">
        <v>0.13</v>
      </c>
      <c r="L95" s="308" t="s">
        <v>3114</v>
      </c>
      <c r="M95" s="291"/>
      <c r="N95" s="291"/>
      <c r="O95" s="291"/>
    </row>
    <row r="96" spans="1:29">
      <c r="A96" s="1152"/>
      <c r="B96" s="47">
        <v>6</v>
      </c>
      <c r="C96" s="69" t="s">
        <v>442</v>
      </c>
      <c r="D96" s="16">
        <v>5</v>
      </c>
      <c r="E96" s="22"/>
      <c r="F96" s="299"/>
      <c r="G96" s="418"/>
      <c r="H96" s="427" t="s">
        <v>91</v>
      </c>
      <c r="I96" s="519">
        <v>44774</v>
      </c>
      <c r="J96" s="519">
        <v>48291</v>
      </c>
      <c r="K96" s="519"/>
      <c r="L96" s="308"/>
      <c r="M96" s="17"/>
      <c r="N96" s="17"/>
      <c r="O96" s="17"/>
    </row>
    <row r="97" spans="1:29" s="25" customFormat="1" ht="63.75" customHeight="1">
      <c r="A97" s="1152"/>
      <c r="B97" s="47">
        <v>7</v>
      </c>
      <c r="C97" s="69" t="s">
        <v>1809</v>
      </c>
      <c r="D97" s="16">
        <v>5</v>
      </c>
      <c r="E97" s="22"/>
      <c r="F97" s="299"/>
      <c r="G97" s="418" t="s">
        <v>2557</v>
      </c>
      <c r="H97" s="427" t="s">
        <v>91</v>
      </c>
      <c r="I97" s="140">
        <v>45139</v>
      </c>
      <c r="J97" s="519">
        <v>47150</v>
      </c>
      <c r="K97" s="697">
        <v>0.1</v>
      </c>
      <c r="L97" s="308" t="s">
        <v>2556</v>
      </c>
      <c r="M97" s="291"/>
      <c r="N97" s="291"/>
      <c r="O97" s="291" t="s">
        <v>4</v>
      </c>
      <c r="P97" s="416"/>
      <c r="Q97" s="416"/>
      <c r="R97" s="416"/>
      <c r="S97" s="416"/>
      <c r="T97" s="416"/>
      <c r="U97" s="416"/>
      <c r="V97" s="416"/>
      <c r="W97" s="416"/>
      <c r="X97" s="416"/>
      <c r="Y97" s="416"/>
      <c r="Z97" s="416"/>
      <c r="AA97" s="416"/>
      <c r="AB97" s="416"/>
      <c r="AC97" s="416"/>
    </row>
    <row r="98" spans="1:29" ht="52.5" customHeight="1">
      <c r="A98" s="1152"/>
      <c r="B98" s="47">
        <v>8</v>
      </c>
      <c r="C98" s="69" t="s">
        <v>1810</v>
      </c>
      <c r="D98" s="16">
        <v>5</v>
      </c>
      <c r="E98" s="22"/>
      <c r="F98" s="299"/>
      <c r="G98" s="418"/>
      <c r="H98" s="427" t="s">
        <v>91</v>
      </c>
      <c r="I98" s="726">
        <v>44896</v>
      </c>
      <c r="J98" s="142">
        <v>46600</v>
      </c>
      <c r="K98" s="60">
        <v>0.32</v>
      </c>
      <c r="L98" s="671" t="s">
        <v>2042</v>
      </c>
      <c r="M98" s="291"/>
      <c r="N98" s="291"/>
      <c r="O98" s="291"/>
    </row>
    <row r="99" spans="1:29">
      <c r="A99" s="1152"/>
      <c r="B99" s="47">
        <v>9</v>
      </c>
      <c r="C99" s="69" t="s">
        <v>1579</v>
      </c>
      <c r="D99" s="16">
        <v>5</v>
      </c>
      <c r="E99" s="418" t="s">
        <v>393</v>
      </c>
      <c r="F99" s="299" t="s">
        <v>394</v>
      </c>
      <c r="G99" s="418" t="s">
        <v>441</v>
      </c>
      <c r="H99" s="427" t="s">
        <v>91</v>
      </c>
      <c r="I99" s="270">
        <v>43661</v>
      </c>
      <c r="J99" s="270">
        <v>47314</v>
      </c>
      <c r="K99" s="270"/>
      <c r="L99" s="16"/>
      <c r="M99" s="291"/>
      <c r="N99" s="291"/>
      <c r="O99" s="291"/>
    </row>
    <row r="100" spans="1:29" ht="31.5">
      <c r="A100" s="1152"/>
      <c r="B100" s="47">
        <v>10</v>
      </c>
      <c r="C100" s="69" t="s">
        <v>1808</v>
      </c>
      <c r="D100" s="16">
        <v>5</v>
      </c>
      <c r="E100" s="22"/>
      <c r="F100" s="299"/>
      <c r="G100" s="418"/>
      <c r="H100" s="427" t="s">
        <v>91</v>
      </c>
      <c r="I100" s="270">
        <v>45108</v>
      </c>
      <c r="J100" s="270">
        <v>48761</v>
      </c>
      <c r="K100" s="270"/>
      <c r="L100" s="1151" t="s">
        <v>2479</v>
      </c>
      <c r="M100" s="291"/>
      <c r="N100" s="291"/>
      <c r="O100" s="291"/>
    </row>
    <row r="101" spans="1:29" ht="19.5" thickBot="1">
      <c r="A101" s="1152"/>
      <c r="B101" s="67">
        <v>11</v>
      </c>
      <c r="C101" s="321" t="s">
        <v>443</v>
      </c>
      <c r="D101" s="297">
        <v>5</v>
      </c>
      <c r="E101" s="32" t="s">
        <v>393</v>
      </c>
      <c r="F101" s="1651" t="s">
        <v>394</v>
      </c>
      <c r="G101" s="32" t="s">
        <v>441</v>
      </c>
      <c r="H101" s="661" t="s">
        <v>91</v>
      </c>
      <c r="I101" s="613">
        <v>43658</v>
      </c>
      <c r="J101" s="613">
        <v>47311</v>
      </c>
      <c r="K101" s="613"/>
      <c r="L101" s="297"/>
      <c r="M101" s="361"/>
      <c r="N101" s="361"/>
      <c r="O101" s="361"/>
    </row>
    <row r="102" spans="1:29" ht="21" thickBot="1">
      <c r="A102" s="1152"/>
      <c r="B102" s="420" t="s">
        <v>444</v>
      </c>
      <c r="C102" s="499"/>
      <c r="D102" s="761"/>
      <c r="E102" s="421"/>
      <c r="F102" s="761"/>
      <c r="G102" s="540"/>
      <c r="H102" s="1632"/>
      <c r="I102" s="577"/>
      <c r="J102" s="422"/>
      <c r="K102" s="421"/>
      <c r="L102" s="499"/>
      <c r="M102" s="421"/>
      <c r="N102" s="421"/>
      <c r="O102" s="421"/>
    </row>
    <row r="103" spans="1:29" ht="24.75" customHeight="1">
      <c r="A103" s="1152"/>
      <c r="B103" s="66">
        <v>1</v>
      </c>
      <c r="C103" s="322" t="s">
        <v>445</v>
      </c>
      <c r="D103" s="756">
        <v>6</v>
      </c>
      <c r="E103" s="427"/>
      <c r="F103" s="701" t="s">
        <v>454</v>
      </c>
      <c r="G103" s="427" t="s">
        <v>455</v>
      </c>
      <c r="H103" s="429" t="s">
        <v>91</v>
      </c>
      <c r="I103" s="2261">
        <v>45505</v>
      </c>
      <c r="J103" s="1974" t="s">
        <v>36</v>
      </c>
      <c r="K103" s="699"/>
      <c r="L103" s="37"/>
      <c r="M103" s="618"/>
      <c r="N103" s="618"/>
      <c r="O103" s="618"/>
    </row>
    <row r="104" spans="1:29" ht="24.75" customHeight="1">
      <c r="A104" s="1152"/>
      <c r="B104" s="47">
        <v>2</v>
      </c>
      <c r="C104" s="69" t="s">
        <v>446</v>
      </c>
      <c r="D104" s="16">
        <v>6</v>
      </c>
      <c r="E104" s="637"/>
      <c r="F104" s="701"/>
      <c r="G104" s="427" t="s">
        <v>1844</v>
      </c>
      <c r="H104" s="427" t="s">
        <v>91</v>
      </c>
      <c r="I104" s="538">
        <v>46235</v>
      </c>
      <c r="J104" s="700">
        <v>13363</v>
      </c>
      <c r="K104" s="588">
        <v>0.06</v>
      </c>
      <c r="L104" s="16"/>
      <c r="M104" s="140"/>
      <c r="N104" s="140"/>
      <c r="O104" s="140"/>
    </row>
    <row r="105" spans="1:29" ht="27" customHeight="1">
      <c r="A105" s="1152"/>
      <c r="B105" s="47">
        <v>3</v>
      </c>
      <c r="C105" s="69" t="s">
        <v>447</v>
      </c>
      <c r="D105" s="16">
        <v>6</v>
      </c>
      <c r="E105" s="637"/>
      <c r="F105" s="701"/>
      <c r="G105" s="701" t="s">
        <v>1945</v>
      </c>
      <c r="H105" s="427" t="s">
        <v>91</v>
      </c>
      <c r="I105" s="538">
        <v>44835</v>
      </c>
      <c r="J105" s="700">
        <v>47757</v>
      </c>
      <c r="K105" s="588">
        <v>7.0000000000000007E-2</v>
      </c>
      <c r="L105" s="69"/>
      <c r="M105" s="619" t="s">
        <v>1871</v>
      </c>
      <c r="N105" s="619"/>
      <c r="O105" s="619"/>
    </row>
    <row r="106" spans="1:29" ht="21" customHeight="1">
      <c r="A106" s="1152"/>
      <c r="B106" s="47">
        <v>4</v>
      </c>
      <c r="C106" s="69" t="s">
        <v>448</v>
      </c>
      <c r="D106" s="16">
        <v>6</v>
      </c>
      <c r="E106" s="427" t="s">
        <v>449</v>
      </c>
      <c r="F106" s="701" t="s">
        <v>450</v>
      </c>
      <c r="G106" s="427" t="s">
        <v>455</v>
      </c>
      <c r="H106" s="427" t="s">
        <v>91</v>
      </c>
      <c r="I106" s="270">
        <v>43769</v>
      </c>
      <c r="J106" s="270">
        <v>47392</v>
      </c>
      <c r="K106" s="588">
        <v>7.0000000000000007E-2</v>
      </c>
      <c r="L106" s="69" t="s">
        <v>1946</v>
      </c>
      <c r="M106" s="318"/>
      <c r="N106" s="318"/>
      <c r="O106" s="318"/>
    </row>
    <row r="107" spans="1:29" ht="28.5" customHeight="1">
      <c r="A107" s="1152"/>
      <c r="B107" s="47">
        <v>5</v>
      </c>
      <c r="C107" s="69" t="s">
        <v>451</v>
      </c>
      <c r="D107" s="16">
        <v>6</v>
      </c>
      <c r="E107" s="427" t="s">
        <v>452</v>
      </c>
      <c r="F107" s="701" t="s">
        <v>449</v>
      </c>
      <c r="G107" s="427" t="s">
        <v>1855</v>
      </c>
      <c r="H107" s="427" t="s">
        <v>91</v>
      </c>
      <c r="I107" s="305">
        <v>45200</v>
      </c>
      <c r="J107" s="1171" t="s">
        <v>36</v>
      </c>
      <c r="K107" s="588">
        <v>0.21</v>
      </c>
      <c r="L107" s="69" t="s">
        <v>2760</v>
      </c>
      <c r="M107" s="303" t="s">
        <v>1819</v>
      </c>
      <c r="N107" s="303"/>
      <c r="O107" s="303"/>
    </row>
    <row r="108" spans="1:29" ht="26.25" customHeight="1">
      <c r="A108" s="1152"/>
      <c r="B108" s="47">
        <v>6</v>
      </c>
      <c r="C108" s="69" t="s">
        <v>453</v>
      </c>
      <c r="D108" s="16">
        <v>6</v>
      </c>
      <c r="E108" s="427"/>
      <c r="F108" s="701" t="s">
        <v>454</v>
      </c>
      <c r="G108" s="427" t="s">
        <v>455</v>
      </c>
      <c r="H108" s="427" t="s">
        <v>91</v>
      </c>
      <c r="I108" s="270">
        <v>44378</v>
      </c>
      <c r="J108" s="270">
        <v>48030</v>
      </c>
      <c r="K108" s="588">
        <v>0.12</v>
      </c>
      <c r="L108" s="16"/>
      <c r="M108" s="318"/>
      <c r="N108" s="318"/>
      <c r="O108" s="318"/>
    </row>
    <row r="109" spans="1:29" s="25" customFormat="1" ht="19.5" customHeight="1">
      <c r="A109" s="1152"/>
      <c r="B109" s="47">
        <v>7</v>
      </c>
      <c r="C109" s="69" t="s">
        <v>456</v>
      </c>
      <c r="D109" s="16">
        <v>6</v>
      </c>
      <c r="E109" s="427"/>
      <c r="F109" s="701" t="s">
        <v>454</v>
      </c>
      <c r="G109" s="427" t="s">
        <v>455</v>
      </c>
      <c r="H109" s="427" t="s">
        <v>91</v>
      </c>
      <c r="I109" s="270">
        <v>44378</v>
      </c>
      <c r="J109" s="270">
        <v>48030</v>
      </c>
      <c r="K109" s="588">
        <v>0.09</v>
      </c>
      <c r="L109" s="16"/>
      <c r="M109" s="318"/>
      <c r="N109" s="318"/>
      <c r="O109" s="318"/>
      <c r="P109" s="416"/>
      <c r="Q109" s="416"/>
      <c r="R109" s="416"/>
      <c r="S109" s="416"/>
      <c r="T109" s="416"/>
      <c r="U109" s="416"/>
      <c r="V109" s="416"/>
      <c r="W109" s="416"/>
      <c r="X109" s="416"/>
      <c r="Y109" s="416"/>
      <c r="Z109" s="416"/>
      <c r="AA109" s="416"/>
      <c r="AB109" s="416"/>
      <c r="AC109" s="416"/>
    </row>
    <row r="110" spans="1:29" ht="39.75" customHeight="1" thickBot="1">
      <c r="A110" s="1152"/>
      <c r="B110" s="67">
        <v>8</v>
      </c>
      <c r="C110" s="149" t="s">
        <v>457</v>
      </c>
      <c r="D110" s="297">
        <v>6</v>
      </c>
      <c r="E110" s="541"/>
      <c r="F110" s="1655" t="s">
        <v>454</v>
      </c>
      <c r="G110" s="541" t="s">
        <v>455</v>
      </c>
      <c r="H110" s="661" t="s">
        <v>91</v>
      </c>
      <c r="I110" s="270">
        <v>44378</v>
      </c>
      <c r="J110" s="412">
        <v>47543</v>
      </c>
      <c r="K110" s="588">
        <v>0.13</v>
      </c>
      <c r="L110" s="620"/>
      <c r="M110" s="616"/>
      <c r="N110" s="616"/>
      <c r="O110" s="616"/>
    </row>
    <row r="111" spans="1:29" ht="21" thickBot="1">
      <c r="A111" s="1152"/>
      <c r="B111" s="420" t="s">
        <v>2327</v>
      </c>
      <c r="C111" s="499"/>
      <c r="D111" s="761"/>
      <c r="E111" s="421"/>
      <c r="F111" s="761"/>
      <c r="G111" s="540"/>
      <c r="H111" s="1705"/>
      <c r="I111" s="421"/>
      <c r="J111" s="421"/>
      <c r="K111" s="421"/>
      <c r="L111" s="499"/>
      <c r="M111" s="421"/>
      <c r="N111" s="421"/>
      <c r="O111" s="422"/>
    </row>
    <row r="112" spans="1:29" ht="104.25" customHeight="1">
      <c r="A112" s="1152"/>
      <c r="B112" s="66">
        <v>1</v>
      </c>
      <c r="C112" s="141" t="s">
        <v>2328</v>
      </c>
      <c r="D112" s="756">
        <v>7</v>
      </c>
      <c r="E112" s="29" t="s">
        <v>459</v>
      </c>
      <c r="F112" s="1653" t="s">
        <v>454</v>
      </c>
      <c r="G112" s="1703" t="s">
        <v>1947</v>
      </c>
      <c r="H112" s="429" t="s">
        <v>91</v>
      </c>
      <c r="I112" s="582">
        <v>45689</v>
      </c>
      <c r="J112" s="1867" t="s">
        <v>36</v>
      </c>
      <c r="K112" s="1704">
        <v>0.28000000000000003</v>
      </c>
      <c r="L112" s="802" t="s">
        <v>3176</v>
      </c>
      <c r="M112" s="38"/>
      <c r="N112" s="38"/>
      <c r="O112" s="38"/>
      <c r="P112" s="1979"/>
    </row>
    <row r="113" spans="2:29" ht="33.75" customHeight="1">
      <c r="B113" s="47">
        <v>2</v>
      </c>
      <c r="C113" s="69" t="s">
        <v>1812</v>
      </c>
      <c r="D113" s="16">
        <v>7</v>
      </c>
      <c r="E113" s="14"/>
      <c r="F113" s="299"/>
      <c r="G113" s="417" t="s">
        <v>437</v>
      </c>
      <c r="H113" s="427" t="s">
        <v>91</v>
      </c>
      <c r="I113" s="538">
        <v>44774</v>
      </c>
      <c r="J113" s="513">
        <v>46388</v>
      </c>
      <c r="K113" s="687">
        <v>0.18</v>
      </c>
      <c r="L113" s="553" t="s">
        <v>1813</v>
      </c>
      <c r="M113" s="291"/>
      <c r="N113" s="291"/>
      <c r="O113" s="291"/>
    </row>
    <row r="114" spans="2:29" ht="36.75" customHeight="1">
      <c r="B114" s="47">
        <v>3</v>
      </c>
      <c r="C114" s="308" t="s">
        <v>1814</v>
      </c>
      <c r="D114" s="303">
        <v>7</v>
      </c>
      <c r="E114" s="289" t="s">
        <v>452</v>
      </c>
      <c r="F114" s="299" t="s">
        <v>449</v>
      </c>
      <c r="G114" s="603" t="s">
        <v>1856</v>
      </c>
      <c r="H114" s="427" t="s">
        <v>91</v>
      </c>
      <c r="I114" s="270">
        <v>46113</v>
      </c>
      <c r="J114" s="513">
        <v>13241</v>
      </c>
      <c r="K114" s="687">
        <v>0.37</v>
      </c>
      <c r="L114" s="553" t="s">
        <v>1815</v>
      </c>
      <c r="M114" s="307" t="s">
        <v>1857</v>
      </c>
      <c r="N114" s="307"/>
      <c r="O114" s="307"/>
    </row>
    <row r="115" spans="2:29" s="25" customFormat="1" ht="25.5" customHeight="1">
      <c r="B115" s="47">
        <v>4</v>
      </c>
      <c r="C115" s="69" t="s">
        <v>2329</v>
      </c>
      <c r="D115" s="16">
        <v>7</v>
      </c>
      <c r="E115" s="14"/>
      <c r="F115" s="299"/>
      <c r="G115" s="417" t="s">
        <v>455</v>
      </c>
      <c r="H115" s="427" t="s">
        <v>91</v>
      </c>
      <c r="I115" s="538">
        <v>44774</v>
      </c>
      <c r="J115" s="678">
        <v>48427</v>
      </c>
      <c r="K115" s="687">
        <v>0.06</v>
      </c>
      <c r="L115" s="17"/>
      <c r="M115" s="17"/>
      <c r="N115" s="17"/>
      <c r="O115" s="17"/>
      <c r="P115" s="416"/>
      <c r="Q115" s="416"/>
      <c r="R115" s="416"/>
      <c r="S115" s="416"/>
      <c r="T115" s="416"/>
      <c r="U115" s="416"/>
      <c r="V115" s="416"/>
      <c r="W115" s="416"/>
      <c r="X115" s="416"/>
      <c r="Y115" s="416"/>
      <c r="Z115" s="416"/>
      <c r="AA115" s="416"/>
      <c r="AB115" s="416"/>
      <c r="AC115" s="416"/>
    </row>
    <row r="116" spans="2:29" ht="35.25" customHeight="1">
      <c r="B116" s="47">
        <v>5</v>
      </c>
      <c r="C116" s="69" t="s">
        <v>458</v>
      </c>
      <c r="D116" s="16">
        <v>7</v>
      </c>
      <c r="E116" s="289" t="s">
        <v>459</v>
      </c>
      <c r="F116" s="299" t="s">
        <v>454</v>
      </c>
      <c r="G116" s="417" t="s">
        <v>455</v>
      </c>
      <c r="H116" s="427" t="s">
        <v>91</v>
      </c>
      <c r="I116" s="892">
        <v>44805</v>
      </c>
      <c r="J116" s="513">
        <v>47543</v>
      </c>
      <c r="K116" s="608">
        <v>0.25</v>
      </c>
      <c r="L116" s="553"/>
      <c r="M116" s="307"/>
      <c r="N116" s="307"/>
      <c r="O116" s="307"/>
    </row>
    <row r="117" spans="2:29" ht="27" customHeight="1">
      <c r="B117" s="47">
        <v>6</v>
      </c>
      <c r="C117" s="69" t="s">
        <v>460</v>
      </c>
      <c r="D117" s="16">
        <v>7</v>
      </c>
      <c r="E117" s="289" t="s">
        <v>459</v>
      </c>
      <c r="F117" s="299" t="s">
        <v>454</v>
      </c>
      <c r="G117" s="417" t="s">
        <v>455</v>
      </c>
      <c r="H117" s="427" t="s">
        <v>91</v>
      </c>
      <c r="I117" s="270">
        <v>46113</v>
      </c>
      <c r="J117" s="513">
        <v>48670</v>
      </c>
      <c r="K117" s="687"/>
      <c r="L117" s="862"/>
      <c r="M117" s="307"/>
      <c r="N117" s="307"/>
      <c r="O117" s="307"/>
    </row>
    <row r="118" spans="2:29" ht="27" customHeight="1">
      <c r="B118" s="47">
        <v>7</v>
      </c>
      <c r="C118" s="69" t="s">
        <v>461</v>
      </c>
      <c r="D118" s="16">
        <v>7</v>
      </c>
      <c r="E118" s="289" t="s">
        <v>459</v>
      </c>
      <c r="F118" s="299" t="s">
        <v>454</v>
      </c>
      <c r="G118" s="417" t="s">
        <v>455</v>
      </c>
      <c r="H118" s="427" t="s">
        <v>91</v>
      </c>
      <c r="I118" s="270">
        <v>46113</v>
      </c>
      <c r="J118" s="513">
        <v>47027</v>
      </c>
      <c r="K118" s="687">
        <v>0.08</v>
      </c>
      <c r="L118" s="17"/>
      <c r="M118" s="307"/>
      <c r="N118" s="307"/>
      <c r="O118" s="307"/>
    </row>
    <row r="119" spans="2:29" ht="27" customHeight="1">
      <c r="B119" s="804">
        <v>8</v>
      </c>
      <c r="C119" s="805" t="s">
        <v>1650</v>
      </c>
      <c r="D119" s="814">
        <v>7</v>
      </c>
      <c r="E119" s="807"/>
      <c r="F119" s="1652"/>
      <c r="G119" s="815"/>
      <c r="H119" s="427" t="s">
        <v>91</v>
      </c>
      <c r="I119" s="816" t="s">
        <v>2081</v>
      </c>
      <c r="J119" s="816" t="s">
        <v>2081</v>
      </c>
      <c r="K119" s="816"/>
      <c r="L119" s="817" t="s">
        <v>1858</v>
      </c>
      <c r="M119" s="818"/>
      <c r="N119" s="818"/>
      <c r="O119" s="818"/>
    </row>
    <row r="120" spans="2:29" ht="54.75" customHeight="1">
      <c r="B120" s="47">
        <v>9</v>
      </c>
      <c r="C120" s="69" t="s">
        <v>463</v>
      </c>
      <c r="D120" s="16">
        <v>7</v>
      </c>
      <c r="E120" s="289"/>
      <c r="F120" s="299"/>
      <c r="G120" s="417"/>
      <c r="H120" s="427" t="s">
        <v>91</v>
      </c>
      <c r="I120" s="140">
        <v>45292</v>
      </c>
      <c r="J120" s="566">
        <v>48945</v>
      </c>
      <c r="K120" s="687">
        <v>7.0000000000000007E-2</v>
      </c>
      <c r="L120" s="560"/>
      <c r="M120" s="17" t="s">
        <v>1817</v>
      </c>
      <c r="N120" s="17"/>
      <c r="O120" s="17"/>
    </row>
    <row r="121" spans="2:29" ht="24.75" customHeight="1">
      <c r="B121" s="804">
        <v>10</v>
      </c>
      <c r="C121" s="805" t="s">
        <v>464</v>
      </c>
      <c r="D121" s="814">
        <v>7</v>
      </c>
      <c r="E121" s="807" t="s">
        <v>264</v>
      </c>
      <c r="F121" s="1652"/>
      <c r="G121" s="815"/>
      <c r="H121" s="427" t="s">
        <v>91</v>
      </c>
      <c r="I121" s="816" t="s">
        <v>2081</v>
      </c>
      <c r="J121" s="816" t="s">
        <v>2081</v>
      </c>
      <c r="K121" s="816"/>
      <c r="L121" s="817" t="s">
        <v>1839</v>
      </c>
      <c r="M121" s="817"/>
      <c r="N121" s="817"/>
      <c r="O121" s="817"/>
    </row>
    <row r="122" spans="2:29" ht="24.75" customHeight="1" thickBot="1">
      <c r="B122" s="804">
        <v>11</v>
      </c>
      <c r="C122" s="805" t="s">
        <v>465</v>
      </c>
      <c r="D122" s="814">
        <v>7</v>
      </c>
      <c r="E122" s="807" t="s">
        <v>264</v>
      </c>
      <c r="F122" s="1652"/>
      <c r="G122" s="815"/>
      <c r="H122" s="661" t="s">
        <v>91</v>
      </c>
      <c r="I122" s="816" t="s">
        <v>2081</v>
      </c>
      <c r="J122" s="816" t="s">
        <v>2081</v>
      </c>
      <c r="K122" s="816"/>
      <c r="L122" s="817" t="s">
        <v>1839</v>
      </c>
      <c r="M122" s="817"/>
      <c r="N122" s="817"/>
      <c r="O122" s="817"/>
    </row>
    <row r="123" spans="2:29" ht="21" thickBot="1">
      <c r="B123" s="420" t="s">
        <v>1823</v>
      </c>
      <c r="C123" s="499"/>
      <c r="D123" s="761"/>
      <c r="E123" s="421"/>
      <c r="F123" s="761"/>
      <c r="G123" s="540"/>
      <c r="H123" s="1705"/>
      <c r="I123" s="421"/>
      <c r="J123" s="421"/>
      <c r="K123" s="421"/>
      <c r="L123" s="499"/>
      <c r="M123" s="421"/>
      <c r="N123" s="421"/>
      <c r="O123" s="422"/>
    </row>
    <row r="124" spans="2:29" ht="93.75" customHeight="1">
      <c r="B124" s="66">
        <v>1</v>
      </c>
      <c r="C124" s="141" t="s">
        <v>2763</v>
      </c>
      <c r="D124" s="756">
        <v>8</v>
      </c>
      <c r="E124" s="13"/>
      <c r="F124" s="1653" t="s">
        <v>1937</v>
      </c>
      <c r="G124" s="548" t="s">
        <v>1931</v>
      </c>
      <c r="H124" s="429" t="s">
        <v>91</v>
      </c>
      <c r="I124" s="582">
        <v>45689</v>
      </c>
      <c r="J124" s="1867" t="s">
        <v>36</v>
      </c>
      <c r="K124" s="740">
        <v>0.35</v>
      </c>
      <c r="L124" s="1706" t="s">
        <v>3177</v>
      </c>
      <c r="M124" s="300"/>
      <c r="N124" s="300"/>
      <c r="O124" s="300"/>
      <c r="P124" s="1979"/>
    </row>
    <row r="125" spans="2:29" ht="45.75" customHeight="1">
      <c r="B125" s="47">
        <v>2</v>
      </c>
      <c r="C125" s="69" t="s">
        <v>1948</v>
      </c>
      <c r="D125" s="16">
        <v>8</v>
      </c>
      <c r="E125" s="14"/>
      <c r="F125" s="701"/>
      <c r="G125" s="692" t="s">
        <v>1940</v>
      </c>
      <c r="H125" s="427" t="s">
        <v>91</v>
      </c>
      <c r="I125" s="538">
        <v>46143</v>
      </c>
      <c r="J125" s="1867" t="s">
        <v>36</v>
      </c>
      <c r="K125" s="575">
        <v>0.14000000000000001</v>
      </c>
      <c r="L125" s="296"/>
      <c r="M125" s="300"/>
      <c r="N125" s="300"/>
      <c r="O125" s="300"/>
    </row>
    <row r="126" spans="2:29" ht="50.25" customHeight="1">
      <c r="B126" s="47">
        <v>3</v>
      </c>
      <c r="C126" s="69" t="s">
        <v>466</v>
      </c>
      <c r="D126" s="16">
        <v>8</v>
      </c>
      <c r="E126" s="14"/>
      <c r="F126" s="299"/>
      <c r="G126" s="417" t="s">
        <v>3352</v>
      </c>
      <c r="H126" s="427" t="s">
        <v>91</v>
      </c>
      <c r="I126" s="305">
        <v>45809</v>
      </c>
      <c r="J126" s="566">
        <v>48519</v>
      </c>
      <c r="K126" s="605">
        <v>0.05</v>
      </c>
      <c r="L126" s="296"/>
      <c r="M126" s="300"/>
      <c r="N126" s="300"/>
      <c r="O126" s="300"/>
      <c r="P126" s="1152"/>
    </row>
    <row r="127" spans="2:29" ht="31.5">
      <c r="B127" s="47">
        <v>4</v>
      </c>
      <c r="C127" s="69" t="s">
        <v>1949</v>
      </c>
      <c r="D127" s="16">
        <v>8</v>
      </c>
      <c r="E127" s="14"/>
      <c r="F127" s="701"/>
      <c r="G127" s="949" t="s">
        <v>455</v>
      </c>
      <c r="H127" s="427" t="s">
        <v>91</v>
      </c>
      <c r="I127" s="538">
        <v>44835</v>
      </c>
      <c r="J127" s="513">
        <v>48488</v>
      </c>
      <c r="K127" s="575">
        <v>0.14000000000000001</v>
      </c>
      <c r="L127" s="724"/>
      <c r="M127" s="290"/>
      <c r="N127" s="290"/>
      <c r="O127" s="290"/>
    </row>
    <row r="128" spans="2:29" ht="19.5" thickBot="1">
      <c r="B128" s="67">
        <v>5</v>
      </c>
      <c r="C128" s="321" t="s">
        <v>1950</v>
      </c>
      <c r="D128" s="438">
        <v>8</v>
      </c>
      <c r="E128" s="18"/>
      <c r="F128" s="1656"/>
      <c r="G128" s="949" t="s">
        <v>455</v>
      </c>
      <c r="H128" s="661" t="s">
        <v>91</v>
      </c>
      <c r="I128" s="538">
        <v>42826</v>
      </c>
      <c r="J128" s="514">
        <v>46478</v>
      </c>
      <c r="K128" s="702">
        <v>0.09</v>
      </c>
      <c r="L128" s="559"/>
      <c r="M128" s="543"/>
      <c r="N128" s="543"/>
      <c r="O128" s="543"/>
    </row>
    <row r="129" spans="2:16" ht="21" thickBot="1">
      <c r="B129" s="420" t="s">
        <v>1824</v>
      </c>
      <c r="C129" s="499"/>
      <c r="D129" s="761"/>
      <c r="E129" s="421"/>
      <c r="F129" s="761"/>
      <c r="G129" s="540"/>
      <c r="H129" s="1632"/>
      <c r="I129" s="577"/>
      <c r="J129" s="422"/>
      <c r="K129" s="421"/>
      <c r="L129" s="499"/>
      <c r="M129" s="421"/>
      <c r="N129" s="421"/>
      <c r="O129" s="421"/>
    </row>
    <row r="130" spans="2:16" ht="31.5">
      <c r="B130" s="45">
        <v>1</v>
      </c>
      <c r="C130" s="322" t="s">
        <v>1952</v>
      </c>
      <c r="D130" s="37">
        <v>9</v>
      </c>
      <c r="E130" s="27"/>
      <c r="F130" s="1639"/>
      <c r="G130" s="693" t="s">
        <v>455</v>
      </c>
      <c r="H130" s="1661" t="s">
        <v>3118</v>
      </c>
      <c r="I130" s="624">
        <v>44835</v>
      </c>
      <c r="J130" s="304">
        <v>48488</v>
      </c>
      <c r="K130" s="699">
        <v>0.06</v>
      </c>
      <c r="L130" s="1414" t="s">
        <v>1951</v>
      </c>
      <c r="M130" s="1707"/>
      <c r="N130" s="1707"/>
      <c r="O130" s="1707"/>
    </row>
    <row r="131" spans="2:16">
      <c r="B131" s="47">
        <v>2</v>
      </c>
      <c r="C131" s="69" t="s">
        <v>3129</v>
      </c>
      <c r="D131" s="16">
        <v>9</v>
      </c>
      <c r="E131" s="14"/>
      <c r="F131" s="299"/>
      <c r="G131" s="289"/>
      <c r="H131" s="299" t="s">
        <v>3118</v>
      </c>
      <c r="I131" s="140">
        <v>45627</v>
      </c>
      <c r="J131" s="800" t="s">
        <v>36</v>
      </c>
      <c r="K131" s="611">
        <v>0.08</v>
      </c>
      <c r="L131" s="69" t="s">
        <v>3117</v>
      </c>
      <c r="M131" s="619"/>
      <c r="N131" s="619"/>
      <c r="O131" s="619"/>
    </row>
    <row r="132" spans="2:16">
      <c r="B132" s="47">
        <v>3</v>
      </c>
      <c r="C132" s="69" t="s">
        <v>3130</v>
      </c>
      <c r="D132" s="16">
        <v>9</v>
      </c>
      <c r="E132" s="14"/>
      <c r="F132" s="701"/>
      <c r="G132" s="427" t="s">
        <v>455</v>
      </c>
      <c r="H132" s="427" t="s">
        <v>91</v>
      </c>
      <c r="I132" s="538">
        <v>42856</v>
      </c>
      <c r="J132" s="270">
        <v>46508</v>
      </c>
      <c r="K132" s="704">
        <v>0.04</v>
      </c>
      <c r="L132" s="16"/>
      <c r="M132" s="619"/>
      <c r="N132" s="619"/>
      <c r="O132" s="619"/>
    </row>
    <row r="133" spans="2:16" ht="75">
      <c r="B133" s="47">
        <v>4</v>
      </c>
      <c r="C133" s="69" t="s">
        <v>1953</v>
      </c>
      <c r="D133" s="16">
        <v>9</v>
      </c>
      <c r="E133" s="14"/>
      <c r="F133" s="299"/>
      <c r="G133" s="289" t="s">
        <v>455</v>
      </c>
      <c r="H133" s="427" t="s">
        <v>91</v>
      </c>
      <c r="I133" s="305">
        <v>45689</v>
      </c>
      <c r="J133" s="1171" t="s">
        <v>36</v>
      </c>
      <c r="K133" s="704">
        <v>0.2</v>
      </c>
      <c r="L133" s="1708" t="s">
        <v>3178</v>
      </c>
      <c r="M133" s="619"/>
      <c r="N133" s="619"/>
      <c r="O133" s="619"/>
      <c r="P133" s="1979"/>
    </row>
    <row r="134" spans="2:16" ht="31.5">
      <c r="B134" s="47">
        <v>5</v>
      </c>
      <c r="C134" s="69" t="s">
        <v>467</v>
      </c>
      <c r="D134" s="16">
        <v>9</v>
      </c>
      <c r="E134" s="289" t="s">
        <v>468</v>
      </c>
      <c r="F134" s="299" t="s">
        <v>469</v>
      </c>
      <c r="G134" s="289" t="s">
        <v>455</v>
      </c>
      <c r="H134" s="427" t="s">
        <v>91</v>
      </c>
      <c r="I134" s="270">
        <v>43772</v>
      </c>
      <c r="J134" s="270">
        <v>47425</v>
      </c>
      <c r="K134" s="140"/>
      <c r="L134" s="16"/>
      <c r="M134" s="303"/>
      <c r="N134" s="303"/>
      <c r="O134" s="303"/>
    </row>
    <row r="135" spans="2:16" ht="31.5">
      <c r="B135" s="47">
        <v>5</v>
      </c>
      <c r="C135" s="69" t="s">
        <v>1310</v>
      </c>
      <c r="D135" s="16">
        <v>9</v>
      </c>
      <c r="E135" s="299" t="s">
        <v>468</v>
      </c>
      <c r="F135" s="299" t="s">
        <v>469</v>
      </c>
      <c r="G135" s="289" t="s">
        <v>470</v>
      </c>
      <c r="H135" s="427" t="s">
        <v>91</v>
      </c>
      <c r="I135" s="270">
        <v>43772</v>
      </c>
      <c r="J135" s="270">
        <v>47425</v>
      </c>
      <c r="K135" s="140"/>
      <c r="L135" s="16"/>
      <c r="M135" s="303"/>
      <c r="N135" s="303"/>
      <c r="O135" s="303"/>
    </row>
    <row r="136" spans="2:16" ht="17.25" customHeight="1">
      <c r="B136" s="47">
        <v>6</v>
      </c>
      <c r="C136" s="69" t="s">
        <v>471</v>
      </c>
      <c r="D136" s="16">
        <v>9</v>
      </c>
      <c r="E136" s="14"/>
      <c r="F136" s="701"/>
      <c r="G136" s="427" t="s">
        <v>454</v>
      </c>
      <c r="H136" s="427" t="s">
        <v>91</v>
      </c>
      <c r="I136" s="538">
        <v>44805</v>
      </c>
      <c r="J136" s="270">
        <v>47362</v>
      </c>
      <c r="K136" s="704">
        <v>0.3</v>
      </c>
      <c r="L136" s="69"/>
      <c r="M136" s="16"/>
      <c r="N136" s="16"/>
      <c r="O136" s="16"/>
    </row>
    <row r="137" spans="2:16" ht="27" customHeight="1">
      <c r="B137" s="47">
        <v>7</v>
      </c>
      <c r="C137" s="69" t="s">
        <v>2085</v>
      </c>
      <c r="D137" s="16">
        <v>9</v>
      </c>
      <c r="E137" s="14"/>
      <c r="F137" s="701"/>
      <c r="G137" s="427"/>
      <c r="H137" s="427" t="s">
        <v>278</v>
      </c>
      <c r="I137" s="538">
        <v>40269</v>
      </c>
      <c r="J137" s="270">
        <v>43922</v>
      </c>
      <c r="K137" s="704"/>
      <c r="L137" s="1709" t="s">
        <v>92</v>
      </c>
      <c r="M137" s="764"/>
      <c r="N137" s="764"/>
      <c r="O137" s="764"/>
    </row>
    <row r="138" spans="2:16" ht="18" customHeight="1">
      <c r="B138" s="47">
        <v>8</v>
      </c>
      <c r="C138" s="69" t="s">
        <v>1574</v>
      </c>
      <c r="D138" s="16">
        <v>9</v>
      </c>
      <c r="E138" s="14"/>
      <c r="F138" s="701"/>
      <c r="G138" s="427"/>
      <c r="H138" s="427" t="s">
        <v>91</v>
      </c>
      <c r="I138" s="270">
        <v>43844</v>
      </c>
      <c r="J138" s="270">
        <v>47497</v>
      </c>
      <c r="K138" s="704"/>
      <c r="L138" s="69"/>
      <c r="M138" s="303"/>
      <c r="N138" s="303"/>
      <c r="O138" s="303"/>
    </row>
    <row r="139" spans="2:16" ht="30" customHeight="1">
      <c r="B139" s="47">
        <v>9</v>
      </c>
      <c r="C139" s="69" t="s">
        <v>1954</v>
      </c>
      <c r="D139" s="16">
        <v>9</v>
      </c>
      <c r="E139" s="14"/>
      <c r="F139" s="701"/>
      <c r="G139" s="427" t="s">
        <v>455</v>
      </c>
      <c r="H139" s="427" t="s">
        <v>91</v>
      </c>
      <c r="I139" s="538">
        <v>46113</v>
      </c>
      <c r="J139" s="270">
        <v>13241</v>
      </c>
      <c r="K139" s="704">
        <v>0.08</v>
      </c>
      <c r="L139" s="69"/>
      <c r="M139" s="303"/>
      <c r="N139" s="303"/>
      <c r="O139" s="303"/>
    </row>
    <row r="140" spans="2:16" ht="34.5" customHeight="1">
      <c r="B140" s="47">
        <v>10</v>
      </c>
      <c r="C140" s="69" t="s">
        <v>1938</v>
      </c>
      <c r="D140" s="16">
        <v>9</v>
      </c>
      <c r="E140" s="289"/>
      <c r="F140" s="701" t="s">
        <v>1939</v>
      </c>
      <c r="G140" s="701" t="s">
        <v>1940</v>
      </c>
      <c r="H140" s="427" t="s">
        <v>91</v>
      </c>
      <c r="I140" s="538">
        <v>46113</v>
      </c>
      <c r="J140" s="538">
        <v>49766</v>
      </c>
      <c r="K140" s="704">
        <v>0.23</v>
      </c>
      <c r="L140" s="16"/>
      <c r="M140" s="318"/>
      <c r="N140" s="318"/>
      <c r="O140" s="318"/>
    </row>
    <row r="141" spans="2:16" ht="37.5" customHeight="1">
      <c r="B141" s="47">
        <v>11</v>
      </c>
      <c r="C141" s="69" t="s">
        <v>1955</v>
      </c>
      <c r="D141" s="16">
        <v>9</v>
      </c>
      <c r="E141" s="289"/>
      <c r="F141" s="701" t="s">
        <v>1937</v>
      </c>
      <c r="G141" s="427" t="s">
        <v>1931</v>
      </c>
      <c r="H141" s="427" t="s">
        <v>91</v>
      </c>
      <c r="I141" s="270">
        <v>43812</v>
      </c>
      <c r="J141" s="270">
        <v>47453</v>
      </c>
      <c r="K141" s="706">
        <v>9.5000000000000001E-2</v>
      </c>
      <c r="L141" s="16"/>
      <c r="M141" s="318"/>
      <c r="N141" s="318"/>
      <c r="O141" s="318"/>
    </row>
    <row r="142" spans="2:16" ht="37.5" customHeight="1">
      <c r="B142" s="47">
        <v>12</v>
      </c>
      <c r="C142" s="69" t="s">
        <v>472</v>
      </c>
      <c r="D142" s="16">
        <v>9</v>
      </c>
      <c r="E142" s="289"/>
      <c r="F142" s="701" t="s">
        <v>1937</v>
      </c>
      <c r="G142" s="427" t="s">
        <v>1931</v>
      </c>
      <c r="H142" s="427" t="s">
        <v>91</v>
      </c>
      <c r="I142" s="270">
        <v>43807</v>
      </c>
      <c r="J142" s="270">
        <v>47453</v>
      </c>
      <c r="K142" s="706">
        <v>0.03</v>
      </c>
      <c r="L142" s="16"/>
      <c r="M142" s="318"/>
      <c r="N142" s="318"/>
      <c r="O142" s="318"/>
    </row>
    <row r="143" spans="2:16" s="416" customFormat="1" ht="33" customHeight="1">
      <c r="B143" s="346" t="s">
        <v>2316</v>
      </c>
      <c r="C143" s="308" t="s">
        <v>2319</v>
      </c>
      <c r="D143" s="303">
        <v>9</v>
      </c>
      <c r="E143" s="427" t="s">
        <v>473</v>
      </c>
      <c r="F143" s="701" t="s">
        <v>454</v>
      </c>
      <c r="G143" s="427" t="s">
        <v>455</v>
      </c>
      <c r="H143" s="427" t="s">
        <v>91</v>
      </c>
      <c r="I143" s="270">
        <v>43803</v>
      </c>
      <c r="J143" s="270">
        <v>47456</v>
      </c>
      <c r="K143" s="704">
        <v>0.17</v>
      </c>
      <c r="L143" s="308"/>
      <c r="M143" s="303"/>
      <c r="N143" s="303"/>
      <c r="O143" s="303"/>
    </row>
    <row r="144" spans="2:16" s="416" customFormat="1" ht="196.5" customHeight="1">
      <c r="B144" s="346" t="s">
        <v>2317</v>
      </c>
      <c r="C144" s="308" t="s">
        <v>2320</v>
      </c>
      <c r="D144" s="303">
        <v>9</v>
      </c>
      <c r="E144" s="427" t="s">
        <v>2322</v>
      </c>
      <c r="F144" s="701" t="s">
        <v>2324</v>
      </c>
      <c r="G144" s="427" t="s">
        <v>470</v>
      </c>
      <c r="H144" s="427" t="s">
        <v>91</v>
      </c>
      <c r="I144" s="270">
        <v>45231</v>
      </c>
      <c r="J144" s="270">
        <v>48884</v>
      </c>
      <c r="K144" s="704">
        <v>0.12</v>
      </c>
      <c r="L144" s="308" t="s">
        <v>2331</v>
      </c>
      <c r="M144" s="303"/>
      <c r="N144" s="303"/>
      <c r="O144" s="303"/>
    </row>
    <row r="145" spans="2:15" s="416" customFormat="1" ht="110.25">
      <c r="B145" s="346" t="s">
        <v>2318</v>
      </c>
      <c r="C145" s="308" t="s">
        <v>2321</v>
      </c>
      <c r="D145" s="303">
        <v>9</v>
      </c>
      <c r="E145" s="427" t="s">
        <v>2323</v>
      </c>
      <c r="F145" s="701" t="s">
        <v>2325</v>
      </c>
      <c r="G145" s="427" t="s">
        <v>2326</v>
      </c>
      <c r="H145" s="427" t="s">
        <v>91</v>
      </c>
      <c r="I145" s="270">
        <v>45231</v>
      </c>
      <c r="J145" s="140">
        <v>48884</v>
      </c>
      <c r="K145" s="704"/>
      <c r="L145" s="308" t="s">
        <v>2631</v>
      </c>
      <c r="M145" s="303"/>
      <c r="N145" s="303"/>
      <c r="O145" s="303"/>
    </row>
    <row r="146" spans="2:15" ht="30.75" customHeight="1">
      <c r="B146" s="346">
        <v>14</v>
      </c>
      <c r="C146" s="308" t="s">
        <v>474</v>
      </c>
      <c r="D146" s="303">
        <v>9</v>
      </c>
      <c r="E146" s="1710"/>
      <c r="F146" s="303"/>
      <c r="G146" s="1711"/>
      <c r="H146" s="427" t="s">
        <v>91</v>
      </c>
      <c r="I146" s="538">
        <v>42736</v>
      </c>
      <c r="J146" s="270" t="s">
        <v>310</v>
      </c>
      <c r="K146" s="704"/>
      <c r="L146" s="303" t="s">
        <v>1876</v>
      </c>
      <c r="M146" s="299"/>
      <c r="N146" s="299"/>
      <c r="O146" s="299"/>
    </row>
    <row r="147" spans="2:15" ht="29.25" customHeight="1">
      <c r="B147" s="47">
        <v>15</v>
      </c>
      <c r="C147" s="69" t="s">
        <v>475</v>
      </c>
      <c r="D147" s="16">
        <v>9</v>
      </c>
      <c r="E147" s="14"/>
      <c r="F147" s="299"/>
      <c r="G147" s="289"/>
      <c r="H147" s="289" t="s">
        <v>278</v>
      </c>
      <c r="I147" s="140">
        <v>40513</v>
      </c>
      <c r="J147" s="140">
        <v>43831</v>
      </c>
      <c r="K147" s="611"/>
      <c r="L147" s="1709" t="s">
        <v>92</v>
      </c>
      <c r="M147" s="764"/>
      <c r="N147" s="764"/>
      <c r="O147" s="764"/>
    </row>
    <row r="148" spans="2:15" ht="29.25" customHeight="1">
      <c r="B148" s="47">
        <v>16</v>
      </c>
      <c r="C148" s="69" t="s">
        <v>476</v>
      </c>
      <c r="D148" s="16">
        <v>9</v>
      </c>
      <c r="E148" s="14"/>
      <c r="F148" s="299"/>
      <c r="G148" s="289"/>
      <c r="H148" s="289" t="s">
        <v>278</v>
      </c>
      <c r="I148" s="140">
        <v>40544</v>
      </c>
      <c r="J148" s="140">
        <v>43831</v>
      </c>
      <c r="K148" s="611"/>
      <c r="L148" s="1709" t="s">
        <v>92</v>
      </c>
      <c r="M148" s="764"/>
      <c r="N148" s="764"/>
      <c r="O148" s="764"/>
    </row>
    <row r="149" spans="2:15" ht="35.25" customHeight="1">
      <c r="B149" s="47">
        <v>17</v>
      </c>
      <c r="C149" s="69" t="s">
        <v>477</v>
      </c>
      <c r="D149" s="16">
        <v>9</v>
      </c>
      <c r="E149" s="14"/>
      <c r="F149" s="299"/>
      <c r="G149" s="289"/>
      <c r="H149" s="289" t="s">
        <v>278</v>
      </c>
      <c r="I149" s="140">
        <v>40544</v>
      </c>
      <c r="J149" s="140">
        <v>43831</v>
      </c>
      <c r="K149" s="611"/>
      <c r="L149" s="1709" t="s">
        <v>92</v>
      </c>
      <c r="M149" s="764"/>
      <c r="N149" s="764"/>
      <c r="O149" s="764"/>
    </row>
    <row r="150" spans="2:15" ht="32.25" customHeight="1">
      <c r="B150" s="47">
        <v>18</v>
      </c>
      <c r="C150" s="69" t="s">
        <v>478</v>
      </c>
      <c r="D150" s="16">
        <v>9</v>
      </c>
      <c r="E150" s="14"/>
      <c r="F150" s="299"/>
      <c r="G150" s="289"/>
      <c r="H150" s="289" t="s">
        <v>278</v>
      </c>
      <c r="I150" s="140">
        <v>40544</v>
      </c>
      <c r="J150" s="140">
        <v>43831</v>
      </c>
      <c r="K150" s="611"/>
      <c r="L150" s="1709" t="s">
        <v>92</v>
      </c>
      <c r="M150" s="764"/>
      <c r="N150" s="764"/>
      <c r="O150" s="764"/>
    </row>
    <row r="151" spans="2:15" ht="25.5" customHeight="1">
      <c r="B151" s="47">
        <v>19</v>
      </c>
      <c r="C151" s="69" t="s">
        <v>479</v>
      </c>
      <c r="D151" s="16">
        <v>9</v>
      </c>
      <c r="E151" s="14"/>
      <c r="F151" s="299"/>
      <c r="G151" s="289"/>
      <c r="H151" s="289" t="s">
        <v>278</v>
      </c>
      <c r="I151" s="140">
        <v>40544</v>
      </c>
      <c r="J151" s="140">
        <v>43831</v>
      </c>
      <c r="K151" s="611"/>
      <c r="L151" s="1709" t="s">
        <v>92</v>
      </c>
      <c r="M151" s="764"/>
      <c r="N151" s="764"/>
      <c r="O151" s="764"/>
    </row>
    <row r="152" spans="2:15" ht="31.5" customHeight="1">
      <c r="B152" s="47">
        <v>20</v>
      </c>
      <c r="C152" s="69" t="s">
        <v>480</v>
      </c>
      <c r="D152" s="16">
        <v>9</v>
      </c>
      <c r="E152" s="14"/>
      <c r="F152" s="299"/>
      <c r="G152" s="289"/>
      <c r="H152" s="289" t="s">
        <v>278</v>
      </c>
      <c r="I152" s="140">
        <v>40544</v>
      </c>
      <c r="J152" s="140">
        <v>43831</v>
      </c>
      <c r="K152" s="140"/>
      <c r="L152" s="1709" t="s">
        <v>92</v>
      </c>
      <c r="M152" s="764"/>
      <c r="N152" s="764"/>
      <c r="O152" s="764"/>
    </row>
    <row r="153" spans="2:15" ht="27" customHeight="1">
      <c r="B153" s="47">
        <v>21</v>
      </c>
      <c r="C153" s="69" t="s">
        <v>481</v>
      </c>
      <c r="D153" s="16">
        <v>9</v>
      </c>
      <c r="E153" s="14"/>
      <c r="F153" s="299"/>
      <c r="G153" s="289"/>
      <c r="H153" s="289" t="s">
        <v>278</v>
      </c>
      <c r="I153" s="140">
        <v>40544</v>
      </c>
      <c r="J153" s="140">
        <v>43831</v>
      </c>
      <c r="K153" s="140"/>
      <c r="L153" s="1709" t="s">
        <v>92</v>
      </c>
      <c r="M153" s="764"/>
      <c r="N153" s="764"/>
      <c r="O153" s="764"/>
    </row>
    <row r="154" spans="2:15" ht="25.5" customHeight="1">
      <c r="B154" s="47">
        <v>22</v>
      </c>
      <c r="C154" s="1183" t="s">
        <v>482</v>
      </c>
      <c r="D154" s="16">
        <v>9</v>
      </c>
      <c r="E154" s="14"/>
      <c r="F154" s="299"/>
      <c r="G154" s="289"/>
      <c r="H154" s="289" t="s">
        <v>278</v>
      </c>
      <c r="I154" s="140">
        <v>40544</v>
      </c>
      <c r="J154" s="140">
        <v>43831</v>
      </c>
      <c r="K154" s="140"/>
      <c r="L154" s="1709" t="s">
        <v>92</v>
      </c>
      <c r="M154" s="764"/>
      <c r="N154" s="764"/>
      <c r="O154" s="764"/>
    </row>
    <row r="155" spans="2:15" ht="23.25" customHeight="1">
      <c r="B155" s="47">
        <v>23</v>
      </c>
      <c r="C155" s="1183" t="s">
        <v>483</v>
      </c>
      <c r="D155" s="16">
        <v>9</v>
      </c>
      <c r="E155" s="14"/>
      <c r="F155" s="299"/>
      <c r="G155" s="289"/>
      <c r="H155" s="289" t="s">
        <v>278</v>
      </c>
      <c r="I155" s="140">
        <v>40544</v>
      </c>
      <c r="J155" s="140">
        <v>43831</v>
      </c>
      <c r="K155" s="140"/>
      <c r="L155" s="1709" t="s">
        <v>92</v>
      </c>
      <c r="M155" s="764"/>
      <c r="N155" s="764"/>
      <c r="O155" s="764"/>
    </row>
    <row r="156" spans="2:15" ht="27" customHeight="1">
      <c r="B156" s="47">
        <v>24</v>
      </c>
      <c r="C156" s="1183" t="s">
        <v>484</v>
      </c>
      <c r="D156" s="16">
        <v>9</v>
      </c>
      <c r="E156" s="14"/>
      <c r="F156" s="299"/>
      <c r="G156" s="289"/>
      <c r="H156" s="289" t="s">
        <v>278</v>
      </c>
      <c r="I156" s="140">
        <v>40544</v>
      </c>
      <c r="J156" s="140">
        <v>43831</v>
      </c>
      <c r="K156" s="140"/>
      <c r="L156" s="1709" t="s">
        <v>92</v>
      </c>
      <c r="M156" s="764"/>
      <c r="N156" s="764"/>
      <c r="O156" s="764"/>
    </row>
    <row r="157" spans="2:15" ht="27" customHeight="1">
      <c r="B157" s="47">
        <v>25</v>
      </c>
      <c r="C157" s="1183" t="s">
        <v>485</v>
      </c>
      <c r="D157" s="16">
        <v>9</v>
      </c>
      <c r="E157" s="14"/>
      <c r="F157" s="299"/>
      <c r="G157" s="289"/>
      <c r="H157" s="289" t="s">
        <v>278</v>
      </c>
      <c r="I157" s="140">
        <v>40544</v>
      </c>
      <c r="J157" s="140">
        <v>43831</v>
      </c>
      <c r="K157" s="140"/>
      <c r="L157" s="1709" t="s">
        <v>92</v>
      </c>
      <c r="M157" s="764"/>
      <c r="N157" s="764"/>
      <c r="O157" s="764"/>
    </row>
    <row r="158" spans="2:15" ht="48.75" customHeight="1">
      <c r="B158" s="47">
        <v>26</v>
      </c>
      <c r="C158" s="69" t="s">
        <v>1783</v>
      </c>
      <c r="D158" s="16">
        <v>9</v>
      </c>
      <c r="E158" s="14"/>
      <c r="F158" s="299"/>
      <c r="G158" s="289"/>
      <c r="H158" s="289" t="s">
        <v>278</v>
      </c>
      <c r="I158" s="140">
        <v>45047</v>
      </c>
      <c r="J158" s="140">
        <v>48700</v>
      </c>
      <c r="K158" s="16">
        <v>0.15</v>
      </c>
      <c r="L158" s="1712" t="s">
        <v>2403</v>
      </c>
      <c r="M158" s="764"/>
      <c r="N158" s="764"/>
      <c r="O158" s="764"/>
    </row>
    <row r="159" spans="2:15" ht="95.25" customHeight="1">
      <c r="B159" s="47">
        <v>27</v>
      </c>
      <c r="C159" s="69" t="s">
        <v>1784</v>
      </c>
      <c r="D159" s="16">
        <v>9</v>
      </c>
      <c r="E159" s="14"/>
      <c r="F159" s="299"/>
      <c r="G159" s="289"/>
      <c r="H159" s="289" t="s">
        <v>278</v>
      </c>
      <c r="I159" s="800">
        <v>45231</v>
      </c>
      <c r="J159" s="270"/>
      <c r="K159" s="140"/>
      <c r="L159" s="1712" t="s">
        <v>2635</v>
      </c>
      <c r="M159" s="764"/>
      <c r="N159" s="764"/>
      <c r="O159" s="764"/>
    </row>
    <row r="160" spans="2:15" ht="22.5">
      <c r="B160" s="1713" t="s">
        <v>2102</v>
      </c>
      <c r="C160" s="1714"/>
      <c r="D160" s="1715"/>
      <c r="E160" s="1713"/>
      <c r="F160" s="1716"/>
      <c r="G160" s="1717"/>
      <c r="H160" s="1718"/>
      <c r="I160" s="1713"/>
      <c r="J160" s="1713"/>
      <c r="K160" s="1713"/>
      <c r="L160" s="1719"/>
      <c r="M160" s="1713"/>
      <c r="N160" s="1713"/>
      <c r="O160" s="1713"/>
    </row>
    <row r="161" spans="2:30" ht="41.25" customHeight="1">
      <c r="B161" s="47" t="s">
        <v>2022</v>
      </c>
      <c r="C161" s="69" t="s">
        <v>2016</v>
      </c>
      <c r="D161" s="16">
        <v>10</v>
      </c>
      <c r="E161" s="14"/>
      <c r="F161" s="299" t="s">
        <v>1875</v>
      </c>
      <c r="G161" s="289" t="s">
        <v>493</v>
      </c>
      <c r="H161" s="427" t="s">
        <v>91</v>
      </c>
      <c r="I161" s="305">
        <v>44896</v>
      </c>
      <c r="J161" s="305">
        <v>48549</v>
      </c>
      <c r="K161" s="611">
        <v>0.05</v>
      </c>
      <c r="L161" s="1712" t="s">
        <v>2446</v>
      </c>
      <c r="M161" s="303"/>
      <c r="N161" s="303"/>
      <c r="O161" s="303"/>
    </row>
    <row r="162" spans="2:30">
      <c r="B162" s="47" t="s">
        <v>1668</v>
      </c>
      <c r="C162" s="69" t="s">
        <v>2017</v>
      </c>
      <c r="D162" s="16">
        <v>10</v>
      </c>
      <c r="E162" s="14"/>
      <c r="F162" s="299" t="s">
        <v>1875</v>
      </c>
      <c r="G162" s="289" t="s">
        <v>493</v>
      </c>
      <c r="H162" s="427" t="s">
        <v>91</v>
      </c>
      <c r="I162" s="305">
        <v>44896</v>
      </c>
      <c r="J162" s="1720">
        <v>48549</v>
      </c>
      <c r="K162" s="611">
        <v>0.04</v>
      </c>
      <c r="L162" s="69"/>
      <c r="M162" s="303"/>
      <c r="N162" s="303"/>
      <c r="O162" s="303"/>
    </row>
    <row r="163" spans="2:30">
      <c r="B163" s="47" t="s">
        <v>2023</v>
      </c>
      <c r="C163" s="69" t="s">
        <v>2018</v>
      </c>
      <c r="D163" s="16">
        <v>10</v>
      </c>
      <c r="E163" s="14"/>
      <c r="F163" s="299" t="s">
        <v>1875</v>
      </c>
      <c r="G163" s="289" t="s">
        <v>493</v>
      </c>
      <c r="H163" s="427" t="s">
        <v>91</v>
      </c>
      <c r="I163" s="305">
        <v>44896</v>
      </c>
      <c r="J163" s="1720">
        <v>48549</v>
      </c>
      <c r="K163" s="611">
        <v>0.01</v>
      </c>
      <c r="L163" s="69"/>
      <c r="M163" s="303"/>
      <c r="N163" s="303"/>
      <c r="O163" s="303"/>
    </row>
    <row r="164" spans="2:30">
      <c r="B164" s="47" t="s">
        <v>2024</v>
      </c>
      <c r="C164" s="69" t="s">
        <v>2019</v>
      </c>
      <c r="D164" s="16">
        <v>10</v>
      </c>
      <c r="E164" s="14"/>
      <c r="F164" s="299" t="s">
        <v>1875</v>
      </c>
      <c r="G164" s="289" t="s">
        <v>493</v>
      </c>
      <c r="H164" s="427" t="s">
        <v>91</v>
      </c>
      <c r="I164" s="305">
        <v>44896</v>
      </c>
      <c r="J164" s="1720">
        <v>47270</v>
      </c>
      <c r="K164" s="611">
        <v>0.03</v>
      </c>
      <c r="L164" s="69"/>
      <c r="M164" s="303"/>
      <c r="N164" s="303"/>
      <c r="O164" s="303"/>
    </row>
    <row r="165" spans="2:30" ht="66" customHeight="1">
      <c r="B165" s="47" t="s">
        <v>2026</v>
      </c>
      <c r="C165" s="69" t="s">
        <v>2020</v>
      </c>
      <c r="D165" s="16">
        <v>10</v>
      </c>
      <c r="E165" s="14"/>
      <c r="F165" s="299" t="s">
        <v>1875</v>
      </c>
      <c r="G165" s="289" t="s">
        <v>493</v>
      </c>
      <c r="H165" s="427" t="s">
        <v>91</v>
      </c>
      <c r="I165" s="305">
        <v>45261</v>
      </c>
      <c r="J165" s="1720">
        <v>48549</v>
      </c>
      <c r="K165" s="611">
        <v>0.24</v>
      </c>
      <c r="L165" s="1151"/>
      <c r="M165" s="303"/>
      <c r="N165" s="303"/>
      <c r="O165" s="303"/>
    </row>
    <row r="166" spans="2:30">
      <c r="B166" s="47" t="s">
        <v>2025</v>
      </c>
      <c r="C166" s="69" t="s">
        <v>2021</v>
      </c>
      <c r="D166" s="16">
        <v>10</v>
      </c>
      <c r="E166" s="14"/>
      <c r="F166" s="299" t="s">
        <v>1875</v>
      </c>
      <c r="G166" s="289" t="s">
        <v>493</v>
      </c>
      <c r="H166" s="427" t="s">
        <v>91</v>
      </c>
      <c r="I166" s="305">
        <v>44896</v>
      </c>
      <c r="J166" s="1720">
        <v>48549</v>
      </c>
      <c r="K166" s="611">
        <v>0.06</v>
      </c>
      <c r="L166" s="69"/>
      <c r="M166" s="303"/>
      <c r="N166" s="303"/>
      <c r="O166" s="303"/>
    </row>
    <row r="167" spans="2:30" s="25" customFormat="1" ht="30.75" customHeight="1">
      <c r="B167" s="804">
        <v>2</v>
      </c>
      <c r="C167" s="805" t="s">
        <v>486</v>
      </c>
      <c r="D167" s="814">
        <v>10</v>
      </c>
      <c r="E167" s="807">
        <v>1150</v>
      </c>
      <c r="F167" s="1652">
        <v>1200</v>
      </c>
      <c r="G167" s="807">
        <v>1320</v>
      </c>
      <c r="H167" s="427" t="s">
        <v>91</v>
      </c>
      <c r="I167" s="809">
        <v>41965</v>
      </c>
      <c r="J167" s="1721" t="s">
        <v>2081</v>
      </c>
      <c r="K167" s="1721"/>
      <c r="L167" s="814" t="s">
        <v>1869</v>
      </c>
      <c r="M167" s="814"/>
      <c r="N167" s="814"/>
      <c r="O167" s="814"/>
      <c r="P167" s="416"/>
      <c r="Q167" s="416"/>
      <c r="R167" s="416"/>
      <c r="S167" s="416"/>
      <c r="T167" s="416"/>
      <c r="U167" s="416"/>
      <c r="V167" s="416"/>
      <c r="W167" s="416"/>
      <c r="X167" s="416"/>
      <c r="Y167" s="416"/>
      <c r="Z167" s="416"/>
      <c r="AA167" s="416"/>
      <c r="AB167" s="416"/>
      <c r="AC167" s="416"/>
      <c r="AD167" s="11"/>
    </row>
    <row r="168" spans="2:30" ht="20.25" customHeight="1">
      <c r="B168" s="47">
        <v>3</v>
      </c>
      <c r="C168" s="69" t="s">
        <v>2543</v>
      </c>
      <c r="D168" s="16">
        <v>10</v>
      </c>
      <c r="E168" s="637"/>
      <c r="F168" s="701"/>
      <c r="G168" s="427" t="s">
        <v>1867</v>
      </c>
      <c r="H168" s="427" t="s">
        <v>91</v>
      </c>
      <c r="I168" s="305">
        <v>45139</v>
      </c>
      <c r="J168" s="1720">
        <v>48000</v>
      </c>
      <c r="K168" s="704">
        <v>0.06</v>
      </c>
      <c r="L168" s="69"/>
      <c r="M168" s="619"/>
      <c r="N168" s="619"/>
      <c r="O168" s="619"/>
    </row>
    <row r="169" spans="2:30" ht="31.5">
      <c r="B169" s="47">
        <v>4</v>
      </c>
      <c r="C169" s="69" t="s">
        <v>487</v>
      </c>
      <c r="D169" s="16">
        <v>10</v>
      </c>
      <c r="E169" s="637"/>
      <c r="F169" s="701"/>
      <c r="G169" s="701" t="s">
        <v>1956</v>
      </c>
      <c r="H169" s="427" t="s">
        <v>91</v>
      </c>
      <c r="I169" s="538">
        <v>44835</v>
      </c>
      <c r="J169" s="270">
        <v>48488</v>
      </c>
      <c r="K169" s="704">
        <v>0.08</v>
      </c>
      <c r="L169" s="69"/>
      <c r="M169" s="619"/>
      <c r="N169" s="619"/>
      <c r="O169" s="619"/>
    </row>
    <row r="170" spans="2:30">
      <c r="B170" s="47">
        <v>5</v>
      </c>
      <c r="C170" s="69" t="s">
        <v>488</v>
      </c>
      <c r="D170" s="16">
        <v>10</v>
      </c>
      <c r="E170" s="14"/>
      <c r="F170" s="299"/>
      <c r="G170" s="289"/>
      <c r="H170" s="289" t="s">
        <v>90</v>
      </c>
      <c r="I170" s="305">
        <v>39083</v>
      </c>
      <c r="J170" s="270">
        <v>43831</v>
      </c>
      <c r="K170" s="140"/>
      <c r="L170" s="1709" t="s">
        <v>92</v>
      </c>
      <c r="M170" s="764"/>
      <c r="N170" s="764"/>
      <c r="O170" s="764"/>
    </row>
    <row r="171" spans="2:30" ht="31.5">
      <c r="B171" s="47">
        <v>6</v>
      </c>
      <c r="C171" s="69" t="s">
        <v>489</v>
      </c>
      <c r="D171" s="16">
        <v>10</v>
      </c>
      <c r="E171" s="289" t="s">
        <v>473</v>
      </c>
      <c r="F171" s="299" t="s">
        <v>454</v>
      </c>
      <c r="G171" s="289" t="s">
        <v>455</v>
      </c>
      <c r="H171" s="289" t="s">
        <v>90</v>
      </c>
      <c r="I171" s="140">
        <v>39083</v>
      </c>
      <c r="J171" s="1722">
        <v>41334</v>
      </c>
      <c r="K171" s="1720"/>
      <c r="L171" s="1709" t="s">
        <v>92</v>
      </c>
      <c r="M171" s="764"/>
      <c r="N171" s="764"/>
      <c r="O171" s="764"/>
    </row>
    <row r="172" spans="2:30">
      <c r="B172" s="47">
        <v>7</v>
      </c>
      <c r="C172" s="69" t="s">
        <v>490</v>
      </c>
      <c r="D172" s="16">
        <v>10</v>
      </c>
      <c r="E172" s="289" t="s">
        <v>491</v>
      </c>
      <c r="F172" s="299" t="s">
        <v>492</v>
      </c>
      <c r="G172" s="289" t="s">
        <v>493</v>
      </c>
      <c r="H172" s="289" t="s">
        <v>90</v>
      </c>
      <c r="I172" s="140">
        <v>38718</v>
      </c>
      <c r="J172" s="1722">
        <v>41487</v>
      </c>
      <c r="K172" s="1720"/>
      <c r="L172" s="1709" t="s">
        <v>92</v>
      </c>
      <c r="M172" s="764"/>
      <c r="N172" s="764"/>
      <c r="O172" s="764"/>
    </row>
    <row r="173" spans="2:30">
      <c r="B173" s="47">
        <v>8</v>
      </c>
      <c r="C173" s="69" t="s">
        <v>494</v>
      </c>
      <c r="D173" s="16">
        <v>10</v>
      </c>
      <c r="E173" s="289" t="s">
        <v>491</v>
      </c>
      <c r="F173" s="299" t="s">
        <v>492</v>
      </c>
      <c r="G173" s="289" t="s">
        <v>493</v>
      </c>
      <c r="H173" s="289" t="s">
        <v>90</v>
      </c>
      <c r="I173" s="140">
        <v>39083</v>
      </c>
      <c r="J173" s="1722">
        <v>41426</v>
      </c>
      <c r="K173" s="1720"/>
      <c r="L173" s="1709" t="s">
        <v>92</v>
      </c>
      <c r="M173" s="764"/>
      <c r="N173" s="764"/>
      <c r="O173" s="764"/>
    </row>
    <row r="174" spans="2:30">
      <c r="B174" s="47">
        <v>9</v>
      </c>
      <c r="C174" s="69" t="s">
        <v>495</v>
      </c>
      <c r="D174" s="16">
        <v>10</v>
      </c>
      <c r="E174" s="289" t="s">
        <v>491</v>
      </c>
      <c r="F174" s="299" t="s">
        <v>492</v>
      </c>
      <c r="G174" s="289" t="s">
        <v>493</v>
      </c>
      <c r="H174" s="289" t="s">
        <v>90</v>
      </c>
      <c r="I174" s="140">
        <v>39083</v>
      </c>
      <c r="J174" s="1722">
        <v>42887</v>
      </c>
      <c r="K174" s="1720"/>
      <c r="L174" s="1709" t="s">
        <v>92</v>
      </c>
      <c r="M174" s="764"/>
      <c r="N174" s="764"/>
      <c r="O174" s="764"/>
    </row>
    <row r="175" spans="2:30" ht="31.5">
      <c r="B175" s="47">
        <v>10</v>
      </c>
      <c r="C175" s="69" t="s">
        <v>496</v>
      </c>
      <c r="D175" s="16">
        <v>10</v>
      </c>
      <c r="E175" s="289" t="s">
        <v>497</v>
      </c>
      <c r="F175" s="299" t="s">
        <v>498</v>
      </c>
      <c r="G175" s="289" t="s">
        <v>499</v>
      </c>
      <c r="H175" s="289" t="s">
        <v>90</v>
      </c>
      <c r="I175" s="140">
        <v>39083</v>
      </c>
      <c r="J175" s="1722">
        <v>41456</v>
      </c>
      <c r="K175" s="1720"/>
      <c r="L175" s="1709" t="s">
        <v>92</v>
      </c>
      <c r="M175" s="764"/>
      <c r="N175" s="764"/>
      <c r="O175" s="764"/>
    </row>
    <row r="176" spans="2:30" ht="34.5" customHeight="1">
      <c r="B176" s="47">
        <v>11</v>
      </c>
      <c r="C176" s="69" t="s">
        <v>500</v>
      </c>
      <c r="D176" s="16">
        <v>10</v>
      </c>
      <c r="E176" s="637"/>
      <c r="F176" s="701" t="s">
        <v>454</v>
      </c>
      <c r="G176" s="701" t="s">
        <v>455</v>
      </c>
      <c r="H176" s="427" t="s">
        <v>91</v>
      </c>
      <c r="I176" s="538">
        <v>45505</v>
      </c>
      <c r="J176" s="270">
        <v>48396</v>
      </c>
      <c r="K176" s="704">
        <v>0.17</v>
      </c>
      <c r="L176" s="69"/>
      <c r="M176" s="16"/>
      <c r="N176" s="16"/>
      <c r="O176" s="16"/>
    </row>
    <row r="177" spans="2:16">
      <c r="B177" s="47">
        <v>12</v>
      </c>
      <c r="C177" s="69" t="s">
        <v>501</v>
      </c>
      <c r="D177" s="16">
        <v>10</v>
      </c>
      <c r="E177" s="289" t="s">
        <v>497</v>
      </c>
      <c r="F177" s="299" t="s">
        <v>498</v>
      </c>
      <c r="G177" s="289" t="s">
        <v>499</v>
      </c>
      <c r="H177" s="289" t="s">
        <v>90</v>
      </c>
      <c r="I177" s="140">
        <v>39083</v>
      </c>
      <c r="J177" s="270">
        <v>42736</v>
      </c>
      <c r="K177" s="140"/>
      <c r="L177" s="1709" t="s">
        <v>92</v>
      </c>
      <c r="M177" s="764"/>
      <c r="N177" s="764"/>
      <c r="O177" s="764"/>
    </row>
    <row r="178" spans="2:16" ht="31.5">
      <c r="B178" s="47">
        <v>13</v>
      </c>
      <c r="C178" s="69" t="s">
        <v>502</v>
      </c>
      <c r="D178" s="16">
        <v>10</v>
      </c>
      <c r="E178" s="289"/>
      <c r="F178" s="299"/>
      <c r="G178" s="289"/>
      <c r="H178" s="289" t="s">
        <v>90</v>
      </c>
      <c r="I178" s="140">
        <v>38353</v>
      </c>
      <c r="J178" s="270">
        <v>42005</v>
      </c>
      <c r="K178" s="140"/>
      <c r="L178" s="1709" t="s">
        <v>92</v>
      </c>
      <c r="M178" s="764"/>
      <c r="N178" s="764"/>
      <c r="O178" s="764"/>
    </row>
    <row r="179" spans="2:16" ht="32.25" thickBot="1">
      <c r="B179" s="43">
        <v>14</v>
      </c>
      <c r="C179" s="149" t="s">
        <v>2475</v>
      </c>
      <c r="D179" s="297">
        <v>10</v>
      </c>
      <c r="E179" s="35"/>
      <c r="F179" s="1660"/>
      <c r="G179" s="35">
        <v>650</v>
      </c>
      <c r="H179" s="35" t="s">
        <v>91</v>
      </c>
      <c r="I179" s="36">
        <v>45108</v>
      </c>
      <c r="J179" s="412">
        <v>48761</v>
      </c>
      <c r="K179" s="36"/>
      <c r="L179" s="149" t="s">
        <v>2480</v>
      </c>
      <c r="M179" s="773" t="s">
        <v>1478</v>
      </c>
      <c r="N179" s="773"/>
      <c r="O179" s="773"/>
    </row>
    <row r="180" spans="2:16" ht="21" thickBot="1">
      <c r="B180" s="420" t="s">
        <v>1859</v>
      </c>
      <c r="C180" s="499"/>
      <c r="D180" s="761"/>
      <c r="E180" s="421"/>
      <c r="F180" s="761"/>
      <c r="G180" s="540"/>
      <c r="H180" s="1633"/>
      <c r="I180" s="577"/>
      <c r="J180" s="422"/>
      <c r="K180" s="421"/>
      <c r="L180" s="499"/>
      <c r="M180" s="421"/>
      <c r="N180" s="421"/>
      <c r="O180" s="421"/>
    </row>
    <row r="181" spans="2:16" ht="21" thickBot="1">
      <c r="B181" s="420" t="s">
        <v>1895</v>
      </c>
      <c r="C181" s="499"/>
      <c r="D181" s="761"/>
      <c r="E181" s="421"/>
      <c r="F181" s="761"/>
      <c r="G181" s="540"/>
      <c r="H181" s="1634"/>
      <c r="I181" s="577"/>
      <c r="J181" s="422"/>
      <c r="K181" s="421"/>
      <c r="L181" s="499"/>
      <c r="M181" s="421"/>
      <c r="N181" s="421"/>
      <c r="O181" s="421"/>
    </row>
    <row r="182" spans="2:16">
      <c r="B182" s="66">
        <v>1</v>
      </c>
      <c r="C182" s="141" t="s">
        <v>1892</v>
      </c>
      <c r="D182" s="756" t="s">
        <v>2103</v>
      </c>
      <c r="E182" s="29" t="s">
        <v>503</v>
      </c>
      <c r="F182" s="1631" t="s">
        <v>504</v>
      </c>
      <c r="G182" s="548" t="s">
        <v>505</v>
      </c>
      <c r="H182" s="429" t="s">
        <v>91</v>
      </c>
      <c r="I182" s="270">
        <v>43807</v>
      </c>
      <c r="J182" s="512">
        <v>47460</v>
      </c>
      <c r="K182" s="607"/>
      <c r="L182" s="725" t="s">
        <v>2036</v>
      </c>
      <c r="M182" s="290"/>
      <c r="N182" s="290"/>
      <c r="O182" s="290"/>
    </row>
    <row r="183" spans="2:16" ht="30">
      <c r="B183" s="346">
        <v>2</v>
      </c>
      <c r="C183" s="308" t="s">
        <v>1891</v>
      </c>
      <c r="D183" s="303" t="s">
        <v>2103</v>
      </c>
      <c r="E183" s="289"/>
      <c r="F183" s="1626"/>
      <c r="G183" s="417"/>
      <c r="H183" s="427" t="s">
        <v>91</v>
      </c>
      <c r="I183" s="305">
        <v>39083</v>
      </c>
      <c r="J183" s="672" t="s">
        <v>2148</v>
      </c>
      <c r="K183" s="608"/>
      <c r="L183" s="293"/>
      <c r="M183" s="1149"/>
      <c r="N183" s="302"/>
      <c r="O183" s="302"/>
    </row>
    <row r="184" spans="2:16">
      <c r="B184" s="47">
        <v>3</v>
      </c>
      <c r="C184" s="69" t="s">
        <v>1896</v>
      </c>
      <c r="D184" s="16" t="s">
        <v>2103</v>
      </c>
      <c r="E184" s="14"/>
      <c r="F184" s="1626"/>
      <c r="G184" s="417"/>
      <c r="H184" s="427" t="s">
        <v>91</v>
      </c>
      <c r="I184" s="538">
        <v>45627</v>
      </c>
      <c r="J184" s="825">
        <v>48914</v>
      </c>
      <c r="K184" s="609">
        <v>0.1</v>
      </c>
      <c r="L184" s="1975" t="s">
        <v>3560</v>
      </c>
      <c r="M184" s="300" t="s">
        <v>1822</v>
      </c>
      <c r="N184" s="300"/>
      <c r="O184" s="300"/>
      <c r="P184" s="1979"/>
    </row>
    <row r="185" spans="2:16" ht="31.5">
      <c r="B185" s="47">
        <v>4</v>
      </c>
      <c r="C185" s="69" t="s">
        <v>1894</v>
      </c>
      <c r="D185" s="16" t="s">
        <v>2103</v>
      </c>
      <c r="E185" s="14"/>
      <c r="F185" s="1626"/>
      <c r="G185" s="417">
        <v>200</v>
      </c>
      <c r="H185" s="427" t="s">
        <v>91</v>
      </c>
      <c r="I185" s="305">
        <v>42899</v>
      </c>
      <c r="J185" s="305">
        <v>46549</v>
      </c>
      <c r="K185" s="609">
        <v>0.05</v>
      </c>
      <c r="L185" s="293" t="s">
        <v>1900</v>
      </c>
      <c r="M185" s="300"/>
      <c r="N185" s="300"/>
      <c r="O185" s="300"/>
    </row>
    <row r="186" spans="2:16" ht="31.5">
      <c r="B186" s="47">
        <v>5</v>
      </c>
      <c r="C186" s="69" t="s">
        <v>1901</v>
      </c>
      <c r="D186" s="16" t="s">
        <v>2103</v>
      </c>
      <c r="E186" s="14"/>
      <c r="F186" s="1626"/>
      <c r="G186" s="417">
        <v>200</v>
      </c>
      <c r="H186" s="427" t="s">
        <v>91</v>
      </c>
      <c r="I186" s="305">
        <v>42736</v>
      </c>
      <c r="J186" s="305">
        <v>46557</v>
      </c>
      <c r="K186" s="609">
        <v>7.0000000000000007E-2</v>
      </c>
      <c r="L186" s="293" t="s">
        <v>1900</v>
      </c>
      <c r="M186" s="300" t="s">
        <v>1816</v>
      </c>
      <c r="N186" s="300"/>
      <c r="O186" s="300"/>
    </row>
    <row r="187" spans="2:16">
      <c r="B187" s="47">
        <v>6</v>
      </c>
      <c r="C187" s="69" t="s">
        <v>1897</v>
      </c>
      <c r="D187" s="16" t="s">
        <v>2103</v>
      </c>
      <c r="E187" s="14"/>
      <c r="F187" s="1626"/>
      <c r="G187" s="417"/>
      <c r="H187" s="427" t="s">
        <v>91</v>
      </c>
      <c r="I187" s="538">
        <v>45723</v>
      </c>
      <c r="J187" s="568">
        <v>11505</v>
      </c>
      <c r="K187" s="609">
        <v>0.46</v>
      </c>
      <c r="L187" s="293" t="s">
        <v>3261</v>
      </c>
      <c r="M187" s="291" t="s">
        <v>1697</v>
      </c>
      <c r="N187" s="291"/>
      <c r="O187" s="291"/>
    </row>
    <row r="188" spans="2:16">
      <c r="B188" s="47">
        <v>7</v>
      </c>
      <c r="C188" s="69" t="s">
        <v>1893</v>
      </c>
      <c r="D188" s="16" t="s">
        <v>2103</v>
      </c>
      <c r="E188" s="14"/>
      <c r="F188" s="1626"/>
      <c r="G188" s="417"/>
      <c r="H188" s="427" t="s">
        <v>91</v>
      </c>
      <c r="I188" s="305">
        <v>46235</v>
      </c>
      <c r="J188" s="825" t="s">
        <v>36</v>
      </c>
      <c r="K188" s="609"/>
      <c r="L188" s="293"/>
      <c r="M188" s="291"/>
      <c r="N188" s="291"/>
      <c r="O188" s="291"/>
    </row>
    <row r="189" spans="2:16" ht="30">
      <c r="B189" s="47">
        <v>8</v>
      </c>
      <c r="C189" s="69" t="s">
        <v>1898</v>
      </c>
      <c r="D189" s="16" t="s">
        <v>2103</v>
      </c>
      <c r="E189" s="14"/>
      <c r="F189" s="1626"/>
      <c r="G189" s="417"/>
      <c r="H189" s="427" t="s">
        <v>91</v>
      </c>
      <c r="I189" s="305">
        <v>39448</v>
      </c>
      <c r="J189" s="672" t="s">
        <v>2148</v>
      </c>
      <c r="K189" s="608"/>
      <c r="L189" s="293"/>
      <c r="M189" s="302"/>
      <c r="N189" s="302"/>
      <c r="O189" s="302"/>
    </row>
    <row r="190" spans="2:16" ht="30.75" thickBot="1">
      <c r="B190" s="67">
        <v>9</v>
      </c>
      <c r="C190" s="321" t="s">
        <v>1899</v>
      </c>
      <c r="D190" s="438" t="s">
        <v>2103</v>
      </c>
      <c r="E190" s="18"/>
      <c r="F190" s="1628"/>
      <c r="G190" s="549"/>
      <c r="H190" s="661" t="s">
        <v>91</v>
      </c>
      <c r="I190" s="305">
        <v>39083</v>
      </c>
      <c r="J190" s="675" t="s">
        <v>2148</v>
      </c>
      <c r="K190" s="610"/>
      <c r="L190" s="556"/>
      <c r="M190" s="301"/>
      <c r="N190" s="301"/>
      <c r="O190" s="301"/>
    </row>
    <row r="191" spans="2:16" ht="21" thickBot="1">
      <c r="B191" s="420" t="s">
        <v>506</v>
      </c>
      <c r="C191" s="499"/>
      <c r="D191" s="761"/>
      <c r="E191" s="421"/>
      <c r="F191" s="761"/>
      <c r="G191" s="540"/>
      <c r="H191" s="1632"/>
      <c r="I191" s="577"/>
      <c r="J191" s="422"/>
      <c r="K191" s="421"/>
      <c r="L191" s="499"/>
      <c r="M191" s="421"/>
      <c r="N191" s="421"/>
      <c r="O191" s="421"/>
    </row>
    <row r="192" spans="2:16" ht="31.5">
      <c r="B192" s="66">
        <v>1</v>
      </c>
      <c r="C192" s="141" t="s">
        <v>507</v>
      </c>
      <c r="D192" s="756" t="s">
        <v>2104</v>
      </c>
      <c r="E192" s="13"/>
      <c r="F192" s="1653"/>
      <c r="G192" s="548"/>
      <c r="H192" s="429" t="s">
        <v>91</v>
      </c>
      <c r="I192" s="580">
        <v>41730</v>
      </c>
      <c r="J192" s="674" t="s">
        <v>2148</v>
      </c>
      <c r="K192" s="574"/>
      <c r="L192" s="298"/>
      <c r="M192" s="300"/>
      <c r="N192" s="300"/>
      <c r="O192" s="300"/>
    </row>
    <row r="193" spans="2:15" ht="30">
      <c r="B193" s="47">
        <v>2</v>
      </c>
      <c r="C193" s="69" t="s">
        <v>508</v>
      </c>
      <c r="D193" s="16" t="s">
        <v>2104</v>
      </c>
      <c r="E193" s="14"/>
      <c r="F193" s="299"/>
      <c r="G193" s="417"/>
      <c r="H193" s="427" t="s">
        <v>91</v>
      </c>
      <c r="I193" s="305">
        <v>42736</v>
      </c>
      <c r="J193" s="673" t="s">
        <v>2148</v>
      </c>
      <c r="K193" s="632"/>
      <c r="L193" s="38" t="s">
        <v>1876</v>
      </c>
      <c r="M193" s="300"/>
      <c r="N193" s="300"/>
      <c r="O193" s="300"/>
    </row>
    <row r="194" spans="2:15" ht="30">
      <c r="B194" s="47">
        <v>3</v>
      </c>
      <c r="C194" s="69" t="s">
        <v>509</v>
      </c>
      <c r="D194" s="16" t="s">
        <v>2104</v>
      </c>
      <c r="E194" s="14"/>
      <c r="F194" s="299"/>
      <c r="G194" s="417"/>
      <c r="H194" s="427" t="s">
        <v>91</v>
      </c>
      <c r="I194" s="305">
        <v>39448</v>
      </c>
      <c r="J194" s="443" t="s">
        <v>2148</v>
      </c>
      <c r="K194" s="566"/>
      <c r="L194" s="38" t="s">
        <v>1876</v>
      </c>
      <c r="M194" s="291"/>
      <c r="N194" s="291"/>
      <c r="O194" s="291"/>
    </row>
    <row r="195" spans="2:15" ht="31.5">
      <c r="B195" s="47">
        <v>4</v>
      </c>
      <c r="C195" s="69" t="s">
        <v>2012</v>
      </c>
      <c r="D195" s="16" t="s">
        <v>2104</v>
      </c>
      <c r="E195" s="14"/>
      <c r="F195" s="299"/>
      <c r="G195" s="417"/>
      <c r="H195" s="427" t="s">
        <v>91</v>
      </c>
      <c r="I195" s="305">
        <v>44896</v>
      </c>
      <c r="J195" s="566">
        <v>46388</v>
      </c>
      <c r="K195" s="605">
        <v>0.11</v>
      </c>
      <c r="L195" s="724" t="s">
        <v>2043</v>
      </c>
      <c r="M195" s="300"/>
      <c r="N195" s="300"/>
      <c r="O195" s="300"/>
    </row>
    <row r="196" spans="2:15" ht="31.5">
      <c r="B196" s="47">
        <v>5</v>
      </c>
      <c r="C196" s="69" t="s">
        <v>510</v>
      </c>
      <c r="D196" s="16" t="s">
        <v>2104</v>
      </c>
      <c r="E196" s="14"/>
      <c r="F196" s="299"/>
      <c r="G196" s="417"/>
      <c r="H196" s="427" t="s">
        <v>91</v>
      </c>
      <c r="I196" s="305">
        <v>41275</v>
      </c>
      <c r="J196" s="443" t="s">
        <v>2148</v>
      </c>
      <c r="K196" s="575"/>
      <c r="L196" s="17" t="s">
        <v>2599</v>
      </c>
      <c r="M196" s="302"/>
      <c r="N196" s="302"/>
      <c r="O196" s="302"/>
    </row>
    <row r="197" spans="2:15" ht="31.5">
      <c r="B197" s="47">
        <v>6</v>
      </c>
      <c r="C197" s="69" t="s">
        <v>511</v>
      </c>
      <c r="D197" s="16" t="s">
        <v>2104</v>
      </c>
      <c r="E197" s="14"/>
      <c r="F197" s="299"/>
      <c r="G197" s="417"/>
      <c r="H197" s="427" t="s">
        <v>91</v>
      </c>
      <c r="I197" s="580">
        <v>41640</v>
      </c>
      <c r="J197" s="443" t="s">
        <v>2148</v>
      </c>
      <c r="K197" s="575"/>
      <c r="L197" s="17" t="s">
        <v>2600</v>
      </c>
      <c r="M197" s="302"/>
      <c r="N197" s="302"/>
      <c r="O197" s="302"/>
    </row>
    <row r="198" spans="2:15" ht="31.5">
      <c r="B198" s="47">
        <v>7</v>
      </c>
      <c r="C198" s="69" t="s">
        <v>512</v>
      </c>
      <c r="D198" s="16" t="s">
        <v>2104</v>
      </c>
      <c r="E198" s="14"/>
      <c r="F198" s="299"/>
      <c r="G198" s="417"/>
      <c r="H198" s="427" t="s">
        <v>91</v>
      </c>
      <c r="I198" s="305">
        <v>43466</v>
      </c>
      <c r="J198" s="513">
        <v>47119</v>
      </c>
      <c r="K198" s="513"/>
      <c r="L198" s="17"/>
      <c r="M198" s="291"/>
      <c r="N198" s="291"/>
      <c r="O198" s="291"/>
    </row>
    <row r="199" spans="2:15" ht="31.5">
      <c r="B199" s="47">
        <v>8</v>
      </c>
      <c r="C199" s="69" t="s">
        <v>513</v>
      </c>
      <c r="D199" s="16" t="s">
        <v>2104</v>
      </c>
      <c r="E199" s="14"/>
      <c r="F199" s="299"/>
      <c r="G199" s="417"/>
      <c r="H199" s="427" t="s">
        <v>91</v>
      </c>
      <c r="I199" s="140">
        <v>37622</v>
      </c>
      <c r="J199" s="672" t="s">
        <v>2148</v>
      </c>
      <c r="K199" s="513"/>
      <c r="L199" s="17"/>
      <c r="M199" s="302"/>
      <c r="N199" s="302"/>
      <c r="O199" s="302"/>
    </row>
    <row r="200" spans="2:15" ht="31.5">
      <c r="B200" s="47">
        <v>9</v>
      </c>
      <c r="C200" s="69" t="s">
        <v>514</v>
      </c>
      <c r="D200" s="16" t="s">
        <v>2104</v>
      </c>
      <c r="E200" s="14"/>
      <c r="F200" s="299"/>
      <c r="G200" s="417"/>
      <c r="H200" s="427" t="s">
        <v>91</v>
      </c>
      <c r="I200" s="140">
        <v>37622</v>
      </c>
      <c r="J200" s="672" t="s">
        <v>2148</v>
      </c>
      <c r="K200" s="513"/>
      <c r="L200" s="17"/>
      <c r="M200" s="302"/>
      <c r="N200" s="302"/>
      <c r="O200" s="302"/>
    </row>
    <row r="201" spans="2:15" ht="21" customHeight="1" thickBot="1">
      <c r="B201" s="67">
        <v>10</v>
      </c>
      <c r="C201" s="321" t="s">
        <v>515</v>
      </c>
      <c r="D201" s="438" t="s">
        <v>2104</v>
      </c>
      <c r="E201" s="18"/>
      <c r="F201" s="1651"/>
      <c r="G201" s="549" t="s">
        <v>1850</v>
      </c>
      <c r="H201" s="661" t="s">
        <v>91</v>
      </c>
      <c r="I201" s="538">
        <v>44774</v>
      </c>
      <c r="J201" s="514">
        <v>47665</v>
      </c>
      <c r="K201" s="709">
        <v>0.12</v>
      </c>
      <c r="L201" s="561"/>
      <c r="M201" s="19"/>
      <c r="N201" s="19"/>
      <c r="O201" s="19"/>
    </row>
    <row r="202" spans="2:15" ht="21" thickBot="1">
      <c r="B202" s="420" t="s">
        <v>516</v>
      </c>
      <c r="C202" s="499"/>
      <c r="D202" s="761"/>
      <c r="E202" s="1170"/>
      <c r="F202" s="761"/>
      <c r="G202" s="540"/>
      <c r="H202" s="1632"/>
      <c r="I202" s="577"/>
      <c r="J202" s="422"/>
      <c r="K202" s="421"/>
      <c r="L202" s="499"/>
      <c r="M202" s="421"/>
      <c r="N202" s="421"/>
      <c r="O202" s="421"/>
    </row>
    <row r="203" spans="2:15" ht="31.5">
      <c r="B203" s="66">
        <v>1</v>
      </c>
      <c r="C203" s="141" t="s">
        <v>2011</v>
      </c>
      <c r="D203" s="756" t="s">
        <v>2105</v>
      </c>
      <c r="E203" s="13"/>
      <c r="F203" s="1653"/>
      <c r="G203" s="548"/>
      <c r="H203" s="429" t="s">
        <v>91</v>
      </c>
      <c r="I203" s="305">
        <v>44866</v>
      </c>
      <c r="J203" s="666">
        <v>48519</v>
      </c>
      <c r="K203" s="622"/>
      <c r="L203" s="554"/>
      <c r="M203" s="290"/>
      <c r="N203" s="290"/>
      <c r="O203" s="290"/>
    </row>
    <row r="204" spans="2:15">
      <c r="B204" s="66" t="s">
        <v>1668</v>
      </c>
      <c r="C204" s="141" t="s">
        <v>2010</v>
      </c>
      <c r="D204" s="756" t="s">
        <v>2105</v>
      </c>
      <c r="E204" s="13"/>
      <c r="F204" s="1653"/>
      <c r="G204" s="548"/>
      <c r="H204" s="427" t="s">
        <v>91</v>
      </c>
      <c r="I204" s="305">
        <v>44866</v>
      </c>
      <c r="J204" s="305">
        <v>48519</v>
      </c>
      <c r="K204" s="623"/>
      <c r="L204" s="292"/>
      <c r="M204" s="290"/>
      <c r="N204" s="290"/>
      <c r="O204" s="290"/>
    </row>
    <row r="205" spans="2:15" ht="29.25" customHeight="1">
      <c r="B205" s="346">
        <v>2</v>
      </c>
      <c r="C205" s="69" t="s">
        <v>1669</v>
      </c>
      <c r="D205" s="16" t="s">
        <v>2105</v>
      </c>
      <c r="E205" s="14"/>
      <c r="F205" s="299"/>
      <c r="G205" s="417"/>
      <c r="H205" s="427" t="s">
        <v>91</v>
      </c>
      <c r="I205" s="305">
        <v>39600</v>
      </c>
      <c r="J205" s="672" t="s">
        <v>2148</v>
      </c>
      <c r="K205" s="608"/>
      <c r="L205" s="608"/>
      <c r="M205" s="302"/>
      <c r="N205" s="302"/>
      <c r="O205" s="302"/>
    </row>
    <row r="206" spans="2:15" ht="72" customHeight="1">
      <c r="B206" s="47">
        <v>5</v>
      </c>
      <c r="C206" s="69" t="s">
        <v>1978</v>
      </c>
      <c r="D206" s="16" t="s">
        <v>2105</v>
      </c>
      <c r="E206" s="14"/>
      <c r="F206" s="299"/>
      <c r="G206" s="417"/>
      <c r="H206" s="427" t="s">
        <v>91</v>
      </c>
      <c r="I206" s="538">
        <v>44896</v>
      </c>
      <c r="J206" s="513">
        <v>48549</v>
      </c>
      <c r="K206" s="697">
        <v>4.4999999999999998E-2</v>
      </c>
      <c r="L206" s="1118" t="s">
        <v>2447</v>
      </c>
      <c r="M206" s="302"/>
      <c r="N206" s="302"/>
      <c r="O206" s="302"/>
    </row>
    <row r="207" spans="2:15" ht="47.25">
      <c r="B207" s="47">
        <v>5</v>
      </c>
      <c r="C207" s="69" t="s">
        <v>2162</v>
      </c>
      <c r="D207" s="16" t="s">
        <v>2105</v>
      </c>
      <c r="E207" s="14"/>
      <c r="F207" s="299"/>
      <c r="G207" s="417"/>
      <c r="H207" s="427" t="s">
        <v>91</v>
      </c>
      <c r="I207" s="305">
        <v>45200</v>
      </c>
      <c r="J207" s="140">
        <v>48853</v>
      </c>
      <c r="K207" s="608">
        <v>0.14000000000000001</v>
      </c>
      <c r="L207" s="1160" t="s">
        <v>2582</v>
      </c>
      <c r="M207" s="432"/>
      <c r="N207" s="432"/>
      <c r="O207" s="432"/>
    </row>
    <row r="208" spans="2:15" ht="32.25" customHeight="1">
      <c r="B208" s="47">
        <v>5</v>
      </c>
      <c r="C208" s="69" t="s">
        <v>2013</v>
      </c>
      <c r="D208" s="16" t="s">
        <v>2105</v>
      </c>
      <c r="E208" s="14"/>
      <c r="F208" s="299"/>
      <c r="G208" s="417"/>
      <c r="H208" s="427" t="s">
        <v>91</v>
      </c>
      <c r="I208" s="305">
        <v>44896</v>
      </c>
      <c r="J208" s="566">
        <v>48549</v>
      </c>
      <c r="K208" s="609">
        <v>0.03</v>
      </c>
      <c r="L208" s="669" t="s">
        <v>2014</v>
      </c>
      <c r="M208" s="290"/>
      <c r="N208" s="290"/>
      <c r="O208" s="290"/>
    </row>
    <row r="209" spans="2:15" ht="20.25" customHeight="1">
      <c r="B209" s="346">
        <v>6</v>
      </c>
      <c r="C209" s="69" t="s">
        <v>1670</v>
      </c>
      <c r="D209" s="16" t="s">
        <v>2105</v>
      </c>
      <c r="E209" s="14"/>
      <c r="F209" s="299"/>
      <c r="G209" s="417"/>
      <c r="H209" s="427" t="s">
        <v>91</v>
      </c>
      <c r="I209" s="305">
        <v>45096</v>
      </c>
      <c r="J209" s="566">
        <v>48731</v>
      </c>
      <c r="K209" s="1150">
        <v>7.0000000000000007E-2</v>
      </c>
      <c r="L209" s="293" t="s">
        <v>2561</v>
      </c>
      <c r="M209" s="301"/>
      <c r="N209" s="301"/>
      <c r="O209" s="301"/>
    </row>
    <row r="210" spans="2:15" ht="17.25" customHeight="1">
      <c r="B210" s="346">
        <v>7</v>
      </c>
      <c r="C210" s="69" t="s">
        <v>1671</v>
      </c>
      <c r="D210" s="16" t="s">
        <v>2105</v>
      </c>
      <c r="E210" s="14"/>
      <c r="F210" s="299"/>
      <c r="G210" s="417" t="s">
        <v>393</v>
      </c>
      <c r="H210" s="417" t="s">
        <v>90</v>
      </c>
      <c r="I210" s="538">
        <v>44805</v>
      </c>
      <c r="J210" s="513">
        <v>48458</v>
      </c>
      <c r="K210" s="608">
        <v>0.02</v>
      </c>
      <c r="L210" s="1989" t="s">
        <v>2174</v>
      </c>
      <c r="M210" s="17"/>
      <c r="N210" s="17"/>
      <c r="O210" s="17"/>
    </row>
    <row r="211" spans="2:15" ht="19.5" customHeight="1">
      <c r="B211" s="346">
        <v>8</v>
      </c>
      <c r="C211" s="69" t="s">
        <v>1672</v>
      </c>
      <c r="D211" s="16" t="s">
        <v>2105</v>
      </c>
      <c r="E211" s="14"/>
      <c r="F211" s="299"/>
      <c r="G211" s="417" t="s">
        <v>505</v>
      </c>
      <c r="H211" s="427" t="s">
        <v>91</v>
      </c>
      <c r="I211" s="538">
        <v>44805</v>
      </c>
      <c r="J211" s="703">
        <v>48458</v>
      </c>
      <c r="K211" s="708">
        <v>7.0000000000000007E-2</v>
      </c>
      <c r="L211" s="293"/>
      <c r="M211" s="17"/>
      <c r="N211" s="17"/>
      <c r="O211" s="17"/>
    </row>
    <row r="212" spans="2:15" ht="19.5" customHeight="1" thickBot="1">
      <c r="B212" s="346">
        <v>9</v>
      </c>
      <c r="C212" s="69" t="s">
        <v>2456</v>
      </c>
      <c r="D212" s="16" t="s">
        <v>2105</v>
      </c>
      <c r="E212" s="14"/>
      <c r="F212" s="299"/>
      <c r="G212" s="417"/>
      <c r="H212" s="661" t="s">
        <v>91</v>
      </c>
      <c r="I212" s="538">
        <v>45717</v>
      </c>
      <c r="J212" s="36">
        <v>46813</v>
      </c>
      <c r="K212" s="610"/>
      <c r="L212" s="293"/>
      <c r="M212" s="17"/>
      <c r="N212" s="17"/>
      <c r="O212" s="17"/>
    </row>
    <row r="213" spans="2:15" ht="21" thickBot="1">
      <c r="B213" s="420" t="s">
        <v>517</v>
      </c>
      <c r="C213" s="499"/>
      <c r="D213" s="761"/>
      <c r="E213" s="421"/>
      <c r="F213" s="761"/>
      <c r="G213" s="540"/>
      <c r="H213" s="1632"/>
      <c r="I213" s="577"/>
      <c r="J213" s="422"/>
      <c r="K213" s="421"/>
      <c r="L213" s="499"/>
      <c r="M213" s="421"/>
      <c r="N213" s="421"/>
      <c r="O213" s="421"/>
    </row>
    <row r="214" spans="2:15" ht="31.5">
      <c r="B214" s="65">
        <v>1</v>
      </c>
      <c r="C214" s="141" t="s">
        <v>1932</v>
      </c>
      <c r="D214" s="756" t="s">
        <v>2106</v>
      </c>
      <c r="E214" s="427" t="s">
        <v>449</v>
      </c>
      <c r="F214" s="705" t="s">
        <v>450</v>
      </c>
      <c r="G214" s="692" t="s">
        <v>1934</v>
      </c>
      <c r="H214" s="429" t="s">
        <v>91</v>
      </c>
      <c r="I214" s="538">
        <v>43803</v>
      </c>
      <c r="J214" s="513">
        <v>47453</v>
      </c>
      <c r="K214" s="704">
        <v>0.05</v>
      </c>
      <c r="L214" s="634"/>
      <c r="M214" s="546"/>
      <c r="N214" s="546"/>
      <c r="O214" s="546"/>
    </row>
    <row r="215" spans="2:15" ht="28.5" customHeight="1">
      <c r="B215" s="15">
        <v>2</v>
      </c>
      <c r="C215" s="69" t="s">
        <v>1933</v>
      </c>
      <c r="D215" s="16" t="s">
        <v>2106</v>
      </c>
      <c r="E215" s="427"/>
      <c r="F215" s="705"/>
      <c r="G215" s="949" t="s">
        <v>1929</v>
      </c>
      <c r="H215" s="427" t="s">
        <v>91</v>
      </c>
      <c r="I215" s="270">
        <v>43777</v>
      </c>
      <c r="J215" s="513">
        <v>47058</v>
      </c>
      <c r="K215" s="513"/>
      <c r="L215" s="634"/>
      <c r="M215" s="307"/>
      <c r="N215" s="307"/>
      <c r="O215" s="307"/>
    </row>
    <row r="216" spans="2:15" ht="51.75" customHeight="1" thickBot="1">
      <c r="B216" s="33">
        <v>3</v>
      </c>
      <c r="C216" s="321" t="s">
        <v>518</v>
      </c>
      <c r="D216" s="438" t="s">
        <v>2106</v>
      </c>
      <c r="E216" s="427" t="s">
        <v>452</v>
      </c>
      <c r="F216" s="705" t="s">
        <v>449</v>
      </c>
      <c r="G216" s="692" t="s">
        <v>1929</v>
      </c>
      <c r="H216" s="661" t="s">
        <v>91</v>
      </c>
      <c r="I216" s="538">
        <v>44958</v>
      </c>
      <c r="J216" s="305">
        <v>47939</v>
      </c>
      <c r="K216" s="704">
        <v>0.14000000000000001</v>
      </c>
      <c r="L216" s="564" t="s">
        <v>2216</v>
      </c>
      <c r="M216" s="307"/>
      <c r="N216" s="307"/>
      <c r="O216" s="307"/>
    </row>
    <row r="217" spans="2:15" ht="21" thickBot="1">
      <c r="B217" s="420" t="s">
        <v>519</v>
      </c>
      <c r="C217" s="499"/>
      <c r="D217" s="761"/>
      <c r="E217" s="421"/>
      <c r="F217" s="761"/>
      <c r="G217" s="540"/>
      <c r="H217" s="1632"/>
      <c r="I217" s="577"/>
      <c r="J217" s="422"/>
      <c r="K217" s="421"/>
      <c r="L217" s="499"/>
      <c r="M217" s="421"/>
      <c r="N217" s="421"/>
      <c r="O217" s="421"/>
    </row>
    <row r="218" spans="2:15" ht="30">
      <c r="B218" s="70">
        <v>1</v>
      </c>
      <c r="C218" s="73" t="s">
        <v>520</v>
      </c>
      <c r="D218" s="763" t="s">
        <v>2107</v>
      </c>
      <c r="E218" s="13"/>
      <c r="F218" s="1653"/>
      <c r="G218" s="548"/>
      <c r="H218" s="429" t="s">
        <v>91</v>
      </c>
      <c r="I218" s="140">
        <v>37987</v>
      </c>
      <c r="J218" s="676" t="s">
        <v>2148</v>
      </c>
      <c r="K218" s="576"/>
      <c r="L218" s="554"/>
      <c r="M218" s="300"/>
      <c r="N218" s="300"/>
      <c r="O218" s="300"/>
    </row>
    <row r="219" spans="2:15" ht="34.5" customHeight="1" thickBot="1">
      <c r="B219" s="843">
        <v>2</v>
      </c>
      <c r="C219" s="1158" t="s">
        <v>521</v>
      </c>
      <c r="D219" s="843" t="s">
        <v>2107</v>
      </c>
      <c r="E219" s="843"/>
      <c r="F219" s="1657"/>
      <c r="G219" s="843">
        <v>260</v>
      </c>
      <c r="H219" s="1630" t="s">
        <v>252</v>
      </c>
      <c r="I219" s="841">
        <v>40603</v>
      </c>
      <c r="J219" s="841" t="s">
        <v>310</v>
      </c>
      <c r="K219" s="843">
        <v>0.18</v>
      </c>
      <c r="L219" s="845" t="s">
        <v>2047</v>
      </c>
      <c r="M219" s="804"/>
      <c r="N219" s="804"/>
      <c r="O219" s="804"/>
    </row>
    <row r="220" spans="2:15" ht="21" thickBot="1">
      <c r="B220" s="420" t="s">
        <v>522</v>
      </c>
      <c r="C220" s="499"/>
      <c r="D220" s="761"/>
      <c r="E220" s="421"/>
      <c r="F220" s="761"/>
      <c r="G220" s="540"/>
      <c r="H220" s="1633"/>
      <c r="I220" s="577"/>
      <c r="J220" s="422"/>
      <c r="K220" s="421"/>
      <c r="L220" s="499"/>
      <c r="M220" s="421"/>
      <c r="N220" s="421"/>
      <c r="O220" s="421"/>
    </row>
    <row r="221" spans="2:15" ht="21" thickBot="1">
      <c r="B221" s="420" t="s">
        <v>523</v>
      </c>
      <c r="C221" s="499"/>
      <c r="D221" s="761"/>
      <c r="E221" s="421"/>
      <c r="F221" s="761"/>
      <c r="G221" s="540"/>
      <c r="H221" s="1634"/>
      <c r="I221" s="577"/>
      <c r="J221" s="422"/>
      <c r="K221" s="421"/>
      <c r="L221" s="499"/>
      <c r="M221" s="421"/>
      <c r="N221" s="421"/>
      <c r="O221" s="421"/>
    </row>
    <row r="222" spans="2:15" s="416" customFormat="1" ht="51" customHeight="1" thickBot="1">
      <c r="B222" s="331">
        <v>1</v>
      </c>
      <c r="C222" s="770" t="s">
        <v>2131</v>
      </c>
      <c r="D222" s="771">
        <v>12</v>
      </c>
      <c r="E222" s="430" t="s">
        <v>524</v>
      </c>
      <c r="F222" s="1640" t="s">
        <v>525</v>
      </c>
      <c r="G222" s="430" t="s">
        <v>2141</v>
      </c>
      <c r="H222" s="1627" t="s">
        <v>3119</v>
      </c>
      <c r="I222" s="685">
        <v>45108</v>
      </c>
      <c r="J222" s="513">
        <v>47027</v>
      </c>
      <c r="K222" s="608">
        <v>0.2</v>
      </c>
      <c r="L222" s="813" t="s">
        <v>2485</v>
      </c>
      <c r="M222" s="583"/>
      <c r="N222" s="583"/>
      <c r="O222" s="583"/>
    </row>
    <row r="223" spans="2:15" ht="27" customHeight="1">
      <c r="B223" s="60">
        <v>2</v>
      </c>
      <c r="C223" s="752" t="s">
        <v>527</v>
      </c>
      <c r="D223" s="764">
        <v>12</v>
      </c>
      <c r="E223" s="22"/>
      <c r="F223" s="299"/>
      <c r="G223" s="950"/>
      <c r="H223" s="949" t="s">
        <v>91</v>
      </c>
      <c r="I223" s="624">
        <v>42856</v>
      </c>
      <c r="J223" s="513">
        <v>45717</v>
      </c>
      <c r="K223" s="608">
        <v>0.13</v>
      </c>
      <c r="L223" s="862" t="s">
        <v>3364</v>
      </c>
      <c r="M223" s="566"/>
      <c r="N223" s="566"/>
      <c r="O223" s="566"/>
    </row>
    <row r="224" spans="2:15" ht="35.25" customHeight="1">
      <c r="B224" s="60">
        <v>3</v>
      </c>
      <c r="C224" s="752" t="s">
        <v>528</v>
      </c>
      <c r="D224" s="764">
        <v>12</v>
      </c>
      <c r="E224" s="22"/>
      <c r="F224" s="299"/>
      <c r="G224" s="289"/>
      <c r="H224" s="1626" t="s">
        <v>3119</v>
      </c>
      <c r="I224" s="305">
        <v>40878</v>
      </c>
      <c r="J224" s="566">
        <v>46327</v>
      </c>
      <c r="K224" s="575">
        <v>0.13</v>
      </c>
      <c r="L224" s="862" t="s">
        <v>2203</v>
      </c>
      <c r="M224" s="302"/>
      <c r="N224" s="302"/>
      <c r="O224" s="302"/>
    </row>
    <row r="225" spans="2:15" ht="30" customHeight="1">
      <c r="B225" s="60">
        <v>4</v>
      </c>
      <c r="C225" s="752" t="s">
        <v>529</v>
      </c>
      <c r="D225" s="764">
        <v>12</v>
      </c>
      <c r="E225" s="418" t="s">
        <v>524</v>
      </c>
      <c r="F225" s="299" t="s">
        <v>525</v>
      </c>
      <c r="G225" s="950" t="s">
        <v>393</v>
      </c>
      <c r="H225" s="427" t="s">
        <v>91</v>
      </c>
      <c r="I225" s="538">
        <v>44805</v>
      </c>
      <c r="J225" s="513">
        <v>47782</v>
      </c>
      <c r="K225" s="697">
        <v>0.08</v>
      </c>
      <c r="L225" s="17"/>
      <c r="M225" s="17"/>
      <c r="N225" s="17"/>
      <c r="O225" s="17"/>
    </row>
    <row r="226" spans="2:15" ht="28.5" customHeight="1">
      <c r="B226" s="60">
        <v>5</v>
      </c>
      <c r="C226" s="752" t="s">
        <v>530</v>
      </c>
      <c r="D226" s="764">
        <v>12</v>
      </c>
      <c r="E226" s="22"/>
      <c r="F226" s="299"/>
      <c r="G226" s="950" t="s">
        <v>2142</v>
      </c>
      <c r="H226" s="427" t="s">
        <v>91</v>
      </c>
      <c r="I226" s="305">
        <v>44958</v>
      </c>
      <c r="J226" s="566">
        <v>48611</v>
      </c>
      <c r="K226" s="608">
        <v>7.0000000000000007E-2</v>
      </c>
      <c r="L226" s="17"/>
      <c r="M226" s="291"/>
      <c r="N226" s="291"/>
      <c r="O226" s="291"/>
    </row>
    <row r="227" spans="2:15" ht="25.5" customHeight="1">
      <c r="B227" s="60">
        <v>6</v>
      </c>
      <c r="C227" s="752" t="s">
        <v>531</v>
      </c>
      <c r="D227" s="764">
        <v>12</v>
      </c>
      <c r="E227" s="418" t="s">
        <v>524</v>
      </c>
      <c r="F227" s="299" t="s">
        <v>525</v>
      </c>
      <c r="G227" s="950" t="s">
        <v>393</v>
      </c>
      <c r="H227" s="427" t="s">
        <v>91</v>
      </c>
      <c r="I227" s="538">
        <v>44805</v>
      </c>
      <c r="J227" s="513">
        <v>48458</v>
      </c>
      <c r="K227" s="697">
        <v>0.06</v>
      </c>
      <c r="L227" s="17" t="s">
        <v>1845</v>
      </c>
      <c r="M227" s="17"/>
      <c r="N227" s="17"/>
      <c r="O227" s="17"/>
    </row>
    <row r="228" spans="2:15" ht="25.5" customHeight="1" thickBot="1">
      <c r="B228" s="60">
        <v>7</v>
      </c>
      <c r="C228" s="752" t="s">
        <v>532</v>
      </c>
      <c r="D228" s="764">
        <v>12</v>
      </c>
      <c r="E228" s="418" t="s">
        <v>524</v>
      </c>
      <c r="F228" s="299" t="s">
        <v>525</v>
      </c>
      <c r="G228" s="604" t="s">
        <v>393</v>
      </c>
      <c r="H228" s="950" t="s">
        <v>278</v>
      </c>
      <c r="I228" s="685">
        <v>44805</v>
      </c>
      <c r="J228" s="513">
        <v>48458</v>
      </c>
      <c r="K228" s="697">
        <v>0.04</v>
      </c>
      <c r="L228" s="17" t="s">
        <v>1847</v>
      </c>
      <c r="M228" s="17" t="s">
        <v>1846</v>
      </c>
      <c r="N228" s="537">
        <v>44805</v>
      </c>
      <c r="O228" s="537"/>
    </row>
    <row r="229" spans="2:15" ht="25.5" customHeight="1" thickBot="1">
      <c r="B229" s="60">
        <v>8</v>
      </c>
      <c r="C229" s="752" t="s">
        <v>533</v>
      </c>
      <c r="D229" s="764">
        <v>12</v>
      </c>
      <c r="E229" s="22"/>
      <c r="F229" s="299"/>
      <c r="G229" s="1860"/>
      <c r="H229" s="418" t="s">
        <v>90</v>
      </c>
      <c r="I229" s="1864">
        <v>37622</v>
      </c>
      <c r="J229" s="631">
        <v>42278</v>
      </c>
      <c r="K229" s="631"/>
      <c r="L229" s="453" t="s">
        <v>92</v>
      </c>
      <c r="M229" s="444"/>
      <c r="N229" s="444"/>
      <c r="O229" s="444"/>
    </row>
    <row r="230" spans="2:15" ht="27" customHeight="1" thickBot="1">
      <c r="B230" s="60">
        <v>9</v>
      </c>
      <c r="C230" s="752" t="s">
        <v>534</v>
      </c>
      <c r="D230" s="764">
        <v>12</v>
      </c>
      <c r="E230" s="22"/>
      <c r="F230" s="299"/>
      <c r="G230" s="1859"/>
      <c r="H230" s="427" t="s">
        <v>91</v>
      </c>
      <c r="I230" s="1862">
        <v>42767</v>
      </c>
      <c r="J230" s="566">
        <v>46419</v>
      </c>
      <c r="K230" s="605">
        <v>0.04</v>
      </c>
      <c r="L230" s="17"/>
      <c r="M230" s="300"/>
      <c r="N230" s="300"/>
      <c r="O230" s="300"/>
    </row>
    <row r="231" spans="2:15" ht="27.75" customHeight="1">
      <c r="B231" s="60">
        <v>10</v>
      </c>
      <c r="C231" s="752" t="s">
        <v>535</v>
      </c>
      <c r="D231" s="764">
        <v>12</v>
      </c>
      <c r="E231" s="418" t="s">
        <v>449</v>
      </c>
      <c r="F231" s="299" t="s">
        <v>450</v>
      </c>
      <c r="G231" s="1861"/>
      <c r="H231" s="418" t="s">
        <v>90</v>
      </c>
      <c r="I231" s="779">
        <v>38718</v>
      </c>
      <c r="J231" s="631">
        <v>41487</v>
      </c>
      <c r="K231" s="631"/>
      <c r="L231" s="453" t="s">
        <v>92</v>
      </c>
      <c r="M231" s="444"/>
      <c r="N231" s="444"/>
      <c r="O231" s="444"/>
    </row>
    <row r="232" spans="2:15" ht="30" customHeight="1" thickBot="1">
      <c r="B232" s="60">
        <v>11</v>
      </c>
      <c r="C232" s="752" t="s">
        <v>536</v>
      </c>
      <c r="D232" s="764">
        <v>12</v>
      </c>
      <c r="E232" s="22"/>
      <c r="F232" s="299"/>
      <c r="G232" s="541"/>
      <c r="H232" s="950" t="s">
        <v>3115</v>
      </c>
      <c r="I232" s="613">
        <v>42370</v>
      </c>
      <c r="J232" s="513">
        <v>45536</v>
      </c>
      <c r="K232" s="697">
        <v>1.4999999999999999E-2</v>
      </c>
      <c r="L232" s="881" t="s">
        <v>2175</v>
      </c>
      <c r="M232" s="444"/>
      <c r="N232" s="444"/>
      <c r="O232" s="444"/>
    </row>
    <row r="233" spans="2:15" ht="58.5" customHeight="1">
      <c r="B233" s="60">
        <v>12</v>
      </c>
      <c r="C233" s="752" t="s">
        <v>537</v>
      </c>
      <c r="D233" s="764">
        <v>12</v>
      </c>
      <c r="E233" s="22"/>
      <c r="F233" s="299"/>
      <c r="G233" s="430" t="s">
        <v>393</v>
      </c>
      <c r="H233" s="427" t="s">
        <v>91</v>
      </c>
      <c r="I233" s="749">
        <v>45139</v>
      </c>
      <c r="J233" s="566">
        <v>48792</v>
      </c>
      <c r="K233" s="697">
        <v>0.02</v>
      </c>
      <c r="L233" s="862" t="s">
        <v>2601</v>
      </c>
      <c r="M233" s="291"/>
      <c r="N233" s="291"/>
      <c r="O233" s="291"/>
    </row>
    <row r="234" spans="2:15" ht="27" customHeight="1" thickBot="1">
      <c r="B234" s="60">
        <v>13</v>
      </c>
      <c r="C234" s="752" t="s">
        <v>538</v>
      </c>
      <c r="D234" s="764">
        <v>12</v>
      </c>
      <c r="E234" s="22"/>
      <c r="F234" s="299"/>
      <c r="G234" s="604" t="s">
        <v>393</v>
      </c>
      <c r="H234" s="427" t="s">
        <v>91</v>
      </c>
      <c r="I234" s="707">
        <v>43282</v>
      </c>
      <c r="J234" s="513">
        <v>46935</v>
      </c>
      <c r="K234" s="697">
        <v>0.1</v>
      </c>
      <c r="L234" s="17"/>
      <c r="M234" s="307"/>
      <c r="N234" s="307"/>
      <c r="O234" s="307"/>
    </row>
    <row r="235" spans="2:15" ht="25.5" customHeight="1">
      <c r="B235" s="60">
        <v>14</v>
      </c>
      <c r="C235" s="752" t="s">
        <v>539</v>
      </c>
      <c r="D235" s="764">
        <v>12</v>
      </c>
      <c r="E235" s="22"/>
      <c r="F235" s="299"/>
      <c r="G235" s="1861"/>
      <c r="H235" s="418" t="s">
        <v>90</v>
      </c>
      <c r="I235" s="779">
        <v>39083</v>
      </c>
      <c r="J235" s="631">
        <v>42186</v>
      </c>
      <c r="K235" s="631"/>
      <c r="L235" s="453" t="s">
        <v>92</v>
      </c>
      <c r="M235" s="444"/>
      <c r="N235" s="444"/>
      <c r="O235" s="444"/>
    </row>
    <row r="236" spans="2:15" ht="24.75" customHeight="1">
      <c r="B236" s="60">
        <v>15</v>
      </c>
      <c r="C236" s="752" t="s">
        <v>540</v>
      </c>
      <c r="D236" s="764">
        <v>12</v>
      </c>
      <c r="E236" s="418" t="s">
        <v>497</v>
      </c>
      <c r="F236" s="299" t="s">
        <v>498</v>
      </c>
      <c r="G236" s="289" t="s">
        <v>492</v>
      </c>
      <c r="H236" s="418" t="s">
        <v>90</v>
      </c>
      <c r="I236" s="140">
        <v>39083</v>
      </c>
      <c r="J236" s="513">
        <v>42736</v>
      </c>
      <c r="K236" s="513"/>
      <c r="L236" s="453" t="s">
        <v>541</v>
      </c>
      <c r="M236" s="444"/>
      <c r="N236" s="444"/>
      <c r="O236" s="444"/>
    </row>
    <row r="237" spans="2:15" ht="15" customHeight="1">
      <c r="B237" s="60">
        <v>16</v>
      </c>
      <c r="C237" s="752" t="s">
        <v>542</v>
      </c>
      <c r="D237" s="764">
        <v>12</v>
      </c>
      <c r="E237" s="418" t="s">
        <v>497</v>
      </c>
      <c r="F237" s="299" t="s">
        <v>498</v>
      </c>
      <c r="G237" s="289" t="s">
        <v>499</v>
      </c>
      <c r="H237" s="418" t="s">
        <v>90</v>
      </c>
      <c r="I237" s="140">
        <v>39083</v>
      </c>
      <c r="J237" s="513">
        <v>43466</v>
      </c>
      <c r="K237" s="513"/>
      <c r="L237" s="453" t="s">
        <v>92</v>
      </c>
      <c r="M237" s="444"/>
      <c r="N237" s="444"/>
      <c r="O237" s="444"/>
    </row>
    <row r="238" spans="2:15" ht="15.75" customHeight="1">
      <c r="B238" s="60">
        <v>17</v>
      </c>
      <c r="C238" s="752" t="s">
        <v>543</v>
      </c>
      <c r="D238" s="764">
        <v>12</v>
      </c>
      <c r="E238" s="22"/>
      <c r="F238" s="299"/>
      <c r="G238" s="289"/>
      <c r="H238" s="418" t="s">
        <v>90</v>
      </c>
      <c r="I238" s="305">
        <v>39083</v>
      </c>
      <c r="J238" s="513">
        <v>43831</v>
      </c>
      <c r="K238" s="513"/>
      <c r="L238" s="453" t="s">
        <v>92</v>
      </c>
      <c r="M238" s="444"/>
      <c r="N238" s="444"/>
      <c r="O238" s="444"/>
    </row>
    <row r="239" spans="2:15" ht="21" customHeight="1">
      <c r="B239" s="60">
        <v>18</v>
      </c>
      <c r="C239" s="752" t="s">
        <v>544</v>
      </c>
      <c r="D239" s="764">
        <v>12</v>
      </c>
      <c r="E239" s="418" t="s">
        <v>545</v>
      </c>
      <c r="F239" s="299" t="s">
        <v>546</v>
      </c>
      <c r="G239" s="289" t="s">
        <v>547</v>
      </c>
      <c r="H239" s="418" t="s">
        <v>278</v>
      </c>
      <c r="I239" s="270">
        <v>40544</v>
      </c>
      <c r="J239" s="513">
        <v>42005</v>
      </c>
      <c r="K239" s="513"/>
      <c r="L239" s="453" t="s">
        <v>2488</v>
      </c>
      <c r="M239" s="444"/>
      <c r="N239" s="444"/>
      <c r="O239" s="444"/>
    </row>
    <row r="240" spans="2:15" ht="24.75" customHeight="1" thickBot="1">
      <c r="B240" s="60">
        <v>19</v>
      </c>
      <c r="C240" s="752" t="s">
        <v>548</v>
      </c>
      <c r="D240" s="764">
        <v>12</v>
      </c>
      <c r="E240" s="418" t="s">
        <v>524</v>
      </c>
      <c r="F240" s="299" t="s">
        <v>525</v>
      </c>
      <c r="G240" s="35" t="s">
        <v>526</v>
      </c>
      <c r="H240" s="418" t="s">
        <v>278</v>
      </c>
      <c r="I240" s="36">
        <v>40575</v>
      </c>
      <c r="J240" s="703">
        <v>42401</v>
      </c>
      <c r="K240" s="703"/>
      <c r="L240" s="863" t="s">
        <v>2488</v>
      </c>
      <c r="M240" s="444"/>
      <c r="N240" s="444"/>
      <c r="O240" s="444"/>
    </row>
    <row r="241" spans="2:15" ht="30" customHeight="1" thickBot="1">
      <c r="B241" s="60">
        <v>20</v>
      </c>
      <c r="C241" s="752" t="s">
        <v>2130</v>
      </c>
      <c r="D241" s="764">
        <v>12</v>
      </c>
      <c r="E241" s="418" t="s">
        <v>524</v>
      </c>
      <c r="F241" s="299" t="s">
        <v>525</v>
      </c>
      <c r="G241" s="1859" t="s">
        <v>2143</v>
      </c>
      <c r="H241" s="1627" t="s">
        <v>3119</v>
      </c>
      <c r="I241" s="1862">
        <v>44927</v>
      </c>
      <c r="J241" s="140">
        <v>48580</v>
      </c>
      <c r="K241" s="609">
        <v>0.04</v>
      </c>
      <c r="L241" s="453" t="s">
        <v>2204</v>
      </c>
      <c r="M241" s="566"/>
      <c r="N241" s="566"/>
      <c r="O241" s="583"/>
    </row>
    <row r="242" spans="2:15" ht="21.75" customHeight="1" thickBot="1">
      <c r="B242" s="60">
        <v>21</v>
      </c>
      <c r="C242" s="752" t="s">
        <v>550</v>
      </c>
      <c r="D242" s="764">
        <v>12</v>
      </c>
      <c r="E242" s="22"/>
      <c r="F242" s="299"/>
      <c r="G242" s="1860"/>
      <c r="H242" s="950" t="s">
        <v>91</v>
      </c>
      <c r="I242" s="1865">
        <v>45505</v>
      </c>
      <c r="J242" s="800" t="s">
        <v>36</v>
      </c>
      <c r="K242" s="513"/>
      <c r="L242" s="17"/>
      <c r="M242" s="291"/>
      <c r="N242" s="291"/>
      <c r="O242" s="291"/>
    </row>
    <row r="243" spans="2:15" ht="30.75" customHeight="1" thickBot="1">
      <c r="B243" s="60">
        <v>22</v>
      </c>
      <c r="C243" s="752" t="s">
        <v>551</v>
      </c>
      <c r="D243" s="764">
        <v>12</v>
      </c>
      <c r="E243" s="22"/>
      <c r="F243" s="299"/>
      <c r="G243" s="1859"/>
      <c r="H243" s="1627" t="s">
        <v>3119</v>
      </c>
      <c r="I243" s="1863">
        <v>44927</v>
      </c>
      <c r="J243" s="270">
        <v>48580</v>
      </c>
      <c r="K243" s="566"/>
      <c r="L243" s="560" t="s">
        <v>2082</v>
      </c>
      <c r="M243" s="17"/>
      <c r="N243" s="17"/>
      <c r="O243" s="38"/>
    </row>
    <row r="244" spans="2:15" ht="23.25" customHeight="1">
      <c r="B244" s="60">
        <v>23</v>
      </c>
      <c r="C244" s="752" t="s">
        <v>2595</v>
      </c>
      <c r="D244" s="764">
        <v>12</v>
      </c>
      <c r="E244" s="22"/>
      <c r="F244" s="299"/>
      <c r="G244" s="1861"/>
      <c r="H244" s="418" t="s">
        <v>278</v>
      </c>
      <c r="I244" s="779">
        <v>40544</v>
      </c>
      <c r="J244" s="140">
        <v>43831</v>
      </c>
      <c r="K244" s="566"/>
      <c r="L244" s="453" t="s">
        <v>92</v>
      </c>
      <c r="M244" s="444"/>
      <c r="N244" s="444"/>
      <c r="O244" s="444"/>
    </row>
    <row r="245" spans="2:15" ht="27.75" customHeight="1">
      <c r="B245" s="60">
        <v>24</v>
      </c>
      <c r="C245" s="752" t="s">
        <v>2596</v>
      </c>
      <c r="D245" s="764">
        <v>12</v>
      </c>
      <c r="E245" s="22"/>
      <c r="F245" s="299"/>
      <c r="G245" s="289"/>
      <c r="H245" s="418" t="s">
        <v>278</v>
      </c>
      <c r="I245" s="140">
        <v>40544</v>
      </c>
      <c r="J245" s="140">
        <v>43831</v>
      </c>
      <c r="K245" s="566"/>
      <c r="L245" s="453" t="s">
        <v>92</v>
      </c>
      <c r="M245" s="444"/>
      <c r="N245" s="444"/>
      <c r="O245" s="444"/>
    </row>
    <row r="246" spans="2:15" ht="19.5" customHeight="1">
      <c r="B246" s="60">
        <v>25</v>
      </c>
      <c r="C246" s="752" t="s">
        <v>552</v>
      </c>
      <c r="D246" s="764">
        <v>12</v>
      </c>
      <c r="E246" s="22"/>
      <c r="F246" s="299"/>
      <c r="G246" s="289"/>
      <c r="H246" s="418" t="s">
        <v>278</v>
      </c>
      <c r="I246" s="140">
        <v>40544</v>
      </c>
      <c r="J246" s="140">
        <v>43831</v>
      </c>
      <c r="K246" s="566"/>
      <c r="L246" s="453" t="s">
        <v>92</v>
      </c>
      <c r="M246" s="444"/>
      <c r="N246" s="444"/>
      <c r="O246" s="444"/>
    </row>
    <row r="247" spans="2:15" ht="21" customHeight="1">
      <c r="B247" s="60">
        <v>26</v>
      </c>
      <c r="C247" s="752" t="s">
        <v>553</v>
      </c>
      <c r="D247" s="764">
        <v>12</v>
      </c>
      <c r="E247" s="22"/>
      <c r="F247" s="299"/>
      <c r="G247" s="289"/>
      <c r="H247" s="418" t="s">
        <v>278</v>
      </c>
      <c r="I247" s="140">
        <v>40544</v>
      </c>
      <c r="J247" s="140">
        <v>43831</v>
      </c>
      <c r="K247" s="566"/>
      <c r="L247" s="453" t="s">
        <v>92</v>
      </c>
      <c r="M247" s="444"/>
      <c r="N247" s="444"/>
      <c r="O247" s="444"/>
    </row>
    <row r="248" spans="2:15" ht="21.75" customHeight="1">
      <c r="B248" s="60">
        <v>27</v>
      </c>
      <c r="C248" s="752" t="s">
        <v>554</v>
      </c>
      <c r="D248" s="764">
        <v>12</v>
      </c>
      <c r="E248" s="22"/>
      <c r="F248" s="299"/>
      <c r="G248" s="289"/>
      <c r="H248" s="418" t="s">
        <v>278</v>
      </c>
      <c r="I248" s="140">
        <v>40544</v>
      </c>
      <c r="J248" s="140">
        <v>43831</v>
      </c>
      <c r="K248" s="566"/>
      <c r="L248" s="453" t="s">
        <v>92</v>
      </c>
      <c r="M248" s="444"/>
      <c r="N248" s="444"/>
      <c r="O248" s="444"/>
    </row>
    <row r="249" spans="2:15" ht="29.25" customHeight="1" thickBot="1">
      <c r="B249" s="71">
        <v>28</v>
      </c>
      <c r="C249" s="753" t="s">
        <v>2594</v>
      </c>
      <c r="D249" s="277">
        <v>12</v>
      </c>
      <c r="E249" s="24"/>
      <c r="F249" s="1651"/>
      <c r="G249" s="35"/>
      <c r="H249" s="418" t="s">
        <v>278</v>
      </c>
      <c r="I249" s="36">
        <v>40544</v>
      </c>
      <c r="J249" s="140">
        <v>43831</v>
      </c>
      <c r="K249" s="566"/>
      <c r="L249" s="453" t="s">
        <v>92</v>
      </c>
      <c r="M249" s="444"/>
      <c r="N249" s="444"/>
      <c r="O249" s="444"/>
    </row>
    <row r="250" spans="2:15" ht="29.25" customHeight="1" thickBot="1">
      <c r="B250" s="71">
        <v>29</v>
      </c>
      <c r="C250" s="753" t="s">
        <v>2144</v>
      </c>
      <c r="D250" s="277">
        <v>12</v>
      </c>
      <c r="E250" s="24"/>
      <c r="F250" s="1651"/>
      <c r="G250" s="1859" t="s">
        <v>492</v>
      </c>
      <c r="H250" s="1628" t="s">
        <v>3119</v>
      </c>
      <c r="I250" s="1154">
        <v>44927</v>
      </c>
      <c r="J250" s="583">
        <v>47119</v>
      </c>
      <c r="K250" s="864"/>
      <c r="L250" s="560" t="s">
        <v>2205</v>
      </c>
      <c r="M250" s="443"/>
      <c r="N250" s="443"/>
      <c r="O250" s="443"/>
    </row>
    <row r="251" spans="2:15" ht="21" thickBot="1">
      <c r="B251" s="420" t="s">
        <v>555</v>
      </c>
      <c r="C251" s="499"/>
      <c r="D251" s="772"/>
      <c r="E251" s="421"/>
      <c r="F251" s="761"/>
      <c r="G251" s="540"/>
      <c r="H251" s="1632"/>
      <c r="I251" s="577"/>
      <c r="J251" s="422"/>
      <c r="K251" s="421"/>
      <c r="L251" s="499"/>
      <c r="M251" s="421"/>
      <c r="N251" s="421"/>
      <c r="O251" s="421"/>
    </row>
    <row r="252" spans="2:15">
      <c r="B252" s="70">
        <v>1</v>
      </c>
      <c r="C252" s="754" t="s">
        <v>2002</v>
      </c>
      <c r="D252" s="763">
        <v>13</v>
      </c>
      <c r="E252" s="20"/>
      <c r="F252" s="1653"/>
      <c r="G252" s="30"/>
      <c r="H252" s="429" t="s">
        <v>91</v>
      </c>
      <c r="I252" s="305">
        <v>44866</v>
      </c>
      <c r="J252" s="305">
        <v>46905</v>
      </c>
      <c r="K252" s="607">
        <v>0.18</v>
      </c>
      <c r="L252" s="298"/>
      <c r="M252" s="300"/>
      <c r="N252" s="300"/>
      <c r="O252" s="300"/>
    </row>
    <row r="253" spans="2:15" ht="28.5" customHeight="1">
      <c r="B253" s="60">
        <v>2</v>
      </c>
      <c r="C253" s="752" t="s">
        <v>2003</v>
      </c>
      <c r="D253" s="764">
        <v>13</v>
      </c>
      <c r="E253" s="22"/>
      <c r="F253" s="299"/>
      <c r="G253" s="418"/>
      <c r="H253" s="427" t="s">
        <v>91</v>
      </c>
      <c r="I253" s="580">
        <v>44866</v>
      </c>
      <c r="J253" s="140">
        <v>47604</v>
      </c>
      <c r="K253" s="609">
        <v>0.18</v>
      </c>
      <c r="L253" s="17"/>
      <c r="M253" s="302"/>
      <c r="N253" s="302"/>
      <c r="O253" s="302"/>
    </row>
    <row r="254" spans="2:15" ht="30">
      <c r="B254" s="60">
        <v>3</v>
      </c>
      <c r="C254" s="752" t="s">
        <v>1580</v>
      </c>
      <c r="D254" s="764">
        <v>13</v>
      </c>
      <c r="E254" s="22"/>
      <c r="F254" s="299"/>
      <c r="G254" s="950" t="s">
        <v>1860</v>
      </c>
      <c r="H254" s="427" t="s">
        <v>91</v>
      </c>
      <c r="I254" s="538">
        <v>43779</v>
      </c>
      <c r="J254" s="270">
        <v>47432</v>
      </c>
      <c r="K254" s="697">
        <v>0.09</v>
      </c>
      <c r="L254" s="17" t="s">
        <v>556</v>
      </c>
      <c r="M254" s="291"/>
      <c r="N254" s="291"/>
      <c r="O254" s="291"/>
    </row>
    <row r="255" spans="2:15">
      <c r="B255" s="60">
        <v>4</v>
      </c>
      <c r="C255" s="752" t="s">
        <v>557</v>
      </c>
      <c r="D255" s="764">
        <v>13</v>
      </c>
      <c r="E255" s="22"/>
      <c r="F255" s="299"/>
      <c r="G255" s="950" t="s">
        <v>1861</v>
      </c>
      <c r="H255" s="427" t="s">
        <v>91</v>
      </c>
      <c r="I255" s="270">
        <v>43770</v>
      </c>
      <c r="J255" s="270">
        <v>47431</v>
      </c>
      <c r="K255" s="697">
        <v>0.05</v>
      </c>
      <c r="L255" s="17"/>
      <c r="M255" s="291"/>
      <c r="N255" s="291"/>
      <c r="O255" s="291"/>
    </row>
    <row r="256" spans="2:15">
      <c r="B256" s="60">
        <v>5</v>
      </c>
      <c r="C256" s="752" t="s">
        <v>558</v>
      </c>
      <c r="D256" s="764">
        <v>13</v>
      </c>
      <c r="E256" s="418" t="s">
        <v>559</v>
      </c>
      <c r="F256" s="299" t="s">
        <v>560</v>
      </c>
      <c r="G256" s="950" t="s">
        <v>1862</v>
      </c>
      <c r="H256" s="427" t="s">
        <v>91</v>
      </c>
      <c r="I256" s="270">
        <v>43790</v>
      </c>
      <c r="J256" s="270">
        <v>46925</v>
      </c>
      <c r="K256" s="697">
        <v>0.12</v>
      </c>
      <c r="L256" s="17"/>
      <c r="M256" s="291"/>
      <c r="N256" s="291"/>
      <c r="O256" s="291"/>
    </row>
    <row r="257" spans="2:29">
      <c r="B257" s="62">
        <v>6</v>
      </c>
      <c r="C257" s="838" t="s">
        <v>562</v>
      </c>
      <c r="D257" s="839">
        <v>13</v>
      </c>
      <c r="E257" s="847"/>
      <c r="F257" s="1658"/>
      <c r="G257" s="846"/>
      <c r="H257" s="427" t="s">
        <v>91</v>
      </c>
      <c r="I257" s="840">
        <v>40452</v>
      </c>
      <c r="J257" s="841" t="s">
        <v>310</v>
      </c>
      <c r="K257" s="842"/>
      <c r="L257" s="844" t="s">
        <v>2159</v>
      </c>
      <c r="M257" s="17"/>
      <c r="N257" s="17"/>
      <c r="O257" s="17"/>
    </row>
    <row r="258" spans="2:29">
      <c r="B258" s="60">
        <v>7</v>
      </c>
      <c r="C258" s="752" t="s">
        <v>563</v>
      </c>
      <c r="D258" s="764">
        <v>13</v>
      </c>
      <c r="E258" s="418" t="s">
        <v>559</v>
      </c>
      <c r="F258" s="299" t="s">
        <v>560</v>
      </c>
      <c r="G258" s="950" t="s">
        <v>561</v>
      </c>
      <c r="H258" s="427" t="s">
        <v>91</v>
      </c>
      <c r="I258" s="270">
        <v>42795</v>
      </c>
      <c r="J258" s="270">
        <v>46447</v>
      </c>
      <c r="K258" s="697">
        <v>0.05</v>
      </c>
      <c r="L258" s="17"/>
      <c r="M258" s="566"/>
      <c r="N258" s="566"/>
      <c r="O258" s="566"/>
    </row>
    <row r="259" spans="2:29">
      <c r="B259" s="60">
        <v>8</v>
      </c>
      <c r="C259" s="752" t="s">
        <v>564</v>
      </c>
      <c r="D259" s="764">
        <v>13</v>
      </c>
      <c r="E259" s="418" t="s">
        <v>559</v>
      </c>
      <c r="F259" s="299" t="s">
        <v>560</v>
      </c>
      <c r="G259" s="950" t="s">
        <v>561</v>
      </c>
      <c r="H259" s="427" t="s">
        <v>91</v>
      </c>
      <c r="I259" s="270">
        <v>44958</v>
      </c>
      <c r="J259" s="703">
        <v>48611</v>
      </c>
      <c r="K259" s="697">
        <v>0.1</v>
      </c>
      <c r="L259" s="17"/>
      <c r="M259" s="566"/>
      <c r="N259" s="566"/>
      <c r="O259" s="566"/>
    </row>
    <row r="260" spans="2:29">
      <c r="B260" s="60">
        <v>9</v>
      </c>
      <c r="C260" s="752" t="s">
        <v>565</v>
      </c>
      <c r="D260" s="764">
        <v>13</v>
      </c>
      <c r="E260" s="22"/>
      <c r="F260" s="299"/>
      <c r="G260" s="950" t="s">
        <v>1941</v>
      </c>
      <c r="H260" s="427" t="s">
        <v>91</v>
      </c>
      <c r="I260" s="538">
        <v>45962</v>
      </c>
      <c r="J260" s="140">
        <v>48396</v>
      </c>
      <c r="K260" s="697">
        <v>0.13</v>
      </c>
      <c r="L260" s="17"/>
      <c r="M260" s="302"/>
      <c r="N260" s="302"/>
      <c r="O260" s="302"/>
    </row>
    <row r="261" spans="2:29">
      <c r="B261" s="60">
        <v>10</v>
      </c>
      <c r="C261" s="752" t="s">
        <v>937</v>
      </c>
      <c r="D261" s="764">
        <v>13</v>
      </c>
      <c r="E261" s="418" t="s">
        <v>559</v>
      </c>
      <c r="F261" s="299" t="s">
        <v>560</v>
      </c>
      <c r="G261" s="950" t="s">
        <v>561</v>
      </c>
      <c r="H261" s="427" t="s">
        <v>91</v>
      </c>
      <c r="I261" s="270">
        <v>43791</v>
      </c>
      <c r="J261" s="270">
        <v>47444</v>
      </c>
      <c r="K261" s="697">
        <v>0.05</v>
      </c>
      <c r="L261" s="17"/>
      <c r="M261" s="291"/>
      <c r="N261" s="291"/>
      <c r="O261" s="291"/>
    </row>
    <row r="262" spans="2:29">
      <c r="B262" s="60">
        <v>11</v>
      </c>
      <c r="C262" s="752" t="s">
        <v>938</v>
      </c>
      <c r="D262" s="764">
        <v>13</v>
      </c>
      <c r="E262" s="419" t="s">
        <v>559</v>
      </c>
      <c r="F262" s="299" t="s">
        <v>560</v>
      </c>
      <c r="G262" s="950" t="s">
        <v>561</v>
      </c>
      <c r="H262" s="427" t="s">
        <v>91</v>
      </c>
      <c r="I262" s="270">
        <v>43791</v>
      </c>
      <c r="J262" s="270">
        <v>47444</v>
      </c>
      <c r="K262" s="697">
        <v>0.05</v>
      </c>
      <c r="L262" s="17"/>
      <c r="M262" s="542"/>
      <c r="N262" s="542"/>
      <c r="O262" s="542"/>
    </row>
    <row r="263" spans="2:29">
      <c r="B263" s="60">
        <v>12</v>
      </c>
      <c r="C263" s="752" t="s">
        <v>566</v>
      </c>
      <c r="D263" s="764">
        <v>13</v>
      </c>
      <c r="E263" s="419" t="s">
        <v>559</v>
      </c>
      <c r="F263" s="299" t="s">
        <v>560</v>
      </c>
      <c r="G263" s="950" t="s">
        <v>561</v>
      </c>
      <c r="H263" s="427" t="s">
        <v>91</v>
      </c>
      <c r="I263" s="270">
        <v>42736</v>
      </c>
      <c r="J263" s="270">
        <v>46388</v>
      </c>
      <c r="K263" s="697">
        <v>0.03</v>
      </c>
      <c r="L263" s="553" t="s">
        <v>1772</v>
      </c>
      <c r="M263" s="302"/>
      <c r="N263" s="302"/>
      <c r="O263" s="302"/>
    </row>
    <row r="264" spans="2:29" ht="25.5" customHeight="1">
      <c r="B264" s="60">
        <v>13</v>
      </c>
      <c r="C264" s="752" t="s">
        <v>567</v>
      </c>
      <c r="D264" s="764">
        <v>13</v>
      </c>
      <c r="E264" s="418"/>
      <c r="F264" s="299" t="s">
        <v>560</v>
      </c>
      <c r="G264" s="950" t="s">
        <v>561</v>
      </c>
      <c r="H264" s="427" t="s">
        <v>91</v>
      </c>
      <c r="I264" s="270">
        <v>45992</v>
      </c>
      <c r="J264" s="270">
        <v>13119</v>
      </c>
      <c r="K264" s="697">
        <v>0.05</v>
      </c>
      <c r="L264" s="17"/>
      <c r="M264" s="566"/>
      <c r="N264" s="566"/>
      <c r="O264" s="566"/>
    </row>
    <row r="265" spans="2:29">
      <c r="B265" s="60">
        <v>14</v>
      </c>
      <c r="C265" s="752" t="s">
        <v>1735</v>
      </c>
      <c r="D265" s="764">
        <v>13</v>
      </c>
      <c r="E265" s="23"/>
      <c r="F265" s="299" t="s">
        <v>560</v>
      </c>
      <c r="G265" s="950" t="s">
        <v>561</v>
      </c>
      <c r="H265" s="427" t="s">
        <v>91</v>
      </c>
      <c r="I265" s="270">
        <v>40422</v>
      </c>
      <c r="J265" s="270">
        <v>45901</v>
      </c>
      <c r="K265" s="697">
        <v>0.05</v>
      </c>
      <c r="L265" s="862" t="s">
        <v>3393</v>
      </c>
      <c r="M265" s="566"/>
      <c r="N265" s="566"/>
      <c r="O265" s="566"/>
    </row>
    <row r="266" spans="2:29" ht="21.75" customHeight="1">
      <c r="B266" s="60">
        <v>15</v>
      </c>
      <c r="C266" s="752" t="s">
        <v>1734</v>
      </c>
      <c r="D266" s="764">
        <v>13</v>
      </c>
      <c r="E266" s="23"/>
      <c r="F266" s="299" t="s">
        <v>560</v>
      </c>
      <c r="G266" s="950" t="s">
        <v>561</v>
      </c>
      <c r="H266" s="427" t="s">
        <v>91</v>
      </c>
      <c r="I266" s="270">
        <v>45200</v>
      </c>
      <c r="J266" s="140">
        <v>48853</v>
      </c>
      <c r="K266" s="697">
        <v>0.05</v>
      </c>
      <c r="L266" s="17"/>
      <c r="M266" s="17"/>
      <c r="N266" s="17"/>
      <c r="O266" s="17"/>
    </row>
    <row r="267" spans="2:29">
      <c r="B267" s="60">
        <v>16</v>
      </c>
      <c r="C267" s="752" t="s">
        <v>1736</v>
      </c>
      <c r="D267" s="764">
        <v>13</v>
      </c>
      <c r="E267" s="23"/>
      <c r="F267" s="299" t="s">
        <v>560</v>
      </c>
      <c r="G267" s="950" t="s">
        <v>561</v>
      </c>
      <c r="H267" s="427" t="s">
        <v>91</v>
      </c>
      <c r="I267" s="270">
        <v>45748</v>
      </c>
      <c r="J267" s="800" t="s">
        <v>36</v>
      </c>
      <c r="K267" s="697">
        <v>0.05</v>
      </c>
      <c r="L267" s="17"/>
      <c r="M267" s="566"/>
      <c r="N267" s="566"/>
      <c r="O267" s="566"/>
    </row>
    <row r="268" spans="2:29" ht="24" customHeight="1">
      <c r="B268" s="60">
        <v>17</v>
      </c>
      <c r="C268" s="752" t="s">
        <v>1737</v>
      </c>
      <c r="D268" s="764">
        <v>13</v>
      </c>
      <c r="E268" s="23"/>
      <c r="F268" s="299" t="s">
        <v>560</v>
      </c>
      <c r="G268" s="950" t="s">
        <v>561</v>
      </c>
      <c r="H268" s="427" t="s">
        <v>91</v>
      </c>
      <c r="I268" s="270">
        <v>46113</v>
      </c>
      <c r="J268" s="140">
        <v>49279</v>
      </c>
      <c r="K268" s="697">
        <v>0.05</v>
      </c>
      <c r="L268" s="17"/>
      <c r="M268" s="17"/>
      <c r="N268" s="17"/>
      <c r="O268" s="17"/>
    </row>
    <row r="269" spans="2:29" s="416" customFormat="1" ht="22.5" customHeight="1" thickBot="1">
      <c r="B269" s="433">
        <v>18</v>
      </c>
      <c r="C269" s="755" t="s">
        <v>1738</v>
      </c>
      <c r="D269" s="764">
        <v>13</v>
      </c>
      <c r="E269" s="1965"/>
      <c r="F269" s="299" t="s">
        <v>560</v>
      </c>
      <c r="G269" s="950" t="s">
        <v>1960</v>
      </c>
      <c r="H269" s="661" t="s">
        <v>91</v>
      </c>
      <c r="I269" s="270">
        <v>45536</v>
      </c>
      <c r="J269" s="707">
        <v>49188</v>
      </c>
      <c r="K269" s="709">
        <v>0.1</v>
      </c>
      <c r="L269" s="441"/>
      <c r="M269" s="741"/>
      <c r="N269" s="741"/>
      <c r="O269" s="741"/>
    </row>
    <row r="270" spans="2:29" s="416" customFormat="1" ht="30.75" thickBot="1">
      <c r="B270" s="433">
        <v>19</v>
      </c>
      <c r="C270" s="755" t="s">
        <v>3550</v>
      </c>
      <c r="D270" s="764">
        <v>13</v>
      </c>
      <c r="E270" s="440"/>
      <c r="F270" s="299"/>
      <c r="G270" s="950"/>
      <c r="H270" s="661" t="s">
        <v>91</v>
      </c>
      <c r="I270" s="270">
        <v>46113</v>
      </c>
      <c r="J270" s="1966" t="s">
        <v>36</v>
      </c>
      <c r="K270" s="709"/>
      <c r="L270" s="441"/>
      <c r="M270" s="741"/>
      <c r="N270" s="741"/>
      <c r="O270" s="741"/>
    </row>
    <row r="271" spans="2:29" customFormat="1" ht="21" thickBot="1">
      <c r="B271" s="420" t="s">
        <v>2139</v>
      </c>
      <c r="C271" s="499"/>
      <c r="D271" s="761"/>
      <c r="E271" s="421"/>
      <c r="F271" s="761"/>
      <c r="G271" s="540"/>
      <c r="H271" s="1633"/>
      <c r="I271" s="577"/>
      <c r="J271" s="422"/>
      <c r="K271" s="421"/>
      <c r="L271" s="499"/>
      <c r="M271" s="421"/>
      <c r="N271" s="421"/>
      <c r="O271" s="421"/>
      <c r="P271" s="127"/>
      <c r="Q271" s="127"/>
      <c r="R271" s="127"/>
      <c r="S271" s="127"/>
      <c r="T271" s="127"/>
      <c r="U271" s="127"/>
      <c r="V271" s="127"/>
      <c r="W271" s="127"/>
      <c r="X271" s="127"/>
      <c r="Y271" s="127"/>
      <c r="Z271" s="127"/>
      <c r="AA271" s="127"/>
      <c r="AB271" s="127"/>
      <c r="AC271" s="127"/>
    </row>
    <row r="272" spans="2:29" customFormat="1" ht="21" thickBot="1">
      <c r="B272" s="424" t="s">
        <v>2109</v>
      </c>
      <c r="C272" s="499"/>
      <c r="D272" s="761"/>
      <c r="E272" s="421"/>
      <c r="F272" s="761"/>
      <c r="G272" s="540"/>
      <c r="H272" s="1634"/>
      <c r="I272" s="577"/>
      <c r="J272" s="422"/>
      <c r="K272" s="421"/>
      <c r="L272" s="499"/>
      <c r="M272" s="421"/>
      <c r="N272" s="421"/>
      <c r="O272" s="421"/>
      <c r="P272" s="127"/>
      <c r="Q272" s="127"/>
      <c r="R272" s="127"/>
      <c r="S272" s="127"/>
      <c r="T272" s="127"/>
      <c r="U272" s="127"/>
      <c r="V272" s="127"/>
      <c r="W272" s="127"/>
      <c r="X272" s="127"/>
      <c r="Y272" s="127"/>
      <c r="Z272" s="127"/>
      <c r="AA272" s="127"/>
      <c r="AB272" s="127"/>
      <c r="AC272" s="127"/>
    </row>
    <row r="273" spans="2:29" customFormat="1" ht="33.75" customHeight="1" thickBot="1">
      <c r="B273" s="74">
        <v>1</v>
      </c>
      <c r="C273" s="324" t="s">
        <v>1878</v>
      </c>
      <c r="D273" s="766" t="s">
        <v>2108</v>
      </c>
      <c r="E273" s="26"/>
      <c r="F273" s="1659" t="s">
        <v>1968</v>
      </c>
      <c r="G273" s="711" t="s">
        <v>1967</v>
      </c>
      <c r="H273" s="710" t="s">
        <v>91</v>
      </c>
      <c r="I273" s="538">
        <v>44866</v>
      </c>
      <c r="J273" s="712">
        <v>48519</v>
      </c>
      <c r="K273" s="713">
        <v>0.08</v>
      </c>
      <c r="L273" s="562"/>
      <c r="M273" s="547"/>
      <c r="N273" s="547"/>
      <c r="O273" s="547"/>
      <c r="P273" s="127"/>
      <c r="Q273" s="127"/>
      <c r="R273" s="127"/>
      <c r="S273" s="127"/>
      <c r="T273" s="127"/>
      <c r="U273" s="127"/>
      <c r="V273" s="127"/>
      <c r="W273" s="127"/>
      <c r="X273" s="127"/>
      <c r="Y273" s="127"/>
      <c r="Z273" s="127"/>
      <c r="AA273" s="127"/>
      <c r="AB273" s="127"/>
      <c r="AC273" s="127"/>
    </row>
    <row r="274" spans="2:29" s="850" customFormat="1" ht="21" thickBot="1">
      <c r="B274" s="424" t="s">
        <v>2110</v>
      </c>
      <c r="C274" s="498"/>
      <c r="D274" s="760"/>
      <c r="E274" s="425"/>
      <c r="F274" s="760"/>
      <c r="G274" s="539"/>
      <c r="H274" s="1632"/>
      <c r="I274" s="849"/>
      <c r="J274" s="426"/>
      <c r="K274" s="425"/>
      <c r="L274" s="498"/>
      <c r="M274" s="425"/>
      <c r="N274" s="425"/>
      <c r="O274" s="425"/>
      <c r="P274" s="1648"/>
      <c r="Q274" s="1648"/>
      <c r="R274" s="1648"/>
      <c r="S274" s="1648"/>
      <c r="T274" s="1648"/>
      <c r="U274" s="1648"/>
      <c r="V274" s="1648"/>
      <c r="W274" s="1648"/>
      <c r="X274" s="1648"/>
      <c r="Y274" s="1648"/>
      <c r="Z274" s="1648"/>
      <c r="AA274" s="1648"/>
      <c r="AB274" s="1648"/>
      <c r="AC274" s="1648"/>
    </row>
    <row r="275" spans="2:29" customFormat="1" ht="31.5">
      <c r="B275" s="70">
        <v>1</v>
      </c>
      <c r="C275" s="73" t="s">
        <v>568</v>
      </c>
      <c r="D275" s="763" t="s">
        <v>2111</v>
      </c>
      <c r="E275" s="29" t="s">
        <v>454</v>
      </c>
      <c r="F275" s="1631" t="s">
        <v>569</v>
      </c>
      <c r="G275" s="677" t="s">
        <v>570</v>
      </c>
      <c r="H275" s="693" t="s">
        <v>91</v>
      </c>
      <c r="I275" s="304">
        <v>43775</v>
      </c>
      <c r="J275" s="512">
        <v>47428</v>
      </c>
      <c r="K275" s="776">
        <v>0.04</v>
      </c>
      <c r="L275" s="876" t="s">
        <v>571</v>
      </c>
      <c r="M275" s="648"/>
      <c r="N275" s="648"/>
      <c r="O275" s="648"/>
      <c r="P275" s="127"/>
      <c r="Q275" s="127"/>
      <c r="R275" s="127"/>
      <c r="S275" s="127"/>
      <c r="T275" s="127"/>
      <c r="U275" s="127"/>
      <c r="V275" s="127"/>
      <c r="W275" s="127"/>
      <c r="X275" s="127"/>
      <c r="Y275" s="127"/>
      <c r="Z275" s="127"/>
      <c r="AA275" s="127"/>
      <c r="AB275" s="127"/>
      <c r="AC275" s="127"/>
    </row>
    <row r="276" spans="2:29" customFormat="1" ht="31.5" customHeight="1">
      <c r="B276" s="71">
        <v>2</v>
      </c>
      <c r="C276" s="72" t="s">
        <v>1863</v>
      </c>
      <c r="D276" s="277" t="s">
        <v>2111</v>
      </c>
      <c r="E276" s="18"/>
      <c r="F276" s="1628"/>
      <c r="G276" s="662" t="s">
        <v>454</v>
      </c>
      <c r="H276" s="427" t="s">
        <v>91</v>
      </c>
      <c r="I276" s="707">
        <v>44805</v>
      </c>
      <c r="J276" s="513">
        <v>48458</v>
      </c>
      <c r="K276" s="706">
        <v>7.0000000000000007E-2</v>
      </c>
      <c r="L276" s="735"/>
      <c r="M276" s="17"/>
      <c r="N276" s="17"/>
      <c r="O276" s="17"/>
      <c r="P276" s="127"/>
      <c r="Q276" s="127"/>
      <c r="R276" s="127"/>
      <c r="S276" s="127"/>
      <c r="T276" s="127"/>
      <c r="U276" s="127"/>
      <c r="V276" s="127"/>
      <c r="W276" s="127"/>
      <c r="X276" s="127"/>
      <c r="Y276" s="127"/>
      <c r="Z276" s="127"/>
      <c r="AA276" s="127"/>
      <c r="AB276" s="127"/>
      <c r="AC276" s="127"/>
    </row>
    <row r="277" spans="2:29" customFormat="1" ht="31.5" customHeight="1">
      <c r="B277" s="71">
        <v>3</v>
      </c>
      <c r="C277" s="72" t="s">
        <v>2037</v>
      </c>
      <c r="D277" s="277" t="s">
        <v>2111</v>
      </c>
      <c r="E277" s="18"/>
      <c r="F277" s="1628"/>
      <c r="G277" s="662"/>
      <c r="H277" s="427" t="s">
        <v>91</v>
      </c>
      <c r="I277" s="140">
        <v>45108</v>
      </c>
      <c r="J277" s="566">
        <v>48549</v>
      </c>
      <c r="K277" s="706">
        <v>0.08</v>
      </c>
      <c r="L277" s="734" t="s">
        <v>2545</v>
      </c>
      <c r="M277" s="17"/>
      <c r="N277" s="17"/>
      <c r="O277" s="17"/>
      <c r="P277" s="127"/>
      <c r="Q277" s="127"/>
      <c r="R277" s="127"/>
      <c r="S277" s="127"/>
      <c r="T277" s="127"/>
      <c r="U277" s="127"/>
      <c r="V277" s="127"/>
      <c r="W277" s="127"/>
      <c r="X277" s="127"/>
      <c r="Y277" s="127"/>
      <c r="Z277" s="127"/>
      <c r="AA277" s="127"/>
      <c r="AB277" s="127"/>
      <c r="AC277" s="127"/>
    </row>
    <row r="278" spans="2:29" customFormat="1" ht="39.75" customHeight="1">
      <c r="B278" s="71">
        <v>4</v>
      </c>
      <c r="C278" s="72" t="s">
        <v>2293</v>
      </c>
      <c r="D278" s="277" t="s">
        <v>2111</v>
      </c>
      <c r="E278" s="18"/>
      <c r="F278" s="1628"/>
      <c r="G278" s="662"/>
      <c r="H278" s="1640" t="s">
        <v>3119</v>
      </c>
      <c r="I278" s="1154">
        <v>44958</v>
      </c>
      <c r="J278" s="513">
        <v>48396</v>
      </c>
      <c r="K278" s="706"/>
      <c r="L278" s="734" t="s">
        <v>2294</v>
      </c>
      <c r="M278" s="17"/>
      <c r="N278" s="17"/>
      <c r="O278" s="17"/>
      <c r="P278" s="127"/>
      <c r="Q278" s="127"/>
      <c r="R278" s="127"/>
      <c r="S278" s="127"/>
      <c r="T278" s="127"/>
      <c r="U278" s="127"/>
      <c r="V278" s="127"/>
      <c r="W278" s="127"/>
      <c r="X278" s="127"/>
      <c r="Y278" s="127"/>
      <c r="Z278" s="127"/>
      <c r="AA278" s="127"/>
      <c r="AB278" s="127"/>
      <c r="AC278" s="127"/>
    </row>
    <row r="279" spans="2:29" customFormat="1" ht="31.5" customHeight="1">
      <c r="B279" s="71">
        <v>5</v>
      </c>
      <c r="C279" s="72" t="s">
        <v>2206</v>
      </c>
      <c r="D279" s="277" t="s">
        <v>2111</v>
      </c>
      <c r="E279" s="18"/>
      <c r="F279" s="1628"/>
      <c r="G279" s="662"/>
      <c r="H279" s="427" t="s">
        <v>91</v>
      </c>
      <c r="I279" s="140">
        <v>45139</v>
      </c>
      <c r="J279" s="140">
        <v>46235</v>
      </c>
      <c r="K279" s="706"/>
      <c r="L279" s="735" t="s">
        <v>2511</v>
      </c>
      <c r="M279" s="17"/>
      <c r="N279" s="17"/>
      <c r="O279" s="17"/>
      <c r="P279" s="127"/>
      <c r="Q279" s="127"/>
      <c r="R279" s="127"/>
      <c r="S279" s="127"/>
      <c r="T279" s="127"/>
      <c r="U279" s="127"/>
      <c r="V279" s="127"/>
      <c r="W279" s="127"/>
      <c r="X279" s="127"/>
      <c r="Y279" s="127"/>
      <c r="Z279" s="127"/>
      <c r="AA279" s="127"/>
      <c r="AB279" s="127"/>
      <c r="AC279" s="127"/>
    </row>
    <row r="280" spans="2:29" customFormat="1" ht="36" customHeight="1">
      <c r="B280" s="71">
        <v>6</v>
      </c>
      <c r="C280" s="72" t="s">
        <v>2218</v>
      </c>
      <c r="D280" s="277" t="s">
        <v>2111</v>
      </c>
      <c r="E280" s="18"/>
      <c r="F280" s="1628"/>
      <c r="G280" s="662"/>
      <c r="H280" s="1640" t="s">
        <v>3119</v>
      </c>
      <c r="I280" s="140">
        <v>45778</v>
      </c>
      <c r="J280" s="825" t="s">
        <v>36</v>
      </c>
      <c r="K280" s="706"/>
      <c r="L280" s="734" t="s">
        <v>2294</v>
      </c>
      <c r="M280" s="17"/>
      <c r="N280" s="17"/>
      <c r="O280" s="17"/>
      <c r="P280" s="127"/>
      <c r="Q280" s="127"/>
      <c r="R280" s="127"/>
      <c r="S280" s="127"/>
      <c r="T280" s="127"/>
      <c r="U280" s="127"/>
      <c r="V280" s="127"/>
      <c r="W280" s="127"/>
      <c r="X280" s="127"/>
      <c r="Y280" s="127"/>
      <c r="Z280" s="127"/>
      <c r="AA280" s="127"/>
      <c r="AB280" s="127"/>
      <c r="AC280" s="127"/>
    </row>
    <row r="281" spans="2:29" customFormat="1" ht="31.5" customHeight="1">
      <c r="B281" s="71">
        <v>7</v>
      </c>
      <c r="C281" s="72" t="s">
        <v>2295</v>
      </c>
      <c r="D281" s="277" t="s">
        <v>2111</v>
      </c>
      <c r="E281" s="18"/>
      <c r="F281" s="1628"/>
      <c r="G281" s="662"/>
      <c r="H281" s="299" t="s">
        <v>3119</v>
      </c>
      <c r="I281" s="140">
        <v>44958</v>
      </c>
      <c r="J281" s="513">
        <v>48611</v>
      </c>
      <c r="K281" s="706"/>
      <c r="L281" s="734" t="s">
        <v>2207</v>
      </c>
      <c r="M281" s="17"/>
      <c r="N281" s="17"/>
      <c r="O281" s="17"/>
      <c r="P281" s="127"/>
      <c r="Q281" s="127"/>
      <c r="R281" s="127"/>
      <c r="S281" s="127"/>
      <c r="T281" s="127"/>
      <c r="U281" s="127"/>
      <c r="V281" s="127"/>
      <c r="W281" s="127"/>
      <c r="X281" s="127"/>
      <c r="Y281" s="127"/>
      <c r="Z281" s="127"/>
      <c r="AA281" s="127"/>
      <c r="AB281" s="127"/>
      <c r="AC281" s="127"/>
    </row>
    <row r="282" spans="2:29" customFormat="1" ht="31.5" customHeight="1">
      <c r="B282" s="71">
        <v>8</v>
      </c>
      <c r="C282" s="72" t="s">
        <v>2219</v>
      </c>
      <c r="D282" s="277" t="s">
        <v>2111</v>
      </c>
      <c r="E282" s="18"/>
      <c r="F282" s="1628"/>
      <c r="G282" s="662"/>
      <c r="H282" s="299" t="s">
        <v>3119</v>
      </c>
      <c r="I282" s="140">
        <v>44958</v>
      </c>
      <c r="J282" s="513">
        <v>47849</v>
      </c>
      <c r="K282" s="706"/>
      <c r="L282" s="734" t="s">
        <v>2297</v>
      </c>
      <c r="M282" s="17"/>
      <c r="N282" s="17"/>
      <c r="O282" s="17"/>
      <c r="P282" s="127"/>
      <c r="Q282" s="127"/>
      <c r="R282" s="127"/>
      <c r="S282" s="127"/>
      <c r="T282" s="127"/>
      <c r="U282" s="127"/>
      <c r="V282" s="127"/>
      <c r="W282" s="127"/>
      <c r="X282" s="127"/>
      <c r="Y282" s="127"/>
      <c r="Z282" s="127"/>
      <c r="AA282" s="127"/>
      <c r="AB282" s="127"/>
      <c r="AC282" s="127"/>
    </row>
    <row r="283" spans="2:29" customFormat="1" ht="39.75" customHeight="1">
      <c r="B283" s="71">
        <v>9</v>
      </c>
      <c r="C283" s="72" t="s">
        <v>2296</v>
      </c>
      <c r="D283" s="277" t="s">
        <v>2111</v>
      </c>
      <c r="E283" s="18"/>
      <c r="F283" s="1628"/>
      <c r="G283" s="662"/>
      <c r="H283" s="299" t="s">
        <v>3119</v>
      </c>
      <c r="I283" s="580">
        <v>44958</v>
      </c>
      <c r="J283" s="513">
        <v>47604</v>
      </c>
      <c r="K283" s="875"/>
      <c r="L283" s="877" t="s">
        <v>2298</v>
      </c>
      <c r="M283" s="19"/>
      <c r="N283" s="19"/>
      <c r="O283" s="19"/>
      <c r="P283" s="127"/>
      <c r="Q283" s="127"/>
      <c r="R283" s="127"/>
      <c r="S283" s="127"/>
      <c r="T283" s="127"/>
      <c r="U283" s="127"/>
      <c r="V283" s="127"/>
      <c r="W283" s="127"/>
      <c r="X283" s="127"/>
      <c r="Y283" s="127"/>
      <c r="Z283" s="127"/>
      <c r="AA283" s="127"/>
      <c r="AB283" s="127"/>
      <c r="AC283" s="127"/>
    </row>
    <row r="284" spans="2:29" customFormat="1" ht="33.75" customHeight="1" thickBot="1">
      <c r="B284" s="71">
        <v>10</v>
      </c>
      <c r="C284" s="72" t="s">
        <v>2299</v>
      </c>
      <c r="D284" s="277" t="s">
        <v>2111</v>
      </c>
      <c r="E284" s="18"/>
      <c r="F284" s="1651"/>
      <c r="G284" s="662"/>
      <c r="H284" s="1651" t="s">
        <v>3119</v>
      </c>
      <c r="I284" s="580">
        <v>44986</v>
      </c>
      <c r="J284" s="707">
        <v>47088</v>
      </c>
      <c r="K284" s="875"/>
      <c r="L284" s="877" t="s">
        <v>2294</v>
      </c>
      <c r="M284" s="438"/>
      <c r="N284" s="438"/>
      <c r="O284" s="438"/>
      <c r="P284" s="127"/>
      <c r="Q284" s="127"/>
      <c r="R284" s="127"/>
      <c r="S284" s="127"/>
      <c r="T284" s="127"/>
      <c r="U284" s="127"/>
      <c r="V284" s="127"/>
      <c r="W284" s="127"/>
      <c r="X284" s="127"/>
      <c r="Y284" s="127"/>
      <c r="Z284" s="127"/>
      <c r="AA284" s="127"/>
      <c r="AB284" s="127"/>
      <c r="AC284" s="127"/>
    </row>
    <row r="285" spans="2:29" s="850" customFormat="1" ht="21" thickBot="1">
      <c r="B285" s="424" t="s">
        <v>2112</v>
      </c>
      <c r="C285" s="498"/>
      <c r="D285" s="760"/>
      <c r="E285" s="425"/>
      <c r="F285" s="760"/>
      <c r="G285" s="539"/>
      <c r="H285" s="1632"/>
      <c r="I285" s="849"/>
      <c r="J285" s="426"/>
      <c r="K285" s="425"/>
      <c r="L285" s="498"/>
      <c r="M285" s="425"/>
      <c r="N285" s="425"/>
      <c r="O285" s="426"/>
      <c r="P285" s="1648"/>
      <c r="Q285" s="1648"/>
      <c r="R285" s="1648"/>
      <c r="S285" s="1648"/>
      <c r="T285" s="1648"/>
      <c r="U285" s="1648"/>
      <c r="V285" s="1648"/>
      <c r="W285" s="1648"/>
      <c r="X285" s="1648"/>
      <c r="Y285" s="1648"/>
      <c r="Z285" s="1648"/>
      <c r="AA285" s="1648"/>
      <c r="AB285" s="1648"/>
      <c r="AC285" s="1648"/>
    </row>
    <row r="286" spans="2:29" customFormat="1" ht="39" customHeight="1">
      <c r="B286" s="70">
        <v>1</v>
      </c>
      <c r="C286" s="73" t="s">
        <v>2050</v>
      </c>
      <c r="D286" s="767" t="s">
        <v>2113</v>
      </c>
      <c r="E286" s="777"/>
      <c r="F286" s="1661"/>
      <c r="G286" s="778"/>
      <c r="H286" s="1639" t="s">
        <v>3119</v>
      </c>
      <c r="I286" s="779">
        <v>44896</v>
      </c>
      <c r="J286" s="512">
        <v>48549</v>
      </c>
      <c r="K286" s="622">
        <v>0.06</v>
      </c>
      <c r="L286" s="1669" t="s">
        <v>2044</v>
      </c>
      <c r="M286" s="729"/>
      <c r="N286" s="729"/>
      <c r="O286" s="729"/>
      <c r="P286" s="127"/>
      <c r="Q286" s="127"/>
      <c r="R286" s="127"/>
      <c r="S286" s="127"/>
      <c r="T286" s="127"/>
      <c r="U286" s="127"/>
      <c r="V286" s="127"/>
      <c r="W286" s="127"/>
      <c r="X286" s="127"/>
      <c r="Y286" s="127"/>
      <c r="Z286" s="127"/>
      <c r="AA286" s="127"/>
      <c r="AB286" s="127"/>
      <c r="AC286" s="127"/>
    </row>
    <row r="287" spans="2:29" customFormat="1" ht="57" customHeight="1">
      <c r="B287" s="74">
        <v>2</v>
      </c>
      <c r="C287" s="73" t="s">
        <v>3561</v>
      </c>
      <c r="D287" s="766" t="s">
        <v>2113</v>
      </c>
      <c r="E287" s="21"/>
      <c r="F287" s="701"/>
      <c r="G287" s="950"/>
      <c r="H287" s="427" t="s">
        <v>91</v>
      </c>
      <c r="I287" s="726">
        <v>45627</v>
      </c>
      <c r="J287" s="1868" t="s">
        <v>36</v>
      </c>
      <c r="K287" s="893"/>
      <c r="L287" s="308" t="s">
        <v>2478</v>
      </c>
      <c r="M287" s="291"/>
      <c r="N287" s="291"/>
      <c r="O287" s="291"/>
      <c r="P287" s="127"/>
      <c r="Q287" s="127"/>
      <c r="R287" s="127"/>
      <c r="S287" s="127"/>
      <c r="T287" s="127"/>
      <c r="U287" s="127"/>
      <c r="V287" s="127"/>
      <c r="W287" s="127"/>
      <c r="X287" s="127"/>
      <c r="Y287" s="127"/>
      <c r="Z287" s="127"/>
      <c r="AA287" s="127"/>
      <c r="AB287" s="127"/>
      <c r="AC287" s="127"/>
    </row>
    <row r="288" spans="2:29" customFormat="1" ht="71.25" customHeight="1">
      <c r="B288" s="71">
        <v>3</v>
      </c>
      <c r="C288" s="72" t="s">
        <v>2230</v>
      </c>
      <c r="D288" s="277" t="s">
        <v>2113</v>
      </c>
      <c r="E288" s="417" t="s">
        <v>454</v>
      </c>
      <c r="F288" s="701" t="s">
        <v>569</v>
      </c>
      <c r="G288" s="950" t="s">
        <v>570</v>
      </c>
      <c r="H288" s="299" t="s">
        <v>3118</v>
      </c>
      <c r="I288" s="140">
        <v>44958</v>
      </c>
      <c r="J288" s="672">
        <v>46204</v>
      </c>
      <c r="K288" s="608"/>
      <c r="L288" s="1681" t="s">
        <v>2228</v>
      </c>
      <c r="M288" s="291"/>
      <c r="N288" s="291"/>
      <c r="O288" s="291"/>
      <c r="P288" s="127"/>
      <c r="Q288" s="127"/>
      <c r="R288" s="127"/>
      <c r="S288" s="127"/>
      <c r="T288" s="127"/>
      <c r="U288" s="127"/>
      <c r="V288" s="127"/>
      <c r="W288" s="127"/>
      <c r="X288" s="127"/>
      <c r="Y288" s="127"/>
      <c r="Z288" s="127"/>
      <c r="AA288" s="127"/>
      <c r="AB288" s="127"/>
      <c r="AC288" s="127"/>
    </row>
    <row r="289" spans="2:29" customFormat="1" ht="36" customHeight="1">
      <c r="B289" s="71">
        <v>4</v>
      </c>
      <c r="C289" s="72" t="s">
        <v>2231</v>
      </c>
      <c r="D289" s="277" t="s">
        <v>2113</v>
      </c>
      <c r="E289" s="417" t="s">
        <v>454</v>
      </c>
      <c r="F289" s="701" t="s">
        <v>569</v>
      </c>
      <c r="G289" s="950" t="s">
        <v>570</v>
      </c>
      <c r="H289" s="701" t="s">
        <v>3119</v>
      </c>
      <c r="I289" s="140">
        <v>43770</v>
      </c>
      <c r="J289" s="513">
        <v>47423</v>
      </c>
      <c r="K289" s="608"/>
      <c r="L289" s="1681" t="s">
        <v>2229</v>
      </c>
      <c r="M289" s="291"/>
      <c r="N289" s="291"/>
      <c r="O289" s="291"/>
      <c r="P289" s="127"/>
      <c r="Q289" s="127"/>
      <c r="R289" s="127"/>
      <c r="S289" s="127"/>
      <c r="T289" s="127"/>
      <c r="U289" s="127"/>
      <c r="V289" s="127"/>
      <c r="W289" s="127"/>
      <c r="X289" s="127"/>
      <c r="Y289" s="127"/>
      <c r="Z289" s="127"/>
      <c r="AA289" s="127"/>
      <c r="AB289" s="127"/>
      <c r="AC289" s="127"/>
    </row>
    <row r="290" spans="2:29" customFormat="1" ht="33" customHeight="1">
      <c r="B290" s="873">
        <v>5</v>
      </c>
      <c r="C290" s="868" t="s">
        <v>2135</v>
      </c>
      <c r="D290" s="869" t="s">
        <v>2113</v>
      </c>
      <c r="E290" s="870"/>
      <c r="F290" s="1662"/>
      <c r="G290" s="872"/>
      <c r="H290" s="871" t="s">
        <v>252</v>
      </c>
      <c r="I290" s="841" t="s">
        <v>252</v>
      </c>
      <c r="J290" s="841" t="s">
        <v>252</v>
      </c>
      <c r="K290" s="894"/>
      <c r="L290" s="1670" t="s">
        <v>2232</v>
      </c>
      <c r="M290" s="291"/>
      <c r="N290" s="291"/>
      <c r="O290" s="291"/>
      <c r="P290" s="127"/>
      <c r="Q290" s="127"/>
      <c r="R290" s="127"/>
      <c r="S290" s="127"/>
      <c r="T290" s="127"/>
      <c r="U290" s="127"/>
      <c r="V290" s="127"/>
      <c r="W290" s="127"/>
      <c r="X290" s="127"/>
      <c r="Y290" s="127"/>
      <c r="Z290" s="127"/>
      <c r="AA290" s="127"/>
      <c r="AB290" s="127"/>
      <c r="AC290" s="127"/>
    </row>
    <row r="291" spans="2:29" customFormat="1" ht="29.25" customHeight="1">
      <c r="B291" s="71">
        <v>6</v>
      </c>
      <c r="C291" s="72" t="s">
        <v>2039</v>
      </c>
      <c r="D291" s="277" t="s">
        <v>2113</v>
      </c>
      <c r="E291" s="417"/>
      <c r="F291" s="701"/>
      <c r="G291" s="950"/>
      <c r="H291" s="427" t="s">
        <v>91</v>
      </c>
      <c r="I291" s="140">
        <v>44986</v>
      </c>
      <c r="J291" s="566">
        <v>48639</v>
      </c>
      <c r="K291" s="608"/>
      <c r="L291" s="69" t="s">
        <v>2237</v>
      </c>
      <c r="M291" s="291"/>
      <c r="N291" s="291"/>
      <c r="O291" s="291"/>
      <c r="P291" s="127"/>
      <c r="Q291" s="127"/>
      <c r="R291" s="127"/>
      <c r="S291" s="127"/>
      <c r="T291" s="127"/>
      <c r="U291" s="127"/>
      <c r="V291" s="127"/>
      <c r="W291" s="127"/>
      <c r="X291" s="127"/>
      <c r="Y291" s="127"/>
      <c r="Z291" s="127"/>
      <c r="AA291" s="127"/>
      <c r="AB291" s="127"/>
      <c r="AC291" s="127"/>
    </row>
    <row r="292" spans="2:29" customFormat="1" ht="31.5" customHeight="1">
      <c r="B292" s="71">
        <v>7</v>
      </c>
      <c r="C292" s="72" t="s">
        <v>2040</v>
      </c>
      <c r="D292" s="277" t="s">
        <v>2113</v>
      </c>
      <c r="E292" s="417"/>
      <c r="F292" s="701"/>
      <c r="G292" s="950" t="s">
        <v>1844</v>
      </c>
      <c r="H292" s="1640" t="s">
        <v>3119</v>
      </c>
      <c r="I292" s="140">
        <v>44958</v>
      </c>
      <c r="J292" s="513">
        <v>48611</v>
      </c>
      <c r="K292" s="608"/>
      <c r="L292" s="1671" t="s">
        <v>2212</v>
      </c>
      <c r="M292" s="291"/>
      <c r="N292" s="291"/>
      <c r="O292" s="291"/>
      <c r="P292" s="127"/>
      <c r="Q292" s="127"/>
      <c r="R292" s="127"/>
      <c r="S292" s="127"/>
      <c r="T292" s="127"/>
      <c r="U292" s="127"/>
      <c r="V292" s="127"/>
      <c r="W292" s="127"/>
      <c r="X292" s="127"/>
      <c r="Y292" s="127"/>
      <c r="Z292" s="127"/>
      <c r="AA292" s="127"/>
      <c r="AB292" s="127"/>
      <c r="AC292" s="127"/>
    </row>
    <row r="293" spans="2:29" customFormat="1" ht="15.75">
      <c r="B293" s="71">
        <v>8</v>
      </c>
      <c r="C293" s="72" t="s">
        <v>2041</v>
      </c>
      <c r="D293" s="277" t="s">
        <v>2113</v>
      </c>
      <c r="E293" s="417"/>
      <c r="F293" s="701"/>
      <c r="G293" s="950"/>
      <c r="H293" s="427" t="s">
        <v>91</v>
      </c>
      <c r="I293" s="140">
        <v>44986</v>
      </c>
      <c r="J293" s="566">
        <v>47727</v>
      </c>
      <c r="K293" s="608"/>
      <c r="L293" s="733" t="s">
        <v>2236</v>
      </c>
      <c r="M293" s="291"/>
      <c r="N293" s="291"/>
      <c r="O293" s="291"/>
      <c r="P293" s="127"/>
      <c r="Q293" s="127"/>
      <c r="R293" s="127"/>
      <c r="S293" s="127"/>
      <c r="T293" s="127"/>
      <c r="U293" s="127"/>
      <c r="V293" s="127"/>
      <c r="W293" s="127"/>
      <c r="X293" s="127"/>
      <c r="Y293" s="127"/>
      <c r="Z293" s="127"/>
      <c r="AA293" s="127"/>
      <c r="AB293" s="127"/>
      <c r="AC293" s="127"/>
    </row>
    <row r="294" spans="2:29" customFormat="1" ht="31.5">
      <c r="B294" s="71">
        <v>9</v>
      </c>
      <c r="C294" s="72" t="s">
        <v>2209</v>
      </c>
      <c r="D294" s="277" t="s">
        <v>2113</v>
      </c>
      <c r="E294" s="417"/>
      <c r="F294" s="701"/>
      <c r="G294" s="950" t="s">
        <v>1868</v>
      </c>
      <c r="H294" s="1640" t="s">
        <v>3119</v>
      </c>
      <c r="I294" s="140">
        <v>44958</v>
      </c>
      <c r="J294" s="513">
        <v>48611</v>
      </c>
      <c r="K294" s="608"/>
      <c r="L294" s="789" t="s">
        <v>2213</v>
      </c>
      <c r="M294" s="291"/>
      <c r="N294" s="291"/>
      <c r="O294" s="291"/>
      <c r="P294" s="127"/>
      <c r="Q294" s="127"/>
      <c r="R294" s="127"/>
      <c r="S294" s="127"/>
      <c r="T294" s="127"/>
      <c r="U294" s="127"/>
      <c r="V294" s="127"/>
      <c r="W294" s="127"/>
      <c r="X294" s="127"/>
      <c r="Y294" s="127"/>
      <c r="Z294" s="127"/>
      <c r="AA294" s="127"/>
      <c r="AB294" s="127"/>
      <c r="AC294" s="127"/>
    </row>
    <row r="295" spans="2:29" customFormat="1" ht="31.5">
      <c r="B295" s="71">
        <v>10</v>
      </c>
      <c r="C295" s="72" t="s">
        <v>2210</v>
      </c>
      <c r="D295" s="277" t="s">
        <v>2113</v>
      </c>
      <c r="E295" s="417"/>
      <c r="F295" s="701"/>
      <c r="G295" s="950" t="s">
        <v>1868</v>
      </c>
      <c r="H295" s="299" t="s">
        <v>3119</v>
      </c>
      <c r="I295" s="140">
        <v>44958</v>
      </c>
      <c r="J295" s="513">
        <v>48611</v>
      </c>
      <c r="K295" s="608"/>
      <c r="L295" s="789" t="s">
        <v>2213</v>
      </c>
      <c r="M295" s="291"/>
      <c r="N295" s="291"/>
      <c r="O295" s="291"/>
      <c r="P295" s="127"/>
      <c r="Q295" s="127"/>
      <c r="R295" s="127"/>
      <c r="S295" s="127"/>
      <c r="T295" s="127"/>
      <c r="U295" s="127"/>
      <c r="V295" s="127"/>
      <c r="W295" s="127"/>
      <c r="X295" s="127"/>
      <c r="Y295" s="127"/>
      <c r="Z295" s="127"/>
      <c r="AA295" s="127"/>
      <c r="AB295" s="127"/>
      <c r="AC295" s="127"/>
    </row>
    <row r="296" spans="2:29" customFormat="1" ht="31.5">
      <c r="B296" s="71">
        <v>11</v>
      </c>
      <c r="C296" s="72" t="s">
        <v>2211</v>
      </c>
      <c r="D296" s="277" t="s">
        <v>2113</v>
      </c>
      <c r="E296" s="417"/>
      <c r="F296" s="701"/>
      <c r="G296" s="950" t="s">
        <v>450</v>
      </c>
      <c r="H296" s="299" t="s">
        <v>3119</v>
      </c>
      <c r="I296" s="140">
        <v>44958</v>
      </c>
      <c r="J296" s="140">
        <v>48611</v>
      </c>
      <c r="K296" s="608"/>
      <c r="L296" s="789" t="s">
        <v>2208</v>
      </c>
      <c r="M296" s="291"/>
      <c r="N296" s="291"/>
      <c r="O296" s="291"/>
      <c r="P296" s="127"/>
      <c r="Q296" s="127"/>
      <c r="R296" s="127"/>
      <c r="S296" s="127"/>
      <c r="T296" s="127"/>
      <c r="U296" s="127"/>
      <c r="V296" s="127"/>
      <c r="W296" s="127"/>
      <c r="X296" s="127"/>
      <c r="Y296" s="127"/>
      <c r="Z296" s="127"/>
      <c r="AA296" s="127"/>
      <c r="AB296" s="127"/>
      <c r="AC296" s="127"/>
    </row>
    <row r="297" spans="2:29" customFormat="1" ht="31.5">
      <c r="B297" s="71">
        <v>12</v>
      </c>
      <c r="C297" s="72" t="s">
        <v>2214</v>
      </c>
      <c r="D297" s="277" t="s">
        <v>2113</v>
      </c>
      <c r="E297" s="549"/>
      <c r="F297" s="1656"/>
      <c r="G297" s="604" t="s">
        <v>450</v>
      </c>
      <c r="H297" s="299" t="s">
        <v>3119</v>
      </c>
      <c r="I297" s="140">
        <v>44958</v>
      </c>
      <c r="J297" s="140">
        <v>48611</v>
      </c>
      <c r="K297" s="708"/>
      <c r="L297" s="789" t="s">
        <v>2208</v>
      </c>
      <c r="M297" s="361"/>
      <c r="N297" s="361"/>
      <c r="O297" s="361"/>
      <c r="P297" s="127"/>
      <c r="Q297" s="127"/>
      <c r="R297" s="127"/>
      <c r="S297" s="127"/>
      <c r="T297" s="127"/>
      <c r="U297" s="127"/>
      <c r="V297" s="127"/>
      <c r="W297" s="127"/>
      <c r="X297" s="127"/>
      <c r="Y297" s="127"/>
      <c r="Z297" s="127"/>
      <c r="AA297" s="127"/>
      <c r="AB297" s="127"/>
      <c r="AC297" s="127"/>
    </row>
    <row r="298" spans="2:29" customFormat="1" ht="177" customHeight="1">
      <c r="B298" s="71">
        <v>13</v>
      </c>
      <c r="C298" s="72" t="s">
        <v>2313</v>
      </c>
      <c r="D298" s="277" t="s">
        <v>2113</v>
      </c>
      <c r="E298" s="549"/>
      <c r="F298" s="1656"/>
      <c r="G298" s="604"/>
      <c r="H298" s="661" t="s">
        <v>91</v>
      </c>
      <c r="I298" s="580">
        <v>46143</v>
      </c>
      <c r="J298" s="1977" t="s">
        <v>36</v>
      </c>
      <c r="K298" s="708"/>
      <c r="L298" s="1682" t="s">
        <v>3116</v>
      </c>
      <c r="M298" s="361"/>
      <c r="N298" s="361"/>
      <c r="O298" s="361"/>
      <c r="P298" s="127"/>
      <c r="Q298" s="127"/>
      <c r="R298" s="127"/>
      <c r="S298" s="127"/>
      <c r="T298" s="127"/>
      <c r="U298" s="127"/>
      <c r="V298" s="127"/>
      <c r="W298" s="127"/>
      <c r="X298" s="127"/>
      <c r="Y298" s="127"/>
      <c r="Z298" s="127"/>
      <c r="AA298" s="127"/>
      <c r="AB298" s="127"/>
      <c r="AC298" s="127"/>
    </row>
    <row r="299" spans="2:29" customFormat="1" ht="41.25" customHeight="1" thickBot="1">
      <c r="B299" s="76">
        <v>14</v>
      </c>
      <c r="C299" s="830" t="s">
        <v>2314</v>
      </c>
      <c r="D299" s="773" t="s">
        <v>2113</v>
      </c>
      <c r="E299" s="35"/>
      <c r="F299" s="1655"/>
      <c r="G299" s="552" t="s">
        <v>2315</v>
      </c>
      <c r="H299" s="541" t="s">
        <v>91</v>
      </c>
      <c r="I299" s="36">
        <v>44774</v>
      </c>
      <c r="J299" s="36">
        <v>47150</v>
      </c>
      <c r="K299" s="730"/>
      <c r="L299" s="149"/>
      <c r="M299" s="441"/>
      <c r="N299" s="866"/>
      <c r="O299" s="866"/>
      <c r="P299" s="127"/>
      <c r="Q299" s="127"/>
      <c r="R299" s="127"/>
      <c r="S299" s="127"/>
      <c r="T299" s="127"/>
      <c r="U299" s="127"/>
      <c r="V299" s="127"/>
      <c r="W299" s="127"/>
      <c r="X299" s="127"/>
      <c r="Y299" s="127"/>
      <c r="Z299" s="127"/>
      <c r="AA299" s="127"/>
      <c r="AB299" s="127"/>
      <c r="AC299" s="127"/>
    </row>
    <row r="300" spans="2:29" s="850" customFormat="1" ht="21" thickBot="1">
      <c r="B300" s="424" t="s">
        <v>2114</v>
      </c>
      <c r="C300" s="498"/>
      <c r="D300" s="760"/>
      <c r="E300" s="425"/>
      <c r="F300" s="760"/>
      <c r="G300" s="539"/>
      <c r="H300" s="1632"/>
      <c r="I300" s="849"/>
      <c r="J300" s="426"/>
      <c r="K300" s="425"/>
      <c r="L300" s="498"/>
      <c r="M300" s="425"/>
      <c r="N300" s="425"/>
      <c r="O300" s="426"/>
      <c r="P300" s="1648"/>
      <c r="Q300" s="1648"/>
      <c r="R300" s="1648"/>
      <c r="S300" s="1648"/>
      <c r="T300" s="1648"/>
      <c r="U300" s="1648"/>
      <c r="V300" s="1648"/>
      <c r="W300" s="1648"/>
      <c r="X300" s="1648"/>
      <c r="Y300" s="1648"/>
      <c r="Z300" s="1648"/>
      <c r="AA300" s="1648"/>
      <c r="AB300" s="1648"/>
      <c r="AC300" s="1648"/>
    </row>
    <row r="301" spans="2:29" customFormat="1" ht="45.75" customHeight="1">
      <c r="B301" s="70">
        <v>1</v>
      </c>
      <c r="C301" s="73" t="s">
        <v>572</v>
      </c>
      <c r="D301" s="763" t="s">
        <v>2115</v>
      </c>
      <c r="E301" s="429" t="s">
        <v>573</v>
      </c>
      <c r="F301" s="1627" t="s">
        <v>574</v>
      </c>
      <c r="G301" s="780" t="s">
        <v>1970</v>
      </c>
      <c r="H301" s="693" t="s">
        <v>91</v>
      </c>
      <c r="I301" s="304">
        <v>43780</v>
      </c>
      <c r="J301" s="512">
        <v>47423</v>
      </c>
      <c r="K301" s="781">
        <v>0.05</v>
      </c>
      <c r="L301" s="621" t="s">
        <v>1969</v>
      </c>
      <c r="M301" s="729"/>
      <c r="N301" s="729"/>
      <c r="O301" s="729"/>
      <c r="P301" s="127"/>
      <c r="Q301" s="127"/>
      <c r="R301" s="127"/>
      <c r="S301" s="127"/>
      <c r="T301" s="127"/>
      <c r="U301" s="127"/>
      <c r="V301" s="127"/>
      <c r="W301" s="127"/>
      <c r="X301" s="127"/>
      <c r="Y301" s="127"/>
      <c r="Z301" s="127"/>
      <c r="AA301" s="127"/>
      <c r="AB301" s="127"/>
      <c r="AC301" s="127"/>
    </row>
    <row r="302" spans="2:29" customFormat="1" ht="35.25" customHeight="1">
      <c r="B302" s="60">
        <v>2</v>
      </c>
      <c r="C302" s="217" t="s">
        <v>575</v>
      </c>
      <c r="D302" s="763" t="s">
        <v>2115</v>
      </c>
      <c r="E302" s="429" t="s">
        <v>573</v>
      </c>
      <c r="F302" s="1627" t="s">
        <v>574</v>
      </c>
      <c r="G302" s="949" t="s">
        <v>1970</v>
      </c>
      <c r="H302" s="427" t="s">
        <v>91</v>
      </c>
      <c r="I302" s="270">
        <v>42767</v>
      </c>
      <c r="J302" s="513">
        <v>46419</v>
      </c>
      <c r="K302" s="697">
        <v>0.06</v>
      </c>
      <c r="L302" s="17"/>
      <c r="M302" s="302"/>
      <c r="N302" s="302"/>
      <c r="O302" s="302"/>
      <c r="P302" s="127"/>
      <c r="Q302" s="127"/>
      <c r="R302" s="127"/>
      <c r="S302" s="127"/>
      <c r="T302" s="127"/>
      <c r="U302" s="127"/>
      <c r="V302" s="127"/>
      <c r="W302" s="127"/>
      <c r="X302" s="127"/>
      <c r="Y302" s="127"/>
      <c r="Z302" s="127"/>
      <c r="AA302" s="127"/>
      <c r="AB302" s="127"/>
      <c r="AC302" s="127"/>
    </row>
    <row r="303" spans="2:29" customFormat="1" ht="30.75" customHeight="1">
      <c r="B303" s="71">
        <v>3</v>
      </c>
      <c r="C303" s="72" t="s">
        <v>576</v>
      </c>
      <c r="D303" s="277" t="s">
        <v>2115</v>
      </c>
      <c r="E303" s="435"/>
      <c r="F303" s="1663"/>
      <c r="G303" s="949"/>
      <c r="H303" s="427" t="s">
        <v>91</v>
      </c>
      <c r="I303" s="270">
        <v>43780</v>
      </c>
      <c r="J303" s="513">
        <v>47433</v>
      </c>
      <c r="K303" s="697">
        <v>0.13</v>
      </c>
      <c r="L303" s="17"/>
      <c r="M303" s="291"/>
      <c r="N303" s="291"/>
      <c r="O303" s="291"/>
      <c r="P303" s="127"/>
      <c r="Q303" s="127"/>
      <c r="R303" s="127"/>
      <c r="S303" s="127"/>
      <c r="T303" s="127"/>
      <c r="U303" s="127"/>
      <c r="V303" s="127"/>
      <c r="W303" s="127"/>
      <c r="X303" s="127"/>
      <c r="Y303" s="127"/>
      <c r="Z303" s="127"/>
      <c r="AA303" s="127"/>
      <c r="AB303" s="127"/>
      <c r="AC303" s="127"/>
    </row>
    <row r="304" spans="2:29" customFormat="1" ht="47.25">
      <c r="B304" s="71">
        <v>4</v>
      </c>
      <c r="C304" s="72" t="s">
        <v>2245</v>
      </c>
      <c r="D304" s="277" t="s">
        <v>2115</v>
      </c>
      <c r="E304" s="435"/>
      <c r="F304" s="1663"/>
      <c r="G304" s="949"/>
      <c r="H304" s="427" t="s">
        <v>91</v>
      </c>
      <c r="I304" s="140">
        <v>46174</v>
      </c>
      <c r="J304" s="1868" t="s">
        <v>36</v>
      </c>
      <c r="K304" s="672"/>
      <c r="L304" s="881" t="s">
        <v>2251</v>
      </c>
      <c r="M304" s="291"/>
      <c r="N304" s="291"/>
      <c r="O304" s="291"/>
      <c r="P304" s="127"/>
      <c r="Q304" s="127"/>
      <c r="R304" s="127"/>
      <c r="S304" s="127"/>
      <c r="T304" s="127"/>
      <c r="U304" s="127"/>
      <c r="V304" s="127"/>
      <c r="W304" s="127"/>
      <c r="X304" s="127"/>
      <c r="Y304" s="127"/>
      <c r="Z304" s="127"/>
      <c r="AA304" s="127"/>
      <c r="AB304" s="127"/>
      <c r="AC304" s="127"/>
    </row>
    <row r="305" spans="2:29" customFormat="1" ht="28.5" customHeight="1">
      <c r="B305" s="71">
        <v>5</v>
      </c>
      <c r="C305" s="72" t="s">
        <v>2239</v>
      </c>
      <c r="D305" s="277" t="s">
        <v>2115</v>
      </c>
      <c r="E305" s="435"/>
      <c r="F305" s="1663"/>
      <c r="G305" s="949"/>
      <c r="H305" s="1640" t="s">
        <v>3119</v>
      </c>
      <c r="I305" s="140">
        <v>44958</v>
      </c>
      <c r="J305" s="878">
        <v>48611</v>
      </c>
      <c r="K305" s="672"/>
      <c r="L305" s="879" t="s">
        <v>2217</v>
      </c>
      <c r="M305" s="291"/>
      <c r="N305" s="291"/>
      <c r="O305" s="291"/>
      <c r="P305" s="127"/>
      <c r="Q305" s="127"/>
      <c r="R305" s="127"/>
      <c r="S305" s="127"/>
      <c r="T305" s="127"/>
      <c r="U305" s="127"/>
      <c r="V305" s="127"/>
      <c r="W305" s="127"/>
      <c r="X305" s="127"/>
      <c r="Y305" s="127"/>
      <c r="Z305" s="127"/>
      <c r="AA305" s="127"/>
      <c r="AB305" s="127"/>
      <c r="AC305" s="127"/>
    </row>
    <row r="306" spans="2:29" customFormat="1" ht="27.75" customHeight="1">
      <c r="B306" s="71">
        <v>6</v>
      </c>
      <c r="C306" s="72" t="s">
        <v>2223</v>
      </c>
      <c r="D306" s="277" t="s">
        <v>2115</v>
      </c>
      <c r="E306" s="435"/>
      <c r="F306" s="1663"/>
      <c r="G306" s="949"/>
      <c r="H306" s="1640" t="s">
        <v>3119</v>
      </c>
      <c r="I306" s="140">
        <v>44958</v>
      </c>
      <c r="J306" s="878">
        <v>48611</v>
      </c>
      <c r="K306" s="672"/>
      <c r="L306" s="879" t="s">
        <v>2217</v>
      </c>
      <c r="M306" s="291"/>
      <c r="N306" s="291"/>
      <c r="O306" s="291"/>
      <c r="P306" s="127"/>
      <c r="Q306" s="127"/>
      <c r="R306" s="127"/>
      <c r="S306" s="127"/>
      <c r="T306" s="127"/>
      <c r="U306" s="127"/>
      <c r="V306" s="127"/>
      <c r="W306" s="127"/>
      <c r="X306" s="127"/>
      <c r="Y306" s="127"/>
      <c r="Z306" s="127"/>
      <c r="AA306" s="127"/>
      <c r="AB306" s="127"/>
      <c r="AC306" s="127"/>
    </row>
    <row r="307" spans="2:29" customFormat="1" ht="32.25" customHeight="1">
      <c r="B307" s="71">
        <v>6</v>
      </c>
      <c r="C307" s="72" t="s">
        <v>2224</v>
      </c>
      <c r="D307" s="277" t="s">
        <v>2115</v>
      </c>
      <c r="E307" s="435"/>
      <c r="F307" s="1663"/>
      <c r="G307" s="949"/>
      <c r="H307" s="427" t="s">
        <v>91</v>
      </c>
      <c r="I307" s="140">
        <v>44958</v>
      </c>
      <c r="J307" s="878">
        <v>48611</v>
      </c>
      <c r="K307" s="672"/>
      <c r="L307" s="879"/>
      <c r="M307" s="291"/>
      <c r="N307" s="291"/>
      <c r="O307" s="291"/>
      <c r="P307" s="127"/>
      <c r="Q307" s="127"/>
      <c r="R307" s="127"/>
      <c r="S307" s="127"/>
      <c r="T307" s="127"/>
      <c r="U307" s="127"/>
      <c r="V307" s="127"/>
      <c r="W307" s="127"/>
      <c r="X307" s="127"/>
      <c r="Y307" s="127"/>
      <c r="Z307" s="127"/>
      <c r="AA307" s="127"/>
      <c r="AB307" s="127"/>
      <c r="AC307" s="127"/>
    </row>
    <row r="308" spans="2:29" customFormat="1" ht="15.75">
      <c r="B308" s="71">
        <v>7</v>
      </c>
      <c r="C308" s="72" t="s">
        <v>2225</v>
      </c>
      <c r="D308" s="277" t="s">
        <v>2115</v>
      </c>
      <c r="E308" s="435"/>
      <c r="F308" s="1663"/>
      <c r="G308" s="949"/>
      <c r="H308" s="427" t="s">
        <v>3118</v>
      </c>
      <c r="I308" s="140">
        <v>44958</v>
      </c>
      <c r="J308" s="878">
        <v>47880</v>
      </c>
      <c r="K308" s="672"/>
      <c r="L308" s="867" t="s">
        <v>2215</v>
      </c>
      <c r="M308" s="291"/>
      <c r="N308" s="291"/>
      <c r="O308" s="291"/>
      <c r="P308" s="127"/>
      <c r="Q308" s="127"/>
      <c r="R308" s="127"/>
      <c r="S308" s="127"/>
      <c r="T308" s="127"/>
      <c r="U308" s="127"/>
      <c r="V308" s="127"/>
      <c r="W308" s="127"/>
      <c r="X308" s="127"/>
      <c r="Y308" s="127"/>
      <c r="Z308" s="127"/>
      <c r="AA308" s="127"/>
      <c r="AB308" s="127"/>
      <c r="AC308" s="127"/>
    </row>
    <row r="309" spans="2:29" customFormat="1" ht="31.5">
      <c r="B309" s="71">
        <v>8</v>
      </c>
      <c r="C309" s="72" t="s">
        <v>2238</v>
      </c>
      <c r="D309" s="277" t="s">
        <v>2115</v>
      </c>
      <c r="E309" s="435"/>
      <c r="F309" s="1663"/>
      <c r="G309" s="949"/>
      <c r="H309" s="427" t="s">
        <v>278</v>
      </c>
      <c r="I309" s="270">
        <v>44958</v>
      </c>
      <c r="J309" s="672">
        <v>45536</v>
      </c>
      <c r="K309" s="672"/>
      <c r="L309" s="1650" t="s">
        <v>3127</v>
      </c>
      <c r="M309" s="291"/>
      <c r="N309" s="291"/>
      <c r="O309" s="291"/>
      <c r="P309" s="127"/>
      <c r="Q309" s="127"/>
      <c r="R309" s="127"/>
      <c r="S309" s="127"/>
      <c r="T309" s="127"/>
      <c r="U309" s="127"/>
      <c r="V309" s="127"/>
      <c r="W309" s="127"/>
      <c r="X309" s="127"/>
      <c r="Y309" s="127"/>
      <c r="Z309" s="127"/>
      <c r="AA309" s="127"/>
      <c r="AB309" s="127"/>
      <c r="AC309" s="127"/>
    </row>
    <row r="310" spans="2:29" customFormat="1" ht="21" customHeight="1">
      <c r="B310" s="71">
        <v>9</v>
      </c>
      <c r="C310" s="72" t="s">
        <v>2243</v>
      </c>
      <c r="D310" s="277" t="s">
        <v>2115</v>
      </c>
      <c r="E310" s="435"/>
      <c r="F310" s="1663"/>
      <c r="G310" s="662"/>
      <c r="H310" s="661" t="s">
        <v>91</v>
      </c>
      <c r="I310" s="270">
        <v>44986</v>
      </c>
      <c r="J310" s="672">
        <v>48639</v>
      </c>
      <c r="K310" s="714"/>
      <c r="L310" s="880" t="s">
        <v>2244</v>
      </c>
      <c r="M310" s="361"/>
      <c r="N310" s="361"/>
      <c r="O310" s="361"/>
      <c r="P310" s="127"/>
      <c r="Q310" s="127"/>
      <c r="R310" s="127"/>
      <c r="S310" s="127"/>
      <c r="T310" s="127"/>
      <c r="U310" s="127"/>
      <c r="V310" s="127"/>
      <c r="W310" s="127"/>
      <c r="X310" s="127"/>
      <c r="Y310" s="127"/>
      <c r="Z310" s="127"/>
      <c r="AA310" s="127"/>
      <c r="AB310" s="127"/>
      <c r="AC310" s="127"/>
    </row>
    <row r="311" spans="2:29" customFormat="1" ht="96" customHeight="1">
      <c r="B311" s="71">
        <v>10</v>
      </c>
      <c r="C311" s="72" t="s">
        <v>2250</v>
      </c>
      <c r="D311" s="277" t="s">
        <v>2115</v>
      </c>
      <c r="E311" s="549"/>
      <c r="F311" s="1656"/>
      <c r="G311" s="604"/>
      <c r="H311" s="661" t="s">
        <v>91</v>
      </c>
      <c r="I311" s="270">
        <v>46204</v>
      </c>
      <c r="J311" s="566">
        <v>47574</v>
      </c>
      <c r="K311" s="703"/>
      <c r="L311" s="321" t="s">
        <v>3626</v>
      </c>
      <c r="M311" s="361" t="s">
        <v>4</v>
      </c>
      <c r="N311" s="361"/>
      <c r="O311" s="361"/>
      <c r="P311" s="127"/>
      <c r="Q311" s="127"/>
      <c r="R311" s="127"/>
      <c r="S311" s="127"/>
      <c r="T311" s="127"/>
      <c r="U311" s="127"/>
      <c r="V311" s="127"/>
      <c r="W311" s="127"/>
      <c r="X311" s="127"/>
      <c r="Y311" s="127"/>
      <c r="Z311" s="127"/>
      <c r="AA311" s="127"/>
      <c r="AB311" s="127"/>
      <c r="AC311" s="127"/>
    </row>
    <row r="312" spans="2:29" customFormat="1" ht="63" customHeight="1" thickBot="1">
      <c r="B312" s="71">
        <v>11</v>
      </c>
      <c r="C312" s="72" t="s">
        <v>3563</v>
      </c>
      <c r="D312" s="277" t="s">
        <v>2115</v>
      </c>
      <c r="E312" s="549"/>
      <c r="F312" s="1656"/>
      <c r="G312" s="604"/>
      <c r="H312" s="541" t="s">
        <v>91</v>
      </c>
      <c r="I312" s="270">
        <v>46054</v>
      </c>
      <c r="J312" s="825" t="s">
        <v>36</v>
      </c>
      <c r="K312" s="412"/>
      <c r="L312" s="149"/>
      <c r="M312" s="361"/>
      <c r="N312" s="361"/>
      <c r="O312" s="361"/>
      <c r="P312" s="127"/>
      <c r="Q312" s="127"/>
      <c r="R312" s="127"/>
      <c r="S312" s="127"/>
      <c r="T312" s="127"/>
      <c r="U312" s="127"/>
      <c r="V312" s="127"/>
      <c r="W312" s="127"/>
      <c r="X312" s="127"/>
      <c r="Y312" s="127"/>
      <c r="Z312" s="127"/>
      <c r="AA312" s="127"/>
      <c r="AB312" s="127"/>
      <c r="AC312" s="127"/>
    </row>
    <row r="313" spans="2:29" s="850" customFormat="1" ht="21" thickBot="1">
      <c r="B313" s="424" t="s">
        <v>2116</v>
      </c>
      <c r="C313" s="498"/>
      <c r="D313" s="760"/>
      <c r="E313" s="425"/>
      <c r="F313" s="760"/>
      <c r="G313" s="539"/>
      <c r="H313" s="1632"/>
      <c r="I313" s="849"/>
      <c r="J313" s="426"/>
      <c r="K313" s="425"/>
      <c r="L313" s="498"/>
      <c r="M313" s="425"/>
      <c r="N313" s="425"/>
      <c r="O313" s="426"/>
      <c r="P313" s="1648"/>
      <c r="Q313" s="1648"/>
      <c r="R313" s="1648"/>
      <c r="S313" s="1648"/>
      <c r="T313" s="1648"/>
      <c r="U313" s="1648"/>
      <c r="V313" s="1648"/>
      <c r="W313" s="1648"/>
      <c r="X313" s="1648"/>
      <c r="Y313" s="1648"/>
      <c r="Z313" s="1648"/>
      <c r="AA313" s="1648"/>
      <c r="AB313" s="1648"/>
      <c r="AC313" s="1648"/>
    </row>
    <row r="314" spans="2:29" customFormat="1" ht="15" customHeight="1">
      <c r="B314" s="70">
        <v>1</v>
      </c>
      <c r="C314" s="73" t="s">
        <v>2055</v>
      </c>
      <c r="D314" s="767" t="s">
        <v>2117</v>
      </c>
      <c r="E314" s="430" t="s">
        <v>573</v>
      </c>
      <c r="F314" s="1640" t="s">
        <v>574</v>
      </c>
      <c r="G314" s="430" t="s">
        <v>395</v>
      </c>
      <c r="H314" s="693" t="s">
        <v>91</v>
      </c>
      <c r="I314" s="779">
        <v>44986</v>
      </c>
      <c r="J314" s="666">
        <v>48639</v>
      </c>
      <c r="K314" s="699">
        <v>0.03</v>
      </c>
      <c r="L314" s="563" t="s">
        <v>2330</v>
      </c>
      <c r="M314" s="648"/>
      <c r="N314" s="648"/>
      <c r="O314" s="648"/>
      <c r="P314" s="127"/>
      <c r="Q314" s="127"/>
      <c r="R314" s="127"/>
      <c r="S314" s="127"/>
      <c r="T314" s="127"/>
      <c r="U314" s="127"/>
      <c r="V314" s="127"/>
      <c r="W314" s="127"/>
      <c r="X314" s="127"/>
      <c r="Y314" s="127"/>
      <c r="Z314" s="127"/>
      <c r="AA314" s="127"/>
      <c r="AB314" s="127"/>
      <c r="AC314" s="127"/>
    </row>
    <row r="315" spans="2:29" customFormat="1" ht="29.25" customHeight="1">
      <c r="B315" s="71">
        <v>2</v>
      </c>
      <c r="C315" s="72" t="s">
        <v>577</v>
      </c>
      <c r="D315" s="277" t="s">
        <v>2117</v>
      </c>
      <c r="E315" s="436"/>
      <c r="F315" s="1656"/>
      <c r="G315" s="604" t="s">
        <v>1905</v>
      </c>
      <c r="H315" s="427" t="s">
        <v>91</v>
      </c>
      <c r="I315" s="270">
        <v>43795</v>
      </c>
      <c r="J315" s="513">
        <v>47423</v>
      </c>
      <c r="K315" s="706">
        <v>0.11</v>
      </c>
      <c r="L315" s="296"/>
      <c r="M315" s="542"/>
      <c r="N315" s="542"/>
      <c r="O315" s="542"/>
      <c r="P315" s="127"/>
      <c r="Q315" s="127"/>
      <c r="R315" s="127"/>
      <c r="S315" s="127"/>
      <c r="T315" s="127"/>
      <c r="U315" s="127"/>
      <c r="V315" s="127"/>
      <c r="W315" s="127"/>
      <c r="X315" s="127"/>
      <c r="Y315" s="127"/>
      <c r="Z315" s="127"/>
      <c r="AA315" s="127"/>
      <c r="AB315" s="127"/>
      <c r="AC315" s="127"/>
    </row>
    <row r="316" spans="2:29" customFormat="1" ht="15.75">
      <c r="B316" s="71">
        <v>3</v>
      </c>
      <c r="C316" s="72" t="s">
        <v>2054</v>
      </c>
      <c r="D316" s="277" t="s">
        <v>2117</v>
      </c>
      <c r="E316" s="436"/>
      <c r="F316" s="1656"/>
      <c r="G316" s="604" t="s">
        <v>560</v>
      </c>
      <c r="H316" s="427" t="s">
        <v>91</v>
      </c>
      <c r="I316" s="270">
        <v>44857</v>
      </c>
      <c r="J316" s="513">
        <v>48488</v>
      </c>
      <c r="K316" s="704">
        <v>0.02</v>
      </c>
      <c r="L316" s="639" t="s">
        <v>2066</v>
      </c>
      <c r="M316" s="302"/>
      <c r="N316" s="302"/>
      <c r="O316" s="302"/>
      <c r="P316" s="127"/>
      <c r="Q316" s="127"/>
      <c r="R316" s="127"/>
      <c r="S316" s="127"/>
      <c r="T316" s="127"/>
      <c r="U316" s="127"/>
      <c r="V316" s="127"/>
      <c r="W316" s="127"/>
      <c r="X316" s="127"/>
      <c r="Y316" s="127"/>
      <c r="Z316" s="127"/>
      <c r="AA316" s="127"/>
      <c r="AB316" s="127"/>
      <c r="AC316" s="127"/>
    </row>
    <row r="317" spans="2:29" customFormat="1" ht="15.75">
      <c r="B317" s="71">
        <v>4</v>
      </c>
      <c r="C317" s="72" t="s">
        <v>2053</v>
      </c>
      <c r="D317" s="277" t="s">
        <v>2117</v>
      </c>
      <c r="E317" s="24"/>
      <c r="F317" s="1651"/>
      <c r="G317" s="32" t="s">
        <v>560</v>
      </c>
      <c r="H317" s="427" t="s">
        <v>91</v>
      </c>
      <c r="I317" s="140">
        <v>44857</v>
      </c>
      <c r="J317" s="513">
        <v>48488</v>
      </c>
      <c r="K317" s="611">
        <v>0.02</v>
      </c>
      <c r="L317" s="639" t="s">
        <v>2066</v>
      </c>
      <c r="M317" s="302"/>
      <c r="N317" s="302"/>
      <c r="O317" s="302"/>
      <c r="P317" s="127"/>
      <c r="Q317" s="127"/>
      <c r="R317" s="127"/>
      <c r="S317" s="127"/>
      <c r="T317" s="127"/>
      <c r="U317" s="127"/>
      <c r="V317" s="127"/>
      <c r="W317" s="127"/>
      <c r="X317" s="127"/>
      <c r="Y317" s="127"/>
      <c r="Z317" s="127"/>
      <c r="AA317" s="127"/>
      <c r="AB317" s="127"/>
      <c r="AC317" s="127"/>
    </row>
    <row r="318" spans="2:29" customFormat="1" ht="29.25" customHeight="1">
      <c r="B318" s="71">
        <v>5</v>
      </c>
      <c r="C318" s="72" t="s">
        <v>2075</v>
      </c>
      <c r="D318" s="277" t="s">
        <v>2117</v>
      </c>
      <c r="E318" s="436"/>
      <c r="F318" s="1656"/>
      <c r="G318" s="604" t="s">
        <v>2076</v>
      </c>
      <c r="H318" s="427" t="s">
        <v>91</v>
      </c>
      <c r="I318" s="140">
        <v>44927</v>
      </c>
      <c r="J318" s="513">
        <v>46600</v>
      </c>
      <c r="K318" s="611">
        <v>0.12</v>
      </c>
      <c r="L318" s="639"/>
      <c r="M318" s="428"/>
      <c r="N318" s="428"/>
      <c r="O318" s="428"/>
      <c r="P318" s="127"/>
      <c r="Q318" s="127"/>
      <c r="R318" s="127"/>
      <c r="S318" s="127"/>
      <c r="T318" s="127"/>
      <c r="U318" s="127"/>
      <c r="V318" s="127"/>
      <c r="W318" s="127"/>
      <c r="X318" s="127"/>
      <c r="Y318" s="127"/>
      <c r="Z318" s="127"/>
      <c r="AA318" s="127"/>
      <c r="AB318" s="127"/>
      <c r="AC318" s="127"/>
    </row>
    <row r="319" spans="2:29" customFormat="1" ht="31.5">
      <c r="B319" s="71">
        <v>6</v>
      </c>
      <c r="C319" s="72" t="s">
        <v>2074</v>
      </c>
      <c r="D319" s="277" t="s">
        <v>2117</v>
      </c>
      <c r="E319" s="436"/>
      <c r="F319" s="1656"/>
      <c r="G319" s="604" t="s">
        <v>2076</v>
      </c>
      <c r="H319" s="1640" t="s">
        <v>3119</v>
      </c>
      <c r="I319" s="140">
        <v>45536</v>
      </c>
      <c r="J319" s="513">
        <v>47727</v>
      </c>
      <c r="K319" s="611">
        <v>0.1</v>
      </c>
      <c r="L319" s="792" t="s">
        <v>2056</v>
      </c>
      <c r="M319" s="428"/>
      <c r="N319" s="428"/>
      <c r="O319" s="428"/>
      <c r="P319" s="127"/>
      <c r="Q319" s="127"/>
      <c r="R319" s="127"/>
      <c r="S319" s="127"/>
      <c r="T319" s="127"/>
      <c r="U319" s="127"/>
      <c r="V319" s="127"/>
      <c r="W319" s="127"/>
      <c r="X319" s="127"/>
      <c r="Y319" s="127"/>
      <c r="Z319" s="127"/>
      <c r="AA319" s="127"/>
      <c r="AB319" s="127"/>
      <c r="AC319" s="127"/>
    </row>
    <row r="320" spans="2:29" customFormat="1" ht="37.5" customHeight="1">
      <c r="B320" s="71">
        <v>7</v>
      </c>
      <c r="C320" s="72" t="s">
        <v>2071</v>
      </c>
      <c r="D320" s="277" t="s">
        <v>2117</v>
      </c>
      <c r="E320" s="436"/>
      <c r="F320" s="1656"/>
      <c r="G320" s="604" t="s">
        <v>2553</v>
      </c>
      <c r="H320" s="427" t="s">
        <v>91</v>
      </c>
      <c r="I320" s="140">
        <v>45139</v>
      </c>
      <c r="J320" s="513">
        <v>48792</v>
      </c>
      <c r="K320" s="704"/>
      <c r="L320" s="792" t="s">
        <v>2597</v>
      </c>
      <c r="M320" s="428"/>
      <c r="N320" s="428"/>
      <c r="O320" s="428"/>
      <c r="P320" s="127"/>
      <c r="Q320" s="127"/>
      <c r="R320" s="127"/>
      <c r="S320" s="127"/>
      <c r="T320" s="127"/>
      <c r="U320" s="127"/>
      <c r="V320" s="127"/>
      <c r="W320" s="127"/>
      <c r="X320" s="127"/>
      <c r="Y320" s="127"/>
      <c r="Z320" s="127"/>
      <c r="AA320" s="127"/>
      <c r="AB320" s="127"/>
      <c r="AC320" s="127"/>
    </row>
    <row r="321" spans="2:29" customFormat="1" ht="31.5">
      <c r="B321" s="71">
        <v>8</v>
      </c>
      <c r="C321" s="72" t="s">
        <v>2121</v>
      </c>
      <c r="D321" s="277" t="s">
        <v>2117</v>
      </c>
      <c r="E321" s="436"/>
      <c r="F321" s="1656"/>
      <c r="G321" s="604" t="s">
        <v>2076</v>
      </c>
      <c r="H321" s="1640" t="s">
        <v>3119</v>
      </c>
      <c r="I321" s="140">
        <v>45536</v>
      </c>
      <c r="J321" s="140">
        <v>49188</v>
      </c>
      <c r="K321" s="704">
        <v>0.12</v>
      </c>
      <c r="L321" s="782" t="s">
        <v>2056</v>
      </c>
      <c r="M321" s="428"/>
      <c r="N321" s="428"/>
      <c r="O321" s="428"/>
      <c r="P321" s="127"/>
      <c r="Q321" s="127"/>
      <c r="R321" s="127"/>
      <c r="S321" s="127"/>
      <c r="T321" s="127"/>
      <c r="U321" s="127"/>
      <c r="V321" s="127"/>
      <c r="W321" s="127"/>
      <c r="X321" s="127"/>
      <c r="Y321" s="127"/>
      <c r="Z321" s="127"/>
      <c r="AA321" s="127"/>
      <c r="AB321" s="127"/>
      <c r="AC321" s="127"/>
    </row>
    <row r="322" spans="2:29" customFormat="1" ht="27.75" customHeight="1">
      <c r="B322" s="71">
        <v>9</v>
      </c>
      <c r="C322" s="72" t="s">
        <v>2072</v>
      </c>
      <c r="D322" s="277" t="s">
        <v>2117</v>
      </c>
      <c r="E322" s="436"/>
      <c r="F322" s="1656"/>
      <c r="G322" s="604"/>
      <c r="H322" s="661" t="s">
        <v>3118</v>
      </c>
      <c r="I322" s="140">
        <v>45717</v>
      </c>
      <c r="J322" s="800" t="s">
        <v>36</v>
      </c>
      <c r="K322" s="704"/>
      <c r="L322" s="862" t="s">
        <v>3265</v>
      </c>
      <c r="M322" s="428"/>
      <c r="N322" s="428"/>
      <c r="O322" s="428"/>
      <c r="P322" s="127"/>
      <c r="Q322" s="127"/>
      <c r="R322" s="127"/>
      <c r="S322" s="127"/>
      <c r="T322" s="127"/>
      <c r="U322" s="127"/>
      <c r="V322" s="127"/>
      <c r="W322" s="127"/>
      <c r="X322" s="127"/>
      <c r="Y322" s="127"/>
      <c r="Z322" s="127"/>
      <c r="AA322" s="127"/>
      <c r="AB322" s="127"/>
      <c r="AC322" s="127"/>
    </row>
    <row r="323" spans="2:29" customFormat="1" ht="16.5" thickBot="1">
      <c r="B323" s="71">
        <v>10</v>
      </c>
      <c r="C323" s="434" t="s">
        <v>2073</v>
      </c>
      <c r="D323" s="768" t="s">
        <v>2117</v>
      </c>
      <c r="E323" s="436"/>
      <c r="F323" s="1656"/>
      <c r="G323" s="604" t="s">
        <v>2554</v>
      </c>
      <c r="H323" s="541" t="s">
        <v>91</v>
      </c>
      <c r="I323" s="270">
        <v>45170</v>
      </c>
      <c r="J323" s="672">
        <v>46539</v>
      </c>
      <c r="K323" s="793"/>
      <c r="L323" s="1159" t="s">
        <v>2077</v>
      </c>
      <c r="M323" s="783"/>
      <c r="N323" s="783"/>
      <c r="O323" s="783"/>
      <c r="P323" s="127"/>
      <c r="Q323" s="127"/>
      <c r="R323" s="127"/>
      <c r="S323" s="127"/>
      <c r="T323" s="127"/>
      <c r="U323" s="127"/>
      <c r="V323" s="127"/>
      <c r="W323" s="127"/>
      <c r="X323" s="127"/>
      <c r="Y323" s="127"/>
      <c r="Z323" s="127"/>
      <c r="AA323" s="127"/>
      <c r="AB323" s="127"/>
      <c r="AC323" s="127"/>
    </row>
    <row r="324" spans="2:29" s="850" customFormat="1" ht="21" thickBot="1">
      <c r="B324" s="424" t="s">
        <v>2118</v>
      </c>
      <c r="C324" s="498"/>
      <c r="D324" s="760"/>
      <c r="E324" s="425"/>
      <c r="F324" s="760"/>
      <c r="G324" s="539"/>
      <c r="H324" s="1632"/>
      <c r="I324" s="849"/>
      <c r="J324" s="426"/>
      <c r="K324" s="425"/>
      <c r="L324" s="498"/>
      <c r="M324" s="425"/>
      <c r="N324" s="425"/>
      <c r="O324" s="425"/>
      <c r="P324" s="1648"/>
      <c r="Q324" s="1648"/>
      <c r="R324" s="1648"/>
      <c r="S324" s="1648"/>
      <c r="T324" s="1648"/>
      <c r="U324" s="1648"/>
      <c r="V324" s="1648"/>
      <c r="W324" s="1648"/>
      <c r="X324" s="1648"/>
      <c r="Y324" s="1648"/>
      <c r="Z324" s="1648"/>
      <c r="AA324" s="1648"/>
      <c r="AB324" s="1648"/>
      <c r="AC324" s="1648"/>
    </row>
    <row r="325" spans="2:29" customFormat="1" ht="15.75">
      <c r="B325" s="70">
        <v>1</v>
      </c>
      <c r="C325" s="73" t="s">
        <v>2177</v>
      </c>
      <c r="D325" s="763" t="s">
        <v>2119</v>
      </c>
      <c r="E325" s="431"/>
      <c r="F325" s="1640" t="s">
        <v>546</v>
      </c>
      <c r="G325" s="677" t="s">
        <v>2221</v>
      </c>
      <c r="H325" s="693" t="s">
        <v>91</v>
      </c>
      <c r="I325" s="304">
        <v>44958</v>
      </c>
      <c r="J325" s="715">
        <v>46784</v>
      </c>
      <c r="K325" s="622">
        <v>0.17</v>
      </c>
      <c r="L325" s="621" t="s">
        <v>2302</v>
      </c>
      <c r="M325" s="648"/>
      <c r="N325" s="648"/>
      <c r="O325" s="648"/>
      <c r="P325" s="127"/>
      <c r="Q325" s="127"/>
      <c r="R325" s="127"/>
      <c r="S325" s="127"/>
      <c r="T325" s="127"/>
      <c r="U325" s="127"/>
      <c r="V325" s="127"/>
      <c r="W325" s="127"/>
      <c r="X325" s="127"/>
      <c r="Y325" s="127"/>
      <c r="Z325" s="127"/>
      <c r="AA325" s="127"/>
      <c r="AB325" s="127"/>
      <c r="AC325" s="127"/>
    </row>
    <row r="326" spans="2:29" customFormat="1" ht="15.75">
      <c r="B326" s="60">
        <v>2</v>
      </c>
      <c r="C326" s="217" t="s">
        <v>2178</v>
      </c>
      <c r="D326" s="763" t="s">
        <v>2119</v>
      </c>
      <c r="E326" s="431"/>
      <c r="F326" s="1640"/>
      <c r="G326" s="677" t="s">
        <v>1971</v>
      </c>
      <c r="H326" s="427" t="s">
        <v>91</v>
      </c>
      <c r="I326" s="270">
        <v>42887</v>
      </c>
      <c r="J326" s="696">
        <v>46539</v>
      </c>
      <c r="K326" s="608">
        <v>0.22</v>
      </c>
      <c r="L326" s="553"/>
      <c r="M326" s="302"/>
      <c r="N326" s="291"/>
      <c r="O326" s="291"/>
      <c r="P326" s="127"/>
      <c r="Q326" s="127"/>
      <c r="R326" s="127"/>
      <c r="S326" s="127"/>
      <c r="T326" s="127"/>
      <c r="U326" s="127"/>
      <c r="V326" s="127"/>
      <c r="W326" s="127"/>
      <c r="X326" s="127"/>
      <c r="Y326" s="127"/>
      <c r="Z326" s="127"/>
      <c r="AA326" s="127"/>
      <c r="AB326" s="127"/>
      <c r="AC326" s="127"/>
    </row>
    <row r="327" spans="2:29" customFormat="1" ht="31.5">
      <c r="B327" s="60">
        <v>3</v>
      </c>
      <c r="C327" s="217" t="s">
        <v>2180</v>
      </c>
      <c r="D327" s="764" t="s">
        <v>2119</v>
      </c>
      <c r="E327" s="637"/>
      <c r="F327" s="701"/>
      <c r="G327" s="677" t="s">
        <v>2453</v>
      </c>
      <c r="H327" s="1640" t="s">
        <v>3119</v>
      </c>
      <c r="I327" s="707">
        <v>45047</v>
      </c>
      <c r="J327" s="672">
        <v>48611</v>
      </c>
      <c r="K327" s="696"/>
      <c r="L327" s="553"/>
      <c r="M327" s="291"/>
      <c r="N327" s="291"/>
      <c r="O327" s="291"/>
      <c r="P327" s="127"/>
      <c r="Q327" s="127"/>
      <c r="R327" s="127"/>
      <c r="S327" s="127"/>
      <c r="T327" s="127"/>
      <c r="U327" s="127"/>
      <c r="V327" s="127"/>
      <c r="W327" s="127"/>
      <c r="X327" s="127"/>
      <c r="Y327" s="127"/>
      <c r="Z327" s="127"/>
      <c r="AA327" s="127"/>
      <c r="AB327" s="127"/>
      <c r="AC327" s="127"/>
    </row>
    <row r="328" spans="2:29" s="127" customFormat="1" ht="47.25">
      <c r="B328" s="433">
        <v>4</v>
      </c>
      <c r="C328" s="434" t="s">
        <v>578</v>
      </c>
      <c r="D328" s="765" t="s">
        <v>2119</v>
      </c>
      <c r="E328" s="435"/>
      <c r="F328" s="1656"/>
      <c r="G328" s="662" t="s">
        <v>1864</v>
      </c>
      <c r="H328" s="427" t="s">
        <v>91</v>
      </c>
      <c r="I328" s="270">
        <v>44835</v>
      </c>
      <c r="J328" s="696">
        <v>48507</v>
      </c>
      <c r="K328" s="608">
        <v>7.0000000000000007E-2</v>
      </c>
      <c r="L328" s="560" t="s">
        <v>2149</v>
      </c>
      <c r="M328" s="291"/>
      <c r="N328" s="291"/>
      <c r="O328" s="291"/>
    </row>
    <row r="329" spans="2:29" customFormat="1" ht="30.75" customHeight="1">
      <c r="B329" s="433">
        <v>5</v>
      </c>
      <c r="C329" s="434" t="s">
        <v>1961</v>
      </c>
      <c r="D329" s="765" t="s">
        <v>2119</v>
      </c>
      <c r="E329" s="435"/>
      <c r="F329" s="701" t="s">
        <v>2220</v>
      </c>
      <c r="G329" s="662" t="s">
        <v>2222</v>
      </c>
      <c r="H329" s="1640" t="s">
        <v>3119</v>
      </c>
      <c r="I329" s="270">
        <v>44958</v>
      </c>
      <c r="J329" s="696">
        <v>48611</v>
      </c>
      <c r="K329" s="608"/>
      <c r="L329" s="560" t="s">
        <v>1962</v>
      </c>
      <c r="M329" s="291"/>
      <c r="N329" s="291"/>
      <c r="O329" s="291"/>
      <c r="P329" s="127"/>
      <c r="Q329" s="127"/>
      <c r="R329" s="127"/>
      <c r="S329" s="127"/>
      <c r="T329" s="127"/>
      <c r="U329" s="127"/>
      <c r="V329" s="127"/>
      <c r="W329" s="127"/>
      <c r="X329" s="127"/>
      <c r="Y329" s="127"/>
      <c r="Z329" s="127"/>
      <c r="AA329" s="127"/>
      <c r="AB329" s="127"/>
      <c r="AC329" s="127"/>
    </row>
    <row r="330" spans="2:29" customFormat="1" ht="27.75" customHeight="1">
      <c r="B330" s="433">
        <v>6</v>
      </c>
      <c r="C330" s="434" t="s">
        <v>2423</v>
      </c>
      <c r="D330" s="765" t="s">
        <v>2119</v>
      </c>
      <c r="E330" s="435"/>
      <c r="F330" s="1656"/>
      <c r="G330" s="662"/>
      <c r="H330" s="427" t="s">
        <v>91</v>
      </c>
      <c r="I330" s="707">
        <v>45047</v>
      </c>
      <c r="J330" s="672">
        <v>47331</v>
      </c>
      <c r="K330" s="608"/>
      <c r="L330" s="560" t="s">
        <v>1963</v>
      </c>
      <c r="M330" s="291"/>
      <c r="N330" s="291"/>
      <c r="O330" s="291"/>
      <c r="P330" s="127"/>
      <c r="Q330" s="127"/>
      <c r="R330" s="127"/>
      <c r="S330" s="127"/>
      <c r="T330" s="127"/>
      <c r="U330" s="127"/>
      <c r="V330" s="127"/>
      <c r="W330" s="127"/>
      <c r="X330" s="127"/>
      <c r="Y330" s="127"/>
      <c r="Z330" s="127"/>
      <c r="AA330" s="127"/>
      <c r="AB330" s="127"/>
      <c r="AC330" s="127"/>
    </row>
    <row r="331" spans="2:29" customFormat="1" ht="21.75" customHeight="1">
      <c r="B331" s="433">
        <v>7</v>
      </c>
      <c r="C331" s="434" t="s">
        <v>1964</v>
      </c>
      <c r="D331" s="765" t="s">
        <v>2119</v>
      </c>
      <c r="E331" s="435"/>
      <c r="F331" s="1656"/>
      <c r="G331" s="662"/>
      <c r="H331" s="427" t="s">
        <v>91</v>
      </c>
      <c r="I331" s="140">
        <v>45078</v>
      </c>
      <c r="J331" s="878">
        <v>46539</v>
      </c>
      <c r="K331" s="608"/>
      <c r="L331" s="560" t="s">
        <v>2477</v>
      </c>
      <c r="M331" s="291"/>
      <c r="N331" s="291"/>
      <c r="O331" s="291"/>
      <c r="P331" s="127"/>
      <c r="Q331" s="127"/>
      <c r="R331" s="127"/>
      <c r="S331" s="127"/>
      <c r="T331" s="127"/>
      <c r="U331" s="127"/>
      <c r="V331" s="127"/>
      <c r="W331" s="127"/>
      <c r="X331" s="127"/>
      <c r="Y331" s="127"/>
      <c r="Z331" s="127"/>
      <c r="AA331" s="127"/>
      <c r="AB331" s="127"/>
      <c r="AC331" s="127"/>
    </row>
    <row r="332" spans="2:29" customFormat="1" ht="31.5" customHeight="1" thickBot="1">
      <c r="B332" s="433">
        <v>8</v>
      </c>
      <c r="C332" s="434" t="s">
        <v>1965</v>
      </c>
      <c r="D332" s="765" t="s">
        <v>2119</v>
      </c>
      <c r="E332" s="435"/>
      <c r="F332" s="1656"/>
      <c r="G332" s="662"/>
      <c r="H332" s="1641" t="s">
        <v>3119</v>
      </c>
      <c r="I332" s="707">
        <v>45047</v>
      </c>
      <c r="J332" s="672">
        <v>48700</v>
      </c>
      <c r="K332" s="708"/>
      <c r="L332" s="874" t="s">
        <v>2402</v>
      </c>
      <c r="M332" s="361"/>
      <c r="N332" s="361"/>
      <c r="O332" s="361"/>
      <c r="P332" s="127"/>
      <c r="Q332" s="127"/>
      <c r="R332" s="127"/>
      <c r="S332" s="127"/>
      <c r="T332" s="127"/>
      <c r="U332" s="127"/>
      <c r="V332" s="127"/>
      <c r="W332" s="127"/>
      <c r="X332" s="127"/>
      <c r="Y332" s="127"/>
      <c r="Z332" s="127"/>
      <c r="AA332" s="127"/>
      <c r="AB332" s="127"/>
      <c r="AC332" s="127"/>
    </row>
    <row r="333" spans="2:29" s="127" customFormat="1" ht="21" thickBot="1">
      <c r="B333" s="424" t="s">
        <v>2414</v>
      </c>
      <c r="C333" s="498"/>
      <c r="D333" s="760"/>
      <c r="E333" s="425"/>
      <c r="F333" s="760"/>
      <c r="G333" s="539"/>
      <c r="H333" s="1633"/>
      <c r="I333" s="849"/>
      <c r="J333" s="426"/>
      <c r="K333" s="425"/>
      <c r="L333" s="498"/>
      <c r="M333" s="425"/>
      <c r="N333" s="425"/>
      <c r="O333" s="425"/>
    </row>
    <row r="334" spans="2:29" s="850" customFormat="1" ht="21" thickBot="1">
      <c r="B334" s="424" t="s">
        <v>3072</v>
      </c>
      <c r="C334" s="498"/>
      <c r="D334" s="760"/>
      <c r="E334" s="425"/>
      <c r="F334" s="760"/>
      <c r="G334" s="539"/>
      <c r="H334" s="1634"/>
      <c r="I334" s="849"/>
      <c r="J334" s="426"/>
      <c r="K334" s="425"/>
      <c r="L334" s="498"/>
      <c r="M334" s="425"/>
      <c r="N334" s="425"/>
      <c r="O334" s="425"/>
      <c r="P334" s="1648"/>
      <c r="Q334" s="1648"/>
      <c r="R334" s="1648"/>
      <c r="S334" s="1648"/>
      <c r="T334" s="1648"/>
      <c r="U334" s="1648"/>
      <c r="V334" s="1648"/>
      <c r="W334" s="1648"/>
      <c r="X334" s="1648"/>
      <c r="Y334" s="1648"/>
      <c r="Z334" s="1648"/>
      <c r="AA334" s="1648"/>
      <c r="AB334" s="1648"/>
      <c r="AC334" s="1648"/>
    </row>
    <row r="335" spans="2:29" customFormat="1" ht="86.25" customHeight="1">
      <c r="B335" s="1198">
        <v>1</v>
      </c>
      <c r="C335" s="1199" t="s">
        <v>579</v>
      </c>
      <c r="D335" s="1200">
        <v>16</v>
      </c>
      <c r="E335" s="1201"/>
      <c r="F335" s="1664"/>
      <c r="G335" s="1202" t="s">
        <v>560</v>
      </c>
      <c r="H335" s="429" t="s">
        <v>91</v>
      </c>
      <c r="I335" s="1203">
        <v>44927</v>
      </c>
      <c r="J335" s="1204" t="s">
        <v>1653</v>
      </c>
      <c r="K335" s="1672">
        <v>0.76</v>
      </c>
      <c r="L335" s="1678" t="s">
        <v>2202</v>
      </c>
      <c r="M335" s="1677"/>
      <c r="N335" s="1205"/>
      <c r="O335" s="1205"/>
      <c r="P335" s="127"/>
      <c r="Q335" s="127"/>
      <c r="R335" s="127"/>
      <c r="S335" s="127"/>
      <c r="T335" s="127"/>
      <c r="U335" s="127"/>
      <c r="V335" s="127"/>
      <c r="W335" s="127"/>
      <c r="X335" s="127"/>
      <c r="Y335" s="127"/>
      <c r="Z335" s="127"/>
      <c r="AA335" s="127"/>
      <c r="AB335" s="127"/>
      <c r="AC335" s="127"/>
    </row>
    <row r="336" spans="2:29" customFormat="1" ht="30.75" customHeight="1">
      <c r="B336" s="60">
        <v>2</v>
      </c>
      <c r="C336" s="217" t="s">
        <v>3073</v>
      </c>
      <c r="D336" s="764">
        <v>16</v>
      </c>
      <c r="E336" s="14"/>
      <c r="F336" s="428"/>
      <c r="G336" s="949"/>
      <c r="H336" s="427" t="s">
        <v>91</v>
      </c>
      <c r="I336" s="270">
        <v>44958</v>
      </c>
      <c r="J336" s="878">
        <v>47150</v>
      </c>
      <c r="K336" s="1673">
        <v>0.11</v>
      </c>
      <c r="L336" s="287"/>
      <c r="M336" s="291"/>
      <c r="N336" s="291"/>
      <c r="O336" s="291"/>
      <c r="P336" s="127"/>
      <c r="Q336" s="127"/>
      <c r="R336" s="127"/>
      <c r="S336" s="127"/>
      <c r="T336" s="127"/>
      <c r="U336" s="127"/>
      <c r="V336" s="127"/>
      <c r="W336" s="127"/>
      <c r="X336" s="127"/>
      <c r="Y336" s="127"/>
      <c r="Z336" s="127"/>
      <c r="AA336" s="127"/>
      <c r="AB336" s="127"/>
      <c r="AC336" s="127"/>
    </row>
    <row r="337" spans="2:29" customFormat="1" ht="98.25" customHeight="1">
      <c r="B337" s="60">
        <v>3</v>
      </c>
      <c r="C337" s="217" t="s">
        <v>3070</v>
      </c>
      <c r="D337" s="764">
        <v>16</v>
      </c>
      <c r="E337" s="289" t="s">
        <v>449</v>
      </c>
      <c r="F337" s="1665" t="s">
        <v>450</v>
      </c>
      <c r="G337" s="417" t="s">
        <v>450</v>
      </c>
      <c r="H337" s="427" t="s">
        <v>91</v>
      </c>
      <c r="I337" s="1193">
        <v>45566</v>
      </c>
      <c r="J337" s="1195" t="s">
        <v>1653</v>
      </c>
      <c r="K337" s="1674">
        <v>0.05</v>
      </c>
      <c r="L337" s="1679" t="s">
        <v>2358</v>
      </c>
      <c r="M337" s="302"/>
      <c r="N337" s="302"/>
      <c r="O337" s="302"/>
      <c r="P337" s="127"/>
      <c r="Q337" s="127"/>
      <c r="R337" s="127"/>
      <c r="S337" s="127"/>
      <c r="T337" s="127"/>
      <c r="U337" s="127"/>
      <c r="V337" s="127"/>
      <c r="W337" s="127"/>
      <c r="X337" s="127"/>
      <c r="Y337" s="127"/>
      <c r="Z337" s="127"/>
      <c r="AA337" s="127"/>
      <c r="AB337" s="127"/>
      <c r="AC337" s="127"/>
    </row>
    <row r="338" spans="2:29" customFormat="1" ht="21">
      <c r="B338" s="60">
        <v>4</v>
      </c>
      <c r="C338" s="217" t="s">
        <v>3071</v>
      </c>
      <c r="D338" s="764">
        <v>16</v>
      </c>
      <c r="E338" s="14"/>
      <c r="F338" s="34"/>
      <c r="G338" s="417" t="s">
        <v>1868</v>
      </c>
      <c r="H338" s="427" t="s">
        <v>91</v>
      </c>
      <c r="I338" s="1193">
        <v>45566</v>
      </c>
      <c r="J338" s="1196" t="s">
        <v>1653</v>
      </c>
      <c r="K338" s="1674">
        <v>0.05</v>
      </c>
      <c r="L338" s="1680" t="s">
        <v>2357</v>
      </c>
      <c r="M338" s="302"/>
      <c r="N338" s="302"/>
      <c r="O338" s="302"/>
      <c r="P338" s="127"/>
      <c r="Q338" s="127"/>
      <c r="R338" s="127"/>
      <c r="S338" s="127"/>
      <c r="T338" s="127"/>
      <c r="U338" s="127"/>
      <c r="V338" s="127"/>
      <c r="W338" s="127"/>
      <c r="X338" s="127"/>
      <c r="Y338" s="127"/>
      <c r="Z338" s="127"/>
      <c r="AA338" s="127"/>
      <c r="AB338" s="127"/>
      <c r="AC338" s="127"/>
    </row>
    <row r="339" spans="2:29" customFormat="1" ht="167.25" customHeight="1">
      <c r="B339" s="60">
        <v>5</v>
      </c>
      <c r="C339" s="217" t="s">
        <v>2476</v>
      </c>
      <c r="D339" s="764">
        <v>16</v>
      </c>
      <c r="E339" s="14"/>
      <c r="F339" s="34"/>
      <c r="G339" s="417"/>
      <c r="H339" s="427" t="s">
        <v>91</v>
      </c>
      <c r="I339" s="1194">
        <v>45566</v>
      </c>
      <c r="J339" s="1196" t="s">
        <v>1653</v>
      </c>
      <c r="K339" s="1674">
        <v>0.31</v>
      </c>
      <c r="L339" s="671" t="s">
        <v>2140</v>
      </c>
      <c r="M339" s="566"/>
      <c r="N339" s="566"/>
      <c r="O339" s="566"/>
      <c r="P339" s="127"/>
      <c r="Q339" s="127"/>
      <c r="R339" s="127"/>
      <c r="S339" s="127"/>
      <c r="T339" s="127"/>
      <c r="U339" s="127"/>
      <c r="V339" s="127"/>
      <c r="W339" s="127"/>
      <c r="X339" s="127"/>
      <c r="Y339" s="127"/>
      <c r="Z339" s="127"/>
      <c r="AA339" s="127"/>
      <c r="AB339" s="127"/>
      <c r="AC339" s="127"/>
    </row>
    <row r="340" spans="2:29" customFormat="1" ht="75" customHeight="1">
      <c r="B340" s="60">
        <v>6</v>
      </c>
      <c r="C340" s="217" t="s">
        <v>580</v>
      </c>
      <c r="D340" s="764">
        <v>16</v>
      </c>
      <c r="E340" s="14"/>
      <c r="F340" s="34"/>
      <c r="G340" s="417"/>
      <c r="H340" s="1627" t="s">
        <v>3119</v>
      </c>
      <c r="I340" s="140">
        <v>44896</v>
      </c>
      <c r="J340" s="513">
        <v>48549</v>
      </c>
      <c r="K340" s="1675">
        <v>0.03</v>
      </c>
      <c r="L340" s="287" t="s">
        <v>2045</v>
      </c>
      <c r="M340" s="542"/>
      <c r="N340" s="542"/>
      <c r="O340" s="542"/>
      <c r="P340" s="127"/>
      <c r="Q340" s="127"/>
      <c r="R340" s="127"/>
      <c r="S340" s="127"/>
      <c r="T340" s="127"/>
      <c r="U340" s="127"/>
      <c r="V340" s="127"/>
      <c r="W340" s="127"/>
      <c r="X340" s="127"/>
      <c r="Y340" s="127"/>
      <c r="Z340" s="127"/>
      <c r="AA340" s="127"/>
      <c r="AB340" s="127"/>
      <c r="AC340" s="127"/>
    </row>
    <row r="341" spans="2:29" customFormat="1" ht="39" customHeight="1" thickBot="1">
      <c r="B341" s="76">
        <v>7</v>
      </c>
      <c r="C341" s="830" t="s">
        <v>581</v>
      </c>
      <c r="D341" s="773">
        <v>16</v>
      </c>
      <c r="E341" s="28"/>
      <c r="F341" s="1666"/>
      <c r="G341" s="831"/>
      <c r="H341" s="661" t="s">
        <v>91</v>
      </c>
      <c r="I341" s="784">
        <v>44896</v>
      </c>
      <c r="J341" s="573">
        <v>47939</v>
      </c>
      <c r="K341" s="1676">
        <v>0.12</v>
      </c>
      <c r="L341" s="615" t="s">
        <v>2046</v>
      </c>
      <c r="M341" s="670"/>
      <c r="N341" s="670"/>
      <c r="O341" s="670"/>
      <c r="P341" s="127"/>
      <c r="Q341" s="127"/>
      <c r="R341" s="127"/>
      <c r="S341" s="127"/>
      <c r="T341" s="127"/>
      <c r="U341" s="127"/>
      <c r="V341" s="127"/>
      <c r="W341" s="127"/>
      <c r="X341" s="127"/>
      <c r="Y341" s="127"/>
      <c r="Z341" s="127"/>
      <c r="AA341" s="127"/>
      <c r="AB341" s="127"/>
      <c r="AC341" s="127"/>
    </row>
    <row r="342" spans="2:29" s="851" customFormat="1" ht="21" thickBot="1">
      <c r="B342" s="424" t="s">
        <v>582</v>
      </c>
      <c r="C342" s="498"/>
      <c r="D342" s="760"/>
      <c r="E342" s="425"/>
      <c r="F342" s="760"/>
      <c r="G342" s="539"/>
      <c r="H342" s="1632"/>
      <c r="I342" s="849"/>
      <c r="J342" s="426"/>
      <c r="K342" s="425"/>
      <c r="L342" s="498"/>
      <c r="M342" s="425"/>
      <c r="N342" s="425"/>
      <c r="O342" s="425"/>
      <c r="P342" s="1649"/>
      <c r="Q342" s="1649"/>
      <c r="R342" s="1649"/>
      <c r="S342" s="1649"/>
      <c r="T342" s="1649"/>
      <c r="U342" s="1649"/>
      <c r="V342" s="1649"/>
      <c r="W342" s="1649"/>
      <c r="X342" s="1649"/>
      <c r="Y342" s="1649"/>
      <c r="Z342" s="1649"/>
      <c r="AA342" s="1649"/>
      <c r="AB342" s="1649"/>
      <c r="AC342" s="1649"/>
    </row>
    <row r="343" spans="2:29" ht="19.5" thickBot="1">
      <c r="B343" s="75">
        <v>1</v>
      </c>
      <c r="C343" s="325" t="s">
        <v>583</v>
      </c>
      <c r="D343" s="767">
        <v>17</v>
      </c>
      <c r="E343" s="27"/>
      <c r="F343" s="1661"/>
      <c r="G343" s="551"/>
      <c r="H343" s="429" t="s">
        <v>91</v>
      </c>
      <c r="I343" s="581">
        <v>41275</v>
      </c>
      <c r="J343" s="512" t="s">
        <v>310</v>
      </c>
      <c r="K343" s="512"/>
      <c r="L343" s="298" t="s">
        <v>584</v>
      </c>
      <c r="M343" s="298"/>
      <c r="N343" s="298"/>
      <c r="O343" s="298"/>
    </row>
    <row r="344" spans="2:29" s="416" customFormat="1" ht="19.5" thickBot="1">
      <c r="B344" s="819">
        <v>2</v>
      </c>
      <c r="C344" s="820" t="s">
        <v>585</v>
      </c>
      <c r="D344" s="821">
        <v>17</v>
      </c>
      <c r="E344" s="822"/>
      <c r="F344" s="1667"/>
      <c r="G344" s="823"/>
      <c r="H344" s="427" t="s">
        <v>91</v>
      </c>
      <c r="I344" s="824">
        <v>41091</v>
      </c>
      <c r="J344" s="825">
        <v>46569</v>
      </c>
      <c r="K344" s="825"/>
      <c r="L344" s="801" t="s">
        <v>584</v>
      </c>
      <c r="M344" s="825"/>
      <c r="N344" s="825"/>
      <c r="O344" s="825"/>
    </row>
    <row r="345" spans="2:29">
      <c r="B345" s="60">
        <v>3</v>
      </c>
      <c r="C345" s="217" t="s">
        <v>586</v>
      </c>
      <c r="D345" s="764">
        <v>17</v>
      </c>
      <c r="E345" s="14"/>
      <c r="F345" s="299"/>
      <c r="G345" s="417"/>
      <c r="H345" s="427" t="s">
        <v>91</v>
      </c>
      <c r="I345" s="582">
        <v>41275</v>
      </c>
      <c r="J345" s="566" t="s">
        <v>310</v>
      </c>
      <c r="K345" s="566"/>
      <c r="L345" s="291" t="s">
        <v>584</v>
      </c>
      <c r="M345" s="17"/>
      <c r="N345" s="17"/>
      <c r="O345" s="17"/>
    </row>
    <row r="346" spans="2:29" s="416" customFormat="1" ht="19.5" thickBot="1">
      <c r="B346" s="437">
        <v>4</v>
      </c>
      <c r="C346" s="439" t="s">
        <v>1600</v>
      </c>
      <c r="D346" s="768">
        <v>17</v>
      </c>
      <c r="E346" s="440"/>
      <c r="F346" s="1655"/>
      <c r="G346" s="552"/>
      <c r="H346" s="661" t="s">
        <v>91</v>
      </c>
      <c r="I346" s="305">
        <v>42005</v>
      </c>
      <c r="J346" s="514" t="s">
        <v>310</v>
      </c>
      <c r="K346" s="514"/>
      <c r="L346" s="441" t="s">
        <v>584</v>
      </c>
      <c r="M346" s="441"/>
      <c r="N346" s="441"/>
      <c r="O346" s="441"/>
    </row>
    <row r="347" spans="2:29" s="851" customFormat="1" ht="21" thickBot="1">
      <c r="B347" s="424" t="s">
        <v>1907</v>
      </c>
      <c r="C347" s="498"/>
      <c r="D347" s="760"/>
      <c r="E347" s="425"/>
      <c r="F347" s="760"/>
      <c r="G347" s="539"/>
      <c r="H347" s="1632"/>
      <c r="I347" s="849"/>
      <c r="J347" s="426"/>
      <c r="K347" s="425"/>
      <c r="L347" s="498"/>
      <c r="M347" s="425"/>
      <c r="N347" s="425"/>
      <c r="O347" s="425"/>
      <c r="P347" s="1649"/>
      <c r="Q347" s="1649"/>
      <c r="R347" s="1649"/>
      <c r="S347" s="1649"/>
      <c r="T347" s="1649"/>
      <c r="U347" s="1649"/>
      <c r="V347" s="1649"/>
      <c r="W347" s="1649"/>
      <c r="X347" s="1649"/>
      <c r="Y347" s="1649"/>
      <c r="Z347" s="1649"/>
      <c r="AA347" s="1649"/>
      <c r="AB347" s="1649"/>
      <c r="AC347" s="1649"/>
    </row>
    <row r="348" spans="2:29" ht="248.25" customHeight="1" thickBot="1">
      <c r="B348" s="640">
        <v>1</v>
      </c>
      <c r="C348" s="641" t="s">
        <v>3032</v>
      </c>
      <c r="D348" s="769">
        <v>18</v>
      </c>
      <c r="E348" s="642"/>
      <c r="F348" s="1668"/>
      <c r="G348" s="643"/>
      <c r="H348" s="429" t="s">
        <v>91</v>
      </c>
      <c r="I348" s="727">
        <v>45962</v>
      </c>
      <c r="J348" s="1883" t="s">
        <v>36</v>
      </c>
      <c r="K348" s="728">
        <v>0.2</v>
      </c>
      <c r="L348" s="1536" t="s">
        <v>3076</v>
      </c>
      <c r="M348" s="644"/>
      <c r="N348" s="644"/>
      <c r="O348" s="644"/>
    </row>
  </sheetData>
  <autoFilter ref="B8:O348" xr:uid="{00000000-0009-0000-0000-000004000000}"/>
  <mergeCells count="1">
    <mergeCell ref="B7:O7"/>
  </mergeCells>
  <pageMargins left="0.7" right="0.7" top="0.75" bottom="0.75" header="0.3" footer="0.3"/>
  <pageSetup paperSize="9" scale="34" orientation="landscape"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B1:O93"/>
  <sheetViews>
    <sheetView zoomScale="80" zoomScaleNormal="80" workbookViewId="0">
      <selection activeCell="I15" sqref="I15"/>
    </sheetView>
  </sheetViews>
  <sheetFormatPr defaultRowHeight="15"/>
  <cols>
    <col min="1" max="1" width="0.5703125" customWidth="1"/>
    <col min="2" max="2" width="6.28515625" customWidth="1"/>
    <col min="3" max="3" width="60.42578125" customWidth="1"/>
    <col min="4" max="4" width="10.7109375" style="122" bestFit="1" customWidth="1"/>
    <col min="5" max="5" width="9.28515625" customWidth="1"/>
    <col min="6" max="6" width="11.28515625" customWidth="1"/>
    <col min="7" max="7" width="13" customWidth="1"/>
    <col min="8" max="8" width="14.85546875" bestFit="1" customWidth="1"/>
    <col min="9" max="9" width="19.28515625" customWidth="1"/>
    <col min="10" max="10" width="14.5703125" customWidth="1"/>
    <col min="11" max="11" width="72.28515625" style="7" customWidth="1"/>
    <col min="12" max="12" width="13.85546875" style="127" customWidth="1"/>
    <col min="13" max="13" width="34.7109375" style="468" customWidth="1"/>
    <col min="14" max="14" width="18.7109375" bestFit="1" customWidth="1"/>
    <col min="15" max="15" width="15.42578125" customWidth="1"/>
  </cols>
  <sheetData>
    <row r="1" spans="2:15" ht="6" customHeight="1" thickBot="1"/>
    <row r="2" spans="2:15" ht="30.75" customHeight="1" thickBot="1">
      <c r="B2" s="2377" t="s">
        <v>2638</v>
      </c>
      <c r="C2" s="2378"/>
    </row>
    <row r="3" spans="2:15" ht="8.25" customHeight="1" thickBot="1"/>
    <row r="4" spans="2:15" ht="43.5" customHeight="1" thickBot="1">
      <c r="B4" s="2379" t="s">
        <v>1835</v>
      </c>
      <c r="C4" s="2380"/>
      <c r="D4" s="2380"/>
      <c r="E4" s="2380"/>
      <c r="F4" s="2380"/>
      <c r="G4" s="2380"/>
      <c r="H4" s="2380"/>
      <c r="I4" s="2380"/>
      <c r="J4" s="2380"/>
      <c r="K4" s="2380"/>
      <c r="L4" s="2380"/>
      <c r="M4" s="2380"/>
      <c r="N4" s="2380"/>
      <c r="O4" s="2381"/>
    </row>
    <row r="5" spans="2:15" s="93" customFormat="1" ht="47.25" customHeight="1" thickBot="1">
      <c r="B5" s="595" t="s">
        <v>2452</v>
      </c>
      <c r="C5" s="595" t="s">
        <v>381</v>
      </c>
      <c r="D5" s="595" t="s">
        <v>2089</v>
      </c>
      <c r="E5" s="596" t="s">
        <v>1788</v>
      </c>
      <c r="F5" s="596" t="s">
        <v>1789</v>
      </c>
      <c r="G5" s="596" t="s">
        <v>1790</v>
      </c>
      <c r="H5" s="600" t="s">
        <v>382</v>
      </c>
      <c r="I5" s="601" t="s">
        <v>383</v>
      </c>
      <c r="J5" s="602" t="s">
        <v>1849</v>
      </c>
      <c r="K5" s="599" t="s">
        <v>643</v>
      </c>
      <c r="L5" s="596" t="s">
        <v>1663</v>
      </c>
      <c r="M5" s="593" t="s">
        <v>1792</v>
      </c>
      <c r="N5" s="593" t="s">
        <v>1582</v>
      </c>
      <c r="O5" s="594" t="s">
        <v>1581</v>
      </c>
    </row>
    <row r="6" spans="2:15" s="658" customFormat="1" ht="24" thickBot="1">
      <c r="B6" s="652" t="s">
        <v>2410</v>
      </c>
      <c r="C6" s="653"/>
      <c r="D6" s="852"/>
      <c r="E6" s="653"/>
      <c r="F6" s="653"/>
      <c r="G6" s="653"/>
      <c r="H6" s="653"/>
      <c r="I6" s="653"/>
      <c r="J6" s="654"/>
      <c r="K6" s="655"/>
      <c r="L6" s="656"/>
      <c r="M6" s="1095"/>
      <c r="N6" s="657"/>
      <c r="O6" s="656"/>
    </row>
    <row r="7" spans="2:15" ht="30">
      <c r="B7" s="83">
        <v>1</v>
      </c>
      <c r="C7" s="84" t="s">
        <v>644</v>
      </c>
      <c r="D7" s="83" t="s">
        <v>2192</v>
      </c>
      <c r="E7" s="55"/>
      <c r="F7" s="55"/>
      <c r="G7" s="774"/>
      <c r="H7" s="775">
        <v>44713</v>
      </c>
      <c r="I7" s="522">
        <v>48366</v>
      </c>
      <c r="J7" s="884"/>
      <c r="K7" s="1146" t="s">
        <v>1795</v>
      </c>
      <c r="L7" s="518" t="s">
        <v>2462</v>
      </c>
      <c r="M7" s="529" t="s">
        <v>1794</v>
      </c>
      <c r="N7" s="276"/>
      <c r="O7" s="271"/>
    </row>
    <row r="8" spans="2:15" ht="27.75" customHeight="1">
      <c r="B8" s="85">
        <v>2</v>
      </c>
      <c r="C8" s="86" t="s">
        <v>645</v>
      </c>
      <c r="D8" s="85" t="s">
        <v>2192</v>
      </c>
      <c r="E8" s="56"/>
      <c r="F8" s="56"/>
      <c r="G8" s="650"/>
      <c r="H8" s="726">
        <v>45292</v>
      </c>
      <c r="I8" s="519">
        <v>48945</v>
      </c>
      <c r="J8" s="651"/>
      <c r="K8" s="277"/>
      <c r="L8" s="649" t="s">
        <v>2462</v>
      </c>
      <c r="M8" s="1096" t="s">
        <v>1794</v>
      </c>
      <c r="N8" s="277"/>
      <c r="O8" s="272"/>
    </row>
    <row r="9" spans="2:15" ht="18" customHeight="1">
      <c r="B9" s="85">
        <v>3</v>
      </c>
      <c r="C9" s="86" t="s">
        <v>2415</v>
      </c>
      <c r="D9" s="85" t="s">
        <v>2192</v>
      </c>
      <c r="E9" s="56"/>
      <c r="F9" s="1114">
        <v>25</v>
      </c>
      <c r="G9" s="650"/>
      <c r="H9" s="270">
        <v>45047</v>
      </c>
      <c r="I9" s="519">
        <v>48700</v>
      </c>
      <c r="J9" s="651"/>
      <c r="K9" s="373" t="s">
        <v>2207</v>
      </c>
      <c r="L9" s="649"/>
      <c r="M9" s="1096"/>
      <c r="N9" s="277"/>
      <c r="O9" s="272"/>
    </row>
    <row r="10" spans="2:15" ht="18.75">
      <c r="B10" s="85">
        <v>4</v>
      </c>
      <c r="C10" s="86" t="s">
        <v>2413</v>
      </c>
      <c r="D10" s="85" t="s">
        <v>2192</v>
      </c>
      <c r="E10" s="56"/>
      <c r="F10" s="1114">
        <v>50</v>
      </c>
      <c r="G10" s="650"/>
      <c r="H10" s="270">
        <v>45047</v>
      </c>
      <c r="I10" s="519">
        <v>48700</v>
      </c>
      <c r="J10" s="651"/>
      <c r="K10" s="373" t="s">
        <v>1957</v>
      </c>
      <c r="L10" s="649"/>
      <c r="M10" s="1096"/>
      <c r="N10" s="277"/>
      <c r="O10" s="272"/>
    </row>
    <row r="11" spans="2:15" ht="18.75">
      <c r="B11" s="85">
        <v>5</v>
      </c>
      <c r="C11" s="86" t="s">
        <v>1966</v>
      </c>
      <c r="D11" s="85" t="s">
        <v>2192</v>
      </c>
      <c r="E11" s="56"/>
      <c r="F11" s="1114">
        <v>25</v>
      </c>
      <c r="G11" s="650"/>
      <c r="H11" s="270">
        <v>45047</v>
      </c>
      <c r="I11" s="519">
        <v>48700</v>
      </c>
      <c r="J11" s="651"/>
      <c r="K11" s="374" t="s">
        <v>2207</v>
      </c>
      <c r="L11" s="649"/>
      <c r="M11" s="1096"/>
      <c r="N11" s="277"/>
      <c r="O11" s="272"/>
    </row>
    <row r="12" spans="2:15" ht="29.25" customHeight="1" thickBot="1">
      <c r="B12" s="1174" t="s">
        <v>1660</v>
      </c>
      <c r="C12" s="1173" t="s">
        <v>1959</v>
      </c>
      <c r="D12" s="1174" t="s">
        <v>2192</v>
      </c>
      <c r="E12" s="1175"/>
      <c r="F12" s="1175"/>
      <c r="G12" s="1176"/>
      <c r="H12" s="1177" t="s">
        <v>1660</v>
      </c>
      <c r="I12" s="1178" t="s">
        <v>1660</v>
      </c>
      <c r="J12" s="1179" t="s">
        <v>1660</v>
      </c>
      <c r="K12" s="1180"/>
      <c r="L12" s="1181"/>
      <c r="M12" s="1182"/>
      <c r="N12" s="1132"/>
      <c r="O12" s="1131"/>
    </row>
    <row r="13" spans="2:15" s="658" customFormat="1" ht="24" thickBot="1">
      <c r="B13" s="652" t="s">
        <v>2191</v>
      </c>
      <c r="C13" s="653"/>
      <c r="D13" s="852"/>
      <c r="E13" s="653"/>
      <c r="F13" s="653"/>
      <c r="G13" s="653"/>
      <c r="H13" s="653"/>
      <c r="I13" s="653"/>
      <c r="J13" s="654"/>
      <c r="K13" s="655"/>
      <c r="L13" s="656"/>
      <c r="M13" s="1095"/>
      <c r="N13" s="657"/>
      <c r="O13" s="656"/>
    </row>
    <row r="14" spans="2:15" ht="45">
      <c r="B14" s="66">
        <v>1</v>
      </c>
      <c r="C14" s="87" t="s">
        <v>2552</v>
      </c>
      <c r="D14" s="66" t="s">
        <v>2193</v>
      </c>
      <c r="E14" s="57"/>
      <c r="F14" s="57"/>
      <c r="G14" s="57"/>
      <c r="H14" s="143">
        <v>46235</v>
      </c>
      <c r="I14" s="800" t="s">
        <v>36</v>
      </c>
      <c r="J14" s="518"/>
      <c r="K14" s="524" t="s">
        <v>2540</v>
      </c>
      <c r="L14" s="518"/>
      <c r="M14" s="529"/>
      <c r="N14" s="278"/>
      <c r="O14" s="273"/>
    </row>
    <row r="15" spans="2:15" ht="45">
      <c r="B15" s="66">
        <v>2</v>
      </c>
      <c r="C15" s="87" t="s">
        <v>646</v>
      </c>
      <c r="D15" s="66" t="s">
        <v>2193</v>
      </c>
      <c r="E15" s="57"/>
      <c r="F15" s="57"/>
      <c r="G15" s="57"/>
      <c r="H15" s="142">
        <v>44896</v>
      </c>
      <c r="I15" s="519">
        <v>48549</v>
      </c>
      <c r="J15" s="740">
        <v>0.01</v>
      </c>
      <c r="K15" s="524" t="s">
        <v>2303</v>
      </c>
      <c r="L15" s="518" t="s">
        <v>2462</v>
      </c>
      <c r="M15" s="1097" t="s">
        <v>1794</v>
      </c>
      <c r="N15" s="278"/>
      <c r="O15" s="273"/>
    </row>
    <row r="16" spans="2:15" ht="30">
      <c r="B16" s="47">
        <v>3</v>
      </c>
      <c r="C16" s="88" t="s">
        <v>2311</v>
      </c>
      <c r="D16" s="47" t="s">
        <v>2193</v>
      </c>
      <c r="E16" s="59"/>
      <c r="F16" s="59"/>
      <c r="G16" s="59"/>
      <c r="H16" s="140">
        <v>44986</v>
      </c>
      <c r="I16" s="142">
        <v>48639</v>
      </c>
      <c r="J16" s="519"/>
      <c r="K16" s="664" t="s">
        <v>2310</v>
      </c>
      <c r="L16" s="518" t="s">
        <v>2462</v>
      </c>
      <c r="M16" s="885" t="s">
        <v>1794</v>
      </c>
      <c r="N16" s="405"/>
      <c r="O16" s="274"/>
    </row>
    <row r="17" spans="2:15" ht="18.75">
      <c r="B17" s="66">
        <v>4</v>
      </c>
      <c r="C17" s="88" t="s">
        <v>2312</v>
      </c>
      <c r="D17" s="47"/>
      <c r="E17" s="59"/>
      <c r="F17" s="59"/>
      <c r="G17" s="59"/>
      <c r="H17" s="140">
        <v>42767</v>
      </c>
      <c r="I17" s="519">
        <v>46419</v>
      </c>
      <c r="J17" s="519"/>
      <c r="K17" s="664"/>
      <c r="L17" s="518"/>
      <c r="M17" s="663"/>
      <c r="N17" s="405"/>
      <c r="O17" s="274"/>
    </row>
    <row r="18" spans="2:15" ht="195">
      <c r="B18" s="47">
        <v>5</v>
      </c>
      <c r="C18" s="88" t="s">
        <v>647</v>
      </c>
      <c r="D18" s="47" t="s">
        <v>2193</v>
      </c>
      <c r="E18" s="59"/>
      <c r="F18" s="59"/>
      <c r="G18" s="59"/>
      <c r="H18" s="140">
        <v>45231</v>
      </c>
      <c r="I18" s="142">
        <v>48853</v>
      </c>
      <c r="J18" s="519"/>
      <c r="K18" s="1643" t="s">
        <v>3125</v>
      </c>
      <c r="L18" s="519"/>
      <c r="M18" s="663" t="s">
        <v>3052</v>
      </c>
      <c r="N18" s="405"/>
      <c r="O18" s="274"/>
    </row>
    <row r="19" spans="2:15" ht="26.25" customHeight="1">
      <c r="B19" s="66">
        <v>6</v>
      </c>
      <c r="C19" s="88" t="s">
        <v>1972</v>
      </c>
      <c r="D19" s="47" t="s">
        <v>2193</v>
      </c>
      <c r="E19" s="59"/>
      <c r="F19" s="59"/>
      <c r="G19" s="59"/>
      <c r="H19" s="140">
        <v>46143</v>
      </c>
      <c r="I19" s="800" t="s">
        <v>36</v>
      </c>
      <c r="J19" s="519"/>
      <c r="K19" s="664" t="s">
        <v>2541</v>
      </c>
      <c r="L19" s="519"/>
      <c r="M19" s="663"/>
      <c r="N19" s="405"/>
      <c r="O19" s="274"/>
    </row>
    <row r="20" spans="2:15" s="127" customFormat="1" ht="30">
      <c r="B20" s="1123">
        <v>7</v>
      </c>
      <c r="C20" s="1124" t="s">
        <v>1573</v>
      </c>
      <c r="D20" s="1125" t="s">
        <v>2193</v>
      </c>
      <c r="E20" s="1126"/>
      <c r="F20" s="1126"/>
      <c r="G20" s="1126"/>
      <c r="H20" s="1127">
        <v>43466</v>
      </c>
      <c r="I20" s="1127" t="s">
        <v>1660</v>
      </c>
      <c r="J20" s="1128"/>
      <c r="K20" s="1644" t="s">
        <v>1973</v>
      </c>
      <c r="L20" s="1128"/>
      <c r="M20" s="1129"/>
      <c r="N20" s="1130"/>
      <c r="O20" s="1131"/>
    </row>
    <row r="21" spans="2:15" ht="30">
      <c r="B21" s="66">
        <v>8</v>
      </c>
      <c r="C21" s="89" t="s">
        <v>2304</v>
      </c>
      <c r="D21" s="67" t="s">
        <v>2193</v>
      </c>
      <c r="E21" s="61"/>
      <c r="F21" s="61"/>
      <c r="G21" s="61"/>
      <c r="H21" s="142">
        <v>44986</v>
      </c>
      <c r="I21" s="142">
        <v>48639</v>
      </c>
      <c r="J21" s="520"/>
      <c r="K21" s="665" t="s">
        <v>2332</v>
      </c>
      <c r="L21" s="518" t="s">
        <v>2462</v>
      </c>
      <c r="M21" s="885" t="s">
        <v>1794</v>
      </c>
      <c r="N21" s="406"/>
      <c r="O21" s="272"/>
    </row>
    <row r="22" spans="2:15" ht="30">
      <c r="B22" s="47">
        <v>9</v>
      </c>
      <c r="C22" s="89" t="s">
        <v>2305</v>
      </c>
      <c r="D22" s="67" t="s">
        <v>2193</v>
      </c>
      <c r="E22" s="61"/>
      <c r="F22" s="61"/>
      <c r="G22" s="61"/>
      <c r="H22" s="142">
        <v>44986</v>
      </c>
      <c r="I22" s="142">
        <v>48639</v>
      </c>
      <c r="J22" s="520"/>
      <c r="K22" s="665" t="s">
        <v>2333</v>
      </c>
      <c r="L22" s="518" t="s">
        <v>2462</v>
      </c>
      <c r="M22" s="885" t="s">
        <v>1794</v>
      </c>
      <c r="N22" s="406"/>
      <c r="O22" s="272"/>
    </row>
    <row r="23" spans="2:15" ht="18.75">
      <c r="B23" s="66">
        <v>10</v>
      </c>
      <c r="C23" s="89" t="s">
        <v>2306</v>
      </c>
      <c r="D23" s="67" t="s">
        <v>2193</v>
      </c>
      <c r="E23" s="61"/>
      <c r="F23" s="61"/>
      <c r="G23" s="61"/>
      <c r="H23" s="142">
        <v>45078</v>
      </c>
      <c r="I23" s="142">
        <v>48731</v>
      </c>
      <c r="J23" s="520"/>
      <c r="K23" s="665" t="s">
        <v>2308</v>
      </c>
      <c r="L23" s="520"/>
      <c r="M23" s="1098"/>
      <c r="N23" s="406"/>
      <c r="O23" s="272"/>
    </row>
    <row r="24" spans="2:15" ht="18.75">
      <c r="B24" s="47">
        <v>11</v>
      </c>
      <c r="C24" s="89" t="s">
        <v>2307</v>
      </c>
      <c r="D24" s="67" t="s">
        <v>2193</v>
      </c>
      <c r="E24" s="61"/>
      <c r="F24" s="61"/>
      <c r="G24" s="61"/>
      <c r="H24" s="519">
        <v>45047</v>
      </c>
      <c r="I24" s="519">
        <v>48700</v>
      </c>
      <c r="J24" s="520"/>
      <c r="K24" s="665" t="s">
        <v>2309</v>
      </c>
      <c r="L24" s="520"/>
      <c r="M24" s="1098"/>
      <c r="N24" s="406"/>
      <c r="O24" s="272"/>
    </row>
    <row r="25" spans="2:15" ht="18.75">
      <c r="B25" s="66">
        <v>12</v>
      </c>
      <c r="C25" s="434" t="s">
        <v>2458</v>
      </c>
      <c r="D25" s="765" t="s">
        <v>2193</v>
      </c>
      <c r="E25" s="61"/>
      <c r="F25" s="61"/>
      <c r="G25" s="61"/>
      <c r="H25" s="142">
        <v>45078</v>
      </c>
      <c r="I25" s="142">
        <v>48731</v>
      </c>
      <c r="J25" s="520"/>
      <c r="K25" s="665" t="s">
        <v>1974</v>
      </c>
      <c r="L25" s="520"/>
      <c r="M25" s="1098"/>
      <c r="N25" s="406"/>
      <c r="O25" s="272"/>
    </row>
    <row r="26" spans="2:15" ht="19.5" thickBot="1">
      <c r="B26" s="47">
        <v>13</v>
      </c>
      <c r="C26" s="434" t="s">
        <v>2530</v>
      </c>
      <c r="D26" s="765" t="s">
        <v>2193</v>
      </c>
      <c r="E26" s="61"/>
      <c r="F26" s="61"/>
      <c r="G26" s="61"/>
      <c r="H26" s="144">
        <v>45108</v>
      </c>
      <c r="I26" s="142">
        <v>48761</v>
      </c>
      <c r="J26" s="520"/>
      <c r="K26" s="665" t="s">
        <v>1974</v>
      </c>
      <c r="L26" s="520"/>
      <c r="M26" s="1098"/>
      <c r="N26" s="406"/>
      <c r="O26" s="272"/>
    </row>
    <row r="27" spans="2:15" ht="19.5" thickBot="1">
      <c r="B27" s="47">
        <v>14</v>
      </c>
      <c r="C27" s="434" t="s">
        <v>2548</v>
      </c>
      <c r="D27" s="765" t="s">
        <v>2193</v>
      </c>
      <c r="E27" s="61"/>
      <c r="F27" s="61"/>
      <c r="G27" s="61"/>
      <c r="H27" s="144">
        <v>45139</v>
      </c>
      <c r="I27" s="142">
        <v>46600</v>
      </c>
      <c r="J27" s="520"/>
      <c r="K27" s="665" t="s">
        <v>2555</v>
      </c>
      <c r="L27" s="520"/>
      <c r="M27" s="1098"/>
      <c r="N27" s="406"/>
      <c r="O27" s="272"/>
    </row>
    <row r="28" spans="2:15" s="859" customFormat="1" ht="32.25" customHeight="1" thickBot="1">
      <c r="B28" s="886" t="s">
        <v>648</v>
      </c>
      <c r="C28" s="887"/>
      <c r="D28" s="888"/>
      <c r="E28" s="887"/>
      <c r="F28" s="887"/>
      <c r="G28" s="887"/>
      <c r="H28" s="887"/>
      <c r="I28" s="887"/>
      <c r="J28" s="889"/>
      <c r="K28" s="887"/>
      <c r="L28" s="890"/>
      <c r="M28" s="1099"/>
      <c r="N28" s="889"/>
      <c r="O28" s="890"/>
    </row>
    <row r="29" spans="2:15" s="658" customFormat="1" ht="23.25" customHeight="1" thickBot="1">
      <c r="B29" s="652" t="s">
        <v>649</v>
      </c>
      <c r="C29" s="653"/>
      <c r="D29" s="852"/>
      <c r="E29" s="653"/>
      <c r="F29" s="653"/>
      <c r="G29" s="653"/>
      <c r="H29" s="653"/>
      <c r="I29" s="653"/>
      <c r="J29" s="654"/>
      <c r="K29" s="655"/>
      <c r="L29" s="656"/>
      <c r="M29" s="1095"/>
      <c r="N29" s="657"/>
      <c r="O29" s="656"/>
    </row>
    <row r="30" spans="2:15" ht="18.75">
      <c r="B30" s="66">
        <v>1</v>
      </c>
      <c r="C30" s="90" t="s">
        <v>650</v>
      </c>
      <c r="D30" s="66" t="s">
        <v>2184</v>
      </c>
      <c r="E30" s="57"/>
      <c r="F30" s="57"/>
      <c r="G30" s="57"/>
      <c r="H30" s="143">
        <v>45292</v>
      </c>
      <c r="I30" s="532">
        <v>48366</v>
      </c>
      <c r="J30" s="518"/>
      <c r="K30" s="399"/>
      <c r="L30" s="518"/>
      <c r="M30" s="529"/>
      <c r="N30" s="407"/>
      <c r="O30" s="273"/>
    </row>
    <row r="31" spans="2:15" ht="18.75">
      <c r="B31" s="47">
        <v>2</v>
      </c>
      <c r="C31" s="90" t="s">
        <v>1575</v>
      </c>
      <c r="D31" s="853" t="s">
        <v>2184</v>
      </c>
      <c r="E31" s="59"/>
      <c r="F31" s="59"/>
      <c r="G31" s="59"/>
      <c r="H31" s="142">
        <v>44166</v>
      </c>
      <c r="I31" s="535">
        <v>47818</v>
      </c>
      <c r="J31" s="519"/>
      <c r="K31" s="526"/>
      <c r="L31" s="519"/>
      <c r="M31" s="663"/>
      <c r="N31" s="408"/>
      <c r="O31" s="274"/>
    </row>
    <row r="32" spans="2:15" ht="38.25" customHeight="1">
      <c r="B32" s="47">
        <v>3</v>
      </c>
      <c r="C32" s="88" t="s">
        <v>651</v>
      </c>
      <c r="D32" s="47" t="s">
        <v>2184</v>
      </c>
      <c r="E32" s="59"/>
      <c r="F32" s="59"/>
      <c r="G32" s="59"/>
      <c r="H32" s="270">
        <v>45505</v>
      </c>
      <c r="I32" s="519">
        <v>49157</v>
      </c>
      <c r="J32" s="519"/>
      <c r="K32" s="530" t="s">
        <v>1796</v>
      </c>
      <c r="L32" s="521" t="s">
        <v>1673</v>
      </c>
      <c r="M32" s="521" t="s">
        <v>1674</v>
      </c>
      <c r="N32" s="402" t="s">
        <v>1592</v>
      </c>
      <c r="O32" s="274"/>
    </row>
    <row r="33" spans="2:15" ht="21" customHeight="1">
      <c r="B33" s="47">
        <v>4</v>
      </c>
      <c r="C33" s="88" t="s">
        <v>1636</v>
      </c>
      <c r="D33" s="47" t="s">
        <v>2184</v>
      </c>
      <c r="E33" s="59"/>
      <c r="F33" s="59"/>
      <c r="G33" s="59"/>
      <c r="H33" s="142">
        <v>44743</v>
      </c>
      <c r="I33" s="531">
        <v>48396</v>
      </c>
      <c r="J33" s="518"/>
      <c r="K33" s="525" t="s">
        <v>549</v>
      </c>
      <c r="L33" s="518"/>
      <c r="M33" s="529"/>
      <c r="N33" s="281"/>
      <c r="O33" s="274"/>
    </row>
    <row r="34" spans="2:15" ht="18.75">
      <c r="B34" s="47">
        <v>5</v>
      </c>
      <c r="C34" s="88" t="s">
        <v>653</v>
      </c>
      <c r="D34" s="47" t="s">
        <v>2184</v>
      </c>
      <c r="E34" s="59"/>
      <c r="F34" s="59"/>
      <c r="G34" s="59"/>
      <c r="H34" s="142">
        <v>44166</v>
      </c>
      <c r="I34" s="535">
        <v>47818</v>
      </c>
      <c r="J34" s="519"/>
      <c r="K34" s="526"/>
      <c r="L34" s="519"/>
      <c r="M34" s="663"/>
      <c r="N34" s="280"/>
      <c r="O34" s="274"/>
    </row>
    <row r="35" spans="2:15" ht="19.5" thickBot="1">
      <c r="B35" s="67">
        <v>6</v>
      </c>
      <c r="C35" s="89" t="s">
        <v>654</v>
      </c>
      <c r="D35" s="67" t="s">
        <v>2184</v>
      </c>
      <c r="E35" s="61"/>
      <c r="F35" s="61"/>
      <c r="G35" s="61"/>
      <c r="H35" s="144">
        <v>44166</v>
      </c>
      <c r="I35" s="536">
        <v>47818</v>
      </c>
      <c r="J35" s="520"/>
      <c r="K35" s="526"/>
      <c r="L35" s="520"/>
      <c r="M35" s="1098"/>
      <c r="N35" s="282"/>
      <c r="O35" s="272"/>
    </row>
    <row r="36" spans="2:15" s="658" customFormat="1" ht="25.5" customHeight="1" thickBot="1">
      <c r="B36" s="652" t="s">
        <v>655</v>
      </c>
      <c r="C36" s="653"/>
      <c r="D36" s="852"/>
      <c r="E36" s="653"/>
      <c r="F36" s="653"/>
      <c r="G36" s="653"/>
      <c r="H36" s="653"/>
      <c r="I36" s="653"/>
      <c r="J36" s="654"/>
      <c r="K36" s="659"/>
      <c r="L36" s="656"/>
      <c r="M36" s="1095"/>
      <c r="N36" s="654"/>
      <c r="O36" s="656"/>
    </row>
    <row r="37" spans="2:15" ht="18.75">
      <c r="B37" s="66">
        <v>1</v>
      </c>
      <c r="C37" s="87" t="s">
        <v>656</v>
      </c>
      <c r="D37" s="66" t="s">
        <v>2185</v>
      </c>
      <c r="E37" s="57"/>
      <c r="F37" s="57"/>
      <c r="G37" s="57"/>
      <c r="H37" s="397">
        <v>44713</v>
      </c>
      <c r="I37" s="535">
        <v>48366</v>
      </c>
      <c r="J37" s="519"/>
      <c r="K37" s="526" t="s">
        <v>549</v>
      </c>
      <c r="L37" s="519"/>
      <c r="M37" s="663"/>
      <c r="N37" s="279"/>
      <c r="O37" s="273"/>
    </row>
    <row r="38" spans="2:15" ht="18.75">
      <c r="B38" s="47">
        <v>2</v>
      </c>
      <c r="C38" s="88" t="s">
        <v>657</v>
      </c>
      <c r="D38" s="47" t="s">
        <v>2185</v>
      </c>
      <c r="E38" s="59"/>
      <c r="F38" s="59"/>
      <c r="G38" s="59"/>
      <c r="H38" s="397">
        <v>44713</v>
      </c>
      <c r="I38" s="535">
        <v>48366</v>
      </c>
      <c r="J38" s="519"/>
      <c r="K38" s="526" t="s">
        <v>1640</v>
      </c>
      <c r="L38" s="519"/>
      <c r="M38" s="663"/>
      <c r="N38" s="280"/>
      <c r="O38" s="274"/>
    </row>
    <row r="39" spans="2:15" ht="58.5" customHeight="1">
      <c r="B39" s="47">
        <v>3</v>
      </c>
      <c r="C39" s="88" t="s">
        <v>658</v>
      </c>
      <c r="D39" s="47" t="s">
        <v>2185</v>
      </c>
      <c r="E39" s="59"/>
      <c r="F39" s="59"/>
      <c r="G39" s="59"/>
      <c r="H39" s="1208">
        <v>45566</v>
      </c>
      <c r="I39" s="142">
        <v>49218</v>
      </c>
      <c r="J39" s="519"/>
      <c r="K39" s="530" t="s">
        <v>3069</v>
      </c>
      <c r="L39" s="521" t="s">
        <v>1673</v>
      </c>
      <c r="M39" s="521" t="s">
        <v>1674</v>
      </c>
      <c r="N39" s="402" t="s">
        <v>1797</v>
      </c>
      <c r="O39" s="274"/>
    </row>
    <row r="40" spans="2:15" ht="60.75" thickBot="1">
      <c r="B40" s="67">
        <v>4</v>
      </c>
      <c r="C40" s="89" t="s">
        <v>1637</v>
      </c>
      <c r="D40" s="67" t="s">
        <v>2185</v>
      </c>
      <c r="E40" s="61"/>
      <c r="F40" s="61"/>
      <c r="G40" s="61"/>
      <c r="H40" s="397">
        <v>44743</v>
      </c>
      <c r="I40" s="535">
        <v>47300</v>
      </c>
      <c r="J40" s="519"/>
      <c r="K40" s="525" t="s">
        <v>1791</v>
      </c>
      <c r="L40" s="519"/>
      <c r="M40" s="663"/>
      <c r="N40" s="283"/>
      <c r="O40" s="272"/>
    </row>
    <row r="41" spans="2:15" s="658" customFormat="1" ht="24.75" customHeight="1" thickBot="1">
      <c r="B41" s="652" t="s">
        <v>659</v>
      </c>
      <c r="C41" s="653"/>
      <c r="D41" s="852"/>
      <c r="E41" s="653"/>
      <c r="F41" s="653"/>
      <c r="G41" s="653"/>
      <c r="H41" s="653"/>
      <c r="I41" s="653"/>
      <c r="J41" s="654"/>
      <c r="K41" s="655"/>
      <c r="L41" s="656"/>
      <c r="M41" s="1095"/>
      <c r="N41" s="654"/>
      <c r="O41" s="656"/>
    </row>
    <row r="42" spans="2:15" ht="18.75">
      <c r="B42" s="66">
        <v>1</v>
      </c>
      <c r="C42" s="87" t="s">
        <v>660</v>
      </c>
      <c r="D42" s="66" t="s">
        <v>2186</v>
      </c>
      <c r="E42" s="57"/>
      <c r="F42" s="57"/>
      <c r="G42" s="57"/>
      <c r="H42" s="58">
        <v>2018</v>
      </c>
      <c r="I42" s="532">
        <v>46844</v>
      </c>
      <c r="J42" s="518"/>
      <c r="K42" s="526"/>
      <c r="L42" s="518"/>
      <c r="M42" s="529"/>
      <c r="N42" s="279"/>
      <c r="O42" s="273"/>
    </row>
    <row r="43" spans="2:15" ht="18.75">
      <c r="B43" s="47">
        <v>2</v>
      </c>
      <c r="C43" s="88" t="s">
        <v>661</v>
      </c>
      <c r="D43" s="47" t="s">
        <v>2186</v>
      </c>
      <c r="E43" s="59"/>
      <c r="F43" s="59"/>
      <c r="G43" s="59"/>
      <c r="H43" s="398">
        <v>44256</v>
      </c>
      <c r="I43" s="535">
        <v>47908</v>
      </c>
      <c r="J43" s="519"/>
      <c r="K43" s="526"/>
      <c r="L43" s="519"/>
      <c r="M43" s="663"/>
      <c r="N43" s="280"/>
      <c r="O43" s="274"/>
    </row>
    <row r="44" spans="2:15" ht="35.25" customHeight="1">
      <c r="B44" s="47">
        <v>3</v>
      </c>
      <c r="C44" s="88" t="s">
        <v>1906</v>
      </c>
      <c r="D44" s="47" t="s">
        <v>2186</v>
      </c>
      <c r="E44" s="59"/>
      <c r="F44" s="59"/>
      <c r="G44" s="59"/>
      <c r="H44" s="398">
        <v>44927</v>
      </c>
      <c r="I44" s="519">
        <v>48580</v>
      </c>
      <c r="J44" s="704">
        <v>0.11</v>
      </c>
      <c r="K44" s="530" t="s">
        <v>1796</v>
      </c>
      <c r="L44" s="521" t="s">
        <v>1673</v>
      </c>
      <c r="M44" s="521" t="s">
        <v>1674</v>
      </c>
      <c r="N44" s="402" t="s">
        <v>1797</v>
      </c>
      <c r="O44" s="274"/>
    </row>
    <row r="45" spans="2:15" ht="19.5" thickBot="1">
      <c r="B45" s="67">
        <v>4</v>
      </c>
      <c r="C45" s="89" t="s">
        <v>652</v>
      </c>
      <c r="D45" s="67" t="s">
        <v>2186</v>
      </c>
      <c r="E45" s="61"/>
      <c r="F45" s="61"/>
      <c r="G45" s="61"/>
      <c r="H45" s="397">
        <v>44256</v>
      </c>
      <c r="I45" s="535">
        <v>47209</v>
      </c>
      <c r="J45" s="519"/>
      <c r="K45" s="526"/>
      <c r="L45" s="519"/>
      <c r="M45" s="663"/>
      <c r="N45" s="403" t="s">
        <v>1593</v>
      </c>
      <c r="O45" s="272"/>
    </row>
    <row r="46" spans="2:15" s="658" customFormat="1" ht="27" customHeight="1" thickBot="1">
      <c r="B46" s="652" t="s">
        <v>662</v>
      </c>
      <c r="C46" s="653"/>
      <c r="D46" s="852"/>
      <c r="E46" s="653"/>
      <c r="F46" s="653"/>
      <c r="G46" s="653"/>
      <c r="H46" s="653"/>
      <c r="I46" s="653"/>
      <c r="J46" s="654"/>
      <c r="K46" s="659"/>
      <c r="L46" s="656"/>
      <c r="M46" s="1095"/>
      <c r="N46" s="654"/>
      <c r="O46" s="656"/>
    </row>
    <row r="47" spans="2:15" ht="18.75">
      <c r="B47" s="66">
        <v>1</v>
      </c>
      <c r="C47" s="87" t="s">
        <v>663</v>
      </c>
      <c r="D47" s="66" t="s">
        <v>2187</v>
      </c>
      <c r="E47" s="57"/>
      <c r="F47" s="57"/>
      <c r="G47" s="57"/>
      <c r="H47" s="397">
        <v>44713</v>
      </c>
      <c r="I47" s="532">
        <v>48366</v>
      </c>
      <c r="J47" s="518"/>
      <c r="K47" s="526" t="s">
        <v>1639</v>
      </c>
      <c r="L47" s="518"/>
      <c r="M47" s="529"/>
      <c r="N47" s="279"/>
      <c r="O47" s="273"/>
    </row>
    <row r="48" spans="2:15" ht="18.75">
      <c r="B48" s="47">
        <v>2</v>
      </c>
      <c r="C48" s="88" t="s">
        <v>664</v>
      </c>
      <c r="D48" s="47" t="s">
        <v>2187</v>
      </c>
      <c r="E48" s="59"/>
      <c r="F48" s="59"/>
      <c r="G48" s="59"/>
      <c r="H48" s="398">
        <v>44256</v>
      </c>
      <c r="I48" s="535">
        <v>47908</v>
      </c>
      <c r="J48" s="519"/>
      <c r="K48" s="526"/>
      <c r="L48" s="519"/>
      <c r="M48" s="663"/>
      <c r="N48" s="280"/>
      <c r="O48" s="274"/>
    </row>
    <row r="49" spans="2:15" ht="33.75" customHeight="1">
      <c r="B49" s="47">
        <v>3</v>
      </c>
      <c r="C49" s="88" t="s">
        <v>665</v>
      </c>
      <c r="D49" s="47" t="s">
        <v>2187</v>
      </c>
      <c r="E49" s="59"/>
      <c r="F49" s="59"/>
      <c r="G49" s="59"/>
      <c r="H49" s="397">
        <v>44256</v>
      </c>
      <c r="I49" s="531">
        <v>47908</v>
      </c>
      <c r="J49" s="518"/>
      <c r="K49" s="534" t="s">
        <v>1796</v>
      </c>
      <c r="L49" s="521" t="s">
        <v>1673</v>
      </c>
      <c r="M49" s="521" t="s">
        <v>1674</v>
      </c>
      <c r="N49" s="402" t="s">
        <v>1797</v>
      </c>
      <c r="O49" s="274"/>
    </row>
    <row r="50" spans="2:15" ht="19.5" thickBot="1">
      <c r="B50" s="67">
        <v>4</v>
      </c>
      <c r="C50" s="89" t="s">
        <v>652</v>
      </c>
      <c r="D50" s="67" t="s">
        <v>2187</v>
      </c>
      <c r="E50" s="61"/>
      <c r="F50" s="61"/>
      <c r="G50" s="61"/>
      <c r="H50" s="397">
        <v>44287</v>
      </c>
      <c r="I50" s="535">
        <v>46844</v>
      </c>
      <c r="J50" s="519"/>
      <c r="K50" s="526"/>
      <c r="L50" s="519"/>
      <c r="M50" s="663"/>
      <c r="N50" s="282"/>
      <c r="O50" s="272"/>
    </row>
    <row r="51" spans="2:15" s="658" customFormat="1" ht="26.25" customHeight="1" thickBot="1">
      <c r="B51" s="652" t="s">
        <v>666</v>
      </c>
      <c r="C51" s="653"/>
      <c r="D51" s="852"/>
      <c r="E51" s="653"/>
      <c r="F51" s="653"/>
      <c r="G51" s="653"/>
      <c r="H51" s="653"/>
      <c r="I51" s="653"/>
      <c r="J51" s="654"/>
      <c r="K51" s="659"/>
      <c r="L51" s="656"/>
      <c r="M51" s="1095"/>
      <c r="N51" s="654"/>
      <c r="O51" s="656"/>
    </row>
    <row r="52" spans="2:15" ht="25.5">
      <c r="B52" s="66">
        <v>1</v>
      </c>
      <c r="C52" s="91" t="s">
        <v>667</v>
      </c>
      <c r="D52" s="854" t="s">
        <v>2188</v>
      </c>
      <c r="E52" s="63"/>
      <c r="F52" s="63"/>
      <c r="G52" s="63"/>
      <c r="H52" s="400">
        <v>44166</v>
      </c>
      <c r="I52" s="1155">
        <v>47818</v>
      </c>
      <c r="J52" s="1156"/>
      <c r="K52" s="527"/>
      <c r="L52" s="522"/>
      <c r="M52" s="1100"/>
      <c r="N52" s="284"/>
      <c r="O52" s="271"/>
    </row>
    <row r="53" spans="2:15" ht="76.5">
      <c r="B53" s="47">
        <v>2</v>
      </c>
      <c r="C53" s="88" t="s">
        <v>668</v>
      </c>
      <c r="D53" s="47" t="s">
        <v>2188</v>
      </c>
      <c r="E53" s="59"/>
      <c r="F53" s="59"/>
      <c r="G53" s="59"/>
      <c r="H53" s="1208">
        <v>45231</v>
      </c>
      <c r="I53" s="1209">
        <v>48884</v>
      </c>
      <c r="J53" s="704">
        <v>0.17</v>
      </c>
      <c r="K53" s="530" t="s">
        <v>2632</v>
      </c>
      <c r="L53" s="521" t="s">
        <v>1673</v>
      </c>
      <c r="M53" s="521" t="s">
        <v>1793</v>
      </c>
      <c r="N53" s="402" t="s">
        <v>1592</v>
      </c>
      <c r="O53" s="274"/>
    </row>
    <row r="54" spans="2:15" ht="18.75">
      <c r="B54" s="47">
        <v>3</v>
      </c>
      <c r="C54" s="88" t="s">
        <v>669</v>
      </c>
      <c r="D54" s="47" t="s">
        <v>2188</v>
      </c>
      <c r="E54" s="59"/>
      <c r="F54" s="59"/>
      <c r="G54" s="59"/>
      <c r="H54" s="397">
        <v>44197</v>
      </c>
      <c r="I54" s="535">
        <v>47849</v>
      </c>
      <c r="J54" s="519"/>
      <c r="K54" s="526"/>
      <c r="L54" s="519"/>
      <c r="M54" s="663"/>
      <c r="N54" s="404"/>
      <c r="O54" s="274"/>
    </row>
    <row r="55" spans="2:15" ht="45">
      <c r="B55" s="47">
        <v>4</v>
      </c>
      <c r="C55" s="88" t="s">
        <v>670</v>
      </c>
      <c r="D55" s="47" t="s">
        <v>2188</v>
      </c>
      <c r="E55" s="59"/>
      <c r="F55" s="59"/>
      <c r="G55" s="59"/>
      <c r="H55" s="397">
        <v>44743</v>
      </c>
      <c r="I55" s="535">
        <v>46935</v>
      </c>
      <c r="J55" s="519"/>
      <c r="K55" s="525" t="s">
        <v>1641</v>
      </c>
      <c r="L55" s="518"/>
      <c r="M55" s="529"/>
      <c r="N55" s="402" t="s">
        <v>1592</v>
      </c>
      <c r="O55" s="274"/>
    </row>
    <row r="56" spans="2:15" ht="76.5">
      <c r="B56" s="47">
        <v>5</v>
      </c>
      <c r="C56" s="88" t="s">
        <v>671</v>
      </c>
      <c r="D56" s="47" t="s">
        <v>2188</v>
      </c>
      <c r="E56" s="59"/>
      <c r="F56" s="59"/>
      <c r="G56" s="59"/>
      <c r="H56" s="1208">
        <v>45231</v>
      </c>
      <c r="I56" s="1210">
        <v>48884</v>
      </c>
      <c r="J56" s="704">
        <v>0.17</v>
      </c>
      <c r="K56" s="530" t="s">
        <v>2633</v>
      </c>
      <c r="L56" s="521" t="s">
        <v>1673</v>
      </c>
      <c r="M56" s="521" t="s">
        <v>1793</v>
      </c>
      <c r="N56" s="402" t="s">
        <v>1592</v>
      </c>
      <c r="O56" s="274"/>
    </row>
    <row r="57" spans="2:15" ht="18.75">
      <c r="B57" s="47">
        <v>6</v>
      </c>
      <c r="C57" s="88" t="s">
        <v>672</v>
      </c>
      <c r="D57" s="47" t="s">
        <v>2188</v>
      </c>
      <c r="E57" s="59"/>
      <c r="F57" s="59"/>
      <c r="G57" s="59"/>
      <c r="H57" s="397">
        <v>44197</v>
      </c>
      <c r="I57" s="535">
        <v>47849</v>
      </c>
      <c r="J57" s="519"/>
      <c r="K57" s="526"/>
      <c r="L57" s="519"/>
      <c r="M57" s="663"/>
      <c r="N57" s="285"/>
      <c r="O57" s="274"/>
    </row>
    <row r="58" spans="2:15" ht="19.5" thickBot="1">
      <c r="B58" s="43">
        <v>7</v>
      </c>
      <c r="C58" s="92" t="s">
        <v>673</v>
      </c>
      <c r="D58" s="43" t="s">
        <v>2188</v>
      </c>
      <c r="E58" s="64"/>
      <c r="F58" s="64"/>
      <c r="G58" s="64"/>
      <c r="H58" s="401">
        <v>44166</v>
      </c>
      <c r="I58" s="536">
        <v>47818</v>
      </c>
      <c r="J58" s="523"/>
      <c r="K58" s="528"/>
      <c r="L58" s="523"/>
      <c r="M58" s="1101"/>
      <c r="N58" s="286"/>
      <c r="O58" s="275"/>
    </row>
    <row r="59" spans="2:15" s="658" customFormat="1" ht="29.25" customHeight="1" thickBot="1">
      <c r="B59" s="652" t="s">
        <v>1766</v>
      </c>
      <c r="C59" s="652"/>
      <c r="D59" s="852"/>
      <c r="E59" s="653"/>
      <c r="F59" s="653"/>
      <c r="G59" s="653"/>
      <c r="H59" s="653"/>
      <c r="I59" s="653"/>
      <c r="J59" s="654"/>
      <c r="K59" s="660"/>
      <c r="L59" s="656"/>
      <c r="M59" s="1095"/>
      <c r="N59" s="654"/>
      <c r="O59" s="656"/>
    </row>
    <row r="60" spans="2:15" ht="30">
      <c r="B60" s="351">
        <v>1</v>
      </c>
      <c r="C60" s="383" t="s">
        <v>1756</v>
      </c>
      <c r="D60" s="855" t="s">
        <v>2189</v>
      </c>
      <c r="E60" s="384"/>
      <c r="F60" s="384"/>
      <c r="G60" s="384"/>
      <c r="H60" s="304">
        <v>44927</v>
      </c>
      <c r="I60" s="304">
        <v>47908</v>
      </c>
      <c r="J60" s="304"/>
      <c r="K60" s="861" t="s">
        <v>2183</v>
      </c>
      <c r="L60" s="304"/>
      <c r="M60" s="1102"/>
      <c r="N60" s="284"/>
      <c r="O60" s="796"/>
    </row>
    <row r="61" spans="2:15" ht="30">
      <c r="B61" s="346">
        <v>2</v>
      </c>
      <c r="C61" s="409" t="s">
        <v>2067</v>
      </c>
      <c r="D61" s="856" t="s">
        <v>2189</v>
      </c>
      <c r="E61" s="410"/>
      <c r="F61" s="410"/>
      <c r="G61" s="410"/>
      <c r="H61" s="270">
        <v>44927</v>
      </c>
      <c r="I61" s="270">
        <v>48580</v>
      </c>
      <c r="J61" s="270"/>
      <c r="K61" s="1147"/>
      <c r="L61" s="518" t="s">
        <v>2462</v>
      </c>
      <c r="M61" s="533" t="s">
        <v>1794</v>
      </c>
      <c r="N61" s="789"/>
      <c r="O61" s="790"/>
    </row>
    <row r="62" spans="2:15" ht="18.75">
      <c r="B62" s="346">
        <v>3</v>
      </c>
      <c r="C62" s="409" t="s">
        <v>1757</v>
      </c>
      <c r="D62" s="856" t="s">
        <v>2189</v>
      </c>
      <c r="E62" s="410"/>
      <c r="F62" s="410"/>
      <c r="G62" s="410"/>
      <c r="H62" s="270">
        <v>44927</v>
      </c>
      <c r="I62" s="270">
        <v>48580</v>
      </c>
      <c r="J62" s="270"/>
      <c r="K62" s="788"/>
      <c r="L62" s="270"/>
      <c r="M62" s="533"/>
      <c r="N62" s="789"/>
      <c r="O62" s="790"/>
    </row>
    <row r="63" spans="2:15" ht="30">
      <c r="B63" s="346">
        <v>4</v>
      </c>
      <c r="C63" s="409" t="s">
        <v>2069</v>
      </c>
      <c r="D63" s="856" t="s">
        <v>2189</v>
      </c>
      <c r="E63" s="410"/>
      <c r="F63" s="410"/>
      <c r="G63" s="410"/>
      <c r="H63" s="270">
        <v>44927</v>
      </c>
      <c r="I63" s="270">
        <v>48580</v>
      </c>
      <c r="J63" s="270"/>
      <c r="K63" s="1147"/>
      <c r="L63" s="518" t="s">
        <v>2462</v>
      </c>
      <c r="M63" s="533" t="s">
        <v>1794</v>
      </c>
      <c r="N63" s="789"/>
      <c r="O63" s="790"/>
    </row>
    <row r="64" spans="2:15" ht="18.75">
      <c r="B64" s="346">
        <v>5</v>
      </c>
      <c r="C64" s="409" t="s">
        <v>1758</v>
      </c>
      <c r="D64" s="856" t="s">
        <v>2189</v>
      </c>
      <c r="E64" s="410"/>
      <c r="F64" s="410"/>
      <c r="G64" s="410"/>
      <c r="H64" s="270">
        <v>44927</v>
      </c>
      <c r="I64" s="270">
        <v>48580</v>
      </c>
      <c r="J64" s="270"/>
      <c r="K64" s="788"/>
      <c r="L64" s="270"/>
      <c r="M64" s="533"/>
      <c r="N64" s="789"/>
      <c r="O64" s="790"/>
    </row>
    <row r="65" spans="2:15" ht="30">
      <c r="B65" s="346">
        <v>6</v>
      </c>
      <c r="C65" s="409" t="s">
        <v>2068</v>
      </c>
      <c r="D65" s="856" t="s">
        <v>2189</v>
      </c>
      <c r="E65" s="410"/>
      <c r="F65" s="410"/>
      <c r="G65" s="410"/>
      <c r="H65" s="270">
        <v>44927</v>
      </c>
      <c r="I65" s="270">
        <v>48580</v>
      </c>
      <c r="J65" s="270"/>
      <c r="K65" s="1147"/>
      <c r="L65" s="518" t="s">
        <v>2462</v>
      </c>
      <c r="M65" s="533" t="s">
        <v>1794</v>
      </c>
      <c r="N65" s="789"/>
      <c r="O65" s="790"/>
    </row>
    <row r="66" spans="2:15" ht="18.75">
      <c r="B66" s="346">
        <v>7</v>
      </c>
      <c r="C66" s="409" t="s">
        <v>2194</v>
      </c>
      <c r="D66" s="856" t="s">
        <v>2189</v>
      </c>
      <c r="E66" s="410"/>
      <c r="F66" s="410"/>
      <c r="G66" s="410"/>
      <c r="H66" s="270">
        <v>44927</v>
      </c>
      <c r="I66" s="270">
        <v>47849</v>
      </c>
      <c r="J66" s="270"/>
      <c r="K66" s="860" t="s">
        <v>2195</v>
      </c>
      <c r="L66" s="270"/>
      <c r="M66" s="533"/>
      <c r="N66" s="789"/>
      <c r="O66" s="790"/>
    </row>
    <row r="67" spans="2:15" ht="18.75">
      <c r="B67" s="346">
        <v>8</v>
      </c>
      <c r="C67" s="409" t="s">
        <v>2334</v>
      </c>
      <c r="D67" s="856" t="s">
        <v>2189</v>
      </c>
      <c r="E67" s="410"/>
      <c r="F67" s="410"/>
      <c r="G67" s="410"/>
      <c r="H67" s="270">
        <v>44927</v>
      </c>
      <c r="I67" s="270">
        <v>47665</v>
      </c>
      <c r="J67" s="270"/>
      <c r="K67" s="788"/>
      <c r="L67" s="270"/>
      <c r="M67" s="533"/>
      <c r="N67" s="789"/>
      <c r="O67" s="790"/>
    </row>
    <row r="68" spans="2:15" ht="18.75">
      <c r="B68" s="346">
        <v>9</v>
      </c>
      <c r="C68" s="409" t="s">
        <v>2132</v>
      </c>
      <c r="D68" s="856" t="s">
        <v>2189</v>
      </c>
      <c r="E68" s="410"/>
      <c r="F68" s="410"/>
      <c r="G68" s="410"/>
      <c r="H68" s="270">
        <v>44927</v>
      </c>
      <c r="I68" s="270">
        <v>48580</v>
      </c>
      <c r="J68" s="270"/>
      <c r="K68" s="789" t="s">
        <v>2196</v>
      </c>
      <c r="L68" s="270"/>
      <c r="M68" s="533"/>
      <c r="N68" s="789"/>
      <c r="O68" s="790"/>
    </row>
    <row r="69" spans="2:15" ht="18.75">
      <c r="B69" s="346">
        <v>10</v>
      </c>
      <c r="C69" s="409" t="s">
        <v>1768</v>
      </c>
      <c r="D69" s="856" t="s">
        <v>2189</v>
      </c>
      <c r="E69" s="410"/>
      <c r="F69" s="410"/>
      <c r="G69" s="410"/>
      <c r="H69" s="270">
        <v>44927</v>
      </c>
      <c r="I69" s="270">
        <v>47392</v>
      </c>
      <c r="J69" s="270"/>
      <c r="K69" s="787" t="s">
        <v>2197</v>
      </c>
      <c r="L69" s="270"/>
      <c r="M69" s="533"/>
      <c r="N69" s="789"/>
      <c r="O69" s="790"/>
    </row>
    <row r="70" spans="2:15" ht="25.5">
      <c r="B70" s="346">
        <v>11</v>
      </c>
      <c r="C70" s="409" t="s">
        <v>1769</v>
      </c>
      <c r="D70" s="856" t="s">
        <v>2189</v>
      </c>
      <c r="E70" s="410"/>
      <c r="F70" s="410"/>
      <c r="G70" s="410"/>
      <c r="H70" s="270">
        <v>44927</v>
      </c>
      <c r="I70" s="270">
        <v>48580</v>
      </c>
      <c r="J70" s="270"/>
      <c r="K70" s="788"/>
      <c r="L70" s="270"/>
      <c r="M70" s="533"/>
      <c r="N70" s="789"/>
      <c r="O70" s="790"/>
    </row>
    <row r="71" spans="2:15" ht="25.5">
      <c r="B71" s="346">
        <v>12</v>
      </c>
      <c r="C71" s="409" t="s">
        <v>1770</v>
      </c>
      <c r="D71" s="856" t="s">
        <v>2189</v>
      </c>
      <c r="E71" s="410"/>
      <c r="F71" s="410"/>
      <c r="G71" s="410"/>
      <c r="H71" s="270">
        <v>44927</v>
      </c>
      <c r="I71" s="270">
        <v>48580</v>
      </c>
      <c r="J71" s="270"/>
      <c r="K71" s="788"/>
      <c r="L71" s="270"/>
      <c r="M71" s="533"/>
      <c r="N71" s="789"/>
      <c r="O71" s="790"/>
    </row>
    <row r="72" spans="2:15" ht="18.75">
      <c r="B72" s="346">
        <v>13</v>
      </c>
      <c r="C72" s="409" t="s">
        <v>2344</v>
      </c>
      <c r="D72" s="856" t="s">
        <v>2189</v>
      </c>
      <c r="E72" s="410"/>
      <c r="F72" s="410"/>
      <c r="G72" s="410"/>
      <c r="H72" s="270">
        <v>44927</v>
      </c>
      <c r="I72" s="270">
        <v>46935</v>
      </c>
      <c r="J72" s="270"/>
      <c r="K72" s="788"/>
      <c r="L72" s="270"/>
      <c r="M72" s="533"/>
      <c r="N72" s="789"/>
      <c r="O72" s="790"/>
    </row>
    <row r="73" spans="2:15" ht="18.75">
      <c r="B73" s="346">
        <v>14</v>
      </c>
      <c r="C73" s="409" t="s">
        <v>2200</v>
      </c>
      <c r="D73" s="856" t="s">
        <v>2189</v>
      </c>
      <c r="E73" s="410"/>
      <c r="F73" s="410"/>
      <c r="G73" s="410"/>
      <c r="H73" s="270">
        <v>44927</v>
      </c>
      <c r="I73" s="270">
        <v>48580</v>
      </c>
      <c r="J73" s="270"/>
      <c r="K73" s="788"/>
      <c r="L73" s="270"/>
      <c r="M73" s="533"/>
      <c r="N73" s="789"/>
      <c r="O73" s="790"/>
    </row>
    <row r="74" spans="2:15" ht="18.75">
      <c r="B74" s="346">
        <v>15</v>
      </c>
      <c r="C74" s="409" t="s">
        <v>2199</v>
      </c>
      <c r="D74" s="856" t="s">
        <v>2189</v>
      </c>
      <c r="E74" s="410"/>
      <c r="F74" s="410"/>
      <c r="G74" s="410"/>
      <c r="H74" s="270">
        <v>44927</v>
      </c>
      <c r="I74" s="270">
        <v>48580</v>
      </c>
      <c r="J74" s="270"/>
      <c r="K74" s="788" t="s">
        <v>2086</v>
      </c>
      <c r="L74" s="270"/>
      <c r="M74" s="533"/>
      <c r="N74" s="789"/>
      <c r="O74" s="790"/>
    </row>
    <row r="75" spans="2:15" ht="18.75">
      <c r="B75" s="346">
        <v>16</v>
      </c>
      <c r="C75" s="409" t="s">
        <v>2198</v>
      </c>
      <c r="D75" s="856" t="s">
        <v>2189</v>
      </c>
      <c r="E75" s="410"/>
      <c r="F75" s="410"/>
      <c r="G75" s="410"/>
      <c r="H75" s="270">
        <v>44927</v>
      </c>
      <c r="I75" s="270">
        <v>48580</v>
      </c>
      <c r="J75" s="270"/>
      <c r="K75" s="788" t="s">
        <v>2086</v>
      </c>
      <c r="L75" s="270"/>
      <c r="M75" s="533"/>
      <c r="N75" s="789"/>
      <c r="O75" s="790"/>
    </row>
    <row r="76" spans="2:15" ht="19.5" thickBot="1">
      <c r="B76" s="349">
        <v>17</v>
      </c>
      <c r="C76" s="794" t="s">
        <v>2201</v>
      </c>
      <c r="D76" s="857" t="s">
        <v>2189</v>
      </c>
      <c r="E76" s="795"/>
      <c r="F76" s="795"/>
      <c r="G76" s="795"/>
      <c r="H76" s="270">
        <v>44927</v>
      </c>
      <c r="I76" s="270">
        <v>48580</v>
      </c>
      <c r="J76" s="707"/>
      <c r="K76" s="797"/>
      <c r="L76" s="270"/>
      <c r="M76" s="1103"/>
      <c r="N76" s="798"/>
      <c r="O76" s="799"/>
    </row>
    <row r="77" spans="2:15" s="658" customFormat="1" ht="31.5" customHeight="1" thickBot="1">
      <c r="B77" s="652" t="s">
        <v>1767</v>
      </c>
      <c r="C77" s="653"/>
      <c r="D77" s="852"/>
      <c r="E77" s="653"/>
      <c r="F77" s="653"/>
      <c r="G77" s="653"/>
      <c r="H77" s="653"/>
      <c r="I77" s="653"/>
      <c r="J77" s="654"/>
      <c r="K77" s="655"/>
      <c r="L77" s="656"/>
      <c r="M77" s="1095"/>
      <c r="N77" s="654"/>
      <c r="O77" s="656"/>
    </row>
    <row r="78" spans="2:15" ht="18.75">
      <c r="B78" s="351">
        <v>1</v>
      </c>
      <c r="C78" s="383" t="s">
        <v>1762</v>
      </c>
      <c r="D78" s="855" t="s">
        <v>2190</v>
      </c>
      <c r="E78" s="384"/>
      <c r="F78" s="384"/>
      <c r="G78" s="384"/>
      <c r="H78" s="304">
        <v>45017</v>
      </c>
      <c r="I78" s="304">
        <v>47604</v>
      </c>
      <c r="J78" s="699"/>
      <c r="K78" s="937" t="s">
        <v>1760</v>
      </c>
      <c r="L78" s="304"/>
      <c r="M78" s="1102"/>
      <c r="N78" s="413"/>
      <c r="O78" s="413"/>
    </row>
    <row r="79" spans="2:15" ht="30">
      <c r="B79" s="346">
        <v>2</v>
      </c>
      <c r="C79" s="409" t="s">
        <v>2078</v>
      </c>
      <c r="D79" s="856" t="s">
        <v>2190</v>
      </c>
      <c r="E79" s="410"/>
      <c r="F79" s="410"/>
      <c r="G79" s="410"/>
      <c r="H79" s="535">
        <v>44927</v>
      </c>
      <c r="I79" s="270">
        <v>48580</v>
      </c>
      <c r="J79" s="704">
        <v>0.06</v>
      </c>
      <c r="K79" s="1147" t="s">
        <v>2340</v>
      </c>
      <c r="L79" s="518" t="s">
        <v>2462</v>
      </c>
      <c r="M79" s="533" t="s">
        <v>1794</v>
      </c>
      <c r="N79" s="414"/>
      <c r="O79" s="414"/>
    </row>
    <row r="80" spans="2:15" ht="18.75">
      <c r="B80" s="346">
        <v>3</v>
      </c>
      <c r="C80" s="409" t="s">
        <v>1763</v>
      </c>
      <c r="D80" s="856" t="s">
        <v>2190</v>
      </c>
      <c r="E80" s="410"/>
      <c r="F80" s="410"/>
      <c r="G80" s="410"/>
      <c r="H80" s="270">
        <v>45017</v>
      </c>
      <c r="I80" s="270">
        <v>48670</v>
      </c>
      <c r="J80" s="704"/>
      <c r="K80" s="860"/>
      <c r="L80" s="270"/>
      <c r="M80" s="533"/>
      <c r="N80" s="414"/>
      <c r="O80" s="414"/>
    </row>
    <row r="81" spans="2:15" ht="30">
      <c r="B81" s="346">
        <v>4</v>
      </c>
      <c r="C81" s="409" t="s">
        <v>2079</v>
      </c>
      <c r="D81" s="856" t="s">
        <v>2190</v>
      </c>
      <c r="E81" s="410"/>
      <c r="F81" s="410"/>
      <c r="G81" s="410"/>
      <c r="H81" s="535">
        <v>44927</v>
      </c>
      <c r="I81" s="270">
        <v>48580</v>
      </c>
      <c r="J81" s="704">
        <v>0.06</v>
      </c>
      <c r="K81" s="1147" t="s">
        <v>2340</v>
      </c>
      <c r="L81" s="518" t="s">
        <v>2462</v>
      </c>
      <c r="M81" s="533" t="s">
        <v>1794</v>
      </c>
      <c r="N81" s="414"/>
      <c r="O81" s="414"/>
    </row>
    <row r="82" spans="2:15" ht="18.75">
      <c r="B82" s="346">
        <v>5</v>
      </c>
      <c r="C82" s="409" t="s">
        <v>1764</v>
      </c>
      <c r="D82" s="856" t="s">
        <v>2190</v>
      </c>
      <c r="E82" s="410"/>
      <c r="F82" s="410"/>
      <c r="G82" s="410"/>
      <c r="H82" s="270">
        <v>45017</v>
      </c>
      <c r="I82" s="270">
        <v>48670</v>
      </c>
      <c r="J82" s="704"/>
      <c r="K82" s="860"/>
      <c r="L82" s="270"/>
      <c r="M82" s="533"/>
      <c r="N82" s="414"/>
      <c r="O82" s="414"/>
    </row>
    <row r="83" spans="2:15" ht="30">
      <c r="B83" s="346">
        <v>6</v>
      </c>
      <c r="C83" s="409" t="s">
        <v>2080</v>
      </c>
      <c r="D83" s="856" t="s">
        <v>2190</v>
      </c>
      <c r="E83" s="410"/>
      <c r="F83" s="410"/>
      <c r="G83" s="410"/>
      <c r="H83" s="535">
        <v>44927</v>
      </c>
      <c r="I83" s="270">
        <v>48580</v>
      </c>
      <c r="J83" s="704">
        <v>0.06</v>
      </c>
      <c r="K83" s="1147" t="s">
        <v>2341</v>
      </c>
      <c r="L83" s="518" t="s">
        <v>2462</v>
      </c>
      <c r="M83" s="533" t="s">
        <v>1794</v>
      </c>
      <c r="N83" s="414"/>
      <c r="O83" s="414"/>
    </row>
    <row r="84" spans="2:15" ht="18.75">
      <c r="B84" s="346">
        <v>7</v>
      </c>
      <c r="C84" s="409" t="s">
        <v>1765</v>
      </c>
      <c r="D84" s="856" t="s">
        <v>2190</v>
      </c>
      <c r="E84" s="410"/>
      <c r="F84" s="410"/>
      <c r="G84" s="410"/>
      <c r="H84" s="270">
        <v>45017</v>
      </c>
      <c r="I84" s="270">
        <v>48030</v>
      </c>
      <c r="J84" s="704"/>
      <c r="K84" s="860" t="s">
        <v>1760</v>
      </c>
      <c r="L84" s="270"/>
      <c r="M84" s="533"/>
      <c r="N84" s="414"/>
      <c r="O84" s="414"/>
    </row>
    <row r="85" spans="2:15" ht="18.75">
      <c r="B85" s="346">
        <v>8</v>
      </c>
      <c r="C85" s="409" t="s">
        <v>1759</v>
      </c>
      <c r="D85" s="856" t="s">
        <v>2190</v>
      </c>
      <c r="E85" s="410"/>
      <c r="F85" s="410"/>
      <c r="G85" s="410"/>
      <c r="H85" s="270">
        <v>44986</v>
      </c>
      <c r="I85" s="270">
        <v>48639</v>
      </c>
      <c r="J85" s="704"/>
      <c r="K85" s="860"/>
      <c r="L85" s="270"/>
      <c r="M85" s="533"/>
      <c r="N85" s="414"/>
      <c r="O85" s="414"/>
    </row>
    <row r="86" spans="2:15" ht="18.75">
      <c r="B86" s="346">
        <v>9</v>
      </c>
      <c r="C86" s="409" t="s">
        <v>2134</v>
      </c>
      <c r="D86" s="856" t="s">
        <v>2190</v>
      </c>
      <c r="E86" s="410"/>
      <c r="F86" s="410"/>
      <c r="G86" s="410"/>
      <c r="H86" s="270">
        <v>45017</v>
      </c>
      <c r="I86" s="270">
        <v>48670</v>
      </c>
      <c r="J86" s="704"/>
      <c r="K86" s="938" t="s">
        <v>2133</v>
      </c>
      <c r="L86" s="270"/>
      <c r="M86" s="533"/>
      <c r="N86" s="414"/>
      <c r="O86" s="414"/>
    </row>
    <row r="87" spans="2:15" ht="18.75">
      <c r="B87" s="346">
        <v>10</v>
      </c>
      <c r="C87" s="409" t="s">
        <v>1768</v>
      </c>
      <c r="D87" s="856" t="s">
        <v>2190</v>
      </c>
      <c r="E87" s="410"/>
      <c r="F87" s="410"/>
      <c r="G87" s="410"/>
      <c r="H87" s="270">
        <v>45017</v>
      </c>
      <c r="I87" s="270">
        <v>47484</v>
      </c>
      <c r="J87" s="704"/>
      <c r="K87" s="860" t="s">
        <v>1761</v>
      </c>
      <c r="L87" s="270"/>
      <c r="M87" s="533"/>
      <c r="N87" s="414"/>
      <c r="O87" s="414"/>
    </row>
    <row r="88" spans="2:15" ht="25.5">
      <c r="B88" s="346">
        <v>11</v>
      </c>
      <c r="C88" s="409" t="s">
        <v>1769</v>
      </c>
      <c r="D88" s="856" t="s">
        <v>2190</v>
      </c>
      <c r="E88" s="410"/>
      <c r="F88" s="410"/>
      <c r="G88" s="410"/>
      <c r="H88" s="270">
        <v>44986</v>
      </c>
      <c r="I88" s="270">
        <v>48639</v>
      </c>
      <c r="J88" s="704"/>
      <c r="K88" s="860"/>
      <c r="L88" s="270"/>
      <c r="M88" s="533"/>
      <c r="N88" s="414"/>
      <c r="O88" s="414"/>
    </row>
    <row r="89" spans="2:15" ht="25.5">
      <c r="B89" s="346">
        <v>12</v>
      </c>
      <c r="C89" s="409" t="s">
        <v>1771</v>
      </c>
      <c r="D89" s="856" t="s">
        <v>2190</v>
      </c>
      <c r="E89" s="410"/>
      <c r="F89" s="410"/>
      <c r="G89" s="410"/>
      <c r="H89" s="270">
        <v>44986</v>
      </c>
      <c r="I89" s="270">
        <v>48639</v>
      </c>
      <c r="J89" s="704"/>
      <c r="K89" s="788"/>
      <c r="L89" s="270"/>
      <c r="M89" s="533"/>
      <c r="N89" s="414"/>
      <c r="O89" s="414"/>
    </row>
    <row r="90" spans="2:15" ht="18.75">
      <c r="B90" s="346">
        <v>13</v>
      </c>
      <c r="C90" s="409" t="s">
        <v>2126</v>
      </c>
      <c r="D90" s="856" t="s">
        <v>2190</v>
      </c>
      <c r="E90" s="410"/>
      <c r="F90" s="410"/>
      <c r="G90" s="410"/>
      <c r="H90" s="270">
        <v>45017</v>
      </c>
      <c r="I90" s="270">
        <v>48670</v>
      </c>
      <c r="J90" s="704"/>
      <c r="K90" s="788"/>
      <c r="L90" s="270"/>
      <c r="M90" s="533"/>
      <c r="N90" s="789"/>
      <c r="O90" s="790"/>
    </row>
    <row r="91" spans="2:15" ht="30">
      <c r="B91" s="346">
        <v>14</v>
      </c>
      <c r="C91" s="409" t="s">
        <v>2129</v>
      </c>
      <c r="D91" s="856" t="s">
        <v>2190</v>
      </c>
      <c r="E91" s="410"/>
      <c r="F91" s="410"/>
      <c r="G91" s="410"/>
      <c r="H91" s="535">
        <v>44927</v>
      </c>
      <c r="I91" s="270">
        <v>48580</v>
      </c>
      <c r="J91" s="704">
        <v>0.12</v>
      </c>
      <c r="K91" s="788" t="s">
        <v>2342</v>
      </c>
      <c r="L91" s="270"/>
      <c r="M91" s="533" t="s">
        <v>1794</v>
      </c>
      <c r="N91" s="789"/>
      <c r="O91" s="790"/>
    </row>
    <row r="92" spans="2:15" ht="18.75">
      <c r="B92" s="346">
        <v>15</v>
      </c>
      <c r="C92" s="409" t="s">
        <v>2127</v>
      </c>
      <c r="D92" s="856" t="s">
        <v>2190</v>
      </c>
      <c r="E92" s="410"/>
      <c r="F92" s="410"/>
      <c r="G92" s="410"/>
      <c r="H92" s="270">
        <v>45017</v>
      </c>
      <c r="I92" s="270">
        <v>48670</v>
      </c>
      <c r="J92" s="704"/>
      <c r="K92" s="788"/>
      <c r="L92" s="270"/>
      <c r="M92" s="533"/>
      <c r="N92" s="789"/>
      <c r="O92" s="790"/>
    </row>
    <row r="93" spans="2:15" ht="15.75" thickBot="1">
      <c r="B93" s="791">
        <v>16</v>
      </c>
      <c r="C93" s="411" t="s">
        <v>2128</v>
      </c>
      <c r="D93" s="858" t="s">
        <v>2190</v>
      </c>
      <c r="E93" s="415"/>
      <c r="F93" s="415"/>
      <c r="G93" s="415"/>
      <c r="H93" s="412">
        <v>45017</v>
      </c>
      <c r="I93" s="412">
        <v>48670</v>
      </c>
      <c r="J93" s="865"/>
      <c r="K93" s="928" t="s">
        <v>2342</v>
      </c>
      <c r="L93" s="412"/>
      <c r="M93" s="1104"/>
      <c r="N93" s="415"/>
      <c r="O93" s="415"/>
    </row>
  </sheetData>
  <autoFilter ref="B5:O93" xr:uid="{00000000-0009-0000-0000-000006000000}"/>
  <mergeCells count="2">
    <mergeCell ref="B2:C2"/>
    <mergeCell ref="B4:O4"/>
  </mergeCells>
  <pageMargins left="0.7" right="0.7" top="0.75" bottom="0.75" header="0.3" footer="0.3"/>
  <pageSetup paperSize="9" scale="54" orientation="landscape"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B1:M50"/>
  <sheetViews>
    <sheetView zoomScaleNormal="100" workbookViewId="0">
      <selection activeCell="B7" sqref="B7:L7"/>
    </sheetView>
  </sheetViews>
  <sheetFormatPr defaultRowHeight="15"/>
  <cols>
    <col min="1" max="1" width="1.140625" customWidth="1"/>
    <col min="2" max="2" width="7" style="120" customWidth="1"/>
    <col min="3" max="3" width="52.28515625" style="123" customWidth="1"/>
    <col min="4" max="4" width="18.7109375" customWidth="1"/>
    <col min="5" max="5" width="13.85546875" customWidth="1"/>
    <col min="6" max="6" width="21.28515625" customWidth="1"/>
    <col min="7" max="7" width="10.5703125" style="833" customWidth="1"/>
    <col min="8" max="8" width="12.140625" style="123" customWidth="1"/>
    <col min="9" max="9" width="13.42578125" customWidth="1"/>
    <col min="10" max="11" width="13.42578125" style="468" customWidth="1"/>
    <col min="12" max="12" width="82.5703125" customWidth="1"/>
    <col min="13" max="13" width="24" customWidth="1"/>
  </cols>
  <sheetData>
    <row r="1" spans="2:13" ht="6" customHeight="1"/>
    <row r="2" spans="2:13" ht="47.25" customHeight="1">
      <c r="B2" s="2399" t="s">
        <v>1482</v>
      </c>
      <c r="C2" s="2399"/>
      <c r="D2" s="2399"/>
      <c r="E2" s="2399"/>
      <c r="F2" s="2399"/>
      <c r="G2" s="2400"/>
      <c r="H2" s="2399"/>
      <c r="I2" s="2399"/>
      <c r="J2" s="2401"/>
      <c r="K2" s="2401"/>
      <c r="L2" s="2399"/>
    </row>
    <row r="3" spans="2:13" ht="30">
      <c r="B3" s="455" t="s">
        <v>1832</v>
      </c>
      <c r="C3" s="456" t="s">
        <v>1483</v>
      </c>
      <c r="D3" s="457" t="s">
        <v>1484</v>
      </c>
      <c r="E3" s="457" t="s">
        <v>1485</v>
      </c>
      <c r="F3" s="457" t="s">
        <v>1486</v>
      </c>
      <c r="G3" s="457" t="s">
        <v>1538</v>
      </c>
      <c r="H3" s="457" t="s">
        <v>1539</v>
      </c>
      <c r="I3" s="457" t="s">
        <v>1445</v>
      </c>
      <c r="J3" s="457" t="s">
        <v>1739</v>
      </c>
      <c r="K3" s="457" t="s">
        <v>1742</v>
      </c>
      <c r="L3" s="457" t="s">
        <v>1540</v>
      </c>
    </row>
    <row r="4" spans="2:13" ht="29.25" customHeight="1">
      <c r="B4" s="2383" t="s">
        <v>1487</v>
      </c>
      <c r="C4" s="2383"/>
      <c r="D4" s="2383"/>
      <c r="E4" s="2383"/>
      <c r="F4" s="2383"/>
      <c r="G4" s="2384"/>
      <c r="H4" s="2383"/>
      <c r="I4" s="2383"/>
      <c r="J4" s="2385"/>
      <c r="K4" s="2385"/>
      <c r="L4" s="2383"/>
    </row>
    <row r="5" spans="2:13">
      <c r="B5" s="458">
        <v>1</v>
      </c>
      <c r="C5" s="204" t="s">
        <v>2122</v>
      </c>
      <c r="D5" s="365" t="s">
        <v>4</v>
      </c>
      <c r="E5" s="365" t="s">
        <v>915</v>
      </c>
      <c r="F5" s="365" t="s">
        <v>915</v>
      </c>
      <c r="G5" s="721">
        <v>45292</v>
      </c>
      <c r="H5" s="1206">
        <v>46266</v>
      </c>
      <c r="I5" s="364" t="s">
        <v>4</v>
      </c>
      <c r="J5" s="364"/>
      <c r="K5" s="364"/>
      <c r="L5" s="785"/>
    </row>
    <row r="6" spans="2:13">
      <c r="B6" s="458">
        <v>2</v>
      </c>
      <c r="C6" s="501" t="s">
        <v>2146</v>
      </c>
      <c r="D6" s="365" t="s">
        <v>4</v>
      </c>
      <c r="E6" s="365" t="s">
        <v>1489</v>
      </c>
      <c r="F6" s="365" t="s">
        <v>915</v>
      </c>
      <c r="G6" s="721">
        <v>44958</v>
      </c>
      <c r="H6" s="1206">
        <v>45689</v>
      </c>
      <c r="I6" s="364" t="s">
        <v>4</v>
      </c>
      <c r="J6" s="202"/>
      <c r="K6" s="364"/>
      <c r="L6" s="1119" t="s">
        <v>2448</v>
      </c>
      <c r="M6" s="1"/>
    </row>
    <row r="7" spans="2:13" ht="23.25" customHeight="1">
      <c r="B7" s="2383" t="s">
        <v>1490</v>
      </c>
      <c r="C7" s="2383"/>
      <c r="D7" s="2383"/>
      <c r="E7" s="2383"/>
      <c r="F7" s="2383"/>
      <c r="G7" s="2384"/>
      <c r="H7" s="2383"/>
      <c r="I7" s="2383"/>
      <c r="J7" s="2385"/>
      <c r="K7" s="2385"/>
      <c r="L7" s="2383"/>
    </row>
    <row r="8" spans="2:13">
      <c r="B8" s="458">
        <v>1</v>
      </c>
      <c r="C8" s="204" t="s">
        <v>1491</v>
      </c>
      <c r="D8" s="365" t="s">
        <v>4</v>
      </c>
      <c r="E8" s="365" t="s">
        <v>915</v>
      </c>
      <c r="F8" s="365" t="s">
        <v>915</v>
      </c>
      <c r="G8" s="2403">
        <v>45292</v>
      </c>
      <c r="H8" s="2404">
        <v>48305</v>
      </c>
      <c r="I8" s="460" t="s">
        <v>4</v>
      </c>
      <c r="J8" s="460"/>
      <c r="K8" s="460"/>
      <c r="L8" s="2396"/>
    </row>
    <row r="9" spans="2:13">
      <c r="B9" s="458">
        <v>2</v>
      </c>
      <c r="C9" s="204" t="s">
        <v>1492</v>
      </c>
      <c r="D9" s="365" t="s">
        <v>4</v>
      </c>
      <c r="E9" s="365" t="s">
        <v>915</v>
      </c>
      <c r="F9" s="365" t="s">
        <v>915</v>
      </c>
      <c r="G9" s="2403"/>
      <c r="H9" s="2405"/>
      <c r="I9" s="460" t="s">
        <v>4</v>
      </c>
      <c r="J9" s="460"/>
      <c r="K9" s="460"/>
      <c r="L9" s="2396"/>
    </row>
    <row r="10" spans="2:13" ht="22.5" customHeight="1">
      <c r="B10" s="458">
        <v>3</v>
      </c>
      <c r="C10" s="204" t="s">
        <v>1488</v>
      </c>
      <c r="D10" s="365" t="s">
        <v>4</v>
      </c>
      <c r="E10" s="365" t="s">
        <v>1489</v>
      </c>
      <c r="F10" s="365" t="s">
        <v>915</v>
      </c>
      <c r="G10" s="721">
        <v>44866</v>
      </c>
      <c r="H10" s="721">
        <v>47818</v>
      </c>
      <c r="I10" s="364" t="s">
        <v>4</v>
      </c>
      <c r="J10" s="364"/>
      <c r="K10" s="364"/>
      <c r="L10" s="200"/>
      <c r="M10" s="1"/>
    </row>
    <row r="11" spans="2:13" ht="24" customHeight="1">
      <c r="B11" s="2383" t="s">
        <v>1494</v>
      </c>
      <c r="C11" s="2383"/>
      <c r="D11" s="2383"/>
      <c r="E11" s="2383"/>
      <c r="F11" s="2383"/>
      <c r="G11" s="2384"/>
      <c r="H11" s="2383"/>
      <c r="I11" s="2383"/>
      <c r="J11" s="2385"/>
      <c r="K11" s="2385"/>
      <c r="L11" s="2383"/>
    </row>
    <row r="12" spans="2:13" ht="28.5" customHeight="1">
      <c r="B12" s="458">
        <v>1</v>
      </c>
      <c r="C12" s="204" t="s">
        <v>1495</v>
      </c>
      <c r="D12" s="365" t="s">
        <v>4</v>
      </c>
      <c r="E12" s="365" t="s">
        <v>915</v>
      </c>
      <c r="F12" s="365" t="s">
        <v>915</v>
      </c>
      <c r="G12" s="2390">
        <v>44470</v>
      </c>
      <c r="H12" s="2402" t="s">
        <v>1786</v>
      </c>
      <c r="I12" s="460" t="s">
        <v>4</v>
      </c>
      <c r="J12" s="2389"/>
      <c r="K12" s="2389"/>
      <c r="L12" s="2393" t="s">
        <v>1787</v>
      </c>
    </row>
    <row r="13" spans="2:13" ht="18" customHeight="1">
      <c r="B13" s="458">
        <v>2</v>
      </c>
      <c r="C13" s="204" t="s">
        <v>1496</v>
      </c>
      <c r="D13" s="365" t="s">
        <v>4</v>
      </c>
      <c r="E13" s="365" t="s">
        <v>915</v>
      </c>
      <c r="F13" s="365" t="s">
        <v>915</v>
      </c>
      <c r="G13" s="2391"/>
      <c r="H13" s="2402"/>
      <c r="I13" s="460" t="s">
        <v>4</v>
      </c>
      <c r="J13" s="2389"/>
      <c r="K13" s="2389"/>
      <c r="L13" s="2394"/>
    </row>
    <row r="14" spans="2:13" ht="18" customHeight="1">
      <c r="B14" s="458">
        <v>3</v>
      </c>
      <c r="C14" s="204" t="s">
        <v>1497</v>
      </c>
      <c r="D14" s="365" t="s">
        <v>4</v>
      </c>
      <c r="E14" s="365" t="s">
        <v>915</v>
      </c>
      <c r="F14" s="365" t="s">
        <v>915</v>
      </c>
      <c r="G14" s="2391"/>
      <c r="H14" s="2402"/>
      <c r="I14" s="460" t="s">
        <v>4</v>
      </c>
      <c r="J14" s="2389"/>
      <c r="K14" s="2389"/>
      <c r="L14" s="2394"/>
    </row>
    <row r="15" spans="2:13" ht="27.75" customHeight="1">
      <c r="B15" s="458">
        <v>4</v>
      </c>
      <c r="C15" s="201" t="s">
        <v>1498</v>
      </c>
      <c r="D15" s="365" t="s">
        <v>4</v>
      </c>
      <c r="E15" s="365" t="s">
        <v>915</v>
      </c>
      <c r="F15" s="365" t="s">
        <v>915</v>
      </c>
      <c r="G15" s="2392"/>
      <c r="H15" s="2402"/>
      <c r="I15" s="460" t="s">
        <v>4</v>
      </c>
      <c r="J15" s="2389"/>
      <c r="K15" s="2389"/>
      <c r="L15" s="2395"/>
    </row>
    <row r="16" spans="2:13">
      <c r="B16" s="458">
        <v>6</v>
      </c>
      <c r="C16" s="204" t="s">
        <v>1499</v>
      </c>
      <c r="D16" s="365" t="s">
        <v>4</v>
      </c>
      <c r="E16" s="365" t="s">
        <v>915</v>
      </c>
      <c r="F16" s="365" t="s">
        <v>915</v>
      </c>
      <c r="G16" s="2390">
        <v>44470</v>
      </c>
      <c r="H16" s="2389">
        <v>46661</v>
      </c>
      <c r="I16" s="364" t="s">
        <v>4</v>
      </c>
      <c r="J16" s="364"/>
      <c r="K16" s="364"/>
      <c r="L16" s="368"/>
    </row>
    <row r="17" spans="2:12">
      <c r="B17" s="458">
        <v>7</v>
      </c>
      <c r="C17" s="204" t="s">
        <v>1500</v>
      </c>
      <c r="D17" s="365" t="s">
        <v>4</v>
      </c>
      <c r="E17" s="365" t="s">
        <v>915</v>
      </c>
      <c r="F17" s="365" t="s">
        <v>915</v>
      </c>
      <c r="G17" s="2397"/>
      <c r="H17" s="2389"/>
      <c r="I17" s="364" t="s">
        <v>4</v>
      </c>
      <c r="J17" s="364"/>
      <c r="K17" s="364"/>
      <c r="L17" s="368"/>
    </row>
    <row r="18" spans="2:12">
      <c r="B18" s="458">
        <v>8</v>
      </c>
      <c r="C18" s="204" t="s">
        <v>1501</v>
      </c>
      <c r="D18" s="365" t="s">
        <v>4</v>
      </c>
      <c r="E18" s="365" t="s">
        <v>915</v>
      </c>
      <c r="F18" s="365" t="s">
        <v>915</v>
      </c>
      <c r="G18" s="2398"/>
      <c r="H18" s="2389"/>
      <c r="I18" s="364" t="s">
        <v>4</v>
      </c>
      <c r="J18" s="364"/>
      <c r="K18" s="364"/>
      <c r="L18" s="368"/>
    </row>
    <row r="19" spans="2:12" ht="30">
      <c r="B19" s="458">
        <v>9</v>
      </c>
      <c r="C19" s="832" t="s">
        <v>2350</v>
      </c>
      <c r="D19" s="365" t="s">
        <v>4</v>
      </c>
      <c r="E19" s="365" t="s">
        <v>915</v>
      </c>
      <c r="F19" s="365" t="s">
        <v>915</v>
      </c>
      <c r="G19" s="721">
        <v>44470</v>
      </c>
      <c r="H19" s="459">
        <v>45017</v>
      </c>
      <c r="I19" s="206" t="s">
        <v>6</v>
      </c>
      <c r="J19" s="202" t="s">
        <v>1740</v>
      </c>
      <c r="K19" s="202" t="s">
        <v>6</v>
      </c>
      <c r="L19" s="369" t="s">
        <v>2449</v>
      </c>
    </row>
    <row r="20" spans="2:12">
      <c r="B20" s="458">
        <v>10</v>
      </c>
      <c r="C20" s="204" t="s">
        <v>1502</v>
      </c>
      <c r="D20" s="365"/>
      <c r="E20" s="365"/>
      <c r="F20" s="365"/>
      <c r="G20" s="721">
        <v>44470</v>
      </c>
      <c r="H20" s="459">
        <v>47757</v>
      </c>
      <c r="I20" s="364" t="s">
        <v>4</v>
      </c>
      <c r="J20" s="364"/>
      <c r="K20" s="364"/>
      <c r="L20" s="207"/>
    </row>
    <row r="21" spans="2:12" ht="45">
      <c r="B21" s="458">
        <v>11</v>
      </c>
      <c r="C21" s="501" t="s">
        <v>2145</v>
      </c>
      <c r="D21" s="365" t="s">
        <v>4</v>
      </c>
      <c r="E21" s="365" t="s">
        <v>915</v>
      </c>
      <c r="F21" s="365" t="s">
        <v>915</v>
      </c>
      <c r="G21" s="721">
        <v>44958</v>
      </c>
      <c r="H21" s="459">
        <v>48611</v>
      </c>
      <c r="I21" s="364" t="s">
        <v>4</v>
      </c>
      <c r="J21" s="202"/>
      <c r="K21" s="364"/>
      <c r="L21" s="124" t="s">
        <v>2160</v>
      </c>
    </row>
    <row r="22" spans="2:12">
      <c r="B22" s="458">
        <v>12</v>
      </c>
      <c r="C22" s="204" t="s">
        <v>1503</v>
      </c>
      <c r="D22" s="365" t="s">
        <v>4</v>
      </c>
      <c r="E22" s="365" t="s">
        <v>915</v>
      </c>
      <c r="F22" s="365" t="s">
        <v>915</v>
      </c>
      <c r="G22" s="721">
        <v>44470</v>
      </c>
      <c r="H22" s="459">
        <v>45200</v>
      </c>
      <c r="I22" s="364" t="s">
        <v>4</v>
      </c>
      <c r="J22" s="364"/>
      <c r="K22" s="364"/>
      <c r="L22" s="200" t="s">
        <v>1504</v>
      </c>
    </row>
    <row r="23" spans="2:12">
      <c r="B23" s="458">
        <v>13</v>
      </c>
      <c r="C23" s="204" t="s">
        <v>1505</v>
      </c>
      <c r="D23" s="365"/>
      <c r="E23" s="365"/>
      <c r="F23" s="365"/>
      <c r="G23" s="721">
        <v>44470</v>
      </c>
      <c r="H23" s="459">
        <v>48122</v>
      </c>
      <c r="I23" s="364" t="s">
        <v>4</v>
      </c>
      <c r="J23" s="364"/>
      <c r="K23" s="364"/>
      <c r="L23" s="200"/>
    </row>
    <row r="24" spans="2:12" ht="28.5" customHeight="1">
      <c r="B24" s="2383" t="s">
        <v>1506</v>
      </c>
      <c r="C24" s="2383"/>
      <c r="D24" s="2383"/>
      <c r="E24" s="2383"/>
      <c r="F24" s="2383"/>
      <c r="G24" s="2384"/>
      <c r="H24" s="2383"/>
      <c r="I24" s="2383"/>
      <c r="J24" s="2385"/>
      <c r="K24" s="2385"/>
      <c r="L24" s="2383"/>
    </row>
    <row r="25" spans="2:12" ht="30">
      <c r="B25" s="458">
        <v>1</v>
      </c>
      <c r="C25" s="204" t="s">
        <v>1507</v>
      </c>
      <c r="D25" s="365" t="s">
        <v>4</v>
      </c>
      <c r="E25" s="365" t="s">
        <v>915</v>
      </c>
      <c r="F25" s="365" t="s">
        <v>1508</v>
      </c>
      <c r="G25" s="721">
        <v>44501</v>
      </c>
      <c r="H25" s="459">
        <v>45597</v>
      </c>
      <c r="I25" s="364" t="s">
        <v>4</v>
      </c>
      <c r="J25" s="364"/>
      <c r="K25" s="364"/>
      <c r="L25" s="454" t="s">
        <v>1509</v>
      </c>
    </row>
    <row r="26" spans="2:12" ht="30">
      <c r="B26" s="458">
        <v>2</v>
      </c>
      <c r="C26" s="204" t="s">
        <v>1510</v>
      </c>
      <c r="D26" s="365" t="s">
        <v>4</v>
      </c>
      <c r="E26" s="365" t="s">
        <v>915</v>
      </c>
      <c r="F26" s="365" t="s">
        <v>1508</v>
      </c>
      <c r="G26" s="721">
        <v>44470</v>
      </c>
      <c r="H26" s="459">
        <v>45200</v>
      </c>
      <c r="I26" s="364" t="s">
        <v>4</v>
      </c>
      <c r="J26" s="364"/>
      <c r="K26" s="364"/>
      <c r="L26" s="200" t="s">
        <v>1511</v>
      </c>
    </row>
    <row r="27" spans="2:12" ht="30">
      <c r="B27" s="458">
        <v>3</v>
      </c>
      <c r="C27" s="204" t="s">
        <v>1512</v>
      </c>
      <c r="D27" s="365" t="s">
        <v>6</v>
      </c>
      <c r="E27" s="365" t="s">
        <v>6</v>
      </c>
      <c r="F27" s="365" t="s">
        <v>915</v>
      </c>
      <c r="G27" s="721">
        <v>44470</v>
      </c>
      <c r="H27" s="459">
        <v>45231</v>
      </c>
      <c r="I27" s="364" t="s">
        <v>4</v>
      </c>
      <c r="J27" s="364"/>
      <c r="K27" s="364"/>
      <c r="L27" s="200" t="s">
        <v>1513</v>
      </c>
    </row>
    <row r="28" spans="2:12" ht="45">
      <c r="B28" s="458">
        <v>4</v>
      </c>
      <c r="C28" s="204" t="s">
        <v>1514</v>
      </c>
      <c r="D28" s="365" t="s">
        <v>4</v>
      </c>
      <c r="E28" s="365" t="s">
        <v>915</v>
      </c>
      <c r="F28" s="365" t="s">
        <v>915</v>
      </c>
      <c r="G28" s="721">
        <v>44470</v>
      </c>
      <c r="H28" s="459">
        <v>45200</v>
      </c>
      <c r="I28" s="364" t="s">
        <v>4</v>
      </c>
      <c r="J28" s="364"/>
      <c r="K28" s="364"/>
      <c r="L28" s="200" t="s">
        <v>1515</v>
      </c>
    </row>
    <row r="29" spans="2:12" ht="60">
      <c r="B29" s="458">
        <v>5</v>
      </c>
      <c r="C29" s="832" t="s">
        <v>2147</v>
      </c>
      <c r="D29" s="365" t="s">
        <v>4</v>
      </c>
      <c r="E29" s="365" t="s">
        <v>915</v>
      </c>
      <c r="F29" s="365" t="s">
        <v>915</v>
      </c>
      <c r="G29" s="721">
        <v>45170</v>
      </c>
      <c r="H29" s="1166" t="s">
        <v>2579</v>
      </c>
      <c r="I29" s="460" t="s">
        <v>4</v>
      </c>
      <c r="J29" s="202"/>
      <c r="K29" s="202" t="s">
        <v>6</v>
      </c>
      <c r="L29" s="369" t="s">
        <v>2580</v>
      </c>
    </row>
    <row r="30" spans="2:12" ht="24.75" customHeight="1">
      <c r="B30" s="2386" t="s">
        <v>2168</v>
      </c>
      <c r="C30" s="2386"/>
      <c r="D30" s="2386"/>
      <c r="E30" s="2386"/>
      <c r="F30" s="2386"/>
      <c r="G30" s="2387"/>
      <c r="H30" s="2386"/>
      <c r="I30" s="2386"/>
      <c r="J30" s="2388"/>
      <c r="K30" s="2388"/>
      <c r="L30" s="2386"/>
    </row>
    <row r="31" spans="2:12" ht="45">
      <c r="B31" s="458">
        <v>1</v>
      </c>
      <c r="C31" s="204" t="s">
        <v>1516</v>
      </c>
      <c r="D31" s="365"/>
      <c r="E31" s="365"/>
      <c r="F31" s="365"/>
      <c r="G31" s="721">
        <v>44501</v>
      </c>
      <c r="H31" s="836">
        <v>45597</v>
      </c>
      <c r="I31" s="364" t="s">
        <v>4</v>
      </c>
      <c r="J31" s="364"/>
      <c r="K31" s="364"/>
      <c r="L31" s="837" t="s">
        <v>2169</v>
      </c>
    </row>
    <row r="32" spans="2:12" ht="30">
      <c r="B32" s="458">
        <v>2</v>
      </c>
      <c r="C32" s="204" t="s">
        <v>1517</v>
      </c>
      <c r="D32" s="365"/>
      <c r="E32" s="365"/>
      <c r="F32" s="365"/>
      <c r="G32" s="721">
        <v>44501</v>
      </c>
      <c r="H32" s="459">
        <v>48153</v>
      </c>
      <c r="I32" s="364" t="s">
        <v>4</v>
      </c>
      <c r="J32" s="364"/>
      <c r="K32" s="364"/>
      <c r="L32" s="209" t="s">
        <v>1493</v>
      </c>
    </row>
    <row r="33" spans="2:13" ht="30">
      <c r="B33" s="458">
        <v>3</v>
      </c>
      <c r="C33" s="204" t="s">
        <v>1518</v>
      </c>
      <c r="D33" s="365"/>
      <c r="E33" s="365"/>
      <c r="F33" s="365"/>
      <c r="G33" s="721">
        <v>44501</v>
      </c>
      <c r="H33" s="459">
        <v>48153</v>
      </c>
      <c r="I33" s="364" t="s">
        <v>4</v>
      </c>
      <c r="J33" s="364"/>
      <c r="K33" s="364"/>
      <c r="L33" s="209" t="s">
        <v>1493</v>
      </c>
    </row>
    <row r="34" spans="2:13" ht="37.5" customHeight="1">
      <c r="B34" s="458">
        <v>4</v>
      </c>
      <c r="C34" s="832" t="s">
        <v>1754</v>
      </c>
      <c r="D34" s="365"/>
      <c r="E34" s="365"/>
      <c r="F34" s="365"/>
      <c r="G34" s="721">
        <v>44958</v>
      </c>
      <c r="H34" s="462">
        <v>46784</v>
      </c>
      <c r="I34" s="206" t="s">
        <v>6</v>
      </c>
      <c r="J34" s="202" t="s">
        <v>1743</v>
      </c>
      <c r="K34" s="203" t="s">
        <v>4</v>
      </c>
      <c r="L34" s="124" t="s">
        <v>2163</v>
      </c>
      <c r="M34" s="210"/>
    </row>
    <row r="35" spans="2:13" ht="60">
      <c r="B35" s="458">
        <v>5</v>
      </c>
      <c r="C35" s="501" t="s">
        <v>2355</v>
      </c>
      <c r="D35" s="365"/>
      <c r="E35" s="365"/>
      <c r="F35" s="365"/>
      <c r="G35" s="721">
        <v>44958</v>
      </c>
      <c r="H35" s="462">
        <v>48366</v>
      </c>
      <c r="I35" s="364" t="s">
        <v>4</v>
      </c>
      <c r="J35" s="202" t="s">
        <v>1741</v>
      </c>
      <c r="K35" s="202" t="s">
        <v>6</v>
      </c>
      <c r="L35" s="124" t="s">
        <v>2574</v>
      </c>
      <c r="M35" s="210"/>
    </row>
    <row r="36" spans="2:13" ht="30">
      <c r="B36" s="458">
        <v>6</v>
      </c>
      <c r="C36" s="204" t="s">
        <v>1519</v>
      </c>
      <c r="D36" s="365"/>
      <c r="E36" s="365"/>
      <c r="F36" s="365"/>
      <c r="G36" s="721">
        <v>44501</v>
      </c>
      <c r="H36" s="462">
        <v>45231</v>
      </c>
      <c r="I36" s="205" t="s">
        <v>4</v>
      </c>
      <c r="J36" s="205"/>
      <c r="K36" s="205"/>
      <c r="L36" s="208" t="s">
        <v>1493</v>
      </c>
      <c r="M36" s="210"/>
    </row>
    <row r="37" spans="2:13" ht="30">
      <c r="B37" s="458">
        <v>7</v>
      </c>
      <c r="C37" s="204" t="s">
        <v>1520</v>
      </c>
      <c r="D37" s="365" t="s">
        <v>4</v>
      </c>
      <c r="E37" s="365" t="s">
        <v>915</v>
      </c>
      <c r="F37" s="365" t="s">
        <v>915</v>
      </c>
      <c r="G37" s="721">
        <v>44866</v>
      </c>
      <c r="H37" s="721">
        <v>47604</v>
      </c>
      <c r="I37" s="364" t="s">
        <v>4</v>
      </c>
      <c r="J37" s="364"/>
      <c r="K37" s="364"/>
      <c r="L37" s="461" t="s">
        <v>1521</v>
      </c>
    </row>
    <row r="38" spans="2:13">
      <c r="B38" s="458">
        <v>8</v>
      </c>
      <c r="C38" s="204" t="s">
        <v>1634</v>
      </c>
      <c r="D38" s="365" t="s">
        <v>4</v>
      </c>
      <c r="E38" s="365" t="s">
        <v>915</v>
      </c>
      <c r="F38" s="365" t="s">
        <v>915</v>
      </c>
      <c r="G38" s="721">
        <v>44531</v>
      </c>
      <c r="H38" s="459">
        <v>45261</v>
      </c>
      <c r="I38" s="364" t="s">
        <v>4</v>
      </c>
      <c r="J38" s="364"/>
      <c r="K38" s="364"/>
      <c r="L38" s="209" t="s">
        <v>1493</v>
      </c>
    </row>
    <row r="39" spans="2:13">
      <c r="B39" s="458">
        <v>9</v>
      </c>
      <c r="C39" s="204" t="s">
        <v>1633</v>
      </c>
      <c r="D39" s="365" t="s">
        <v>4</v>
      </c>
      <c r="E39" s="365" t="s">
        <v>915</v>
      </c>
      <c r="F39" s="365" t="s">
        <v>915</v>
      </c>
      <c r="G39" s="721">
        <v>44531</v>
      </c>
      <c r="H39" s="459">
        <v>46357</v>
      </c>
      <c r="I39" s="364" t="s">
        <v>4</v>
      </c>
      <c r="J39" s="364"/>
      <c r="K39" s="364"/>
      <c r="L39" s="209" t="s">
        <v>1493</v>
      </c>
    </row>
    <row r="40" spans="2:13" ht="32.25" customHeight="1">
      <c r="B40" s="2386" t="s">
        <v>1522</v>
      </c>
      <c r="C40" s="2386"/>
      <c r="D40" s="2386"/>
      <c r="E40" s="2386"/>
      <c r="F40" s="2386"/>
      <c r="G40" s="2387"/>
      <c r="H40" s="2386"/>
      <c r="I40" s="2386"/>
      <c r="J40" s="2388"/>
      <c r="K40" s="2388"/>
      <c r="L40" s="2386"/>
    </row>
    <row r="41" spans="2:13" ht="30">
      <c r="B41" s="458">
        <v>1</v>
      </c>
      <c r="C41" s="204" t="s">
        <v>1523</v>
      </c>
      <c r="D41" s="365" t="s">
        <v>4</v>
      </c>
      <c r="E41" s="365" t="s">
        <v>915</v>
      </c>
      <c r="F41" s="365" t="s">
        <v>915</v>
      </c>
      <c r="G41" s="721">
        <v>44531</v>
      </c>
      <c r="H41" s="459">
        <v>47027</v>
      </c>
      <c r="I41" s="364" t="s">
        <v>4</v>
      </c>
      <c r="J41" s="364"/>
      <c r="K41" s="364"/>
      <c r="L41" s="461" t="s">
        <v>1935</v>
      </c>
    </row>
    <row r="42" spans="2:13">
      <c r="B42" s="458">
        <v>2</v>
      </c>
      <c r="C42" s="204" t="s">
        <v>1524</v>
      </c>
      <c r="D42" s="365" t="s">
        <v>6</v>
      </c>
      <c r="E42" s="365" t="s">
        <v>6</v>
      </c>
      <c r="F42" s="365" t="s">
        <v>915</v>
      </c>
      <c r="G42" s="721">
        <v>44531</v>
      </c>
      <c r="H42" s="459">
        <v>48183</v>
      </c>
      <c r="I42" s="364" t="s">
        <v>4</v>
      </c>
      <c r="J42" s="364"/>
      <c r="K42" s="364"/>
      <c r="L42" s="461"/>
    </row>
    <row r="43" spans="2:13" ht="75">
      <c r="B43" s="458">
        <v>3</v>
      </c>
      <c r="C43" s="501" t="s">
        <v>1744</v>
      </c>
      <c r="D43" s="365" t="s">
        <v>6</v>
      </c>
      <c r="E43" s="365" t="s">
        <v>915</v>
      </c>
      <c r="F43" s="365" t="s">
        <v>915</v>
      </c>
      <c r="G43" s="721">
        <v>44531</v>
      </c>
      <c r="H43" s="459">
        <v>48183</v>
      </c>
      <c r="I43" s="206" t="s">
        <v>6</v>
      </c>
      <c r="J43" s="202" t="s">
        <v>1745</v>
      </c>
      <c r="K43" s="202" t="s">
        <v>6</v>
      </c>
      <c r="L43" s="500" t="s">
        <v>2161</v>
      </c>
    </row>
    <row r="44" spans="2:13" ht="60">
      <c r="B44" s="458">
        <v>4</v>
      </c>
      <c r="C44" s="204" t="s">
        <v>1526</v>
      </c>
      <c r="D44" s="365" t="s">
        <v>6</v>
      </c>
      <c r="E44" s="365" t="s">
        <v>915</v>
      </c>
      <c r="F44" s="365" t="s">
        <v>915</v>
      </c>
      <c r="G44" s="721">
        <v>44531</v>
      </c>
      <c r="H44" s="459">
        <v>48183</v>
      </c>
      <c r="I44" s="364" t="s">
        <v>4</v>
      </c>
      <c r="J44" s="364"/>
      <c r="K44" s="364"/>
      <c r="L44" s="461" t="s">
        <v>1525</v>
      </c>
    </row>
    <row r="45" spans="2:13">
      <c r="B45" s="458">
        <v>5</v>
      </c>
      <c r="C45" s="204" t="s">
        <v>1527</v>
      </c>
      <c r="D45" s="365" t="s">
        <v>6</v>
      </c>
      <c r="E45" s="365" t="s">
        <v>915</v>
      </c>
      <c r="F45" s="365" t="s">
        <v>915</v>
      </c>
      <c r="G45" s="721">
        <v>44531</v>
      </c>
      <c r="H45" s="459">
        <v>48183</v>
      </c>
      <c r="I45" s="364" t="s">
        <v>4</v>
      </c>
      <c r="J45" s="364"/>
      <c r="K45" s="364"/>
      <c r="L45" s="461"/>
    </row>
    <row r="46" spans="2:13" ht="30" customHeight="1">
      <c r="B46" s="2386" t="s">
        <v>1528</v>
      </c>
      <c r="C46" s="2386"/>
      <c r="D46" s="2386"/>
      <c r="E46" s="2386"/>
      <c r="F46" s="2386"/>
      <c r="G46" s="2387"/>
      <c r="H46" s="2386"/>
      <c r="I46" s="2386"/>
      <c r="J46" s="2388"/>
      <c r="K46" s="2388"/>
      <c r="L46" s="2386"/>
    </row>
    <row r="47" spans="2:13" ht="15" customHeight="1">
      <c r="B47" s="458">
        <v>1</v>
      </c>
      <c r="C47" s="204" t="s">
        <v>1529</v>
      </c>
      <c r="D47" s="2382" t="s">
        <v>4</v>
      </c>
      <c r="E47" s="2382" t="s">
        <v>1530</v>
      </c>
      <c r="F47" s="2382" t="s">
        <v>915</v>
      </c>
      <c r="G47" s="721">
        <v>44531</v>
      </c>
      <c r="H47" s="459">
        <v>45261</v>
      </c>
      <c r="I47" s="364" t="s">
        <v>4</v>
      </c>
      <c r="J47" s="364"/>
      <c r="K47" s="364"/>
      <c r="L47" s="364"/>
    </row>
    <row r="48" spans="2:13">
      <c r="B48" s="458">
        <v>2</v>
      </c>
      <c r="C48" s="204" t="s">
        <v>1531</v>
      </c>
      <c r="D48" s="2382"/>
      <c r="E48" s="2382"/>
      <c r="F48" s="2382"/>
      <c r="G48" s="721">
        <v>44531</v>
      </c>
      <c r="H48" s="459">
        <v>45261</v>
      </c>
      <c r="I48" s="364" t="s">
        <v>4</v>
      </c>
      <c r="J48" s="364"/>
      <c r="K48" s="364"/>
      <c r="L48" s="364"/>
    </row>
    <row r="49" spans="2:12">
      <c r="B49" s="458">
        <v>3</v>
      </c>
      <c r="C49" s="204" t="s">
        <v>1532</v>
      </c>
      <c r="D49" s="2382"/>
      <c r="E49" s="2382"/>
      <c r="F49" s="2382"/>
      <c r="G49" s="721">
        <v>44531</v>
      </c>
      <c r="H49" s="459">
        <v>45261</v>
      </c>
      <c r="I49" s="364" t="s">
        <v>4</v>
      </c>
      <c r="J49" s="364"/>
      <c r="K49" s="364"/>
      <c r="L49" s="364"/>
    </row>
    <row r="50" spans="2:12">
      <c r="B50" s="458">
        <v>4</v>
      </c>
      <c r="C50" s="204" t="s">
        <v>2176</v>
      </c>
      <c r="D50" s="2382"/>
      <c r="E50" s="2382"/>
      <c r="F50" s="2382"/>
      <c r="G50" s="721">
        <v>44531</v>
      </c>
      <c r="H50" s="459">
        <v>46419</v>
      </c>
      <c r="I50" s="364" t="s">
        <v>4</v>
      </c>
      <c r="J50" s="364"/>
      <c r="K50" s="364"/>
      <c r="L50" s="364"/>
    </row>
  </sheetData>
  <autoFilter ref="B3:L50" xr:uid="{00000000-0009-0000-0000-000003000000}"/>
  <mergeCells count="21">
    <mergeCell ref="B2:L2"/>
    <mergeCell ref="B4:L4"/>
    <mergeCell ref="B7:L7"/>
    <mergeCell ref="B11:L11"/>
    <mergeCell ref="H12:H15"/>
    <mergeCell ref="J12:J15"/>
    <mergeCell ref="K12:K15"/>
    <mergeCell ref="G8:G9"/>
    <mergeCell ref="H8:H9"/>
    <mergeCell ref="H16:H18"/>
    <mergeCell ref="G12:G15"/>
    <mergeCell ref="L12:L15"/>
    <mergeCell ref="L8:L9"/>
    <mergeCell ref="G16:G18"/>
    <mergeCell ref="D47:D50"/>
    <mergeCell ref="E47:E50"/>
    <mergeCell ref="F47:F50"/>
    <mergeCell ref="B24:L24"/>
    <mergeCell ref="B30:L30"/>
    <mergeCell ref="B40:L40"/>
    <mergeCell ref="B46:L46"/>
  </mergeCells>
  <pageMargins left="0.7" right="0.7" top="0.75" bottom="0.75" header="0.3" footer="0.3"/>
  <pageSetup paperSize="9" scale="42"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1:M76"/>
  <sheetViews>
    <sheetView zoomScale="80" zoomScaleNormal="80" workbookViewId="0">
      <selection activeCell="D66" sqref="D66:D67"/>
    </sheetView>
  </sheetViews>
  <sheetFormatPr defaultColWidth="9.140625" defaultRowHeight="15"/>
  <cols>
    <col min="1" max="1" width="1.140625" style="1024" customWidth="1"/>
    <col min="2" max="2" width="4.85546875" style="1024" customWidth="1"/>
    <col min="3" max="3" width="9.5703125" style="1024" customWidth="1"/>
    <col min="4" max="4" width="24.5703125" style="1024" customWidth="1"/>
    <col min="5" max="5" width="46.42578125" style="1024" customWidth="1"/>
    <col min="6" max="6" width="17.7109375" style="121" customWidth="1"/>
    <col min="7" max="7" width="14.85546875" style="121" customWidth="1"/>
    <col min="8" max="8" width="15.42578125" style="1024" bestFit="1" customWidth="1"/>
    <col min="9" max="9" width="13" style="1024" customWidth="1"/>
    <col min="10" max="10" width="78.5703125" style="121" customWidth="1"/>
    <col min="11" max="11" width="14.42578125" style="121" customWidth="1"/>
    <col min="12" max="12" width="16.28515625" style="121" customWidth="1"/>
    <col min="13" max="13" width="15.140625" style="121" customWidth="1"/>
    <col min="14" max="14" width="28.42578125" style="1024" customWidth="1"/>
    <col min="15" max="16384" width="9.140625" style="1024"/>
  </cols>
  <sheetData>
    <row r="1" spans="2:13" ht="24" customHeight="1"/>
    <row r="2" spans="2:13" ht="24" customHeight="1" thickBot="1">
      <c r="D2" s="204" t="s">
        <v>2398</v>
      </c>
    </row>
    <row r="3" spans="2:13" ht="24" customHeight="1" thickBot="1">
      <c r="D3" s="204" t="s">
        <v>2399</v>
      </c>
      <c r="G3" s="2406" t="s">
        <v>2397</v>
      </c>
      <c r="H3" s="2407"/>
      <c r="I3" s="2408"/>
    </row>
    <row r="4" spans="2:13" ht="24" customHeight="1" thickBot="1"/>
    <row r="5" spans="2:13" ht="27.75" customHeight="1" thickBot="1">
      <c r="B5" s="2440"/>
      <c r="C5" s="2426" t="s">
        <v>1832</v>
      </c>
      <c r="D5" s="2428" t="s">
        <v>1733</v>
      </c>
      <c r="E5" s="2428" t="s">
        <v>1732</v>
      </c>
      <c r="F5" s="2426" t="s">
        <v>1731</v>
      </c>
      <c r="G5" s="2409" t="s">
        <v>1730</v>
      </c>
      <c r="H5" s="2410"/>
      <c r="I5" s="2410"/>
      <c r="J5" s="2410"/>
      <c r="K5" s="2411"/>
      <c r="L5" s="2409" t="s">
        <v>1729</v>
      </c>
      <c r="M5" s="2411"/>
    </row>
    <row r="6" spans="2:13" ht="33" customHeight="1" thickBot="1">
      <c r="B6" s="2441"/>
      <c r="C6" s="2427"/>
      <c r="D6" s="2429"/>
      <c r="E6" s="2429"/>
      <c r="F6" s="2427"/>
      <c r="G6" s="1090" t="s">
        <v>382</v>
      </c>
      <c r="H6" s="1091" t="s">
        <v>1728</v>
      </c>
      <c r="I6" s="1091" t="s">
        <v>1842</v>
      </c>
      <c r="J6" s="1091" t="s">
        <v>384</v>
      </c>
      <c r="K6" s="1092" t="s">
        <v>1445</v>
      </c>
      <c r="L6" s="1093" t="s">
        <v>1646</v>
      </c>
      <c r="M6" s="1094" t="s">
        <v>1727</v>
      </c>
    </row>
    <row r="7" spans="2:13" ht="15.75" customHeight="1">
      <c r="B7" s="2438">
        <v>1</v>
      </c>
      <c r="C7" s="586">
        <v>1</v>
      </c>
      <c r="D7" s="2420" t="s">
        <v>1726</v>
      </c>
      <c r="E7" s="1025" t="s">
        <v>1725</v>
      </c>
      <c r="F7" s="1026" t="s">
        <v>1676</v>
      </c>
      <c r="G7" s="1071">
        <v>44743</v>
      </c>
      <c r="H7" s="1027">
        <v>47300</v>
      </c>
      <c r="I7" s="1027" t="s">
        <v>1751</v>
      </c>
      <c r="J7" s="1028"/>
      <c r="K7" s="1088"/>
      <c r="L7" s="1049"/>
      <c r="M7" s="1089">
        <v>500</v>
      </c>
    </row>
    <row r="8" spans="2:13" ht="15.75" customHeight="1">
      <c r="B8" s="2438"/>
      <c r="C8" s="490">
        <v>2</v>
      </c>
      <c r="D8" s="2420"/>
      <c r="E8" s="1029" t="s">
        <v>1724</v>
      </c>
      <c r="F8" s="1030" t="s">
        <v>1676</v>
      </c>
      <c r="G8" s="1073">
        <v>44743</v>
      </c>
      <c r="H8" s="1031">
        <v>48396</v>
      </c>
      <c r="I8" s="1027" t="s">
        <v>1751</v>
      </c>
      <c r="J8" s="1032"/>
      <c r="K8" s="1072"/>
      <c r="L8" s="1033"/>
      <c r="M8" s="1034">
        <v>1320</v>
      </c>
    </row>
    <row r="9" spans="2:13" ht="15.75" customHeight="1">
      <c r="B9" s="2439"/>
      <c r="C9" s="490">
        <v>3</v>
      </c>
      <c r="D9" s="2421"/>
      <c r="E9" s="1035" t="s">
        <v>1723</v>
      </c>
      <c r="F9" s="490" t="s">
        <v>1676</v>
      </c>
      <c r="G9" s="1073">
        <v>44782</v>
      </c>
      <c r="H9" s="1031">
        <v>48427</v>
      </c>
      <c r="I9" s="1027" t="s">
        <v>1751</v>
      </c>
      <c r="J9" s="1032"/>
      <c r="K9" s="1072"/>
      <c r="L9" s="1033"/>
      <c r="M9" s="1034">
        <v>1320</v>
      </c>
    </row>
    <row r="10" spans="2:13" ht="30.75" customHeight="1">
      <c r="B10" s="1036">
        <v>2</v>
      </c>
      <c r="C10" s="490">
        <v>4</v>
      </c>
      <c r="D10" s="1037" t="s">
        <v>1465</v>
      </c>
      <c r="E10" s="487" t="s">
        <v>1466</v>
      </c>
      <c r="F10" s="486" t="s">
        <v>1750</v>
      </c>
      <c r="G10" s="1074">
        <v>44409</v>
      </c>
      <c r="H10" s="483">
        <v>46784</v>
      </c>
      <c r="I10" s="1027" t="s">
        <v>1751</v>
      </c>
      <c r="J10" s="488" t="s">
        <v>1467</v>
      </c>
      <c r="K10" s="1075"/>
      <c r="L10" s="1038"/>
      <c r="M10" s="1039"/>
    </row>
    <row r="11" spans="2:13" ht="15.75" customHeight="1">
      <c r="B11" s="2442">
        <v>3</v>
      </c>
      <c r="C11" s="490">
        <v>5</v>
      </c>
      <c r="D11" s="2412" t="s">
        <v>1462</v>
      </c>
      <c r="E11" s="517" t="s">
        <v>1722</v>
      </c>
      <c r="F11" s="490" t="s">
        <v>1696</v>
      </c>
      <c r="G11" s="1073">
        <v>44774</v>
      </c>
      <c r="H11" s="1040">
        <v>48427</v>
      </c>
      <c r="I11" s="1027" t="s">
        <v>1751</v>
      </c>
      <c r="J11" s="1041"/>
      <c r="K11" s="1075"/>
      <c r="L11" s="1033"/>
      <c r="M11" s="1034">
        <v>1320</v>
      </c>
    </row>
    <row r="12" spans="2:13" ht="27" customHeight="1">
      <c r="B12" s="2438"/>
      <c r="C12" s="490">
        <v>6</v>
      </c>
      <c r="D12" s="2413"/>
      <c r="E12" s="517" t="s">
        <v>1721</v>
      </c>
      <c r="F12" s="490" t="s">
        <v>1696</v>
      </c>
      <c r="G12" s="1073">
        <v>44743</v>
      </c>
      <c r="H12" s="1040">
        <v>48396</v>
      </c>
      <c r="I12" s="1027" t="s">
        <v>1751</v>
      </c>
      <c r="J12" s="1041"/>
      <c r="K12" s="1075"/>
      <c r="L12" s="1033"/>
      <c r="M12" s="1034">
        <v>1320</v>
      </c>
    </row>
    <row r="13" spans="2:13" ht="30.75" customHeight="1">
      <c r="B13" s="2439"/>
      <c r="C13" s="490">
        <v>7</v>
      </c>
      <c r="D13" s="2414"/>
      <c r="E13" s="487" t="s">
        <v>1450</v>
      </c>
      <c r="F13" s="486" t="s">
        <v>1450</v>
      </c>
      <c r="G13" s="1074">
        <v>44409</v>
      </c>
      <c r="H13" s="483">
        <v>46235</v>
      </c>
      <c r="I13" s="1027" t="s">
        <v>1751</v>
      </c>
      <c r="J13" s="482" t="s">
        <v>1463</v>
      </c>
      <c r="K13" s="1039"/>
      <c r="L13" s="1038"/>
      <c r="M13" s="1039"/>
    </row>
    <row r="14" spans="2:13" ht="30.75" customHeight="1">
      <c r="B14" s="1036">
        <v>4</v>
      </c>
      <c r="C14" s="490">
        <v>8</v>
      </c>
      <c r="D14" s="1037" t="s">
        <v>1447</v>
      </c>
      <c r="E14" s="487" t="s">
        <v>1448</v>
      </c>
      <c r="F14" s="486" t="s">
        <v>1448</v>
      </c>
      <c r="G14" s="1074">
        <v>44378</v>
      </c>
      <c r="H14" s="483">
        <v>45413</v>
      </c>
      <c r="I14" s="1027" t="s">
        <v>1751</v>
      </c>
      <c r="J14" s="491" t="s">
        <v>1449</v>
      </c>
      <c r="K14" s="1076"/>
      <c r="L14" s="1038"/>
      <c r="M14" s="1039"/>
    </row>
    <row r="15" spans="2:13" ht="15.75" customHeight="1">
      <c r="B15" s="2442">
        <v>5</v>
      </c>
      <c r="C15" s="490">
        <v>9</v>
      </c>
      <c r="D15" s="2422" t="s">
        <v>1720</v>
      </c>
      <c r="E15" s="1029" t="s">
        <v>1719</v>
      </c>
      <c r="F15" s="1030" t="s">
        <v>1676</v>
      </c>
      <c r="G15" s="1073">
        <v>44763</v>
      </c>
      <c r="H15" s="1031">
        <v>47150</v>
      </c>
      <c r="I15" s="1027" t="s">
        <v>1751</v>
      </c>
      <c r="J15" s="1042"/>
      <c r="K15" s="1077"/>
      <c r="L15" s="1033"/>
      <c r="M15" s="1034">
        <v>170</v>
      </c>
    </row>
    <row r="16" spans="2:13" ht="15.75" customHeight="1">
      <c r="B16" s="2438"/>
      <c r="C16" s="490">
        <v>10</v>
      </c>
      <c r="D16" s="2420"/>
      <c r="E16" s="1043" t="s">
        <v>1718</v>
      </c>
      <c r="F16" s="1030" t="s">
        <v>1698</v>
      </c>
      <c r="G16" s="1073">
        <v>44805</v>
      </c>
      <c r="H16" s="1031">
        <v>46662</v>
      </c>
      <c r="I16" s="1027" t="s">
        <v>1751</v>
      </c>
      <c r="J16" s="1042"/>
      <c r="K16" s="1077"/>
      <c r="L16" s="1033"/>
      <c r="M16" s="1034">
        <v>170</v>
      </c>
    </row>
    <row r="17" spans="2:13" ht="57.75" customHeight="1">
      <c r="B17" s="2438"/>
      <c r="C17" s="490">
        <v>11</v>
      </c>
      <c r="D17" s="2420"/>
      <c r="E17" s="517" t="s">
        <v>2509</v>
      </c>
      <c r="F17" s="490" t="s">
        <v>1696</v>
      </c>
      <c r="G17" s="1108">
        <v>45047</v>
      </c>
      <c r="H17" s="1109" t="s">
        <v>2455</v>
      </c>
      <c r="I17" s="1110" t="s">
        <v>1751</v>
      </c>
      <c r="J17" s="1153" t="s">
        <v>2510</v>
      </c>
      <c r="K17" s="1077"/>
      <c r="L17" s="1033"/>
      <c r="M17" s="1034">
        <v>170</v>
      </c>
    </row>
    <row r="18" spans="2:13" ht="24" customHeight="1">
      <c r="B18" s="2438"/>
      <c r="C18" s="490">
        <v>12</v>
      </c>
      <c r="D18" s="2420"/>
      <c r="E18" s="517" t="s">
        <v>1717</v>
      </c>
      <c r="F18" s="490" t="s">
        <v>1696</v>
      </c>
      <c r="G18" s="1073">
        <v>44743</v>
      </c>
      <c r="H18" s="1031">
        <v>46935</v>
      </c>
      <c r="I18" s="1027" t="s">
        <v>1751</v>
      </c>
      <c r="J18" s="1032"/>
      <c r="K18" s="1072"/>
      <c r="L18" s="1033"/>
      <c r="M18" s="1034">
        <v>170</v>
      </c>
    </row>
    <row r="19" spans="2:13" ht="30">
      <c r="B19" s="2439"/>
      <c r="C19" s="490">
        <v>13</v>
      </c>
      <c r="D19" s="2421"/>
      <c r="E19" s="597" t="s">
        <v>1450</v>
      </c>
      <c r="F19" s="484" t="s">
        <v>1450</v>
      </c>
      <c r="G19" s="1078">
        <v>44440</v>
      </c>
      <c r="H19" s="483">
        <v>45717</v>
      </c>
      <c r="I19" s="1027" t="s">
        <v>1751</v>
      </c>
      <c r="J19" s="489" t="s">
        <v>2252</v>
      </c>
      <c r="K19" s="1079"/>
      <c r="L19" s="1038"/>
      <c r="M19" s="1039"/>
    </row>
    <row r="20" spans="2:13" ht="30" customHeight="1">
      <c r="B20" s="2442">
        <v>6</v>
      </c>
      <c r="C20" s="490">
        <v>14</v>
      </c>
      <c r="D20" s="2412" t="s">
        <v>1716</v>
      </c>
      <c r="E20" s="1035" t="s">
        <v>1715</v>
      </c>
      <c r="F20" s="490" t="s">
        <v>1676</v>
      </c>
      <c r="G20" s="1073">
        <v>44774</v>
      </c>
      <c r="H20" s="827">
        <v>44958</v>
      </c>
      <c r="I20" s="1044"/>
      <c r="J20" s="488" t="s">
        <v>2151</v>
      </c>
      <c r="K20" s="1075"/>
      <c r="L20" s="1045"/>
      <c r="M20" s="1034">
        <v>475</v>
      </c>
    </row>
    <row r="21" spans="2:13" ht="45" customHeight="1">
      <c r="B21" s="2438"/>
      <c r="C21" s="490">
        <v>15</v>
      </c>
      <c r="D21" s="2413"/>
      <c r="E21" s="1035" t="s">
        <v>1714</v>
      </c>
      <c r="F21" s="490" t="s">
        <v>1698</v>
      </c>
      <c r="G21" s="1073">
        <v>42856</v>
      </c>
      <c r="H21" s="1031">
        <v>46508</v>
      </c>
      <c r="I21" s="1027" t="s">
        <v>1751</v>
      </c>
      <c r="J21" s="585" t="s">
        <v>1825</v>
      </c>
      <c r="K21" s="1075"/>
      <c r="L21" s="1033"/>
      <c r="M21" s="1034">
        <v>475</v>
      </c>
    </row>
    <row r="22" spans="2:13" ht="15" customHeight="1">
      <c r="B22" s="2438"/>
      <c r="C22" s="490">
        <v>16</v>
      </c>
      <c r="D22" s="2413"/>
      <c r="E22" s="517" t="s">
        <v>1713</v>
      </c>
      <c r="F22" s="490" t="s">
        <v>1696</v>
      </c>
      <c r="G22" s="1073">
        <v>44743</v>
      </c>
      <c r="H22" s="1031">
        <v>48396</v>
      </c>
      <c r="I22" s="1027" t="s">
        <v>1751</v>
      </c>
      <c r="J22" s="1041"/>
      <c r="K22" s="1075"/>
      <c r="L22" s="1033"/>
      <c r="M22" s="1034">
        <v>475</v>
      </c>
    </row>
    <row r="23" spans="2:13" ht="15" customHeight="1">
      <c r="B23" s="2438"/>
      <c r="C23" s="490">
        <v>17</v>
      </c>
      <c r="D23" s="2413"/>
      <c r="E23" s="517" t="s">
        <v>1712</v>
      </c>
      <c r="F23" s="490" t="s">
        <v>1696</v>
      </c>
      <c r="G23" s="1073">
        <v>44743</v>
      </c>
      <c r="H23" s="1031">
        <v>48396</v>
      </c>
      <c r="I23" s="1027" t="s">
        <v>1751</v>
      </c>
      <c r="J23" s="1041"/>
      <c r="K23" s="1075"/>
      <c r="L23" s="1033"/>
      <c r="M23" s="1034">
        <v>475</v>
      </c>
    </row>
    <row r="24" spans="2:13" ht="30" customHeight="1">
      <c r="B24" s="2438"/>
      <c r="C24" s="490">
        <v>18</v>
      </c>
      <c r="D24" s="2413"/>
      <c r="E24" s="487" t="s">
        <v>1450</v>
      </c>
      <c r="F24" s="486" t="s">
        <v>1450</v>
      </c>
      <c r="G24" s="1074">
        <v>44378</v>
      </c>
      <c r="H24" s="483">
        <v>45108</v>
      </c>
      <c r="I24" s="1027" t="s">
        <v>1751</v>
      </c>
      <c r="J24" s="482" t="s">
        <v>1464</v>
      </c>
      <c r="K24" s="1039"/>
      <c r="L24" s="1038"/>
      <c r="M24" s="1039"/>
    </row>
    <row r="25" spans="2:13" ht="15" customHeight="1">
      <c r="B25" s="2439"/>
      <c r="C25" s="490">
        <v>19</v>
      </c>
      <c r="D25" s="2414"/>
      <c r="E25" s="487" t="s">
        <v>1468</v>
      </c>
      <c r="F25" s="486" t="s">
        <v>1749</v>
      </c>
      <c r="G25" s="1074">
        <v>44378</v>
      </c>
      <c r="H25" s="483">
        <v>45108</v>
      </c>
      <c r="I25" s="1027" t="s">
        <v>1751</v>
      </c>
      <c r="J25" s="482"/>
      <c r="K25" s="1039"/>
      <c r="L25" s="1038"/>
      <c r="M25" s="1039"/>
    </row>
    <row r="26" spans="2:13">
      <c r="B26" s="2442">
        <v>7</v>
      </c>
      <c r="C26" s="490">
        <v>20</v>
      </c>
      <c r="D26" s="2412" t="s">
        <v>1711</v>
      </c>
      <c r="E26" s="1035" t="s">
        <v>2416</v>
      </c>
      <c r="F26" s="490" t="s">
        <v>1696</v>
      </c>
      <c r="G26" s="1073">
        <v>44774</v>
      </c>
      <c r="H26" s="1040">
        <v>45170</v>
      </c>
      <c r="I26" s="1031" t="s">
        <v>1751</v>
      </c>
      <c r="J26" s="488" t="s">
        <v>2419</v>
      </c>
      <c r="K26" s="1039"/>
      <c r="L26" s="1038"/>
      <c r="M26" s="1034">
        <v>1320</v>
      </c>
    </row>
    <row r="27" spans="2:13" ht="17.25" customHeight="1">
      <c r="B27" s="2438"/>
      <c r="C27" s="490">
        <v>21</v>
      </c>
      <c r="D27" s="2413"/>
      <c r="E27" s="1035" t="s">
        <v>2417</v>
      </c>
      <c r="F27" s="490" t="s">
        <v>2418</v>
      </c>
      <c r="G27" s="1073">
        <v>44378</v>
      </c>
      <c r="H27" s="1040">
        <v>45170</v>
      </c>
      <c r="I27" s="1027"/>
      <c r="J27" s="488" t="s">
        <v>2420</v>
      </c>
      <c r="K27" s="1039"/>
      <c r="L27" s="1038"/>
      <c r="M27" s="1034"/>
    </row>
    <row r="28" spans="2:13" ht="15" customHeight="1">
      <c r="B28" s="2438"/>
      <c r="C28" s="490">
        <v>22</v>
      </c>
      <c r="D28" s="2413"/>
      <c r="E28" s="1035" t="s">
        <v>1710</v>
      </c>
      <c r="F28" s="490" t="s">
        <v>1696</v>
      </c>
      <c r="G28" s="1073">
        <v>44774</v>
      </c>
      <c r="H28" s="1040">
        <v>48427</v>
      </c>
      <c r="I28" s="1027" t="s">
        <v>1751</v>
      </c>
      <c r="J28" s="1041"/>
      <c r="K28" s="1075"/>
      <c r="L28" s="1038"/>
      <c r="M28" s="1034">
        <v>1320</v>
      </c>
    </row>
    <row r="29" spans="2:13" ht="15" customHeight="1">
      <c r="B29" s="2438"/>
      <c r="C29" s="490">
        <v>23</v>
      </c>
      <c r="D29" s="2413"/>
      <c r="E29" s="1035" t="s">
        <v>1709</v>
      </c>
      <c r="F29" s="490" t="s">
        <v>1696</v>
      </c>
      <c r="G29" s="1073">
        <v>44774</v>
      </c>
      <c r="H29" s="1040">
        <v>48427</v>
      </c>
      <c r="I29" s="1027" t="s">
        <v>1751</v>
      </c>
      <c r="J29" s="1041"/>
      <c r="K29" s="1075"/>
      <c r="L29" s="1038"/>
      <c r="M29" s="1034">
        <v>1320</v>
      </c>
    </row>
    <row r="30" spans="2:13" ht="30">
      <c r="B30" s="2439"/>
      <c r="C30" s="490">
        <v>24</v>
      </c>
      <c r="D30" s="2414"/>
      <c r="E30" s="597" t="s">
        <v>1450</v>
      </c>
      <c r="F30" s="484" t="s">
        <v>1450</v>
      </c>
      <c r="G30" s="1078">
        <v>44378</v>
      </c>
      <c r="H30" s="584">
        <v>48030</v>
      </c>
      <c r="I30" s="1027" t="s">
        <v>1751</v>
      </c>
      <c r="J30" s="482"/>
      <c r="K30" s="1080"/>
      <c r="L30" s="1038"/>
      <c r="M30" s="1039"/>
    </row>
    <row r="31" spans="2:13" ht="15" customHeight="1">
      <c r="B31" s="2442">
        <v>8</v>
      </c>
      <c r="C31" s="490">
        <v>25</v>
      </c>
      <c r="D31" s="2412" t="s">
        <v>1708</v>
      </c>
      <c r="E31" s="1046" t="s">
        <v>1707</v>
      </c>
      <c r="F31" s="586" t="s">
        <v>1696</v>
      </c>
      <c r="G31" s="1071">
        <v>44774</v>
      </c>
      <c r="H31" s="1047">
        <v>46235</v>
      </c>
      <c r="I31" s="1027" t="s">
        <v>1751</v>
      </c>
      <c r="J31" s="1048"/>
      <c r="K31" s="1081"/>
      <c r="L31" s="1049"/>
      <c r="M31" s="1034">
        <v>1320</v>
      </c>
    </row>
    <row r="32" spans="2:13" ht="15" customHeight="1">
      <c r="B32" s="2438"/>
      <c r="C32" s="490">
        <v>26</v>
      </c>
      <c r="D32" s="2413"/>
      <c r="E32" s="517" t="s">
        <v>1706</v>
      </c>
      <c r="F32" s="490" t="s">
        <v>1696</v>
      </c>
      <c r="G32" s="1073">
        <v>44774</v>
      </c>
      <c r="H32" s="1040">
        <v>45505</v>
      </c>
      <c r="I32" s="1027" t="s">
        <v>1751</v>
      </c>
      <c r="J32" s="1041"/>
      <c r="K32" s="1075"/>
      <c r="L32" s="1033"/>
      <c r="M32" s="1034">
        <v>1320</v>
      </c>
    </row>
    <row r="33" spans="2:13" ht="30" customHeight="1">
      <c r="B33" s="2438"/>
      <c r="C33" s="490">
        <v>27</v>
      </c>
      <c r="D33" s="2413"/>
      <c r="E33" s="487" t="s">
        <v>1450</v>
      </c>
      <c r="F33" s="486" t="s">
        <v>1450</v>
      </c>
      <c r="G33" s="1074">
        <v>44378</v>
      </c>
      <c r="H33" s="483">
        <v>45474</v>
      </c>
      <c r="I33" s="1027" t="s">
        <v>1751</v>
      </c>
      <c r="J33" s="482"/>
      <c r="K33" s="1080"/>
      <c r="L33" s="1038"/>
      <c r="M33" s="1039"/>
    </row>
    <row r="34" spans="2:13" ht="15" customHeight="1">
      <c r="B34" s="2438"/>
      <c r="C34" s="490">
        <v>28</v>
      </c>
      <c r="D34" s="2413"/>
      <c r="E34" s="487" t="s">
        <v>1451</v>
      </c>
      <c r="F34" s="486" t="s">
        <v>1696</v>
      </c>
      <c r="G34" s="1074">
        <v>44378</v>
      </c>
      <c r="H34" s="483">
        <v>46054</v>
      </c>
      <c r="I34" s="507" t="s">
        <v>1751</v>
      </c>
      <c r="J34" s="482"/>
      <c r="K34" s="1080"/>
      <c r="L34" s="1038"/>
      <c r="M34" s="1039"/>
    </row>
    <row r="35" spans="2:13" ht="27.75" customHeight="1">
      <c r="B35" s="2438"/>
      <c r="C35" s="490">
        <v>29</v>
      </c>
      <c r="D35" s="2413"/>
      <c r="E35" s="597" t="s">
        <v>1452</v>
      </c>
      <c r="F35" s="486" t="s">
        <v>1698</v>
      </c>
      <c r="G35" s="1074">
        <v>45200</v>
      </c>
      <c r="H35" s="1167" t="s">
        <v>2579</v>
      </c>
      <c r="I35" s="590" t="s">
        <v>1840</v>
      </c>
      <c r="J35" s="488" t="s">
        <v>2581</v>
      </c>
      <c r="K35" s="1080"/>
      <c r="L35" s="1038"/>
      <c r="M35" s="1039"/>
    </row>
    <row r="36" spans="2:13">
      <c r="B36" s="2438"/>
      <c r="C36" s="490">
        <v>30</v>
      </c>
      <c r="D36" s="2413"/>
      <c r="E36" s="598" t="s">
        <v>1460</v>
      </c>
      <c r="F36" s="486" t="s">
        <v>1747</v>
      </c>
      <c r="G36" s="1074">
        <v>44378</v>
      </c>
      <c r="H36" s="584">
        <v>44593</v>
      </c>
      <c r="I36" s="590" t="s">
        <v>1840</v>
      </c>
      <c r="J36" s="488" t="s">
        <v>1461</v>
      </c>
      <c r="K36" s="1082"/>
      <c r="L36" s="1038"/>
      <c r="M36" s="1039"/>
    </row>
    <row r="37" spans="2:13">
      <c r="B37" s="2439"/>
      <c r="C37" s="490">
        <v>31</v>
      </c>
      <c r="D37" s="2414"/>
      <c r="E37" s="598" t="s">
        <v>1456</v>
      </c>
      <c r="F37" s="486" t="s">
        <v>1748</v>
      </c>
      <c r="G37" s="1074">
        <v>44378</v>
      </c>
      <c r="H37" s="584">
        <v>44774</v>
      </c>
      <c r="I37" s="590" t="s">
        <v>1840</v>
      </c>
      <c r="J37" s="482"/>
      <c r="K37" s="1080"/>
      <c r="L37" s="1038"/>
      <c r="M37" s="1039"/>
    </row>
    <row r="38" spans="2:13" ht="15" customHeight="1">
      <c r="B38" s="1036">
        <v>9</v>
      </c>
      <c r="C38" s="490">
        <v>32</v>
      </c>
      <c r="D38" s="1050" t="s">
        <v>1705</v>
      </c>
      <c r="E38" s="1051" t="s">
        <v>1704</v>
      </c>
      <c r="F38" s="490" t="s">
        <v>1696</v>
      </c>
      <c r="G38" s="1073">
        <v>44774</v>
      </c>
      <c r="H38" s="606">
        <v>47515</v>
      </c>
      <c r="I38" s="606" t="s">
        <v>1751</v>
      </c>
      <c r="J38" s="1041"/>
      <c r="K38" s="1075"/>
      <c r="L38" s="1033"/>
      <c r="M38" s="1034">
        <v>65</v>
      </c>
    </row>
    <row r="39" spans="2:13" ht="150">
      <c r="B39" s="1036">
        <v>10</v>
      </c>
      <c r="C39" s="490">
        <v>33</v>
      </c>
      <c r="D39" s="1037" t="s">
        <v>1470</v>
      </c>
      <c r="E39" s="597" t="s">
        <v>1450</v>
      </c>
      <c r="F39" s="486" t="s">
        <v>1450</v>
      </c>
      <c r="G39" s="1074">
        <v>44409</v>
      </c>
      <c r="H39" s="584">
        <v>44774</v>
      </c>
      <c r="I39" s="590" t="s">
        <v>1840</v>
      </c>
      <c r="J39" s="482" t="s">
        <v>1703</v>
      </c>
      <c r="K39" s="1080"/>
      <c r="L39" s="1038"/>
      <c r="M39" s="1039"/>
    </row>
    <row r="40" spans="2:13" ht="15" customHeight="1">
      <c r="B40" s="2442">
        <v>11</v>
      </c>
      <c r="C40" s="490">
        <v>34</v>
      </c>
      <c r="D40" s="2412" t="s">
        <v>1702</v>
      </c>
      <c r="E40" s="1035" t="s">
        <v>1701</v>
      </c>
      <c r="F40" s="490" t="s">
        <v>1698</v>
      </c>
      <c r="G40" s="1073">
        <v>44743</v>
      </c>
      <c r="H40" s="606">
        <v>48245</v>
      </c>
      <c r="I40" s="606" t="s">
        <v>1751</v>
      </c>
      <c r="J40" s="1041"/>
      <c r="K40" s="1075"/>
      <c r="L40" s="1033"/>
      <c r="M40" s="1034">
        <v>200</v>
      </c>
    </row>
    <row r="41" spans="2:13" ht="15" customHeight="1">
      <c r="B41" s="2438"/>
      <c r="C41" s="490">
        <v>35</v>
      </c>
      <c r="D41" s="2413"/>
      <c r="E41" s="1035" t="s">
        <v>1700</v>
      </c>
      <c r="F41" s="490" t="s">
        <v>1698</v>
      </c>
      <c r="G41" s="1073">
        <v>44743</v>
      </c>
      <c r="H41" s="606">
        <v>48396</v>
      </c>
      <c r="I41" s="606" t="s">
        <v>1751</v>
      </c>
      <c r="J41" s="1041"/>
      <c r="K41" s="1075"/>
      <c r="L41" s="1033"/>
      <c r="M41" s="1034">
        <v>200</v>
      </c>
    </row>
    <row r="42" spans="2:13" ht="15" customHeight="1">
      <c r="B42" s="2438"/>
      <c r="C42" s="490">
        <v>36</v>
      </c>
      <c r="D42" s="2413"/>
      <c r="E42" s="517" t="s">
        <v>1699</v>
      </c>
      <c r="F42" s="490" t="s">
        <v>1698</v>
      </c>
      <c r="G42" s="1073">
        <v>44805</v>
      </c>
      <c r="H42" s="1052">
        <v>45627</v>
      </c>
      <c r="I42" s="606" t="s">
        <v>1751</v>
      </c>
      <c r="J42" s="1041"/>
      <c r="K42" s="1075"/>
      <c r="L42" s="1033"/>
      <c r="M42" s="1034">
        <v>200</v>
      </c>
    </row>
    <row r="43" spans="2:13" ht="15" customHeight="1">
      <c r="B43" s="2438"/>
      <c r="C43" s="490">
        <v>37</v>
      </c>
      <c r="D43" s="2413"/>
      <c r="E43" s="517" t="s">
        <v>1697</v>
      </c>
      <c r="F43" s="490" t="s">
        <v>1696</v>
      </c>
      <c r="G43" s="1073">
        <v>44805</v>
      </c>
      <c r="H43" s="1052">
        <v>45658</v>
      </c>
      <c r="I43" s="606" t="s">
        <v>1751</v>
      </c>
      <c r="J43" s="1041"/>
      <c r="K43" s="1075"/>
      <c r="L43" s="1033"/>
      <c r="M43" s="1034">
        <v>200</v>
      </c>
    </row>
    <row r="44" spans="2:13" ht="30" customHeight="1">
      <c r="B44" s="2438"/>
      <c r="C44" s="490">
        <v>38</v>
      </c>
      <c r="D44" s="2413"/>
      <c r="E44" s="487" t="s">
        <v>1454</v>
      </c>
      <c r="F44" s="506" t="s">
        <v>1450</v>
      </c>
      <c r="G44" s="1074">
        <v>44409</v>
      </c>
      <c r="H44" s="483">
        <v>46235</v>
      </c>
      <c r="I44" s="507" t="s">
        <v>1751</v>
      </c>
      <c r="J44" s="482"/>
      <c r="K44" s="1080"/>
      <c r="L44" s="1038"/>
      <c r="M44" s="1039"/>
    </row>
    <row r="45" spans="2:13" ht="15" customHeight="1">
      <c r="B45" s="2439"/>
      <c r="C45" s="490">
        <v>39</v>
      </c>
      <c r="D45" s="2414"/>
      <c r="E45" s="487" t="s">
        <v>1455</v>
      </c>
      <c r="F45" s="486" t="s">
        <v>1746</v>
      </c>
      <c r="G45" s="1074">
        <v>44378</v>
      </c>
      <c r="H45" s="483">
        <v>46229</v>
      </c>
      <c r="I45" s="507" t="s">
        <v>1751</v>
      </c>
      <c r="J45" s="482"/>
      <c r="K45" s="1080"/>
      <c r="L45" s="1038"/>
      <c r="M45" s="1039"/>
    </row>
    <row r="46" spans="2:13" ht="15" customHeight="1">
      <c r="B46" s="1036">
        <v>12</v>
      </c>
      <c r="C46" s="490">
        <v>40</v>
      </c>
      <c r="D46" s="1050" t="s">
        <v>1695</v>
      </c>
      <c r="E46" s="1051" t="s">
        <v>1693</v>
      </c>
      <c r="F46" s="1053" t="s">
        <v>1676</v>
      </c>
      <c r="G46" s="1083">
        <v>44774</v>
      </c>
      <c r="H46" s="1054">
        <v>47331</v>
      </c>
      <c r="I46" s="1054" t="s">
        <v>1751</v>
      </c>
      <c r="J46" s="1041"/>
      <c r="K46" s="1075"/>
      <c r="L46" s="1055" t="s">
        <v>1692</v>
      </c>
      <c r="M46" s="1056">
        <v>125</v>
      </c>
    </row>
    <row r="47" spans="2:13" ht="15" customHeight="1">
      <c r="B47" s="2442">
        <v>13</v>
      </c>
      <c r="C47" s="490">
        <v>41</v>
      </c>
      <c r="D47" s="2415" t="s">
        <v>1694</v>
      </c>
      <c r="E47" s="1051" t="s">
        <v>1693</v>
      </c>
      <c r="F47" s="1053" t="s">
        <v>1676</v>
      </c>
      <c r="G47" s="1083">
        <v>44774</v>
      </c>
      <c r="H47" s="1054">
        <v>46784</v>
      </c>
      <c r="I47" s="1054" t="s">
        <v>1751</v>
      </c>
      <c r="J47" s="1041"/>
      <c r="K47" s="1075"/>
      <c r="L47" s="1055" t="s">
        <v>1692</v>
      </c>
      <c r="M47" s="1056">
        <v>75</v>
      </c>
    </row>
    <row r="48" spans="2:13" ht="30" customHeight="1">
      <c r="B48" s="2439"/>
      <c r="C48" s="490">
        <v>42</v>
      </c>
      <c r="D48" s="2416"/>
      <c r="E48" s="487" t="s">
        <v>1450</v>
      </c>
      <c r="F48" s="486" t="s">
        <v>1450</v>
      </c>
      <c r="G48" s="1074">
        <v>44409</v>
      </c>
      <c r="H48" s="483">
        <v>45139</v>
      </c>
      <c r="I48" s="507" t="s">
        <v>1751</v>
      </c>
      <c r="J48" s="482"/>
      <c r="K48" s="1080"/>
      <c r="L48" s="1038"/>
      <c r="M48" s="1039"/>
    </row>
    <row r="49" spans="2:13" ht="30" customHeight="1">
      <c r="B49" s="1036">
        <v>14</v>
      </c>
      <c r="C49" s="490">
        <v>43</v>
      </c>
      <c r="D49" s="1037" t="s">
        <v>1469</v>
      </c>
      <c r="E49" s="487" t="s">
        <v>1450</v>
      </c>
      <c r="F49" s="486" t="s">
        <v>1450</v>
      </c>
      <c r="G49" s="1074">
        <v>44440</v>
      </c>
      <c r="H49" s="483">
        <v>46235</v>
      </c>
      <c r="I49" s="507" t="s">
        <v>1751</v>
      </c>
      <c r="J49" s="482"/>
      <c r="K49" s="1080"/>
      <c r="L49" s="1038"/>
      <c r="M49" s="1039"/>
    </row>
    <row r="50" spans="2:13" ht="30">
      <c r="B50" s="1036">
        <v>15</v>
      </c>
      <c r="C50" s="490">
        <v>44</v>
      </c>
      <c r="D50" s="1037" t="s">
        <v>1478</v>
      </c>
      <c r="E50" s="597" t="s">
        <v>1450</v>
      </c>
      <c r="F50" s="484" t="s">
        <v>1450</v>
      </c>
      <c r="G50" s="1078">
        <v>44440</v>
      </c>
      <c r="H50" s="483">
        <v>44805</v>
      </c>
      <c r="I50" s="590" t="s">
        <v>1841</v>
      </c>
      <c r="J50" s="482"/>
      <c r="K50" s="1080"/>
      <c r="L50" s="1038"/>
      <c r="M50" s="1039"/>
    </row>
    <row r="51" spans="2:13" ht="30">
      <c r="B51" s="1036">
        <v>16</v>
      </c>
      <c r="C51" s="490">
        <v>45</v>
      </c>
      <c r="D51" s="1037" t="s">
        <v>1479</v>
      </c>
      <c r="E51" s="597" t="s">
        <v>1450</v>
      </c>
      <c r="F51" s="484" t="s">
        <v>1450</v>
      </c>
      <c r="G51" s="1078">
        <v>44440</v>
      </c>
      <c r="H51" s="483">
        <v>44805</v>
      </c>
      <c r="I51" s="590" t="s">
        <v>1841</v>
      </c>
      <c r="J51" s="591" t="s">
        <v>1480</v>
      </c>
      <c r="K51" s="1080"/>
      <c r="L51" s="1038"/>
      <c r="M51" s="1039"/>
    </row>
    <row r="52" spans="2:13" ht="30">
      <c r="B52" s="2442">
        <v>17</v>
      </c>
      <c r="C52" s="490">
        <v>46</v>
      </c>
      <c r="D52" s="2424" t="s">
        <v>1826</v>
      </c>
      <c r="E52" s="597" t="s">
        <v>1450</v>
      </c>
      <c r="F52" s="484" t="s">
        <v>1450</v>
      </c>
      <c r="G52" s="1078">
        <v>44440</v>
      </c>
      <c r="H52" s="483">
        <v>44805</v>
      </c>
      <c r="I52" s="590" t="s">
        <v>1841</v>
      </c>
      <c r="J52" s="592" t="s">
        <v>1480</v>
      </c>
      <c r="K52" s="1084"/>
      <c r="L52" s="1038"/>
      <c r="M52" s="1039"/>
    </row>
    <row r="53" spans="2:13">
      <c r="B53" s="2439"/>
      <c r="C53" s="490">
        <v>47</v>
      </c>
      <c r="D53" s="2425"/>
      <c r="E53" s="597" t="s">
        <v>1481</v>
      </c>
      <c r="F53" s="484" t="s">
        <v>1698</v>
      </c>
      <c r="G53" s="1078">
        <v>44440</v>
      </c>
      <c r="H53" s="483">
        <v>44805</v>
      </c>
      <c r="I53" s="590" t="s">
        <v>1841</v>
      </c>
      <c r="J53" s="482"/>
      <c r="K53" s="1080"/>
      <c r="L53" s="1038"/>
      <c r="M53" s="1039"/>
    </row>
    <row r="54" spans="2:13">
      <c r="B54" s="1036">
        <v>18</v>
      </c>
      <c r="C54" s="490">
        <v>48</v>
      </c>
      <c r="D54" s="1057" t="s">
        <v>1457</v>
      </c>
      <c r="E54" s="597" t="s">
        <v>1458</v>
      </c>
      <c r="F54" s="486" t="s">
        <v>1698</v>
      </c>
      <c r="G54" s="1074">
        <v>44409</v>
      </c>
      <c r="H54" s="584">
        <v>44774</v>
      </c>
      <c r="I54" s="590" t="s">
        <v>1841</v>
      </c>
      <c r="J54" s="482"/>
      <c r="K54" s="1080"/>
      <c r="L54" s="1038"/>
      <c r="M54" s="1039"/>
    </row>
    <row r="55" spans="2:13" ht="30">
      <c r="B55" s="1036">
        <v>19</v>
      </c>
      <c r="C55" s="490">
        <v>49</v>
      </c>
      <c r="D55" s="1037" t="s">
        <v>1827</v>
      </c>
      <c r="E55" s="597" t="s">
        <v>1450</v>
      </c>
      <c r="F55" s="486" t="s">
        <v>1450</v>
      </c>
      <c r="G55" s="1074">
        <v>44409</v>
      </c>
      <c r="H55" s="584">
        <v>44774</v>
      </c>
      <c r="I55" s="590" t="s">
        <v>1841</v>
      </c>
      <c r="J55" s="482" t="s">
        <v>1464</v>
      </c>
      <c r="K55" s="1080"/>
      <c r="L55" s="1038"/>
      <c r="M55" s="1039"/>
    </row>
    <row r="56" spans="2:13" ht="15" customHeight="1">
      <c r="B56" s="1036">
        <v>20</v>
      </c>
      <c r="C56" s="490">
        <v>50</v>
      </c>
      <c r="D56" s="1037" t="s">
        <v>1474</v>
      </c>
      <c r="E56" s="485" t="s">
        <v>1468</v>
      </c>
      <c r="F56" s="484" t="s">
        <v>1749</v>
      </c>
      <c r="G56" s="1078">
        <v>44440</v>
      </c>
      <c r="H56" s="483">
        <v>46266</v>
      </c>
      <c r="I56" s="507" t="s">
        <v>1751</v>
      </c>
      <c r="J56" s="482"/>
      <c r="K56" s="1080"/>
      <c r="L56" s="1038"/>
      <c r="M56" s="1039"/>
    </row>
    <row r="57" spans="2:13" ht="15" customHeight="1">
      <c r="B57" s="1036">
        <v>21</v>
      </c>
      <c r="C57" s="490">
        <v>51</v>
      </c>
      <c r="D57" s="1037" t="s">
        <v>1475</v>
      </c>
      <c r="E57" s="485" t="s">
        <v>1476</v>
      </c>
      <c r="F57" s="484" t="s">
        <v>1698</v>
      </c>
      <c r="G57" s="1078">
        <v>44440</v>
      </c>
      <c r="H57" s="483">
        <v>45536</v>
      </c>
      <c r="I57" s="507" t="s">
        <v>1751</v>
      </c>
      <c r="J57" s="482"/>
      <c r="K57" s="1080"/>
      <c r="L57" s="1038"/>
      <c r="M57" s="1039"/>
    </row>
    <row r="58" spans="2:13" ht="15" customHeight="1">
      <c r="B58" s="2442">
        <v>22</v>
      </c>
      <c r="C58" s="490">
        <v>52</v>
      </c>
      <c r="D58" s="2412" t="s">
        <v>1691</v>
      </c>
      <c r="E58" s="1035" t="s">
        <v>1690</v>
      </c>
      <c r="F58" s="1053" t="s">
        <v>1676</v>
      </c>
      <c r="G58" s="1085" t="s">
        <v>25</v>
      </c>
      <c r="H58" s="1058" t="s">
        <v>25</v>
      </c>
      <c r="I58" s="1058" t="s">
        <v>25</v>
      </c>
      <c r="J58" s="488" t="s">
        <v>1755</v>
      </c>
      <c r="K58" s="1075"/>
      <c r="L58" s="1033" t="s">
        <v>1689</v>
      </c>
      <c r="M58" s="1056">
        <v>1500</v>
      </c>
    </row>
    <row r="59" spans="2:13" ht="15" customHeight="1">
      <c r="B59" s="2439"/>
      <c r="C59" s="490">
        <v>53</v>
      </c>
      <c r="D59" s="2414"/>
      <c r="E59" s="1035" t="s">
        <v>1687</v>
      </c>
      <c r="F59" s="490" t="s">
        <v>1686</v>
      </c>
      <c r="G59" s="1073">
        <v>44782</v>
      </c>
      <c r="H59" s="507">
        <v>46905</v>
      </c>
      <c r="I59" s="507" t="s">
        <v>1751</v>
      </c>
      <c r="J59" s="488"/>
      <c r="K59" s="1075"/>
      <c r="L59" s="1033"/>
      <c r="M59" s="1056">
        <v>1500</v>
      </c>
    </row>
    <row r="60" spans="2:13" ht="15" customHeight="1">
      <c r="B60" s="2442">
        <v>23</v>
      </c>
      <c r="C60" s="490">
        <v>54</v>
      </c>
      <c r="D60" s="2415" t="s">
        <v>1688</v>
      </c>
      <c r="E60" s="1051" t="s">
        <v>1690</v>
      </c>
      <c r="F60" s="1053" t="s">
        <v>1686</v>
      </c>
      <c r="G60" s="1085" t="s">
        <v>25</v>
      </c>
      <c r="H60" s="1058" t="s">
        <v>25</v>
      </c>
      <c r="I60" s="1058" t="s">
        <v>25</v>
      </c>
      <c r="J60" s="488" t="s">
        <v>1755</v>
      </c>
      <c r="K60" s="1075"/>
      <c r="L60" s="1033" t="s">
        <v>1689</v>
      </c>
      <c r="M60" s="1056">
        <v>1320</v>
      </c>
    </row>
    <row r="61" spans="2:13" ht="15" customHeight="1">
      <c r="B61" s="2439"/>
      <c r="C61" s="490">
        <v>55</v>
      </c>
      <c r="D61" s="2416"/>
      <c r="E61" s="1051" t="s">
        <v>1687</v>
      </c>
      <c r="F61" s="1053" t="s">
        <v>1686</v>
      </c>
      <c r="G61" s="1073">
        <v>44782</v>
      </c>
      <c r="H61" s="507">
        <v>47150</v>
      </c>
      <c r="I61" s="507" t="s">
        <v>1751</v>
      </c>
      <c r="J61" s="488"/>
      <c r="K61" s="1075"/>
      <c r="L61" s="1033"/>
      <c r="M61" s="1056">
        <v>1320</v>
      </c>
    </row>
    <row r="62" spans="2:13" ht="15" customHeight="1">
      <c r="B62" s="2442">
        <v>24</v>
      </c>
      <c r="C62" s="490">
        <v>56</v>
      </c>
      <c r="D62" s="2412" t="s">
        <v>1684</v>
      </c>
      <c r="E62" s="1035" t="s">
        <v>1685</v>
      </c>
      <c r="F62" s="490" t="s">
        <v>1676</v>
      </c>
      <c r="G62" s="1073">
        <v>44743</v>
      </c>
      <c r="H62" s="507">
        <v>48396</v>
      </c>
      <c r="I62" s="507" t="s">
        <v>1751</v>
      </c>
      <c r="J62" s="488"/>
      <c r="K62" s="1075"/>
      <c r="L62" s="1033"/>
      <c r="M62" s="1034">
        <v>880</v>
      </c>
    </row>
    <row r="63" spans="2:13" ht="15" customHeight="1">
      <c r="B63" s="2438"/>
      <c r="C63" s="490">
        <v>57</v>
      </c>
      <c r="D63" s="2413"/>
      <c r="E63" s="1035" t="s">
        <v>1683</v>
      </c>
      <c r="F63" s="490" t="s">
        <v>1676</v>
      </c>
      <c r="G63" s="1073">
        <v>44743</v>
      </c>
      <c r="H63" s="606">
        <v>47484</v>
      </c>
      <c r="I63" s="606" t="s">
        <v>1751</v>
      </c>
      <c r="J63" s="488"/>
      <c r="K63" s="1075"/>
      <c r="L63" s="1033"/>
      <c r="M63" s="1034">
        <v>880</v>
      </c>
    </row>
    <row r="64" spans="2:13" ht="15" customHeight="1">
      <c r="B64" s="2438"/>
      <c r="C64" s="490">
        <v>58</v>
      </c>
      <c r="D64" s="2413"/>
      <c r="E64" s="1035" t="s">
        <v>1682</v>
      </c>
      <c r="F64" s="490" t="s">
        <v>1676</v>
      </c>
      <c r="G64" s="1073">
        <v>44743</v>
      </c>
      <c r="H64" s="507">
        <v>48396</v>
      </c>
      <c r="I64" s="507" t="s">
        <v>1751</v>
      </c>
      <c r="J64" s="489" t="s">
        <v>1681</v>
      </c>
      <c r="K64" s="1079"/>
      <c r="L64" s="1059"/>
      <c r="M64" s="1034">
        <v>550</v>
      </c>
    </row>
    <row r="65" spans="2:13" ht="15" customHeight="1">
      <c r="B65" s="2439"/>
      <c r="C65" s="490">
        <v>59</v>
      </c>
      <c r="D65" s="2414"/>
      <c r="E65" s="1035" t="s">
        <v>1680</v>
      </c>
      <c r="F65" s="490" t="s">
        <v>1676</v>
      </c>
      <c r="G65" s="1073">
        <v>44743</v>
      </c>
      <c r="H65" s="507">
        <v>48396</v>
      </c>
      <c r="I65" s="507" t="s">
        <v>1751</v>
      </c>
      <c r="J65" s="1060"/>
      <c r="K65" s="1072"/>
      <c r="L65" s="1033"/>
      <c r="M65" s="1034">
        <v>330</v>
      </c>
    </row>
    <row r="66" spans="2:13" ht="15" customHeight="1">
      <c r="B66" s="2442">
        <v>25</v>
      </c>
      <c r="C66" s="490">
        <v>60</v>
      </c>
      <c r="D66" s="2412" t="s">
        <v>1678</v>
      </c>
      <c r="E66" s="1035" t="s">
        <v>1679</v>
      </c>
      <c r="F66" s="490" t="s">
        <v>1676</v>
      </c>
      <c r="G66" s="1073">
        <v>44743</v>
      </c>
      <c r="H66" s="507">
        <v>48396</v>
      </c>
      <c r="I66" s="507" t="s">
        <v>1751</v>
      </c>
      <c r="J66" s="1060"/>
      <c r="K66" s="1072"/>
      <c r="L66" s="1033"/>
      <c r="M66" s="1034">
        <v>880</v>
      </c>
    </row>
    <row r="67" spans="2:13" ht="15.75" customHeight="1" thickBot="1">
      <c r="B67" s="2443"/>
      <c r="C67" s="490">
        <v>61</v>
      </c>
      <c r="D67" s="2423"/>
      <c r="E67" s="1061" t="s">
        <v>1677</v>
      </c>
      <c r="F67" s="587" t="s">
        <v>1676</v>
      </c>
      <c r="G67" s="1086">
        <v>44743</v>
      </c>
      <c r="H67" s="1062">
        <v>48396</v>
      </c>
      <c r="I67" s="1062" t="s">
        <v>1751</v>
      </c>
      <c r="J67" s="1063"/>
      <c r="K67" s="1087"/>
      <c r="L67" s="1064"/>
      <c r="M67" s="1065">
        <v>880</v>
      </c>
    </row>
    <row r="68" spans="2:13" ht="15.75" thickBot="1"/>
    <row r="69" spans="2:13" ht="33.75" customHeight="1" thickBot="1">
      <c r="B69" s="2417" t="s">
        <v>1675</v>
      </c>
      <c r="C69" s="2418"/>
      <c r="D69" s="2418"/>
      <c r="E69" s="2418"/>
      <c r="F69" s="2418"/>
      <c r="G69" s="2418"/>
      <c r="H69" s="2418"/>
      <c r="I69" s="2418"/>
      <c r="J69" s="2419"/>
      <c r="K69" s="1066"/>
    </row>
    <row r="70" spans="2:13" ht="27" customHeight="1" thickTop="1" thickBot="1">
      <c r="B70" s="2430" t="s">
        <v>7</v>
      </c>
      <c r="C70" s="2431"/>
      <c r="D70" s="481" t="s">
        <v>1443</v>
      </c>
      <c r="E70" s="480" t="s">
        <v>1444</v>
      </c>
      <c r="F70" s="479" t="s">
        <v>1538</v>
      </c>
      <c r="G70" s="479" t="s">
        <v>1652</v>
      </c>
      <c r="H70" s="478" t="s">
        <v>1445</v>
      </c>
      <c r="I70" s="479"/>
      <c r="J70" s="477" t="s">
        <v>1446</v>
      </c>
      <c r="K70" s="495"/>
    </row>
    <row r="71" spans="2:13">
      <c r="B71" s="2432">
        <v>1</v>
      </c>
      <c r="C71" s="2433"/>
      <c r="D71" s="1067" t="s">
        <v>1453</v>
      </c>
      <c r="E71" s="476" t="s">
        <v>1450</v>
      </c>
      <c r="F71" s="502"/>
      <c r="G71" s="492"/>
      <c r="H71" s="475"/>
      <c r="I71" s="508"/>
      <c r="J71" s="515" t="s">
        <v>1778</v>
      </c>
      <c r="K71" s="496"/>
    </row>
    <row r="72" spans="2:13" ht="30">
      <c r="B72" s="2434">
        <v>2</v>
      </c>
      <c r="C72" s="2435"/>
      <c r="D72" s="1068" t="s">
        <v>1459</v>
      </c>
      <c r="E72" s="474" t="s">
        <v>1450</v>
      </c>
      <c r="F72" s="503"/>
      <c r="G72" s="493"/>
      <c r="H72" s="472"/>
      <c r="I72" s="509"/>
      <c r="J72" s="515" t="s">
        <v>1775</v>
      </c>
      <c r="K72" s="497"/>
    </row>
    <row r="73" spans="2:13" ht="30">
      <c r="B73" s="2434">
        <v>3</v>
      </c>
      <c r="C73" s="2435"/>
      <c r="D73" s="1069" t="s">
        <v>1471</v>
      </c>
      <c r="E73" s="473" t="s">
        <v>1450</v>
      </c>
      <c r="F73" s="504"/>
      <c r="G73" s="493"/>
      <c r="H73" s="472"/>
      <c r="I73" s="509"/>
      <c r="J73" s="515" t="s">
        <v>1776</v>
      </c>
      <c r="K73" s="497"/>
    </row>
    <row r="74" spans="2:13">
      <c r="B74" s="2434">
        <v>4</v>
      </c>
      <c r="C74" s="2435"/>
      <c r="D74" s="1069" t="s">
        <v>1472</v>
      </c>
      <c r="E74" s="473" t="s">
        <v>1450</v>
      </c>
      <c r="F74" s="504"/>
      <c r="G74" s="493"/>
      <c r="H74" s="472"/>
      <c r="I74" s="509"/>
      <c r="J74" s="515" t="s">
        <v>1777</v>
      </c>
      <c r="K74" s="496"/>
    </row>
    <row r="75" spans="2:13">
      <c r="B75" s="2434">
        <v>5</v>
      </c>
      <c r="C75" s="2435"/>
      <c r="D75" s="1069" t="s">
        <v>1473</v>
      </c>
      <c r="E75" s="473" t="s">
        <v>1450</v>
      </c>
      <c r="F75" s="504"/>
      <c r="G75" s="493"/>
      <c r="H75" s="472"/>
      <c r="I75" s="509"/>
      <c r="J75" s="515" t="s">
        <v>1777</v>
      </c>
      <c r="K75" s="496"/>
    </row>
    <row r="76" spans="2:13" ht="15.75" thickBot="1">
      <c r="B76" s="2436">
        <v>6</v>
      </c>
      <c r="C76" s="2437"/>
      <c r="D76" s="1070" t="s">
        <v>1472</v>
      </c>
      <c r="E76" s="471" t="s">
        <v>1477</v>
      </c>
      <c r="F76" s="505"/>
      <c r="G76" s="494"/>
      <c r="H76" s="470"/>
      <c r="I76" s="510"/>
      <c r="J76" s="516" t="s">
        <v>1777</v>
      </c>
      <c r="K76" s="496"/>
    </row>
  </sheetData>
  <autoFilter ref="B6:M67" xr:uid="{00000000-0009-0000-0000-000005000000}"/>
  <mergeCells count="42">
    <mergeCell ref="B75:C75"/>
    <mergeCell ref="B76:C76"/>
    <mergeCell ref="B7:B9"/>
    <mergeCell ref="B5:B6"/>
    <mergeCell ref="B11:B13"/>
    <mergeCell ref="B15:B19"/>
    <mergeCell ref="B20:B25"/>
    <mergeCell ref="B26:B30"/>
    <mergeCell ref="B31:B37"/>
    <mergeCell ref="B40:B45"/>
    <mergeCell ref="B47:B48"/>
    <mergeCell ref="B58:B59"/>
    <mergeCell ref="B60:B61"/>
    <mergeCell ref="B62:B65"/>
    <mergeCell ref="B66:B67"/>
    <mergeCell ref="B52:B53"/>
    <mergeCell ref="B70:C70"/>
    <mergeCell ref="B71:C71"/>
    <mergeCell ref="B72:C72"/>
    <mergeCell ref="B73:C73"/>
    <mergeCell ref="B74:C74"/>
    <mergeCell ref="L5:M5"/>
    <mergeCell ref="C5:C6"/>
    <mergeCell ref="D5:D6"/>
    <mergeCell ref="E5:E6"/>
    <mergeCell ref="F5:F6"/>
    <mergeCell ref="G3:I3"/>
    <mergeCell ref="G5:K5"/>
    <mergeCell ref="D40:D45"/>
    <mergeCell ref="D47:D48"/>
    <mergeCell ref="B69:J69"/>
    <mergeCell ref="D7:D9"/>
    <mergeCell ref="D11:D13"/>
    <mergeCell ref="D15:D19"/>
    <mergeCell ref="D20:D25"/>
    <mergeCell ref="D26:D30"/>
    <mergeCell ref="D31:D37"/>
    <mergeCell ref="D58:D59"/>
    <mergeCell ref="D60:D61"/>
    <mergeCell ref="D62:D65"/>
    <mergeCell ref="D66:D67"/>
    <mergeCell ref="D52:D53"/>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B2:N36"/>
  <sheetViews>
    <sheetView zoomScaleNormal="100" workbookViewId="0">
      <selection activeCell="C4" sqref="C4"/>
    </sheetView>
  </sheetViews>
  <sheetFormatPr defaultColWidth="9.140625" defaultRowHeight="15.75"/>
  <cols>
    <col min="1" max="1" width="5" style="987" customWidth="1"/>
    <col min="2" max="2" width="4.85546875" style="987" customWidth="1"/>
    <col min="3" max="3" width="45.5703125" style="1010" customWidth="1"/>
    <col min="4" max="4" width="8.85546875" style="987" customWidth="1"/>
    <col min="5" max="5" width="10.7109375" style="987" bestFit="1" customWidth="1"/>
    <col min="6" max="6" width="10.7109375" style="993" customWidth="1"/>
    <col min="7" max="8" width="8.85546875" style="987" customWidth="1"/>
    <col min="9" max="9" width="18.42578125" style="1019" bestFit="1" customWidth="1"/>
    <col min="10" max="10" width="16.140625" style="988" bestFit="1" customWidth="1"/>
    <col min="11" max="11" width="39.85546875" style="988" bestFit="1" customWidth="1"/>
    <col min="12" max="16384" width="9.140625" style="987"/>
  </cols>
  <sheetData>
    <row r="2" spans="2:14" ht="16.5" customHeight="1">
      <c r="C2" s="987"/>
      <c r="L2" s="988"/>
      <c r="M2" s="988"/>
      <c r="N2" s="988"/>
    </row>
    <row r="3" spans="2:14" ht="42" customHeight="1">
      <c r="C3" s="992" t="s">
        <v>3618</v>
      </c>
      <c r="E3" s="2444" t="s">
        <v>2394</v>
      </c>
      <c r="F3" s="2445"/>
      <c r="G3" s="2446"/>
      <c r="I3" s="2447" t="s">
        <v>3083</v>
      </c>
      <c r="J3" s="2448"/>
      <c r="K3" s="2449"/>
    </row>
    <row r="4" spans="2:14" ht="16.5" thickBot="1"/>
    <row r="5" spans="2:14" s="989" customFormat="1" ht="63.75" thickBot="1">
      <c r="B5" s="1005" t="s">
        <v>2390</v>
      </c>
      <c r="C5" s="1006" t="s">
        <v>381</v>
      </c>
      <c r="D5" s="1007" t="s">
        <v>2384</v>
      </c>
      <c r="E5" s="1008" t="s">
        <v>1350</v>
      </c>
      <c r="F5" s="1008" t="s">
        <v>2089</v>
      </c>
      <c r="G5" s="1007" t="s">
        <v>2173</v>
      </c>
      <c r="H5" s="1007" t="s">
        <v>2346</v>
      </c>
      <c r="I5" s="1007" t="s">
        <v>382</v>
      </c>
      <c r="J5" s="1007" t="s">
        <v>383</v>
      </c>
      <c r="K5" s="1009" t="s">
        <v>362</v>
      </c>
    </row>
    <row r="6" spans="2:14">
      <c r="B6" s="1004">
        <v>1</v>
      </c>
      <c r="C6" s="1011" t="s">
        <v>791</v>
      </c>
      <c r="D6" s="995"/>
      <c r="E6" s="995" t="s">
        <v>952</v>
      </c>
      <c r="F6" s="994">
        <v>1</v>
      </c>
      <c r="G6" s="995"/>
      <c r="H6" s="995"/>
      <c r="I6" s="1020" t="s">
        <v>792</v>
      </c>
      <c r="J6" s="2454" t="s">
        <v>793</v>
      </c>
      <c r="K6" s="2455"/>
    </row>
    <row r="7" spans="2:14">
      <c r="B7" s="996">
        <v>2</v>
      </c>
      <c r="C7" s="992" t="s">
        <v>794</v>
      </c>
      <c r="D7" s="991"/>
      <c r="E7" s="991" t="s">
        <v>952</v>
      </c>
      <c r="F7" s="983">
        <v>1</v>
      </c>
      <c r="G7" s="991"/>
      <c r="H7" s="991"/>
      <c r="I7" s="986" t="s">
        <v>795</v>
      </c>
      <c r="J7" s="990">
        <v>42805</v>
      </c>
      <c r="K7" s="997"/>
    </row>
    <row r="8" spans="2:14">
      <c r="B8" s="996">
        <v>3</v>
      </c>
      <c r="C8" s="992" t="s">
        <v>796</v>
      </c>
      <c r="D8" s="991"/>
      <c r="E8" s="991" t="s">
        <v>952</v>
      </c>
      <c r="F8" s="983">
        <v>1</v>
      </c>
      <c r="G8" s="991"/>
      <c r="H8" s="991"/>
      <c r="I8" s="986">
        <v>2006</v>
      </c>
      <c r="J8" s="983">
        <v>2018</v>
      </c>
      <c r="K8" s="998">
        <v>42705</v>
      </c>
    </row>
    <row r="9" spans="2:14" ht="31.5">
      <c r="B9" s="996">
        <v>4</v>
      </c>
      <c r="C9" s="992" t="s">
        <v>797</v>
      </c>
      <c r="D9" s="991"/>
      <c r="E9" s="991" t="s">
        <v>952</v>
      </c>
      <c r="F9" s="983">
        <v>2</v>
      </c>
      <c r="G9" s="991"/>
      <c r="H9" s="991"/>
      <c r="I9" s="986" t="s">
        <v>798</v>
      </c>
      <c r="J9" s="983" t="s">
        <v>36</v>
      </c>
      <c r="K9" s="997"/>
    </row>
    <row r="10" spans="2:14">
      <c r="B10" s="996">
        <v>5</v>
      </c>
      <c r="C10" s="992" t="s">
        <v>799</v>
      </c>
      <c r="D10" s="991"/>
      <c r="E10" s="991" t="s">
        <v>952</v>
      </c>
      <c r="F10" s="983">
        <v>3</v>
      </c>
      <c r="G10" s="991"/>
      <c r="H10" s="991"/>
      <c r="I10" s="986" t="s">
        <v>800</v>
      </c>
      <c r="J10" s="990">
        <v>43029</v>
      </c>
      <c r="K10" s="997"/>
    </row>
    <row r="11" spans="2:14">
      <c r="B11" s="996">
        <v>6</v>
      </c>
      <c r="C11" s="992" t="s">
        <v>801</v>
      </c>
      <c r="D11" s="991"/>
      <c r="E11" s="991" t="s">
        <v>952</v>
      </c>
      <c r="F11" s="983">
        <v>3</v>
      </c>
      <c r="G11" s="991"/>
      <c r="H11" s="991"/>
      <c r="I11" s="986" t="s">
        <v>800</v>
      </c>
      <c r="J11" s="990">
        <v>42298</v>
      </c>
      <c r="K11" s="997"/>
    </row>
    <row r="12" spans="2:14">
      <c r="B12" s="996">
        <v>7</v>
      </c>
      <c r="C12" s="992" t="s">
        <v>802</v>
      </c>
      <c r="D12" s="991"/>
      <c r="E12" s="991" t="s">
        <v>952</v>
      </c>
      <c r="F12" s="983">
        <v>4</v>
      </c>
      <c r="G12" s="991"/>
      <c r="H12" s="991"/>
      <c r="I12" s="986" t="s">
        <v>800</v>
      </c>
      <c r="J12" s="990">
        <v>42300</v>
      </c>
      <c r="K12" s="997"/>
    </row>
    <row r="13" spans="2:14">
      <c r="B13" s="996">
        <v>8</v>
      </c>
      <c r="C13" s="992" t="s">
        <v>803</v>
      </c>
      <c r="D13" s="991"/>
      <c r="E13" s="991" t="s">
        <v>952</v>
      </c>
      <c r="F13" s="983">
        <v>4</v>
      </c>
      <c r="G13" s="991"/>
      <c r="H13" s="991"/>
      <c r="I13" s="986">
        <v>2005</v>
      </c>
      <c r="J13" s="990">
        <v>41503</v>
      </c>
      <c r="K13" s="997"/>
    </row>
    <row r="14" spans="2:14">
      <c r="B14" s="996">
        <v>9</v>
      </c>
      <c r="C14" s="992" t="s">
        <v>804</v>
      </c>
      <c r="D14" s="991"/>
      <c r="E14" s="991" t="s">
        <v>952</v>
      </c>
      <c r="F14" s="983">
        <v>4</v>
      </c>
      <c r="G14" s="991"/>
      <c r="H14" s="991"/>
      <c r="I14" s="986" t="s">
        <v>800</v>
      </c>
      <c r="J14" s="990">
        <v>41931</v>
      </c>
      <c r="K14" s="997"/>
    </row>
    <row r="15" spans="2:14">
      <c r="B15" s="996">
        <v>10</v>
      </c>
      <c r="C15" s="992" t="s">
        <v>805</v>
      </c>
      <c r="D15" s="991"/>
      <c r="E15" s="991" t="s">
        <v>952</v>
      </c>
      <c r="F15" s="983">
        <v>5</v>
      </c>
      <c r="G15" s="991"/>
      <c r="H15" s="991"/>
      <c r="I15" s="986">
        <v>2002</v>
      </c>
      <c r="J15" s="990">
        <v>42317</v>
      </c>
      <c r="K15" s="997"/>
    </row>
    <row r="16" spans="2:14">
      <c r="B16" s="996">
        <v>11</v>
      </c>
      <c r="C16" s="992" t="s">
        <v>806</v>
      </c>
      <c r="D16" s="991"/>
      <c r="E16" s="991" t="s">
        <v>952</v>
      </c>
      <c r="F16" s="983">
        <v>5</v>
      </c>
      <c r="G16" s="991"/>
      <c r="H16" s="991"/>
      <c r="I16" s="986">
        <v>2002</v>
      </c>
      <c r="J16" s="990">
        <v>42680</v>
      </c>
      <c r="K16" s="997"/>
    </row>
    <row r="17" spans="2:11">
      <c r="B17" s="996">
        <v>12</v>
      </c>
      <c r="C17" s="992" t="s">
        <v>807</v>
      </c>
      <c r="D17" s="991"/>
      <c r="E17" s="991" t="s">
        <v>952</v>
      </c>
      <c r="F17" s="983">
        <v>6</v>
      </c>
      <c r="G17" s="991"/>
      <c r="H17" s="991"/>
      <c r="I17" s="986">
        <v>2003</v>
      </c>
      <c r="J17" s="990">
        <v>41913</v>
      </c>
      <c r="K17" s="997"/>
    </row>
    <row r="18" spans="2:11">
      <c r="B18" s="996">
        <v>13</v>
      </c>
      <c r="C18" s="992" t="s">
        <v>808</v>
      </c>
      <c r="D18" s="991"/>
      <c r="E18" s="991" t="s">
        <v>952</v>
      </c>
      <c r="F18" s="983">
        <v>6</v>
      </c>
      <c r="G18" s="991"/>
      <c r="H18" s="991"/>
      <c r="I18" s="986">
        <v>2003</v>
      </c>
      <c r="J18" s="990">
        <v>42282</v>
      </c>
      <c r="K18" s="997"/>
    </row>
    <row r="19" spans="2:11">
      <c r="B19" s="996">
        <v>14</v>
      </c>
      <c r="C19" s="992" t="s">
        <v>809</v>
      </c>
      <c r="D19" s="991"/>
      <c r="E19" s="991" t="s">
        <v>952</v>
      </c>
      <c r="F19" s="983">
        <v>7</v>
      </c>
      <c r="G19" s="991"/>
      <c r="H19" s="991"/>
      <c r="I19" s="982">
        <v>43952</v>
      </c>
      <c r="J19" s="990">
        <v>44317</v>
      </c>
      <c r="K19" s="997" t="s">
        <v>1597</v>
      </c>
    </row>
    <row r="20" spans="2:11">
      <c r="B20" s="996">
        <v>15</v>
      </c>
      <c r="C20" s="992" t="s">
        <v>810</v>
      </c>
      <c r="D20" s="991"/>
      <c r="E20" s="991" t="s">
        <v>952</v>
      </c>
      <c r="F20" s="983">
        <v>8</v>
      </c>
      <c r="G20" s="991"/>
      <c r="H20" s="991"/>
      <c r="I20" s="982">
        <v>43739</v>
      </c>
      <c r="J20" s="990">
        <v>46844</v>
      </c>
      <c r="K20" s="997"/>
    </row>
    <row r="21" spans="2:11">
      <c r="B21" s="996">
        <v>16</v>
      </c>
      <c r="C21" s="992" t="s">
        <v>1594</v>
      </c>
      <c r="D21" s="991"/>
      <c r="E21" s="991" t="s">
        <v>952</v>
      </c>
      <c r="F21" s="983">
        <v>8</v>
      </c>
      <c r="G21" s="991"/>
      <c r="H21" s="991"/>
      <c r="I21" s="982">
        <v>43678</v>
      </c>
      <c r="J21" s="990">
        <v>44044</v>
      </c>
      <c r="K21" s="997" t="s">
        <v>1595</v>
      </c>
    </row>
    <row r="22" spans="2:11">
      <c r="B22" s="996">
        <v>17</v>
      </c>
      <c r="C22" s="992" t="s">
        <v>1596</v>
      </c>
      <c r="D22" s="991"/>
      <c r="E22" s="991" t="s">
        <v>952</v>
      </c>
      <c r="F22" s="983">
        <v>8</v>
      </c>
      <c r="G22" s="991"/>
      <c r="H22" s="991"/>
      <c r="I22" s="982">
        <v>42491</v>
      </c>
      <c r="J22" s="990" t="s">
        <v>36</v>
      </c>
      <c r="K22" s="997"/>
    </row>
    <row r="23" spans="2:11" ht="32.25" thickBot="1">
      <c r="B23" s="999">
        <v>18</v>
      </c>
      <c r="C23" s="1012" t="s">
        <v>811</v>
      </c>
      <c r="D23" s="1000"/>
      <c r="E23" s="1000" t="s">
        <v>952</v>
      </c>
      <c r="F23" s="1001">
        <v>8</v>
      </c>
      <c r="G23" s="1000"/>
      <c r="H23" s="1000"/>
      <c r="I23" s="1021">
        <v>2007</v>
      </c>
      <c r="J23" s="1002">
        <v>41974</v>
      </c>
      <c r="K23" s="1003"/>
    </row>
    <row r="24" spans="2:11" ht="16.5" thickBot="1">
      <c r="B24" s="1014">
        <v>19</v>
      </c>
      <c r="C24" s="1015" t="s">
        <v>1314</v>
      </c>
      <c r="D24" s="2452" t="s">
        <v>2393</v>
      </c>
      <c r="E24" s="1016" t="s">
        <v>290</v>
      </c>
      <c r="F24" s="1017" t="s">
        <v>2391</v>
      </c>
      <c r="G24" s="1016"/>
      <c r="H24" s="1016"/>
      <c r="I24" s="1022">
        <v>45200</v>
      </c>
      <c r="J24" s="1172">
        <v>46266</v>
      </c>
      <c r="K24" s="1580" t="s">
        <v>3082</v>
      </c>
    </row>
    <row r="25" spans="2:11">
      <c r="B25" s="996">
        <v>20</v>
      </c>
      <c r="C25" s="992" t="s">
        <v>1315</v>
      </c>
      <c r="D25" s="2453"/>
      <c r="E25" s="991" t="s">
        <v>290</v>
      </c>
      <c r="F25" s="1013" t="s">
        <v>2391</v>
      </c>
      <c r="G25" s="991"/>
      <c r="H25" s="991"/>
      <c r="I25" s="982">
        <v>46174</v>
      </c>
      <c r="J25" s="1157">
        <v>46997</v>
      </c>
      <c r="K25" s="1580" t="s">
        <v>3082</v>
      </c>
    </row>
    <row r="26" spans="2:11">
      <c r="B26" s="996">
        <v>21</v>
      </c>
      <c r="C26" s="992" t="s">
        <v>3081</v>
      </c>
      <c r="D26" s="2453"/>
      <c r="E26" s="991" t="s">
        <v>290</v>
      </c>
      <c r="F26" s="1013" t="s">
        <v>2391</v>
      </c>
      <c r="G26" s="991"/>
      <c r="H26" s="991"/>
      <c r="I26" s="982">
        <v>46174</v>
      </c>
      <c r="J26" s="982">
        <v>46539</v>
      </c>
      <c r="K26" s="1581" t="s">
        <v>3617</v>
      </c>
    </row>
    <row r="27" spans="2:11">
      <c r="B27" s="996">
        <v>22</v>
      </c>
      <c r="C27" s="992" t="s">
        <v>1316</v>
      </c>
      <c r="D27" s="2453"/>
      <c r="E27" s="991" t="s">
        <v>290</v>
      </c>
      <c r="F27" s="1013" t="s">
        <v>2391</v>
      </c>
      <c r="G27" s="991"/>
      <c r="H27" s="991"/>
      <c r="I27" s="982" t="s">
        <v>777</v>
      </c>
      <c r="J27" s="982">
        <v>45658</v>
      </c>
      <c r="K27" s="997"/>
    </row>
    <row r="28" spans="2:11">
      <c r="B28" s="996">
        <v>23</v>
      </c>
      <c r="C28" s="992" t="s">
        <v>1317</v>
      </c>
      <c r="D28" s="2453"/>
      <c r="E28" s="991" t="s">
        <v>290</v>
      </c>
      <c r="F28" s="1013" t="s">
        <v>2391</v>
      </c>
      <c r="G28" s="991"/>
      <c r="H28" s="991"/>
      <c r="I28" s="982" t="s">
        <v>777</v>
      </c>
      <c r="J28" s="982">
        <v>45658</v>
      </c>
      <c r="K28" s="997"/>
    </row>
    <row r="29" spans="2:11">
      <c r="B29" s="996">
        <v>24</v>
      </c>
      <c r="C29" s="992" t="s">
        <v>1318</v>
      </c>
      <c r="D29" s="2453"/>
      <c r="E29" s="991" t="s">
        <v>290</v>
      </c>
      <c r="F29" s="1013" t="s">
        <v>2391</v>
      </c>
      <c r="G29" s="991"/>
      <c r="H29" s="991"/>
      <c r="I29" s="982" t="s">
        <v>777</v>
      </c>
      <c r="J29" s="982">
        <v>45658</v>
      </c>
      <c r="K29" s="997"/>
    </row>
    <row r="30" spans="2:11">
      <c r="B30" s="996">
        <v>25</v>
      </c>
      <c r="C30" s="992" t="s">
        <v>1319</v>
      </c>
      <c r="D30" s="2453"/>
      <c r="E30" s="991" t="s">
        <v>290</v>
      </c>
      <c r="F30" s="1013" t="s">
        <v>2391</v>
      </c>
      <c r="G30" s="991"/>
      <c r="H30" s="991"/>
      <c r="I30" s="982" t="s">
        <v>777</v>
      </c>
      <c r="J30" s="982">
        <v>45658</v>
      </c>
      <c r="K30" s="997"/>
    </row>
    <row r="31" spans="2:11" ht="15" customHeight="1">
      <c r="B31" s="996">
        <v>26</v>
      </c>
      <c r="C31" s="992" t="s">
        <v>784</v>
      </c>
      <c r="D31" s="2453"/>
      <c r="E31" s="991" t="s">
        <v>290</v>
      </c>
      <c r="F31" s="1013" t="s">
        <v>2391</v>
      </c>
      <c r="G31" s="991"/>
      <c r="H31" s="991"/>
      <c r="I31" s="982" t="s">
        <v>777</v>
      </c>
      <c r="J31" s="1582" t="s">
        <v>252</v>
      </c>
      <c r="K31" s="2456" t="s">
        <v>1313</v>
      </c>
    </row>
    <row r="32" spans="2:11" ht="15" customHeight="1">
      <c r="B32" s="996">
        <v>27</v>
      </c>
      <c r="C32" s="992" t="s">
        <v>785</v>
      </c>
      <c r="D32" s="2453"/>
      <c r="E32" s="991" t="s">
        <v>290</v>
      </c>
      <c r="F32" s="1013" t="s">
        <v>2391</v>
      </c>
      <c r="G32" s="991"/>
      <c r="H32" s="991"/>
      <c r="I32" s="982" t="s">
        <v>777</v>
      </c>
      <c r="J32" s="1582" t="s">
        <v>252</v>
      </c>
      <c r="K32" s="2457"/>
    </row>
    <row r="33" spans="2:11" ht="15" customHeight="1">
      <c r="B33" s="996">
        <v>28</v>
      </c>
      <c r="C33" s="992" t="s">
        <v>786</v>
      </c>
      <c r="D33" s="2453"/>
      <c r="E33" s="991" t="s">
        <v>290</v>
      </c>
      <c r="F33" s="1013" t="s">
        <v>2391</v>
      </c>
      <c r="G33" s="991"/>
      <c r="H33" s="991"/>
      <c r="I33" s="982" t="s">
        <v>777</v>
      </c>
      <c r="J33" s="1582" t="s">
        <v>252</v>
      </c>
      <c r="K33" s="2457"/>
    </row>
    <row r="34" spans="2:11" ht="15" customHeight="1">
      <c r="B34" s="996">
        <v>29</v>
      </c>
      <c r="C34" s="992" t="s">
        <v>787</v>
      </c>
      <c r="D34" s="2451"/>
      <c r="E34" s="991" t="s">
        <v>290</v>
      </c>
      <c r="F34" s="1013" t="s">
        <v>2391</v>
      </c>
      <c r="G34" s="991"/>
      <c r="H34" s="991"/>
      <c r="I34" s="982" t="s">
        <v>777</v>
      </c>
      <c r="J34" s="1582" t="s">
        <v>252</v>
      </c>
      <c r="K34" s="2458"/>
    </row>
    <row r="35" spans="2:11">
      <c r="B35" s="996">
        <v>30</v>
      </c>
      <c r="C35" s="992" t="s">
        <v>788</v>
      </c>
      <c r="D35" s="2450" t="s">
        <v>2392</v>
      </c>
      <c r="E35" s="991" t="s">
        <v>290</v>
      </c>
      <c r="F35" s="1013" t="s">
        <v>2391</v>
      </c>
      <c r="G35" s="991"/>
      <c r="H35" s="991"/>
      <c r="I35" s="2459" t="s">
        <v>789</v>
      </c>
      <c r="J35" s="983"/>
      <c r="K35" s="1018"/>
    </row>
    <row r="36" spans="2:11">
      <c r="B36" s="996">
        <v>31</v>
      </c>
      <c r="C36" s="992" t="s">
        <v>790</v>
      </c>
      <c r="D36" s="2451"/>
      <c r="E36" s="991" t="s">
        <v>290</v>
      </c>
      <c r="F36" s="1013" t="s">
        <v>2391</v>
      </c>
      <c r="G36" s="991"/>
      <c r="H36" s="991"/>
      <c r="I36" s="2460"/>
      <c r="J36" s="983"/>
      <c r="K36" s="1018"/>
    </row>
  </sheetData>
  <autoFilter ref="B5:K36" xr:uid="{00000000-0009-0000-0000-00000F000000}"/>
  <mergeCells count="7">
    <mergeCell ref="E3:G3"/>
    <mergeCell ref="I3:K3"/>
    <mergeCell ref="D35:D36"/>
    <mergeCell ref="D24:D34"/>
    <mergeCell ref="J6:K6"/>
    <mergeCell ref="K31:K34"/>
    <mergeCell ref="I35:I36"/>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B1:Q73"/>
  <sheetViews>
    <sheetView zoomScale="93" zoomScaleNormal="93" workbookViewId="0">
      <selection activeCell="D36" sqref="D36"/>
    </sheetView>
  </sheetViews>
  <sheetFormatPr defaultColWidth="9" defaultRowHeight="15.75"/>
  <cols>
    <col min="1" max="1" width="3.7109375" style="94" customWidth="1"/>
    <col min="2" max="2" width="4.42578125" style="9" customWidth="1"/>
    <col min="3" max="3" width="54.5703125" style="101" bestFit="1" customWidth="1"/>
    <col min="4" max="4" width="9.28515625" style="101" customWidth="1"/>
    <col min="5" max="5" width="11" style="101" bestFit="1" customWidth="1"/>
    <col min="6" max="6" width="16.28515625" style="101" customWidth="1"/>
    <col min="7" max="7" width="16.42578125" style="101" bestFit="1" customWidth="1"/>
    <col min="8" max="8" width="17.140625" style="101" bestFit="1" customWidth="1"/>
    <col min="9" max="9" width="35.140625" style="101" customWidth="1"/>
    <col min="10" max="16384" width="9" style="94"/>
  </cols>
  <sheetData>
    <row r="1" spans="2:17" s="987" customFormat="1">
      <c r="C1" s="1010"/>
      <c r="D1" s="1010"/>
      <c r="E1" s="1010"/>
      <c r="F1" s="1010"/>
      <c r="I1" s="993"/>
    </row>
    <row r="2" spans="2:17" s="987" customFormat="1" ht="36.75" customHeight="1">
      <c r="C2" s="992" t="s">
        <v>3255</v>
      </c>
      <c r="D2" s="1023"/>
      <c r="E2" s="2464" t="s">
        <v>2395</v>
      </c>
      <c r="F2" s="2465"/>
      <c r="I2" s="993"/>
    </row>
    <row r="3" spans="2:17" s="987" customFormat="1" ht="29.25" customHeight="1" thickBot="1">
      <c r="C3" s="1010"/>
      <c r="D3" s="1010"/>
      <c r="E3" s="1010"/>
      <c r="F3" s="1010"/>
      <c r="I3" s="993"/>
    </row>
    <row r="4" spans="2:17" ht="32.25" thickBot="1">
      <c r="B4" s="1545" t="s">
        <v>2396</v>
      </c>
      <c r="C4" s="1546" t="s">
        <v>381</v>
      </c>
      <c r="D4" s="1546" t="s">
        <v>2384</v>
      </c>
      <c r="E4" s="1546" t="s">
        <v>2173</v>
      </c>
      <c r="F4" s="1546" t="s">
        <v>3256</v>
      </c>
      <c r="G4" s="1546" t="s">
        <v>1833</v>
      </c>
      <c r="H4" s="1546" t="s">
        <v>1834</v>
      </c>
      <c r="I4" s="1547" t="s">
        <v>362</v>
      </c>
    </row>
    <row r="5" spans="2:17">
      <c r="B5" s="1737">
        <v>1</v>
      </c>
      <c r="C5" s="1738" t="s">
        <v>3022</v>
      </c>
      <c r="D5" s="1742"/>
      <c r="E5" s="1739">
        <v>500</v>
      </c>
      <c r="F5" s="1739"/>
      <c r="G5" s="1740">
        <v>45505</v>
      </c>
      <c r="H5" s="1741">
        <v>49157</v>
      </c>
      <c r="I5" s="1743"/>
    </row>
    <row r="6" spans="2:17" ht="31.5">
      <c r="B6" s="1523">
        <v>2</v>
      </c>
      <c r="C6" s="1519" t="s">
        <v>3023</v>
      </c>
      <c r="D6" s="1521"/>
      <c r="E6" s="731">
        <v>500</v>
      </c>
      <c r="F6" s="731"/>
      <c r="G6" s="732">
        <v>45505</v>
      </c>
      <c r="H6" s="1522">
        <v>47178</v>
      </c>
      <c r="I6" s="1539" t="s">
        <v>3033</v>
      </c>
    </row>
    <row r="7" spans="2:17">
      <c r="B7" s="1523">
        <v>3</v>
      </c>
      <c r="C7" s="1519" t="s">
        <v>3024</v>
      </c>
      <c r="D7" s="1521"/>
      <c r="E7" s="731">
        <v>500</v>
      </c>
      <c r="F7" s="731"/>
      <c r="G7" s="732">
        <v>45505</v>
      </c>
      <c r="H7" s="1522">
        <v>47939</v>
      </c>
      <c r="I7" s="1197"/>
    </row>
    <row r="8" spans="2:17" ht="35.25" customHeight="1">
      <c r="B8" s="1523">
        <v>4</v>
      </c>
      <c r="C8" s="1519" t="s">
        <v>3025</v>
      </c>
      <c r="D8" s="1521"/>
      <c r="E8" s="731">
        <v>500</v>
      </c>
      <c r="F8" s="731"/>
      <c r="G8" s="732">
        <v>45505</v>
      </c>
      <c r="H8" s="1522">
        <v>49157</v>
      </c>
      <c r="I8" s="1197"/>
      <c r="Q8" s="1744"/>
    </row>
    <row r="9" spans="2:17">
      <c r="B9" s="1523">
        <v>5</v>
      </c>
      <c r="C9" s="1519" t="s">
        <v>3026</v>
      </c>
      <c r="D9" s="1521"/>
      <c r="E9" s="731">
        <v>500</v>
      </c>
      <c r="F9" s="731"/>
      <c r="G9" s="732">
        <v>45505</v>
      </c>
      <c r="H9" s="1522">
        <v>49157</v>
      </c>
      <c r="I9" s="1197"/>
    </row>
    <row r="10" spans="2:17">
      <c r="B10" s="1523">
        <v>6</v>
      </c>
      <c r="C10" s="1519" t="s">
        <v>3027</v>
      </c>
      <c r="D10" s="1521"/>
      <c r="E10" s="731">
        <v>900</v>
      </c>
      <c r="F10" s="731"/>
      <c r="G10" s="732">
        <v>45505</v>
      </c>
      <c r="H10" s="1522">
        <v>47027</v>
      </c>
      <c r="I10" s="1197"/>
    </row>
    <row r="11" spans="2:17">
      <c r="B11" s="1523">
        <v>7</v>
      </c>
      <c r="C11" s="1519" t="s">
        <v>3028</v>
      </c>
      <c r="D11" s="1520"/>
      <c r="E11" s="731">
        <v>500</v>
      </c>
      <c r="F11" s="1531"/>
      <c r="G11" s="732">
        <v>45505</v>
      </c>
      <c r="H11" s="1522">
        <v>49157</v>
      </c>
      <c r="I11" s="1524"/>
    </row>
    <row r="12" spans="2:17" ht="16.5" thickBot="1">
      <c r="B12" s="1525">
        <v>8</v>
      </c>
      <c r="C12" s="1526" t="s">
        <v>3029</v>
      </c>
      <c r="D12" s="1527"/>
      <c r="E12" s="1532">
        <v>500</v>
      </c>
      <c r="F12" s="1533"/>
      <c r="G12" s="1528">
        <v>45505</v>
      </c>
      <c r="H12" s="1529">
        <v>49157</v>
      </c>
      <c r="I12" s="1530"/>
    </row>
    <row r="13" spans="2:17">
      <c r="B13" s="2469" t="s">
        <v>3051</v>
      </c>
      <c r="C13" s="2470"/>
      <c r="D13" s="2470"/>
      <c r="E13" s="2470"/>
      <c r="F13" s="2470"/>
      <c r="G13" s="2470"/>
      <c r="H13" s="2470"/>
      <c r="I13" s="2471"/>
    </row>
    <row r="15" spans="2:17" ht="39" customHeight="1">
      <c r="E15" s="2472" t="s">
        <v>3254</v>
      </c>
      <c r="F15" s="2473"/>
      <c r="H15" s="2477" t="s">
        <v>3257</v>
      </c>
      <c r="I15" s="2478"/>
    </row>
    <row r="16" spans="2:17" ht="16.5" thickBot="1"/>
    <row r="17" spans="2:9" ht="32.25" thickBot="1">
      <c r="B17" s="1545" t="s">
        <v>2396</v>
      </c>
      <c r="C17" s="1546" t="s">
        <v>381</v>
      </c>
      <c r="D17" s="1546" t="s">
        <v>2384</v>
      </c>
      <c r="E17" s="1546" t="s">
        <v>2173</v>
      </c>
      <c r="F17" s="1546" t="s">
        <v>3256</v>
      </c>
      <c r="G17" s="1546" t="s">
        <v>1833</v>
      </c>
      <c r="H17" s="1546" t="s">
        <v>1834</v>
      </c>
      <c r="I17" s="1547" t="s">
        <v>362</v>
      </c>
    </row>
    <row r="18" spans="2:9" ht="16.5" thickBot="1">
      <c r="B18" s="1523">
        <v>1</v>
      </c>
      <c r="C18" s="1519" t="s">
        <v>3277</v>
      </c>
      <c r="D18" s="731" t="s">
        <v>6</v>
      </c>
      <c r="E18" s="731" t="s">
        <v>264</v>
      </c>
      <c r="F18" s="731"/>
      <c r="G18" s="1773" t="s">
        <v>777</v>
      </c>
      <c r="H18" s="1522">
        <v>45778</v>
      </c>
      <c r="I18" s="1967" t="s">
        <v>3274</v>
      </c>
    </row>
    <row r="19" spans="2:9" ht="16.5" thickBot="1">
      <c r="B19" s="1523">
        <v>2</v>
      </c>
      <c r="C19" s="1519" t="s">
        <v>3276</v>
      </c>
      <c r="D19" s="1739" t="s">
        <v>6</v>
      </c>
      <c r="E19" s="731">
        <v>260</v>
      </c>
      <c r="F19" s="731"/>
      <c r="G19" s="732">
        <v>45717</v>
      </c>
      <c r="H19" s="1522">
        <v>46174</v>
      </c>
      <c r="I19" s="1968"/>
    </row>
    <row r="20" spans="2:9">
      <c r="B20" s="1767">
        <v>3</v>
      </c>
      <c r="C20" s="1768" t="s">
        <v>3278</v>
      </c>
      <c r="D20" s="1769" t="s">
        <v>6</v>
      </c>
      <c r="E20" s="1769">
        <v>260</v>
      </c>
      <c r="F20" s="1769"/>
      <c r="G20" s="1770">
        <v>45717</v>
      </c>
      <c r="H20" s="1771">
        <v>46174</v>
      </c>
      <c r="I20" s="2474"/>
    </row>
    <row r="21" spans="2:9">
      <c r="B21" s="1523">
        <v>5</v>
      </c>
      <c r="C21" s="1519" t="s">
        <v>3279</v>
      </c>
      <c r="D21" s="1739" t="s">
        <v>6</v>
      </c>
      <c r="E21" s="731">
        <v>260</v>
      </c>
      <c r="F21" s="731"/>
      <c r="G21" s="732">
        <v>45717</v>
      </c>
      <c r="H21" s="1522">
        <v>46174</v>
      </c>
      <c r="I21" s="2475"/>
    </row>
    <row r="22" spans="2:9">
      <c r="B22" s="1523">
        <v>6</v>
      </c>
      <c r="C22" s="1519" t="s">
        <v>3280</v>
      </c>
      <c r="D22" s="1739" t="s">
        <v>6</v>
      </c>
      <c r="E22" s="731">
        <v>260</v>
      </c>
      <c r="F22" s="731"/>
      <c r="G22" s="732">
        <v>45717</v>
      </c>
      <c r="H22" s="1522">
        <v>46174</v>
      </c>
      <c r="I22" s="2476"/>
    </row>
    <row r="23" spans="2:9">
      <c r="B23" s="1523">
        <v>7</v>
      </c>
      <c r="C23" s="1519" t="s">
        <v>3281</v>
      </c>
      <c r="D23" s="1739" t="s">
        <v>6</v>
      </c>
      <c r="E23" s="731">
        <v>260</v>
      </c>
      <c r="F23" s="731"/>
      <c r="G23" s="732">
        <v>45717</v>
      </c>
      <c r="H23" s="1522">
        <v>46174</v>
      </c>
      <c r="I23" s="1967"/>
    </row>
    <row r="24" spans="2:9" ht="16.5" thickBot="1">
      <c r="B24" s="1525">
        <v>8</v>
      </c>
      <c r="C24" s="1526" t="s">
        <v>3282</v>
      </c>
      <c r="D24" s="1772" t="s">
        <v>6</v>
      </c>
      <c r="E24" s="1532">
        <v>260</v>
      </c>
      <c r="F24" s="1532"/>
      <c r="G24" s="1528">
        <v>45717</v>
      </c>
      <c r="H24" s="1529">
        <v>46174</v>
      </c>
      <c r="I24" s="1969"/>
    </row>
    <row r="25" spans="2:9">
      <c r="B25" s="1523">
        <v>9</v>
      </c>
      <c r="C25" s="1519" t="s">
        <v>3283</v>
      </c>
      <c r="D25" s="1739" t="s">
        <v>6</v>
      </c>
      <c r="E25" s="731">
        <v>260</v>
      </c>
      <c r="F25" s="731"/>
      <c r="G25" s="1773" t="s">
        <v>777</v>
      </c>
      <c r="H25" s="1522">
        <v>45778</v>
      </c>
      <c r="I25" s="1968"/>
    </row>
    <row r="26" spans="2:9">
      <c r="B26" s="1763">
        <v>10</v>
      </c>
      <c r="C26" s="1764" t="s">
        <v>3284</v>
      </c>
      <c r="D26" s="1765" t="s">
        <v>6</v>
      </c>
      <c r="E26" s="1766">
        <v>260</v>
      </c>
      <c r="F26" s="1766"/>
      <c r="G26" s="732">
        <v>45717</v>
      </c>
      <c r="H26" s="1522">
        <v>46174</v>
      </c>
      <c r="I26" s="1968"/>
    </row>
    <row r="27" spans="2:9">
      <c r="B27" s="1523">
        <v>11</v>
      </c>
      <c r="C27" s="1519" t="s">
        <v>3285</v>
      </c>
      <c r="D27" s="1739" t="s">
        <v>6</v>
      </c>
      <c r="E27" s="731">
        <v>20</v>
      </c>
      <c r="F27" s="731"/>
      <c r="G27" s="1773" t="s">
        <v>777</v>
      </c>
      <c r="H27" s="1522">
        <v>45778</v>
      </c>
      <c r="I27" s="1967"/>
    </row>
    <row r="28" spans="2:9">
      <c r="B28" s="1523">
        <v>12</v>
      </c>
      <c r="C28" s="1519" t="s">
        <v>3275</v>
      </c>
      <c r="D28" s="1739" t="s">
        <v>6</v>
      </c>
      <c r="E28" s="731">
        <v>20</v>
      </c>
      <c r="F28" s="731"/>
      <c r="G28" s="1773" t="s">
        <v>777</v>
      </c>
      <c r="H28" s="1522">
        <v>45778</v>
      </c>
      <c r="I28" s="1967"/>
    </row>
    <row r="29" spans="2:9">
      <c r="B29" s="1523">
        <v>13</v>
      </c>
      <c r="C29" s="1519" t="s">
        <v>3286</v>
      </c>
      <c r="D29" s="1739" t="s">
        <v>6</v>
      </c>
      <c r="E29" s="731"/>
      <c r="F29" s="731"/>
      <c r="G29" s="1773" t="s">
        <v>777</v>
      </c>
      <c r="H29" s="1522">
        <v>45778</v>
      </c>
      <c r="I29" s="1967"/>
    </row>
    <row r="30" spans="2:9">
      <c r="B30" s="1523">
        <v>14</v>
      </c>
      <c r="C30" s="1519" t="s">
        <v>3287</v>
      </c>
      <c r="D30" s="1739" t="s">
        <v>6</v>
      </c>
      <c r="E30" s="731"/>
      <c r="F30" s="731"/>
      <c r="G30" s="1773" t="s">
        <v>777</v>
      </c>
      <c r="H30" s="1522">
        <v>45778</v>
      </c>
      <c r="I30" s="1967"/>
    </row>
    <row r="31" spans="2:9">
      <c r="B31" s="2469" t="s">
        <v>3288</v>
      </c>
      <c r="C31" s="2470"/>
      <c r="D31" s="2470"/>
      <c r="E31" s="2470"/>
      <c r="F31" s="2470"/>
      <c r="G31" s="2470"/>
      <c r="H31" s="2470"/>
      <c r="I31" s="2471"/>
    </row>
    <row r="33" spans="2:11" ht="39" customHeight="1">
      <c r="E33" s="2467" t="s">
        <v>3038</v>
      </c>
      <c r="F33" s="2468"/>
      <c r="H33" s="94"/>
      <c r="I33" s="94"/>
    </row>
    <row r="34" spans="2:11" ht="16.5" thickBot="1">
      <c r="H34" s="94"/>
      <c r="I34" s="94"/>
    </row>
    <row r="35" spans="2:11" ht="32.25" thickBot="1">
      <c r="B35" s="1545" t="s">
        <v>2396</v>
      </c>
      <c r="C35" s="1546" t="s">
        <v>381</v>
      </c>
      <c r="D35" s="1546" t="s">
        <v>2384</v>
      </c>
      <c r="E35" s="1546" t="s">
        <v>2173</v>
      </c>
      <c r="F35" s="1546" t="s">
        <v>3256</v>
      </c>
      <c r="G35" s="1546" t="s">
        <v>1833</v>
      </c>
      <c r="H35" s="1546" t="s">
        <v>1834</v>
      </c>
      <c r="I35" s="1547" t="s">
        <v>362</v>
      </c>
    </row>
    <row r="36" spans="2:11">
      <c r="B36" s="1737">
        <v>1</v>
      </c>
      <c r="C36" s="1738" t="s">
        <v>3040</v>
      </c>
      <c r="D36" s="1739" t="s">
        <v>4</v>
      </c>
      <c r="E36" s="1739">
        <v>15</v>
      </c>
      <c r="F36" s="1739"/>
      <c r="G36" s="1740">
        <v>45536</v>
      </c>
      <c r="H36" s="1741">
        <v>45901</v>
      </c>
      <c r="I36" s="2461" t="s">
        <v>3041</v>
      </c>
    </row>
    <row r="37" spans="2:11">
      <c r="B37" s="1523">
        <v>2</v>
      </c>
      <c r="C37" s="1519" t="s">
        <v>3035</v>
      </c>
      <c r="D37" s="731" t="s">
        <v>4</v>
      </c>
      <c r="E37" s="731">
        <v>15</v>
      </c>
      <c r="F37" s="731"/>
      <c r="G37" s="732">
        <v>45536</v>
      </c>
      <c r="H37" s="1522">
        <v>45901</v>
      </c>
      <c r="I37" s="2462"/>
    </row>
    <row r="38" spans="2:11">
      <c r="B38" s="1523">
        <v>3</v>
      </c>
      <c r="C38" s="1519" t="s">
        <v>3036</v>
      </c>
      <c r="D38" s="731" t="s">
        <v>4</v>
      </c>
      <c r="E38" s="731">
        <v>100</v>
      </c>
      <c r="F38" s="731"/>
      <c r="G38" s="732">
        <v>45536</v>
      </c>
      <c r="H38" s="1522">
        <v>45901</v>
      </c>
      <c r="I38" s="2462"/>
    </row>
    <row r="39" spans="2:11">
      <c r="B39" s="1523">
        <v>4</v>
      </c>
      <c r="C39" s="1519" t="s">
        <v>3037</v>
      </c>
      <c r="D39" s="731" t="s">
        <v>4</v>
      </c>
      <c r="E39" s="731">
        <v>400</v>
      </c>
      <c r="F39" s="731"/>
      <c r="G39" s="732">
        <v>45536</v>
      </c>
      <c r="H39" s="1522">
        <v>45901</v>
      </c>
      <c r="I39" s="2463"/>
    </row>
    <row r="40" spans="2:11">
      <c r="B40" s="2469" t="s">
        <v>3039</v>
      </c>
      <c r="C40" s="2470"/>
      <c r="D40" s="2470"/>
      <c r="E40" s="2470"/>
      <c r="F40" s="2470"/>
      <c r="G40" s="2470"/>
      <c r="H40" s="2470"/>
      <c r="I40" s="2471"/>
    </row>
    <row r="41" spans="2:11" ht="16.5" thickBot="1"/>
    <row r="42" spans="2:11" ht="32.25" thickBot="1">
      <c r="B42" s="1745"/>
      <c r="C42" s="1746"/>
      <c r="D42" s="1746"/>
      <c r="E42" s="2466" t="s">
        <v>3034</v>
      </c>
      <c r="F42" s="2466"/>
      <c r="G42" s="1746"/>
      <c r="H42" s="2479" t="s">
        <v>2400</v>
      </c>
      <c r="I42" s="2480"/>
    </row>
    <row r="43" spans="2:11" ht="15">
      <c r="B43" s="1561"/>
      <c r="C43" s="1562"/>
      <c r="D43" s="1562"/>
      <c r="E43" s="1562"/>
      <c r="F43" s="1562"/>
      <c r="G43" s="1562"/>
      <c r="H43" s="1562"/>
      <c r="I43" s="1563"/>
      <c r="J43"/>
      <c r="K43"/>
    </row>
    <row r="44" spans="2:11" ht="15">
      <c r="B44" s="1540"/>
      <c r="C44" s="1549" t="s">
        <v>1979</v>
      </c>
      <c r="D44" s="1541"/>
      <c r="E44" s="1541"/>
      <c r="F44" s="1541"/>
      <c r="G44" s="1541"/>
      <c r="H44" s="1541"/>
      <c r="I44" s="1542"/>
      <c r="J44"/>
      <c r="K44"/>
    </row>
    <row r="45" spans="2:11" ht="15">
      <c r="B45" s="1540"/>
      <c r="C45" s="1550" t="s">
        <v>1980</v>
      </c>
      <c r="D45" s="1541"/>
      <c r="E45" s="1541"/>
      <c r="F45" s="1541"/>
      <c r="G45" s="1541"/>
      <c r="H45" s="1541"/>
      <c r="I45" s="1542"/>
      <c r="J45"/>
      <c r="K45"/>
    </row>
    <row r="46" spans="2:11" ht="15">
      <c r="B46" s="1540"/>
      <c r="C46" s="1551" t="s">
        <v>1981</v>
      </c>
      <c r="D46" s="1541"/>
      <c r="E46" s="1541"/>
      <c r="F46" s="1541"/>
      <c r="G46" s="1541"/>
      <c r="H46" s="1541"/>
      <c r="I46" s="1542"/>
      <c r="J46"/>
      <c r="K46"/>
    </row>
    <row r="47" spans="2:11" ht="15">
      <c r="B47" s="1540"/>
      <c r="C47" s="1551" t="s">
        <v>1982</v>
      </c>
      <c r="D47" s="1541"/>
      <c r="E47" s="1541"/>
      <c r="F47" s="1541"/>
      <c r="G47" s="1541"/>
      <c r="H47" s="1541"/>
      <c r="I47" s="1542"/>
      <c r="J47"/>
      <c r="K47"/>
    </row>
    <row r="48" spans="2:11" ht="15">
      <c r="B48" s="1540"/>
      <c r="C48" s="1551" t="s">
        <v>1983</v>
      </c>
      <c r="D48" s="1541"/>
      <c r="E48" s="1541"/>
      <c r="F48" s="1541"/>
      <c r="G48" s="1541"/>
      <c r="H48" s="1541"/>
      <c r="I48" s="1542"/>
      <c r="J48"/>
      <c r="K48"/>
    </row>
    <row r="49" spans="2:11" ht="15">
      <c r="B49" s="1540"/>
      <c r="C49" s="1552"/>
      <c r="D49" s="1541"/>
      <c r="E49" s="1541"/>
      <c r="F49" s="1541"/>
      <c r="G49" s="1541"/>
      <c r="H49" s="1541"/>
      <c r="I49" s="1542"/>
      <c r="J49"/>
      <c r="K49"/>
    </row>
    <row r="50" spans="2:11" ht="15">
      <c r="B50" s="1540"/>
      <c r="C50" s="1550" t="s">
        <v>1984</v>
      </c>
      <c r="D50" s="1541"/>
      <c r="E50" s="1541"/>
      <c r="F50" s="1541"/>
      <c r="G50" s="1541"/>
      <c r="H50" s="1541"/>
      <c r="I50" s="1542"/>
      <c r="J50"/>
      <c r="K50"/>
    </row>
    <row r="51" spans="2:11" ht="15">
      <c r="B51" s="1540"/>
      <c r="C51" s="1553" t="s">
        <v>1985</v>
      </c>
      <c r="D51" s="1541"/>
      <c r="E51" s="1541"/>
      <c r="F51" s="1541"/>
      <c r="G51" s="1541"/>
      <c r="H51" s="1541"/>
      <c r="I51" s="1542"/>
      <c r="J51"/>
      <c r="K51"/>
    </row>
    <row r="52" spans="2:11" ht="15">
      <c r="B52" s="1540"/>
      <c r="C52" s="1553" t="s">
        <v>1986</v>
      </c>
      <c r="D52" s="1541"/>
      <c r="E52" s="1541"/>
      <c r="F52" s="1541"/>
      <c r="G52" s="1541"/>
      <c r="H52" s="1541"/>
      <c r="I52" s="1542"/>
      <c r="J52"/>
      <c r="K52"/>
    </row>
    <row r="53" spans="2:11" ht="15">
      <c r="B53" s="1540"/>
      <c r="C53" s="1554"/>
      <c r="D53" s="1541"/>
      <c r="E53" s="1541"/>
      <c r="F53" s="1541"/>
      <c r="G53" s="1541"/>
      <c r="H53" s="1541"/>
      <c r="I53" s="1542"/>
      <c r="J53"/>
      <c r="K53"/>
    </row>
    <row r="54" spans="2:11" ht="15">
      <c r="B54" s="1540"/>
      <c r="C54" s="1550" t="s">
        <v>1987</v>
      </c>
      <c r="D54" s="1541"/>
      <c r="E54" s="1541"/>
      <c r="F54" s="1541"/>
      <c r="G54" s="1541"/>
      <c r="H54" s="1541"/>
      <c r="I54" s="1542"/>
      <c r="J54"/>
      <c r="K54"/>
    </row>
    <row r="55" spans="2:11" ht="15">
      <c r="B55" s="1540"/>
      <c r="C55" s="1550" t="s">
        <v>1988</v>
      </c>
      <c r="D55" s="1541"/>
      <c r="E55" s="1541"/>
      <c r="F55" s="1541"/>
      <c r="G55" s="1541"/>
      <c r="H55" s="1541"/>
      <c r="I55" s="1542"/>
      <c r="J55"/>
      <c r="K55"/>
    </row>
    <row r="56" spans="2:11" ht="15">
      <c r="B56" s="1540"/>
      <c r="C56" s="1552"/>
      <c r="D56" s="1541"/>
      <c r="E56" s="1541"/>
      <c r="F56" s="1541"/>
      <c r="G56" s="1541"/>
      <c r="H56" s="1541"/>
      <c r="I56" s="1542"/>
      <c r="J56"/>
      <c r="K56"/>
    </row>
    <row r="57" spans="2:11" ht="15">
      <c r="B57" s="1540"/>
      <c r="C57" s="1555"/>
      <c r="D57" s="1541"/>
      <c r="E57" s="1541"/>
      <c r="F57" s="1541"/>
      <c r="G57" s="1541"/>
      <c r="H57" s="1541"/>
      <c r="I57" s="1542"/>
      <c r="J57"/>
      <c r="K57"/>
    </row>
    <row r="58" spans="2:11" ht="15">
      <c r="B58" s="1540"/>
      <c r="C58" s="1549" t="s">
        <v>1989</v>
      </c>
      <c r="D58" s="1541"/>
      <c r="E58" s="1541"/>
      <c r="F58" s="1541"/>
      <c r="G58" s="1541"/>
      <c r="H58" s="1541"/>
      <c r="I58" s="1542"/>
      <c r="J58"/>
      <c r="K58"/>
    </row>
    <row r="59" spans="2:11" ht="15">
      <c r="B59" s="1540"/>
      <c r="C59" s="1550" t="s">
        <v>1990</v>
      </c>
      <c r="D59" s="1541"/>
      <c r="E59" s="1541"/>
      <c r="F59" s="1541"/>
      <c r="G59" s="1541"/>
      <c r="H59" s="1541"/>
      <c r="I59" s="1542"/>
      <c r="J59"/>
      <c r="K59"/>
    </row>
    <row r="60" spans="2:11" ht="15">
      <c r="B60" s="1540"/>
      <c r="C60" s="1556" t="s">
        <v>1991</v>
      </c>
      <c r="D60" s="1541"/>
      <c r="E60" s="1541"/>
      <c r="F60" s="1541"/>
      <c r="G60" s="1541"/>
      <c r="H60" s="1541"/>
      <c r="I60" s="1542"/>
      <c r="J60"/>
      <c r="K60"/>
    </row>
    <row r="61" spans="2:11" ht="15">
      <c r="B61" s="1540"/>
      <c r="C61" s="1557"/>
      <c r="D61" s="1541"/>
      <c r="E61" s="1541"/>
      <c r="F61" s="1541"/>
      <c r="G61" s="1541"/>
      <c r="H61" s="1541"/>
      <c r="I61" s="1542"/>
      <c r="J61"/>
      <c r="K61"/>
    </row>
    <row r="62" spans="2:11" ht="15">
      <c r="B62" s="1540"/>
      <c r="C62" s="1550" t="s">
        <v>1992</v>
      </c>
      <c r="D62" s="1541"/>
      <c r="E62" s="1541"/>
      <c r="F62" s="1541"/>
      <c r="G62" s="1541"/>
      <c r="H62" s="1541"/>
      <c r="I62" s="1542"/>
      <c r="J62"/>
      <c r="K62"/>
    </row>
    <row r="63" spans="2:11" ht="15">
      <c r="B63" s="1540"/>
      <c r="C63" s="1553" t="s">
        <v>1993</v>
      </c>
      <c r="D63" s="1541"/>
      <c r="E63" s="1541"/>
      <c r="F63" s="1541"/>
      <c r="G63" s="1541"/>
      <c r="H63" s="1541"/>
      <c r="I63" s="1542"/>
      <c r="J63"/>
      <c r="K63"/>
    </row>
    <row r="64" spans="2:11" ht="15">
      <c r="B64" s="1540"/>
      <c r="C64" s="1553" t="s">
        <v>1994</v>
      </c>
      <c r="D64" s="1541"/>
      <c r="E64" s="1541"/>
      <c r="F64" s="1541"/>
      <c r="G64" s="1541"/>
      <c r="H64" s="1541"/>
      <c r="I64" s="1542"/>
      <c r="J64"/>
      <c r="K64"/>
    </row>
    <row r="65" spans="2:11" ht="15">
      <c r="B65" s="1540"/>
      <c r="C65" s="1553" t="s">
        <v>1995</v>
      </c>
      <c r="D65" s="1541"/>
      <c r="E65" s="1541"/>
      <c r="F65" s="1541"/>
      <c r="G65" s="1541"/>
      <c r="H65" s="1541"/>
      <c r="I65" s="1542"/>
      <c r="J65"/>
      <c r="K65"/>
    </row>
    <row r="66" spans="2:11" ht="15">
      <c r="B66" s="1540"/>
      <c r="C66" s="1553" t="s">
        <v>1996</v>
      </c>
      <c r="D66" s="1541"/>
      <c r="E66" s="1541"/>
      <c r="F66" s="1541"/>
      <c r="G66" s="1541"/>
      <c r="H66" s="1541"/>
      <c r="I66" s="1542"/>
      <c r="J66"/>
      <c r="K66"/>
    </row>
    <row r="67" spans="2:11" ht="15">
      <c r="B67" s="1540"/>
      <c r="C67" s="1552"/>
      <c r="D67" s="1541"/>
      <c r="E67" s="1541"/>
      <c r="F67" s="1541"/>
      <c r="G67" s="1541"/>
      <c r="H67" s="1541"/>
      <c r="I67" s="1542"/>
      <c r="J67"/>
      <c r="K67"/>
    </row>
    <row r="68" spans="2:11" ht="15">
      <c r="B68" s="1540"/>
      <c r="C68" s="1549" t="s">
        <v>1997</v>
      </c>
      <c r="D68" s="1541"/>
      <c r="E68" s="1541"/>
      <c r="F68" s="1541"/>
      <c r="G68" s="1541"/>
      <c r="H68" s="1541"/>
      <c r="I68" s="1542"/>
      <c r="J68"/>
      <c r="K68"/>
    </row>
    <row r="69" spans="2:11" ht="15">
      <c r="B69" s="1540"/>
      <c r="C69" s="1558"/>
      <c r="D69" s="1541"/>
      <c r="E69" s="1541"/>
      <c r="F69" s="1541"/>
      <c r="G69" s="1541"/>
      <c r="H69" s="1541"/>
      <c r="I69" s="1542"/>
      <c r="J69"/>
      <c r="K69"/>
    </row>
    <row r="70" spans="2:11" ht="15">
      <c r="B70" s="1540"/>
      <c r="C70" s="1558" t="s">
        <v>1998</v>
      </c>
      <c r="D70" s="1541"/>
      <c r="E70" s="1541"/>
      <c r="F70" s="1541"/>
      <c r="G70" s="1541"/>
      <c r="H70" s="1541"/>
      <c r="I70" s="1542"/>
      <c r="J70"/>
      <c r="K70"/>
    </row>
    <row r="71" spans="2:11" ht="15">
      <c r="B71" s="1540"/>
      <c r="C71" s="1559" t="s">
        <v>1999</v>
      </c>
      <c r="D71" s="1541"/>
      <c r="E71" s="1541"/>
      <c r="F71" s="1541"/>
      <c r="G71" s="1541"/>
      <c r="H71" s="1541"/>
      <c r="I71" s="1542"/>
      <c r="J71"/>
      <c r="K71"/>
    </row>
    <row r="72" spans="2:11" ht="15">
      <c r="B72" s="1540"/>
      <c r="C72" s="1559" t="s">
        <v>2000</v>
      </c>
      <c r="D72" s="1541"/>
      <c r="E72" s="1541"/>
      <c r="F72" s="1541"/>
      <c r="G72" s="1541"/>
      <c r="H72" s="1541"/>
      <c r="I72" s="1542"/>
      <c r="J72"/>
      <c r="K72"/>
    </row>
    <row r="73" spans="2:11" thickBot="1">
      <c r="B73" s="1548"/>
      <c r="C73" s="1560" t="s">
        <v>2001</v>
      </c>
      <c r="D73" s="1543"/>
      <c r="E73" s="1543"/>
      <c r="F73" s="1543"/>
      <c r="G73" s="1543"/>
      <c r="H73" s="1543"/>
      <c r="I73" s="1544"/>
      <c r="J73"/>
      <c r="K73"/>
    </row>
  </sheetData>
  <autoFilter ref="B4:I10" xr:uid="{00000000-0009-0000-0000-000010000000}"/>
  <mergeCells count="11">
    <mergeCell ref="I36:I39"/>
    <mergeCell ref="E2:F2"/>
    <mergeCell ref="E42:F42"/>
    <mergeCell ref="E33:F33"/>
    <mergeCell ref="B40:I40"/>
    <mergeCell ref="B13:I13"/>
    <mergeCell ref="E15:F15"/>
    <mergeCell ref="I20:I22"/>
    <mergeCell ref="B31:I31"/>
    <mergeCell ref="H15:I15"/>
    <mergeCell ref="H42:I42"/>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50C02-DFD5-4C05-A956-274E658B0393}">
  <sheetPr>
    <pageSetUpPr fitToPage="1"/>
  </sheetPr>
  <dimension ref="A1:M56"/>
  <sheetViews>
    <sheetView zoomScale="90" zoomScaleNormal="90" workbookViewId="0">
      <selection activeCell="D2" sqref="D2:I2"/>
    </sheetView>
  </sheetViews>
  <sheetFormatPr defaultColWidth="9.140625" defaultRowHeight="15"/>
  <cols>
    <col min="1" max="1" width="2.140625" style="1776" customWidth="1"/>
    <col min="2" max="2" width="7.140625" style="1776" customWidth="1"/>
    <col min="3" max="3" width="35.7109375" style="1776" customWidth="1"/>
    <col min="4" max="4" width="6.140625" style="1776" customWidth="1"/>
    <col min="5" max="5" width="7.140625" style="1776" customWidth="1"/>
    <col min="6" max="7" width="9.140625" style="1776"/>
    <col min="8" max="8" width="41.42578125" style="1776" customWidth="1"/>
    <col min="9" max="9" width="14.140625" style="1776" customWidth="1"/>
    <col min="10" max="10" width="30.28515625" style="1776" customWidth="1"/>
    <col min="11" max="11" width="18.42578125" style="1776" customWidth="1"/>
    <col min="12" max="12" width="72" style="1776" customWidth="1"/>
    <col min="13" max="13" width="41.140625" style="1777" customWidth="1"/>
    <col min="14" max="14" width="78.85546875" style="1777" customWidth="1"/>
    <col min="15" max="16384" width="9.140625" style="1777"/>
  </cols>
  <sheetData>
    <row r="1" spans="1:13" ht="15.75" thickBot="1"/>
    <row r="2" spans="1:13" ht="39" customHeight="1" thickBot="1">
      <c r="D2" s="2487" t="s">
        <v>2795</v>
      </c>
      <c r="E2" s="2488"/>
      <c r="F2" s="2488"/>
      <c r="G2" s="2488"/>
      <c r="H2" s="2488"/>
      <c r="I2" s="2489"/>
      <c r="L2" s="1841" t="s">
        <v>3331</v>
      </c>
    </row>
    <row r="3" spans="1:13">
      <c r="B3" s="1778" t="s">
        <v>1324</v>
      </c>
    </row>
    <row r="4" spans="1:13" ht="17.25">
      <c r="A4" s="1777"/>
      <c r="B4" s="1777"/>
      <c r="C4" s="2484" t="s">
        <v>1569</v>
      </c>
      <c r="D4" s="2484"/>
      <c r="E4" s="2484"/>
      <c r="F4" s="2484"/>
      <c r="G4" s="2484"/>
      <c r="H4" s="2484"/>
      <c r="I4" s="2484"/>
      <c r="J4" s="2484"/>
      <c r="K4" s="1779"/>
      <c r="L4" s="1777"/>
    </row>
    <row r="5" spans="1:13" ht="17.25">
      <c r="A5" s="1777"/>
      <c r="B5" s="1777"/>
      <c r="C5" s="2484" t="s">
        <v>2769</v>
      </c>
      <c r="D5" s="2484"/>
      <c r="E5" s="2484"/>
      <c r="F5" s="2484"/>
      <c r="G5" s="2484"/>
      <c r="H5" s="2484"/>
      <c r="I5" s="2484"/>
      <c r="J5" s="2484"/>
      <c r="K5" s="1779"/>
      <c r="L5" s="1777"/>
    </row>
    <row r="6" spans="1:13" ht="17.25">
      <c r="A6" s="1777"/>
      <c r="B6" s="1777"/>
      <c r="C6" s="2484" t="s">
        <v>3332</v>
      </c>
      <c r="D6" s="2484"/>
      <c r="E6" s="2484"/>
      <c r="F6" s="2484"/>
      <c r="G6" s="2484"/>
      <c r="H6" s="2484"/>
      <c r="I6" s="2484"/>
      <c r="J6" s="2484"/>
      <c r="K6" s="1779"/>
      <c r="L6" s="1779"/>
    </row>
    <row r="7" spans="1:13" ht="17.25">
      <c r="A7" s="1777"/>
      <c r="B7" s="1777"/>
      <c r="C7" s="2484" t="s">
        <v>2794</v>
      </c>
      <c r="D7" s="2484"/>
      <c r="E7" s="2484"/>
      <c r="F7" s="2484"/>
      <c r="G7" s="2484"/>
      <c r="H7" s="2484"/>
      <c r="I7" s="2484"/>
      <c r="J7" s="2484"/>
      <c r="K7" s="1779"/>
      <c r="L7" s="1777"/>
    </row>
    <row r="9" spans="1:13" ht="15.75" thickBot="1"/>
    <row r="10" spans="1:13" ht="15.75" thickBot="1">
      <c r="B10" s="2485" t="s">
        <v>2788</v>
      </c>
      <c r="C10" s="2486"/>
    </row>
    <row r="11" spans="1:13" ht="15.75" thickBot="1"/>
    <row r="12" spans="1:13" s="1776" customFormat="1" ht="45.75" thickBot="1">
      <c r="B12" s="1780" t="s">
        <v>7</v>
      </c>
      <c r="C12" s="1780" t="s">
        <v>1565</v>
      </c>
      <c r="D12" s="1780" t="s">
        <v>2785</v>
      </c>
      <c r="E12" s="1780" t="s">
        <v>2173</v>
      </c>
      <c r="F12" s="1780" t="s">
        <v>1833</v>
      </c>
      <c r="G12" s="1780" t="s">
        <v>1834</v>
      </c>
      <c r="H12" s="1780" t="s">
        <v>2787</v>
      </c>
      <c r="I12" s="1780" t="s">
        <v>2770</v>
      </c>
      <c r="J12" s="1780" t="s">
        <v>2783</v>
      </c>
      <c r="K12" s="1780" t="s">
        <v>2784</v>
      </c>
      <c r="L12" s="1780" t="s">
        <v>3291</v>
      </c>
      <c r="M12" s="1780" t="s">
        <v>3328</v>
      </c>
    </row>
    <row r="13" spans="1:13" ht="40.5" customHeight="1">
      <c r="B13" s="1781">
        <v>1</v>
      </c>
      <c r="C13" s="1782" t="s">
        <v>3292</v>
      </c>
      <c r="D13" s="1783">
        <v>6</v>
      </c>
      <c r="E13" s="1783">
        <v>1200</v>
      </c>
      <c r="F13" s="1784">
        <v>43525</v>
      </c>
      <c r="G13" s="1784">
        <v>43891</v>
      </c>
      <c r="H13" s="1785" t="s">
        <v>1566</v>
      </c>
      <c r="I13" s="1783" t="s">
        <v>4</v>
      </c>
      <c r="J13" s="1783" t="s">
        <v>2793</v>
      </c>
      <c r="K13" s="1786">
        <v>45078</v>
      </c>
      <c r="L13" s="1787" t="s">
        <v>3293</v>
      </c>
      <c r="M13" s="1787"/>
    </row>
    <row r="14" spans="1:13" ht="39" customHeight="1">
      <c r="B14" s="1788">
        <v>2</v>
      </c>
      <c r="C14" s="1789" t="s">
        <v>2782</v>
      </c>
      <c r="D14" s="1790">
        <v>6</v>
      </c>
      <c r="E14" s="1790">
        <v>1200</v>
      </c>
      <c r="F14" s="1791">
        <v>43742</v>
      </c>
      <c r="G14" s="1792">
        <v>43647</v>
      </c>
      <c r="H14" s="1793" t="s">
        <v>1567</v>
      </c>
      <c r="I14" s="1790" t="s">
        <v>2797</v>
      </c>
      <c r="J14" s="1790" t="s">
        <v>2793</v>
      </c>
      <c r="K14" s="1790" t="s">
        <v>2469</v>
      </c>
      <c r="L14" s="1794" t="s">
        <v>3294</v>
      </c>
      <c r="M14" s="1794"/>
    </row>
    <row r="15" spans="1:13" ht="66.75" customHeight="1">
      <c r="B15" s="1788">
        <v>3</v>
      </c>
      <c r="C15" s="1789" t="s">
        <v>2780</v>
      </c>
      <c r="D15" s="1790">
        <v>6</v>
      </c>
      <c r="E15" s="1790" t="s">
        <v>25</v>
      </c>
      <c r="F15" s="1791">
        <v>43525</v>
      </c>
      <c r="G15" s="1792" t="s">
        <v>25</v>
      </c>
      <c r="H15" s="1795" t="s">
        <v>1567</v>
      </c>
      <c r="I15" s="1790" t="s">
        <v>2797</v>
      </c>
      <c r="J15" s="1790" t="s">
        <v>2781</v>
      </c>
      <c r="K15" s="1790" t="s">
        <v>1571</v>
      </c>
      <c r="L15" s="1794" t="s">
        <v>3295</v>
      </c>
      <c r="M15" s="1794"/>
    </row>
    <row r="16" spans="1:13" ht="66" customHeight="1" thickBot="1">
      <c r="B16" s="1796">
        <v>4</v>
      </c>
      <c r="C16" s="1797" t="s">
        <v>2961</v>
      </c>
      <c r="D16" s="1798">
        <v>8</v>
      </c>
      <c r="E16" s="1799" t="s">
        <v>25</v>
      </c>
      <c r="F16" s="1800">
        <v>43619</v>
      </c>
      <c r="G16" s="1801">
        <v>43801</v>
      </c>
      <c r="H16" s="1802" t="s">
        <v>1567</v>
      </c>
      <c r="I16" s="1803" t="s">
        <v>2772</v>
      </c>
      <c r="J16" s="1798" t="s">
        <v>2962</v>
      </c>
      <c r="K16" s="1798"/>
      <c r="L16" s="1804" t="s">
        <v>3296</v>
      </c>
      <c r="M16" s="1804"/>
    </row>
    <row r="17" spans="2:13" ht="15.75" thickBot="1"/>
    <row r="18" spans="2:13" ht="15.75" thickBot="1">
      <c r="B18" s="2485" t="s">
        <v>2789</v>
      </c>
      <c r="C18" s="2486"/>
    </row>
    <row r="19" spans="2:13" ht="15.75" thickBot="1"/>
    <row r="20" spans="2:13" ht="45.75" thickBot="1">
      <c r="B20" s="1780" t="s">
        <v>7</v>
      </c>
      <c r="C20" s="1780" t="s">
        <v>1565</v>
      </c>
      <c r="D20" s="1780" t="s">
        <v>2785</v>
      </c>
      <c r="E20" s="1780" t="s">
        <v>2173</v>
      </c>
      <c r="F20" s="1780" t="s">
        <v>1833</v>
      </c>
      <c r="G20" s="1780" t="s">
        <v>1834</v>
      </c>
      <c r="H20" s="1780" t="s">
        <v>2787</v>
      </c>
      <c r="I20" s="1780" t="s">
        <v>2770</v>
      </c>
      <c r="J20" s="1780" t="s">
        <v>2783</v>
      </c>
      <c r="K20" s="1780" t="s">
        <v>2784</v>
      </c>
      <c r="L20" s="1780" t="s">
        <v>3291</v>
      </c>
      <c r="M20" s="1780" t="s">
        <v>3328</v>
      </c>
    </row>
    <row r="21" spans="2:13" ht="30">
      <c r="B21" s="1781">
        <v>5</v>
      </c>
      <c r="C21" s="1782" t="s">
        <v>2952</v>
      </c>
      <c r="D21" s="1783">
        <v>6</v>
      </c>
      <c r="E21" s="1783">
        <v>450</v>
      </c>
      <c r="F21" s="1784">
        <v>43587</v>
      </c>
      <c r="G21" s="1784">
        <v>44317</v>
      </c>
      <c r="H21" s="1805" t="s">
        <v>3297</v>
      </c>
      <c r="I21" s="1783" t="s">
        <v>4</v>
      </c>
      <c r="J21" s="1783" t="s">
        <v>2793</v>
      </c>
      <c r="K21" s="1786">
        <v>45078</v>
      </c>
      <c r="L21" s="1787" t="s">
        <v>3298</v>
      </c>
      <c r="M21" s="1787"/>
    </row>
    <row r="22" spans="2:13" ht="30.75" thickBot="1">
      <c r="B22" s="1796">
        <v>6</v>
      </c>
      <c r="C22" s="1806" t="s">
        <v>3299</v>
      </c>
      <c r="D22" s="1798">
        <v>6</v>
      </c>
      <c r="E22" s="1799">
        <v>450</v>
      </c>
      <c r="F22" s="1800">
        <v>43740</v>
      </c>
      <c r="G22" s="1801">
        <v>43831</v>
      </c>
      <c r="H22" s="1807" t="s">
        <v>3297</v>
      </c>
      <c r="I22" s="1798" t="s">
        <v>4</v>
      </c>
      <c r="J22" s="1798"/>
      <c r="K22" s="1798"/>
      <c r="L22" s="1804" t="s">
        <v>3300</v>
      </c>
      <c r="M22" s="1804"/>
    </row>
    <row r="23" spans="2:13" ht="15.75" thickBot="1"/>
    <row r="24" spans="2:13" ht="15.75" thickBot="1">
      <c r="B24" s="2485" t="s">
        <v>2790</v>
      </c>
      <c r="C24" s="2486"/>
    </row>
    <row r="25" spans="2:13" ht="15.75" thickBot="1"/>
    <row r="26" spans="2:13" ht="45.75" thickBot="1">
      <c r="B26" s="1780" t="s">
        <v>7</v>
      </c>
      <c r="C26" s="1780" t="s">
        <v>1565</v>
      </c>
      <c r="D26" s="1780" t="s">
        <v>2785</v>
      </c>
      <c r="E26" s="1780" t="s">
        <v>2173</v>
      </c>
      <c r="F26" s="1780" t="s">
        <v>1833</v>
      </c>
      <c r="G26" s="1780" t="s">
        <v>1834</v>
      </c>
      <c r="H26" s="1780" t="s">
        <v>2787</v>
      </c>
      <c r="I26" s="1780" t="s">
        <v>2770</v>
      </c>
      <c r="J26" s="1780" t="s">
        <v>2783</v>
      </c>
      <c r="K26" s="1780" t="s">
        <v>2784</v>
      </c>
      <c r="L26" s="1780" t="s">
        <v>3291</v>
      </c>
      <c r="M26" s="1780" t="s">
        <v>3328</v>
      </c>
    </row>
    <row r="27" spans="2:13" ht="30">
      <c r="B27" s="1808">
        <v>7</v>
      </c>
      <c r="C27" s="1809" t="s">
        <v>3301</v>
      </c>
      <c r="D27" s="1810">
        <v>8</v>
      </c>
      <c r="E27" s="1811">
        <v>1200</v>
      </c>
      <c r="F27" s="1812">
        <v>43617</v>
      </c>
      <c r="G27" s="1812">
        <v>43800</v>
      </c>
      <c r="H27" s="1813" t="s">
        <v>3302</v>
      </c>
      <c r="I27" s="1810" t="s">
        <v>4</v>
      </c>
      <c r="J27" s="1810"/>
      <c r="K27" s="1810"/>
      <c r="L27" s="1787" t="s">
        <v>3303</v>
      </c>
      <c r="M27" s="1787"/>
    </row>
    <row r="28" spans="2:13" ht="30">
      <c r="B28" s="1814">
        <v>8</v>
      </c>
      <c r="C28" s="1815" t="s">
        <v>2773</v>
      </c>
      <c r="D28" s="1816">
        <v>3</v>
      </c>
      <c r="E28" s="1817">
        <v>250</v>
      </c>
      <c r="F28" s="1818">
        <v>43617</v>
      </c>
      <c r="G28" s="1818">
        <v>43812</v>
      </c>
      <c r="H28" s="1794" t="s">
        <v>3304</v>
      </c>
      <c r="I28" s="1816" t="s">
        <v>4</v>
      </c>
      <c r="J28" s="1816"/>
      <c r="K28" s="1816"/>
      <c r="L28" s="1819" t="s">
        <v>3305</v>
      </c>
      <c r="M28" s="1819"/>
    </row>
    <row r="29" spans="2:13" ht="45.75" thickBot="1">
      <c r="B29" s="1796">
        <v>9</v>
      </c>
      <c r="C29" s="1820" t="s">
        <v>2775</v>
      </c>
      <c r="D29" s="1798">
        <v>8</v>
      </c>
      <c r="E29" s="1799">
        <v>1200</v>
      </c>
      <c r="F29" s="1800">
        <v>43525</v>
      </c>
      <c r="G29" s="1801" t="s">
        <v>25</v>
      </c>
      <c r="H29" s="1807" t="s">
        <v>3302</v>
      </c>
      <c r="I29" s="1798" t="s">
        <v>4</v>
      </c>
      <c r="J29" s="1798"/>
      <c r="K29" s="1798"/>
      <c r="L29" s="1804" t="s">
        <v>3306</v>
      </c>
      <c r="M29" s="1804"/>
    </row>
    <row r="30" spans="2:13" ht="15.75" thickBot="1"/>
    <row r="31" spans="2:13" ht="15.75" thickBot="1">
      <c r="B31" s="2485" t="s">
        <v>2791</v>
      </c>
      <c r="C31" s="2486"/>
    </row>
    <row r="32" spans="2:13" ht="15.75" thickBot="1"/>
    <row r="33" spans="2:13" ht="45.75" thickBot="1">
      <c r="B33" s="1780" t="s">
        <v>7</v>
      </c>
      <c r="C33" s="1780" t="s">
        <v>1565</v>
      </c>
      <c r="D33" s="1780" t="s">
        <v>2785</v>
      </c>
      <c r="E33" s="1780" t="s">
        <v>2173</v>
      </c>
      <c r="F33" s="1780" t="s">
        <v>1833</v>
      </c>
      <c r="G33" s="1780" t="s">
        <v>1834</v>
      </c>
      <c r="H33" s="1780" t="s">
        <v>2787</v>
      </c>
      <c r="I33" s="1780" t="s">
        <v>2770</v>
      </c>
      <c r="J33" s="1780" t="s">
        <v>2783</v>
      </c>
      <c r="K33" s="1780" t="s">
        <v>2784</v>
      </c>
      <c r="L33" s="1780" t="s">
        <v>3291</v>
      </c>
      <c r="M33" s="1780" t="s">
        <v>3328</v>
      </c>
    </row>
    <row r="34" spans="2:13" ht="45">
      <c r="B34" s="1808">
        <v>10</v>
      </c>
      <c r="C34" s="1809" t="s">
        <v>2777</v>
      </c>
      <c r="D34" s="1810">
        <v>8</v>
      </c>
      <c r="E34" s="1811">
        <v>1200</v>
      </c>
      <c r="F34" s="1812">
        <v>43525</v>
      </c>
      <c r="G34" s="1812">
        <v>44986</v>
      </c>
      <c r="H34" s="1813" t="s">
        <v>3302</v>
      </c>
      <c r="I34" s="1810" t="s">
        <v>4</v>
      </c>
      <c r="J34" s="1810"/>
      <c r="K34" s="1810"/>
      <c r="L34" s="1787" t="s">
        <v>3307</v>
      </c>
      <c r="M34" s="1787"/>
    </row>
    <row r="35" spans="2:13" ht="45">
      <c r="B35" s="1821">
        <v>11</v>
      </c>
      <c r="C35" s="1822" t="s">
        <v>2786</v>
      </c>
      <c r="D35" s="1823">
        <v>8</v>
      </c>
      <c r="E35" s="1816">
        <v>100</v>
      </c>
      <c r="F35" s="1818">
        <v>43526</v>
      </c>
      <c r="G35" s="1824">
        <v>43800</v>
      </c>
      <c r="H35" s="1825" t="s">
        <v>3308</v>
      </c>
      <c r="I35" s="1823" t="s">
        <v>4</v>
      </c>
      <c r="J35" s="1823"/>
      <c r="K35" s="1823"/>
      <c r="L35" s="1794" t="s">
        <v>3309</v>
      </c>
      <c r="M35" s="1794"/>
    </row>
    <row r="36" spans="2:13" ht="51" customHeight="1" thickBot="1">
      <c r="B36" s="1826">
        <v>12</v>
      </c>
      <c r="C36" s="1827" t="s">
        <v>3310</v>
      </c>
      <c r="D36" s="1828">
        <v>12</v>
      </c>
      <c r="E36" s="1828">
        <v>1200</v>
      </c>
      <c r="F36" s="1829">
        <v>43617</v>
      </c>
      <c r="G36" s="1829">
        <v>43800</v>
      </c>
      <c r="H36" s="1830" t="s">
        <v>3311</v>
      </c>
      <c r="I36" s="1828" t="s">
        <v>4</v>
      </c>
      <c r="J36" s="1831" t="s">
        <v>3079</v>
      </c>
      <c r="K36" s="1828" t="s">
        <v>3078</v>
      </c>
      <c r="L36" s="1804" t="s">
        <v>3312</v>
      </c>
      <c r="M36" s="1804"/>
    </row>
    <row r="37" spans="2:13" ht="15.75" thickBot="1"/>
    <row r="38" spans="2:13" ht="15.75" thickBot="1">
      <c r="B38" s="2485" t="s">
        <v>2792</v>
      </c>
      <c r="C38" s="2486"/>
    </row>
    <row r="39" spans="2:13" ht="15.75" thickBot="1"/>
    <row r="40" spans="2:13" ht="45.75" thickBot="1">
      <c r="B40" s="1780" t="s">
        <v>7</v>
      </c>
      <c r="C40" s="1780" t="s">
        <v>1565</v>
      </c>
      <c r="D40" s="1780" t="s">
        <v>2785</v>
      </c>
      <c r="E40" s="1780" t="s">
        <v>2173</v>
      </c>
      <c r="F40" s="1780" t="s">
        <v>1833</v>
      </c>
      <c r="G40" s="1780" t="s">
        <v>1834</v>
      </c>
      <c r="H40" s="1780" t="s">
        <v>2787</v>
      </c>
      <c r="I40" s="1780" t="s">
        <v>2770</v>
      </c>
      <c r="J40" s="1780" t="s">
        <v>2783</v>
      </c>
      <c r="K40" s="1780" t="s">
        <v>2784</v>
      </c>
      <c r="L40" s="1780" t="s">
        <v>3291</v>
      </c>
      <c r="M40" s="1780" t="s">
        <v>3328</v>
      </c>
    </row>
    <row r="41" spans="2:13" ht="30">
      <c r="B41" s="1808">
        <v>13</v>
      </c>
      <c r="C41" s="1832" t="s">
        <v>3313</v>
      </c>
      <c r="D41" s="1810">
        <v>8</v>
      </c>
      <c r="E41" s="1811">
        <v>1200</v>
      </c>
      <c r="F41" s="1812">
        <v>43617</v>
      </c>
      <c r="G41" s="1812">
        <v>43811</v>
      </c>
      <c r="H41" s="1813" t="s">
        <v>1568</v>
      </c>
      <c r="I41" s="1810" t="s">
        <v>4</v>
      </c>
      <c r="J41" s="1810"/>
      <c r="K41" s="1810"/>
      <c r="L41" s="1787" t="s">
        <v>3314</v>
      </c>
      <c r="M41" s="1787"/>
    </row>
    <row r="42" spans="2:13" ht="34.5" customHeight="1">
      <c r="B42" s="1821">
        <v>14</v>
      </c>
      <c r="C42" s="1822" t="s">
        <v>2776</v>
      </c>
      <c r="D42" s="1823">
        <v>6</v>
      </c>
      <c r="E42" s="1816">
        <v>1200</v>
      </c>
      <c r="F42" s="1818">
        <v>43557</v>
      </c>
      <c r="G42" s="1824">
        <v>43800</v>
      </c>
      <c r="H42" s="1825" t="s">
        <v>3315</v>
      </c>
      <c r="I42" s="1823" t="s">
        <v>4</v>
      </c>
      <c r="J42" s="1823"/>
      <c r="K42" s="1823"/>
      <c r="L42" s="1794" t="s">
        <v>3316</v>
      </c>
      <c r="M42" s="1794"/>
    </row>
    <row r="43" spans="2:13" ht="75">
      <c r="B43" s="1821">
        <v>15</v>
      </c>
      <c r="C43" s="1822" t="s">
        <v>3317</v>
      </c>
      <c r="D43" s="1823">
        <v>6</v>
      </c>
      <c r="E43" s="1816">
        <v>450</v>
      </c>
      <c r="F43" s="1824">
        <v>43586</v>
      </c>
      <c r="G43" s="1824">
        <v>43678</v>
      </c>
      <c r="H43" s="1825" t="s">
        <v>1568</v>
      </c>
      <c r="I43" s="1823" t="s">
        <v>4</v>
      </c>
      <c r="J43" s="1823"/>
      <c r="K43" s="1823"/>
      <c r="L43" s="1794" t="s">
        <v>3318</v>
      </c>
      <c r="M43" s="1833" t="s">
        <v>3327</v>
      </c>
    </row>
    <row r="44" spans="2:13" ht="30.75" thickBot="1">
      <c r="B44" s="1826">
        <v>16</v>
      </c>
      <c r="C44" s="1834" t="s">
        <v>2771</v>
      </c>
      <c r="D44" s="1828">
        <v>8</v>
      </c>
      <c r="E44" s="1828">
        <v>1200</v>
      </c>
      <c r="F44" s="1829">
        <v>43617</v>
      </c>
      <c r="G44" s="1829">
        <v>43800</v>
      </c>
      <c r="H44" s="1831" t="s">
        <v>1568</v>
      </c>
      <c r="I44" s="1828" t="s">
        <v>4</v>
      </c>
      <c r="J44" s="1828" t="s">
        <v>2796</v>
      </c>
      <c r="K44" s="1798"/>
      <c r="L44" s="1804" t="s">
        <v>3319</v>
      </c>
      <c r="M44" s="1804"/>
    </row>
    <row r="45" spans="2:13" ht="15.75" thickBot="1"/>
    <row r="46" spans="2:13" ht="15.75" thickBot="1">
      <c r="B46" s="2481" t="s">
        <v>3320</v>
      </c>
      <c r="C46" s="2482"/>
      <c r="D46" s="2482"/>
      <c r="E46" s="2482"/>
      <c r="F46" s="2482"/>
      <c r="G46" s="2482"/>
      <c r="H46" s="2483"/>
    </row>
    <row r="47" spans="2:13" ht="15.75" thickBot="1"/>
    <row r="48" spans="2:13" ht="45.75" thickBot="1">
      <c r="B48" s="1780" t="s">
        <v>7</v>
      </c>
      <c r="C48" s="1780" t="s">
        <v>1565</v>
      </c>
      <c r="D48" s="1780" t="s">
        <v>2785</v>
      </c>
      <c r="E48" s="1780" t="s">
        <v>2173</v>
      </c>
      <c r="F48" s="1780" t="s">
        <v>1833</v>
      </c>
      <c r="G48" s="1780" t="s">
        <v>1834</v>
      </c>
      <c r="H48" s="1780" t="s">
        <v>2787</v>
      </c>
      <c r="I48" s="1780" t="s">
        <v>2770</v>
      </c>
      <c r="J48" s="1780" t="s">
        <v>2783</v>
      </c>
      <c r="K48" s="1780" t="s">
        <v>2784</v>
      </c>
      <c r="L48" s="1780" t="s">
        <v>3291</v>
      </c>
      <c r="M48" s="1780" t="s">
        <v>3328</v>
      </c>
    </row>
    <row r="49" spans="2:13" ht="75">
      <c r="B49" s="1808">
        <v>17</v>
      </c>
      <c r="C49" s="1809" t="s">
        <v>2799</v>
      </c>
      <c r="D49" s="1810">
        <v>6</v>
      </c>
      <c r="E49" s="1811">
        <v>100</v>
      </c>
      <c r="F49" s="1812">
        <v>43648</v>
      </c>
      <c r="G49" s="1812" t="s">
        <v>25</v>
      </c>
      <c r="H49" s="1813" t="s">
        <v>3321</v>
      </c>
      <c r="I49" s="1835" t="s">
        <v>2772</v>
      </c>
      <c r="J49" s="1810"/>
      <c r="K49" s="1810"/>
      <c r="L49" s="1836" t="s">
        <v>3329</v>
      </c>
      <c r="M49" s="1836"/>
    </row>
    <row r="50" spans="2:13" ht="70.5" customHeight="1">
      <c r="B50" s="1821">
        <v>18</v>
      </c>
      <c r="C50" s="1822" t="s">
        <v>3322</v>
      </c>
      <c r="D50" s="1823">
        <v>6</v>
      </c>
      <c r="E50" s="1816" t="s">
        <v>25</v>
      </c>
      <c r="F50" s="1818">
        <v>43740</v>
      </c>
      <c r="G50" s="1824">
        <v>43831</v>
      </c>
      <c r="H50" s="1825" t="s">
        <v>2778</v>
      </c>
      <c r="I50" s="1837" t="s">
        <v>2772</v>
      </c>
      <c r="J50" s="1823"/>
      <c r="K50" s="1823"/>
      <c r="L50" s="1838" t="s">
        <v>3330</v>
      </c>
      <c r="M50" s="1838"/>
    </row>
    <row r="51" spans="2:13" ht="35.25" customHeight="1">
      <c r="B51" s="1821">
        <v>19</v>
      </c>
      <c r="C51" s="1839" t="s">
        <v>3323</v>
      </c>
      <c r="D51" s="1823">
        <v>14</v>
      </c>
      <c r="E51" s="1816">
        <v>1200</v>
      </c>
      <c r="F51" s="1818">
        <v>43527</v>
      </c>
      <c r="G51" s="1824">
        <v>44318</v>
      </c>
      <c r="H51" s="1825" t="s">
        <v>2798</v>
      </c>
      <c r="I51" s="1837" t="s">
        <v>2772</v>
      </c>
      <c r="J51" s="1840" t="s">
        <v>2779</v>
      </c>
      <c r="K51" s="1823"/>
      <c r="L51" s="1838" t="s">
        <v>3324</v>
      </c>
      <c r="M51" s="1838"/>
    </row>
    <row r="52" spans="2:13">
      <c r="B52" s="1821">
        <v>20</v>
      </c>
      <c r="C52" s="1839" t="s">
        <v>379</v>
      </c>
      <c r="D52" s="1823">
        <v>4</v>
      </c>
      <c r="E52" s="1816">
        <v>300</v>
      </c>
      <c r="F52" s="1824" t="s">
        <v>777</v>
      </c>
      <c r="G52" s="1824" t="s">
        <v>25</v>
      </c>
      <c r="H52" s="1816" t="s">
        <v>2800</v>
      </c>
      <c r="I52" s="1837"/>
      <c r="J52" s="1840"/>
      <c r="K52" s="1823"/>
      <c r="L52" s="1838" t="s">
        <v>378</v>
      </c>
      <c r="M52" s="1838"/>
    </row>
    <row r="53" spans="2:13" ht="30">
      <c r="B53" s="1821">
        <v>21</v>
      </c>
      <c r="C53" s="1822" t="s">
        <v>376</v>
      </c>
      <c r="D53" s="1823">
        <v>4</v>
      </c>
      <c r="E53" s="1823"/>
      <c r="F53" s="1823" t="s">
        <v>25</v>
      </c>
      <c r="G53" s="1823" t="s">
        <v>25</v>
      </c>
      <c r="H53" s="1825" t="s">
        <v>3325</v>
      </c>
      <c r="I53" s="1837" t="s">
        <v>2772</v>
      </c>
      <c r="J53" s="1823"/>
      <c r="K53" s="1823"/>
      <c r="L53" s="1823"/>
      <c r="M53" s="1823"/>
    </row>
    <row r="54" spans="2:13" ht="30">
      <c r="B54" s="1821">
        <v>22</v>
      </c>
      <c r="C54" s="1822" t="s">
        <v>376</v>
      </c>
      <c r="D54" s="1823">
        <v>4</v>
      </c>
      <c r="E54" s="1823"/>
      <c r="F54" s="1823" t="s">
        <v>25</v>
      </c>
      <c r="G54" s="1823" t="s">
        <v>25</v>
      </c>
      <c r="H54" s="1825" t="s">
        <v>2798</v>
      </c>
      <c r="I54" s="1837" t="s">
        <v>2772</v>
      </c>
      <c r="J54" s="1823"/>
      <c r="K54" s="1823"/>
      <c r="L54" s="1823"/>
      <c r="M54" s="1823"/>
    </row>
    <row r="55" spans="2:13" ht="30">
      <c r="B55" s="1821">
        <v>23</v>
      </c>
      <c r="C55" s="1822" t="s">
        <v>376</v>
      </c>
      <c r="D55" s="1823">
        <v>2</v>
      </c>
      <c r="E55" s="1823"/>
      <c r="F55" s="1823" t="s">
        <v>25</v>
      </c>
      <c r="G55" s="1823" t="s">
        <v>25</v>
      </c>
      <c r="H55" s="1825" t="s">
        <v>2774</v>
      </c>
      <c r="I55" s="1837" t="s">
        <v>2772</v>
      </c>
      <c r="J55" s="1823"/>
      <c r="K55" s="1823"/>
      <c r="L55" s="1823"/>
      <c r="M55" s="1823"/>
    </row>
    <row r="56" spans="2:13" ht="30.75" thickBot="1">
      <c r="B56" s="1796">
        <v>24</v>
      </c>
      <c r="C56" s="1806" t="s">
        <v>376</v>
      </c>
      <c r="D56" s="1798">
        <v>6</v>
      </c>
      <c r="E56" s="1798"/>
      <c r="F56" s="1798" t="s">
        <v>25</v>
      </c>
      <c r="G56" s="1798" t="s">
        <v>25</v>
      </c>
      <c r="H56" s="1807" t="s">
        <v>3326</v>
      </c>
      <c r="I56" s="1803" t="s">
        <v>2772</v>
      </c>
      <c r="J56" s="1798"/>
      <c r="K56" s="1798"/>
      <c r="L56" s="1798"/>
      <c r="M56" s="1798"/>
    </row>
  </sheetData>
  <mergeCells count="11">
    <mergeCell ref="D2:I2"/>
    <mergeCell ref="C4:J4"/>
    <mergeCell ref="C5:J5"/>
    <mergeCell ref="C7:J7"/>
    <mergeCell ref="B31:C31"/>
    <mergeCell ref="B46:H46"/>
    <mergeCell ref="C6:J6"/>
    <mergeCell ref="B10:C10"/>
    <mergeCell ref="B18:C18"/>
    <mergeCell ref="B24:C24"/>
    <mergeCell ref="B38:C38"/>
  </mergeCells>
  <printOptions horizontalCentered="1" verticalCentered="1"/>
  <pageMargins left="0" right="0" top="0" bottom="0" header="0" footer="0"/>
  <pageSetup paperSize="9" scale="56"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B2:L39"/>
  <sheetViews>
    <sheetView topLeftCell="A4" zoomScale="90" zoomScaleNormal="90" workbookViewId="0">
      <selection activeCell="D5" sqref="D5"/>
    </sheetView>
  </sheetViews>
  <sheetFormatPr defaultColWidth="9.140625" defaultRowHeight="12.75"/>
  <cols>
    <col min="1" max="1" width="1" style="95" customWidth="1"/>
    <col min="2" max="2" width="7.7109375" style="97" bestFit="1" customWidth="1"/>
    <col min="3" max="3" width="29.7109375" style="883" bestFit="1" customWidth="1"/>
    <col min="4" max="4" width="13.5703125" style="99" bestFit="1" customWidth="1"/>
    <col min="5" max="5" width="10.85546875" style="98" bestFit="1" customWidth="1"/>
    <col min="6" max="6" width="9.5703125" style="98" bestFit="1" customWidth="1"/>
    <col min="7" max="7" width="8.42578125" style="98" customWidth="1"/>
    <col min="8" max="8" width="17.42578125" style="99" customWidth="1"/>
    <col min="9" max="9" width="18.42578125" style="99" customWidth="1"/>
    <col min="10" max="10" width="15.5703125" style="99" customWidth="1"/>
    <col min="11" max="11" width="102.42578125" style="635" customWidth="1"/>
    <col min="12" max="16384" width="9.140625" style="95"/>
  </cols>
  <sheetData>
    <row r="2" spans="2:11" ht="30">
      <c r="B2" s="2494" t="s">
        <v>3616</v>
      </c>
      <c r="C2" s="2495"/>
      <c r="D2" s="882"/>
      <c r="G2" s="2496" t="s">
        <v>2365</v>
      </c>
      <c r="H2" s="2497"/>
      <c r="I2" s="2497"/>
      <c r="J2" s="2498"/>
    </row>
    <row r="3" spans="2:11" ht="13.5" thickBot="1"/>
    <row r="4" spans="2:11" ht="33.75" thickBot="1">
      <c r="B4" s="2490" t="s">
        <v>2171</v>
      </c>
      <c r="C4" s="2491"/>
      <c r="D4" s="2492"/>
      <c r="E4" s="2492"/>
      <c r="F4" s="2492"/>
      <c r="G4" s="2492"/>
      <c r="H4" s="2492"/>
      <c r="I4" s="2492"/>
      <c r="J4" s="2492"/>
      <c r="K4" s="2493"/>
    </row>
    <row r="5" spans="2:11" s="96" customFormat="1" ht="48.75" thickTop="1" thickBot="1">
      <c r="B5" s="921" t="s">
        <v>7</v>
      </c>
      <c r="C5" s="922" t="s">
        <v>381</v>
      </c>
      <c r="D5" s="922" t="s">
        <v>2366</v>
      </c>
      <c r="E5" s="923" t="s">
        <v>0</v>
      </c>
      <c r="F5" s="923" t="s">
        <v>2172</v>
      </c>
      <c r="G5" s="923" t="s">
        <v>2173</v>
      </c>
      <c r="H5" s="924" t="s">
        <v>382</v>
      </c>
      <c r="I5" s="924" t="s">
        <v>783</v>
      </c>
      <c r="J5" s="923" t="s">
        <v>1289</v>
      </c>
      <c r="K5" s="925" t="s">
        <v>362</v>
      </c>
    </row>
    <row r="6" spans="2:11" ht="17.25">
      <c r="B6" s="138">
        <v>1</v>
      </c>
      <c r="C6" s="895" t="s">
        <v>815</v>
      </c>
      <c r="D6" s="896" t="s">
        <v>2254</v>
      </c>
      <c r="E6" s="897" t="s">
        <v>5</v>
      </c>
      <c r="F6" s="897"/>
      <c r="G6" s="897"/>
      <c r="H6" s="1585">
        <v>45597</v>
      </c>
      <c r="I6" s="1586" t="s">
        <v>2579</v>
      </c>
      <c r="J6" s="898"/>
      <c r="K6" s="1280"/>
    </row>
    <row r="7" spans="2:11" s="1587" customFormat="1" ht="15">
      <c r="B7" s="1588"/>
      <c r="C7" s="1589" t="s">
        <v>821</v>
      </c>
      <c r="D7" s="1590" t="s">
        <v>1660</v>
      </c>
      <c r="E7" s="1591" t="s">
        <v>971</v>
      </c>
      <c r="F7" s="1591" t="s">
        <v>1660</v>
      </c>
      <c r="G7" s="1591" t="s">
        <v>1660</v>
      </c>
      <c r="H7" s="1592">
        <v>44197</v>
      </c>
      <c r="I7" s="1593" t="s">
        <v>3088</v>
      </c>
      <c r="J7" s="1594" t="s">
        <v>1660</v>
      </c>
      <c r="K7" s="1595" t="s">
        <v>2170</v>
      </c>
    </row>
    <row r="8" spans="2:11" ht="17.25">
      <c r="B8" s="139">
        <v>2</v>
      </c>
      <c r="C8" s="899" t="s">
        <v>812</v>
      </c>
      <c r="D8" s="900" t="s">
        <v>2254</v>
      </c>
      <c r="E8" s="901" t="s">
        <v>3</v>
      </c>
      <c r="F8" s="901"/>
      <c r="G8" s="901"/>
      <c r="H8" s="1585">
        <v>45536</v>
      </c>
      <c r="I8" s="1586" t="s">
        <v>2579</v>
      </c>
      <c r="J8" s="902"/>
      <c r="K8" s="903"/>
    </row>
    <row r="9" spans="2:11" ht="17.25">
      <c r="B9" s="139">
        <v>3</v>
      </c>
      <c r="C9" s="904" t="s">
        <v>816</v>
      </c>
      <c r="D9" s="905" t="s">
        <v>2254</v>
      </c>
      <c r="E9" s="906" t="s">
        <v>5</v>
      </c>
      <c r="F9" s="906">
        <v>170</v>
      </c>
      <c r="G9" s="906">
        <v>500</v>
      </c>
      <c r="H9" s="1887">
        <v>46235</v>
      </c>
      <c r="I9" s="2260" t="s">
        <v>2579</v>
      </c>
      <c r="J9" s="902"/>
      <c r="K9" s="1169" t="s">
        <v>2592</v>
      </c>
    </row>
    <row r="10" spans="2:11" ht="63">
      <c r="B10" s="139">
        <v>4</v>
      </c>
      <c r="C10" s="908" t="s">
        <v>1533</v>
      </c>
      <c r="D10" s="905" t="s">
        <v>2362</v>
      </c>
      <c r="E10" s="906" t="s">
        <v>972</v>
      </c>
      <c r="F10" s="906">
        <v>660</v>
      </c>
      <c r="G10" s="906">
        <v>1300</v>
      </c>
      <c r="H10" s="1887">
        <v>43801</v>
      </c>
      <c r="I10" s="926">
        <v>46357</v>
      </c>
      <c r="J10" s="909"/>
      <c r="K10" s="907" t="s">
        <v>2226</v>
      </c>
    </row>
    <row r="11" spans="2:11" ht="47.25">
      <c r="B11" s="139">
        <v>5</v>
      </c>
      <c r="C11" s="908" t="s">
        <v>3262</v>
      </c>
      <c r="D11" s="905" t="s">
        <v>2254</v>
      </c>
      <c r="E11" s="906" t="s">
        <v>3</v>
      </c>
      <c r="F11" s="906"/>
      <c r="G11" s="906"/>
      <c r="H11" s="1749">
        <v>46113</v>
      </c>
      <c r="I11" s="1886" t="s">
        <v>2579</v>
      </c>
      <c r="J11" s="1747" t="s">
        <v>3264</v>
      </c>
      <c r="K11" s="1748" t="s">
        <v>3263</v>
      </c>
    </row>
    <row r="12" spans="2:11" ht="63">
      <c r="B12" s="139">
        <v>6</v>
      </c>
      <c r="C12" s="911" t="s">
        <v>820</v>
      </c>
      <c r="D12" s="900" t="s">
        <v>2254</v>
      </c>
      <c r="E12" s="901" t="s">
        <v>971</v>
      </c>
      <c r="F12" s="901"/>
      <c r="G12" s="901">
        <v>600</v>
      </c>
      <c r="H12" s="930">
        <v>45261</v>
      </c>
      <c r="I12" s="932">
        <v>47178</v>
      </c>
      <c r="J12" s="902" t="s">
        <v>4</v>
      </c>
      <c r="K12" s="553" t="s">
        <v>2646</v>
      </c>
    </row>
    <row r="13" spans="2:11" ht="17.25">
      <c r="B13" s="139">
        <v>7</v>
      </c>
      <c r="C13" s="908" t="s">
        <v>1311</v>
      </c>
      <c r="D13" s="910" t="s">
        <v>2253</v>
      </c>
      <c r="E13" s="906" t="s">
        <v>972</v>
      </c>
      <c r="F13" s="906"/>
      <c r="G13" s="906">
        <v>2500</v>
      </c>
      <c r="H13" s="1887">
        <v>46143</v>
      </c>
      <c r="I13" s="932">
        <v>46634</v>
      </c>
      <c r="J13" s="909" t="s">
        <v>3568</v>
      </c>
      <c r="K13" s="903" t="s">
        <v>3567</v>
      </c>
    </row>
    <row r="14" spans="2:11" s="1587" customFormat="1" ht="21" customHeight="1">
      <c r="B14" s="1588"/>
      <c r="C14" s="1589" t="s">
        <v>2182</v>
      </c>
      <c r="D14" s="1590" t="s">
        <v>2254</v>
      </c>
      <c r="E14" s="1591" t="s">
        <v>3</v>
      </c>
      <c r="F14" s="1591"/>
      <c r="G14" s="1591">
        <v>80</v>
      </c>
      <c r="H14" s="1592">
        <v>44986</v>
      </c>
      <c r="I14" s="1593" t="s">
        <v>3088</v>
      </c>
      <c r="J14" s="1594"/>
      <c r="K14" s="1595" t="s">
        <v>3089</v>
      </c>
    </row>
    <row r="15" spans="2:11" ht="17.25">
      <c r="B15" s="139">
        <v>8</v>
      </c>
      <c r="C15" s="908" t="s">
        <v>3087</v>
      </c>
      <c r="D15" s="905" t="s">
        <v>2254</v>
      </c>
      <c r="E15" s="906" t="s">
        <v>3</v>
      </c>
      <c r="F15" s="906"/>
      <c r="G15" s="906">
        <v>150</v>
      </c>
      <c r="H15" s="1887">
        <v>45992</v>
      </c>
      <c r="I15" s="1886" t="s">
        <v>2579</v>
      </c>
      <c r="J15" s="926"/>
      <c r="K15" s="927" t="s">
        <v>3090</v>
      </c>
    </row>
    <row r="16" spans="2:11" ht="173.25">
      <c r="B16" s="139">
        <v>9</v>
      </c>
      <c r="C16" s="908" t="s">
        <v>2181</v>
      </c>
      <c r="D16" s="905" t="s">
        <v>2254</v>
      </c>
      <c r="E16" s="906" t="s">
        <v>3</v>
      </c>
      <c r="F16" s="906"/>
      <c r="G16" s="906">
        <v>380</v>
      </c>
      <c r="H16" s="1887">
        <v>45992</v>
      </c>
      <c r="I16" s="1886" t="s">
        <v>2579</v>
      </c>
      <c r="J16" s="926" t="s">
        <v>4</v>
      </c>
      <c r="K16" s="927" t="s">
        <v>2380</v>
      </c>
    </row>
    <row r="17" spans="2:12" ht="31.5">
      <c r="B17" s="139">
        <v>10</v>
      </c>
      <c r="C17" s="911" t="s">
        <v>813</v>
      </c>
      <c r="D17" s="900"/>
      <c r="E17" s="906" t="s">
        <v>3</v>
      </c>
      <c r="F17" s="906">
        <v>140</v>
      </c>
      <c r="G17" s="906">
        <v>190</v>
      </c>
      <c r="H17" s="1583">
        <v>45597</v>
      </c>
      <c r="I17" s="1567">
        <v>47423</v>
      </c>
      <c r="J17" s="913"/>
      <c r="K17" s="1584" t="s">
        <v>3085</v>
      </c>
    </row>
    <row r="18" spans="2:12" ht="63">
      <c r="B18" s="139">
        <v>11</v>
      </c>
      <c r="C18" s="936" t="s">
        <v>1586</v>
      </c>
      <c r="D18" s="905" t="s">
        <v>2362</v>
      </c>
      <c r="E18" s="906" t="s">
        <v>3</v>
      </c>
      <c r="F18" s="906">
        <v>150</v>
      </c>
      <c r="G18" s="906">
        <v>250</v>
      </c>
      <c r="H18" s="930">
        <v>44713</v>
      </c>
      <c r="I18" s="932">
        <v>46631</v>
      </c>
      <c r="J18" s="909" t="s">
        <v>4</v>
      </c>
      <c r="K18" s="914" t="s">
        <v>2374</v>
      </c>
      <c r="L18" s="636"/>
    </row>
    <row r="19" spans="2:12" ht="78.75">
      <c r="B19" s="139">
        <v>12</v>
      </c>
      <c r="C19" s="936" t="s">
        <v>2301</v>
      </c>
      <c r="D19" s="905" t="s">
        <v>2254</v>
      </c>
      <c r="E19" s="906" t="s">
        <v>3</v>
      </c>
      <c r="F19" s="906"/>
      <c r="G19" s="906"/>
      <c r="H19" s="1887">
        <v>45047</v>
      </c>
      <c r="I19" s="926" t="s">
        <v>2579</v>
      </c>
      <c r="J19" s="909" t="s">
        <v>4</v>
      </c>
      <c r="K19" s="914" t="s">
        <v>2481</v>
      </c>
      <c r="L19" s="636"/>
    </row>
    <row r="20" spans="2:12" ht="31.5">
      <c r="B20" s="139">
        <v>13</v>
      </c>
      <c r="C20" s="904" t="s">
        <v>778</v>
      </c>
      <c r="D20" s="905" t="s">
        <v>2254</v>
      </c>
      <c r="E20" s="906" t="s">
        <v>3</v>
      </c>
      <c r="F20" s="906"/>
      <c r="G20" s="906"/>
      <c r="H20" s="930">
        <v>44866</v>
      </c>
      <c r="I20" s="931">
        <v>46784</v>
      </c>
      <c r="J20" s="909" t="s">
        <v>4</v>
      </c>
      <c r="K20" s="915" t="s">
        <v>2364</v>
      </c>
    </row>
    <row r="21" spans="2:12" ht="63">
      <c r="B21" s="139">
        <v>14</v>
      </c>
      <c r="C21" s="904" t="s">
        <v>779</v>
      </c>
      <c r="D21" s="905" t="s">
        <v>2253</v>
      </c>
      <c r="E21" s="906" t="s">
        <v>5</v>
      </c>
      <c r="F21" s="906"/>
      <c r="G21" s="906">
        <v>300</v>
      </c>
      <c r="H21" s="930">
        <v>45292</v>
      </c>
      <c r="I21" s="932">
        <v>48214</v>
      </c>
      <c r="J21" s="909" t="s">
        <v>4</v>
      </c>
      <c r="K21" s="914" t="s">
        <v>2624</v>
      </c>
      <c r="L21" s="636"/>
    </row>
    <row r="22" spans="2:12" s="1133" customFormat="1" ht="15">
      <c r="B22" s="1588"/>
      <c r="C22" s="1596" t="s">
        <v>817</v>
      </c>
      <c r="D22" s="1597" t="s">
        <v>1660</v>
      </c>
      <c r="E22" s="1598" t="s">
        <v>3</v>
      </c>
      <c r="F22" s="1598" t="s">
        <v>1660</v>
      </c>
      <c r="G22" s="1598" t="s">
        <v>1660</v>
      </c>
      <c r="H22" s="1594">
        <v>43891</v>
      </c>
      <c r="I22" s="1593" t="s">
        <v>3088</v>
      </c>
      <c r="J22" s="1594" t="s">
        <v>1660</v>
      </c>
      <c r="K22" s="1599" t="s">
        <v>1589</v>
      </c>
    </row>
    <row r="23" spans="2:12" ht="17.25">
      <c r="B23" s="139">
        <v>15</v>
      </c>
      <c r="C23" s="904" t="s">
        <v>2345</v>
      </c>
      <c r="D23" s="905" t="s">
        <v>2254</v>
      </c>
      <c r="E23" s="906" t="s">
        <v>3</v>
      </c>
      <c r="F23" s="906">
        <v>220</v>
      </c>
      <c r="G23" s="906">
        <v>280</v>
      </c>
      <c r="H23" s="1887">
        <v>44986</v>
      </c>
      <c r="I23" s="926">
        <v>45901</v>
      </c>
      <c r="J23" s="909"/>
      <c r="K23" s="914"/>
      <c r="L23" s="636"/>
    </row>
    <row r="24" spans="2:12" ht="17.25">
      <c r="B24" s="139">
        <v>16</v>
      </c>
      <c r="C24" s="908" t="s">
        <v>814</v>
      </c>
      <c r="D24" s="910" t="s">
        <v>2253</v>
      </c>
      <c r="E24" s="906" t="s">
        <v>5</v>
      </c>
      <c r="F24" s="906"/>
      <c r="G24" s="906">
        <v>250</v>
      </c>
      <c r="H24" s="930">
        <v>43009</v>
      </c>
      <c r="I24" s="932">
        <v>46631</v>
      </c>
      <c r="J24" s="909"/>
      <c r="K24" s="916"/>
    </row>
    <row r="25" spans="2:12" ht="31.5">
      <c r="B25" s="139">
        <v>17</v>
      </c>
      <c r="C25" s="908" t="s">
        <v>973</v>
      </c>
      <c r="D25" s="910" t="s">
        <v>2253</v>
      </c>
      <c r="E25" s="906" t="s">
        <v>3</v>
      </c>
      <c r="F25" s="906">
        <v>150</v>
      </c>
      <c r="G25" s="906">
        <v>400</v>
      </c>
      <c r="H25" s="1749">
        <v>45992</v>
      </c>
      <c r="I25" s="909">
        <v>11355</v>
      </c>
      <c r="J25" s="909" t="s">
        <v>6</v>
      </c>
      <c r="K25" s="916" t="s">
        <v>3386</v>
      </c>
    </row>
    <row r="26" spans="2:12" ht="31.5">
      <c r="B26" s="139">
        <v>18</v>
      </c>
      <c r="C26" s="908" t="s">
        <v>2235</v>
      </c>
      <c r="D26" s="910" t="s">
        <v>2253</v>
      </c>
      <c r="E26" s="906" t="s">
        <v>5</v>
      </c>
      <c r="F26" s="906"/>
      <c r="G26" s="906">
        <v>220</v>
      </c>
      <c r="H26" s="930">
        <v>44986</v>
      </c>
      <c r="I26" s="932">
        <v>48639</v>
      </c>
      <c r="J26" s="909" t="s">
        <v>4</v>
      </c>
      <c r="K26" s="916" t="s">
        <v>2363</v>
      </c>
    </row>
    <row r="27" spans="2:12" ht="17.25">
      <c r="B27" s="139">
        <v>19</v>
      </c>
      <c r="C27" s="908" t="s">
        <v>823</v>
      </c>
      <c r="D27" s="910" t="s">
        <v>2253</v>
      </c>
      <c r="E27" s="906" t="s">
        <v>5</v>
      </c>
      <c r="F27" s="906"/>
      <c r="G27" s="906">
        <v>400</v>
      </c>
      <c r="H27" s="930">
        <v>44986</v>
      </c>
      <c r="I27" s="932">
        <v>47727</v>
      </c>
      <c r="J27" s="731"/>
      <c r="K27" s="553"/>
    </row>
    <row r="28" spans="2:12" ht="17.25">
      <c r="B28" s="139">
        <v>20</v>
      </c>
      <c r="C28" s="911" t="s">
        <v>2412</v>
      </c>
      <c r="D28" s="917" t="s">
        <v>2253</v>
      </c>
      <c r="E28" s="906" t="s">
        <v>5</v>
      </c>
      <c r="F28" s="906"/>
      <c r="G28" s="906">
        <v>400</v>
      </c>
      <c r="H28" s="930">
        <v>45017</v>
      </c>
      <c r="I28" s="932">
        <v>48670</v>
      </c>
      <c r="J28" s="913"/>
      <c r="K28" s="553"/>
    </row>
    <row r="29" spans="2:12" ht="17.25">
      <c r="B29" s="139">
        <v>21</v>
      </c>
      <c r="C29" s="911" t="s">
        <v>818</v>
      </c>
      <c r="D29" s="917" t="s">
        <v>2253</v>
      </c>
      <c r="E29" s="906" t="s">
        <v>3</v>
      </c>
      <c r="F29" s="906"/>
      <c r="G29" s="906">
        <v>180</v>
      </c>
      <c r="H29" s="930">
        <v>45017</v>
      </c>
      <c r="I29" s="932">
        <v>48670</v>
      </c>
      <c r="J29" s="913"/>
      <c r="K29" s="553"/>
    </row>
    <row r="30" spans="2:12" ht="17.25">
      <c r="B30" s="139">
        <v>22</v>
      </c>
      <c r="C30" s="911" t="s">
        <v>819</v>
      </c>
      <c r="D30" s="917" t="s">
        <v>2253</v>
      </c>
      <c r="E30" s="906" t="s">
        <v>3</v>
      </c>
      <c r="F30" s="906"/>
      <c r="G30" s="906">
        <v>300</v>
      </c>
      <c r="H30" s="930">
        <v>45017</v>
      </c>
      <c r="I30" s="932">
        <v>46997</v>
      </c>
      <c r="J30" s="913"/>
      <c r="K30" s="553"/>
    </row>
    <row r="31" spans="2:12" ht="17.25">
      <c r="B31" s="139">
        <v>23</v>
      </c>
      <c r="C31" s="918" t="s">
        <v>822</v>
      </c>
      <c r="D31" s="900"/>
      <c r="E31" s="906" t="s">
        <v>3</v>
      </c>
      <c r="F31" s="906"/>
      <c r="G31" s="906"/>
      <c r="H31" s="933">
        <v>45717</v>
      </c>
      <c r="I31" s="1750" t="s">
        <v>2579</v>
      </c>
      <c r="J31" s="913"/>
      <c r="K31" s="914"/>
    </row>
    <row r="32" spans="2:12" ht="78.75">
      <c r="B32" s="139">
        <v>24</v>
      </c>
      <c r="C32" s="919" t="s">
        <v>1534</v>
      </c>
      <c r="D32" s="905" t="s">
        <v>2253</v>
      </c>
      <c r="E32" s="906" t="s">
        <v>972</v>
      </c>
      <c r="F32" s="906"/>
      <c r="G32" s="906">
        <v>600</v>
      </c>
      <c r="H32" s="930">
        <v>45108</v>
      </c>
      <c r="I32" s="931">
        <v>46539</v>
      </c>
      <c r="J32" s="912" t="s">
        <v>4</v>
      </c>
      <c r="K32" s="920" t="s">
        <v>3086</v>
      </c>
    </row>
    <row r="33" spans="2:11" ht="17.25">
      <c r="B33" s="139">
        <v>25</v>
      </c>
      <c r="C33" s="919" t="s">
        <v>1904</v>
      </c>
      <c r="D33" s="905" t="s">
        <v>2253</v>
      </c>
      <c r="E33" s="906" t="s">
        <v>972</v>
      </c>
      <c r="F33" s="906"/>
      <c r="G33" s="906">
        <v>1500</v>
      </c>
      <c r="H33" s="930">
        <v>45566</v>
      </c>
      <c r="I33" s="931">
        <v>49218</v>
      </c>
      <c r="J33" s="912" t="s">
        <v>4</v>
      </c>
      <c r="K33" s="927" t="s">
        <v>3067</v>
      </c>
    </row>
    <row r="34" spans="2:11" ht="31.5">
      <c r="B34" s="139">
        <v>25</v>
      </c>
      <c r="C34" s="919" t="s">
        <v>3202</v>
      </c>
      <c r="D34" s="905" t="s">
        <v>2253</v>
      </c>
      <c r="E34" s="906" t="s">
        <v>972</v>
      </c>
      <c r="F34" s="906"/>
      <c r="G34" s="906">
        <v>1500</v>
      </c>
      <c r="H34" s="1887">
        <v>46204</v>
      </c>
      <c r="I34" s="2250" t="s">
        <v>2579</v>
      </c>
      <c r="J34" s="912"/>
      <c r="K34" s="927" t="s">
        <v>3203</v>
      </c>
    </row>
    <row r="35" spans="2:11" ht="17.25">
      <c r="B35" s="139">
        <v>26</v>
      </c>
      <c r="C35" s="919" t="s">
        <v>3609</v>
      </c>
      <c r="D35" s="905" t="s">
        <v>2253</v>
      </c>
      <c r="E35" s="906" t="s">
        <v>972</v>
      </c>
      <c r="F35" s="906"/>
      <c r="G35" s="906"/>
      <c r="H35" s="1887">
        <v>46143</v>
      </c>
      <c r="I35" s="1750" t="s">
        <v>2579</v>
      </c>
      <c r="J35" s="912"/>
      <c r="K35" s="927"/>
    </row>
    <row r="39" spans="2:11">
      <c r="J39" s="829"/>
    </row>
  </sheetData>
  <autoFilter ref="B5:K35" xr:uid="{00000000-0009-0000-0000-000007000000}"/>
  <mergeCells count="3">
    <mergeCell ref="B4:K4"/>
    <mergeCell ref="B2:C2"/>
    <mergeCell ref="G2:J2"/>
  </mergeCells>
  <printOptions horizontalCentered="1" verticalCentered="1"/>
  <pageMargins left="0.70866141732283472" right="0.70866141732283472" top="0.35433070866141736" bottom="0.35433070866141736" header="0.31496062992125984" footer="0.31496062992125984"/>
  <pageSetup paperSize="9" orientation="portrait"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AA53"/>
  <sheetViews>
    <sheetView view="pageBreakPreview" zoomScale="85" zoomScaleNormal="80" zoomScaleSheetLayoutView="85" workbookViewId="0">
      <pane ySplit="7" topLeftCell="A8" activePane="bottomLeft" state="frozen"/>
      <selection pane="bottomLeft" activeCell="X10" sqref="X10"/>
    </sheetView>
  </sheetViews>
  <sheetFormatPr defaultColWidth="9.140625" defaultRowHeight="15"/>
  <cols>
    <col min="1" max="1" width="0.85546875" style="1566" customWidth="1"/>
    <col min="2" max="2" width="18.28515625" style="1616" customWidth="1"/>
    <col min="3" max="3" width="12.42578125" style="1616" customWidth="1"/>
    <col min="4" max="4" width="36.28515625" style="1600" customWidth="1"/>
    <col min="5" max="5" width="9" style="1623" customWidth="1"/>
    <col min="6" max="6" width="7.5703125" style="123" customWidth="1"/>
    <col min="7" max="7" width="11.5703125" style="123" customWidth="1"/>
    <col min="8" max="8" width="9.140625" style="123"/>
    <col min="9" max="10" width="8" style="1310" customWidth="1"/>
    <col min="11" max="11" width="7.7109375" style="1623" customWidth="1"/>
    <col min="12" max="12" width="9" style="123" customWidth="1"/>
    <col min="13" max="13" width="9.85546875" style="1623" customWidth="1"/>
    <col min="14" max="14" width="14" style="123" customWidth="1"/>
    <col min="15" max="15" width="11.85546875" style="123" customWidth="1"/>
    <col min="16" max="16" width="13.140625" style="121" customWidth="1"/>
    <col min="17" max="17" width="13.42578125" style="1684" customWidth="1"/>
    <col min="18" max="18" width="9.85546875" style="1684" customWidth="1"/>
    <col min="19" max="19" width="13.42578125" style="121" customWidth="1"/>
    <col min="20" max="20" width="8.42578125" style="123" customWidth="1"/>
    <col min="21" max="21" width="9" style="123" customWidth="1"/>
    <col min="22" max="22" width="11.42578125" style="123" customWidth="1"/>
    <col min="23" max="23" width="9" style="123" customWidth="1"/>
    <col min="24" max="24" width="109.140625" style="1621" customWidth="1"/>
    <col min="25" max="25" width="11.85546875" style="151" hidden="1" customWidth="1"/>
    <col min="26" max="26" width="8" style="151" hidden="1" customWidth="1"/>
    <col min="27" max="27" width="8.85546875" style="151" hidden="1" customWidth="1"/>
    <col min="28" max="29" width="9.140625" style="151"/>
    <col min="30" max="30" width="45" style="151" bestFit="1" customWidth="1"/>
    <col min="31" max="31" width="9.140625" style="151"/>
    <col min="32" max="32" width="24.42578125" style="151" customWidth="1"/>
    <col min="33" max="16384" width="9.140625" style="151"/>
  </cols>
  <sheetData>
    <row r="1" spans="1:27" ht="8.25" customHeight="1"/>
    <row r="2" spans="1:27" ht="30.75" customHeight="1">
      <c r="W2" s="2513" t="s">
        <v>3102</v>
      </c>
      <c r="X2" s="2514"/>
    </row>
    <row r="3" spans="1:27" ht="28.5" customHeight="1">
      <c r="B3" s="1624" t="s">
        <v>2248</v>
      </c>
      <c r="C3" s="2501">
        <v>46241</v>
      </c>
      <c r="D3" s="2502"/>
      <c r="L3" s="2507" t="s">
        <v>3097</v>
      </c>
      <c r="M3" s="2508"/>
      <c r="N3" s="2508"/>
      <c r="O3" s="2509"/>
      <c r="W3" s="2515"/>
      <c r="X3" s="2516"/>
    </row>
    <row r="4" spans="1:27" ht="33.75" customHeight="1">
      <c r="B4" s="1624" t="s">
        <v>2249</v>
      </c>
      <c r="C4" s="2499" t="s">
        <v>3622</v>
      </c>
      <c r="D4" s="2500"/>
      <c r="L4" s="2510"/>
      <c r="M4" s="2511"/>
      <c r="N4" s="2511"/>
      <c r="O4" s="2512"/>
      <c r="W4" s="2517"/>
      <c r="X4" s="2518"/>
    </row>
    <row r="5" spans="1:27" ht="11.25" customHeight="1"/>
    <row r="6" spans="1:27" s="1621" customFormat="1" ht="15.75">
      <c r="A6" s="128"/>
      <c r="B6" s="2503" t="s">
        <v>10</v>
      </c>
      <c r="C6" s="2503"/>
      <c r="D6" s="2503" t="s">
        <v>2255</v>
      </c>
      <c r="E6" s="2504" t="s">
        <v>2258</v>
      </c>
      <c r="F6" s="2504" t="s">
        <v>2173</v>
      </c>
      <c r="G6" s="2504" t="s">
        <v>2256</v>
      </c>
      <c r="H6" s="2504" t="s">
        <v>0</v>
      </c>
      <c r="I6" s="2503" t="s">
        <v>2567</v>
      </c>
      <c r="J6" s="2519" t="s">
        <v>3196</v>
      </c>
      <c r="K6" s="2504" t="s">
        <v>1</v>
      </c>
      <c r="L6" s="2506" t="s">
        <v>3103</v>
      </c>
      <c r="M6" s="2506" t="s">
        <v>3099</v>
      </c>
      <c r="N6" s="2506" t="s">
        <v>3348</v>
      </c>
      <c r="O6" s="2506" t="s">
        <v>3095</v>
      </c>
      <c r="P6" s="2506" t="s">
        <v>3098</v>
      </c>
      <c r="Q6" s="2505" t="s">
        <v>3096</v>
      </c>
      <c r="R6" s="2523" t="s">
        <v>3122</v>
      </c>
      <c r="S6" s="2506" t="s">
        <v>3347</v>
      </c>
      <c r="T6" s="2506" t="s">
        <v>3100</v>
      </c>
      <c r="U6" s="2506" t="s">
        <v>3101</v>
      </c>
      <c r="V6" s="2521" t="s">
        <v>3204</v>
      </c>
      <c r="W6" s="2506" t="s">
        <v>3093</v>
      </c>
      <c r="X6" s="2504" t="s">
        <v>2</v>
      </c>
      <c r="Y6" s="2504" t="s">
        <v>2257</v>
      </c>
      <c r="Z6" s="2504" t="s">
        <v>2568</v>
      </c>
      <c r="AA6" s="2504" t="s">
        <v>2261</v>
      </c>
    </row>
    <row r="7" spans="1:27" s="1621" customFormat="1" ht="15.75">
      <c r="A7" s="128"/>
      <c r="B7" s="1620" t="s">
        <v>2259</v>
      </c>
      <c r="C7" s="1620" t="s">
        <v>2260</v>
      </c>
      <c r="D7" s="2503"/>
      <c r="E7" s="2504"/>
      <c r="F7" s="2504"/>
      <c r="G7" s="2504"/>
      <c r="H7" s="2504"/>
      <c r="I7" s="2503"/>
      <c r="J7" s="2520"/>
      <c r="K7" s="2504"/>
      <c r="L7" s="2506"/>
      <c r="M7" s="2506"/>
      <c r="N7" s="2506"/>
      <c r="O7" s="2506"/>
      <c r="P7" s="2506"/>
      <c r="Q7" s="2505"/>
      <c r="R7" s="2524"/>
      <c r="S7" s="2506"/>
      <c r="T7" s="2506"/>
      <c r="U7" s="2506"/>
      <c r="V7" s="2522"/>
      <c r="W7" s="2506"/>
      <c r="X7" s="2504"/>
      <c r="Y7" s="2504"/>
      <c r="Z7" s="2504"/>
      <c r="AA7" s="2504"/>
    </row>
    <row r="8" spans="1:27" ht="18.75">
      <c r="B8" s="717" t="s">
        <v>2262</v>
      </c>
      <c r="C8" s="717" t="s">
        <v>950</v>
      </c>
      <c r="D8" s="461" t="s">
        <v>3335</v>
      </c>
      <c r="E8" s="1105" t="s">
        <v>4</v>
      </c>
      <c r="F8" s="717">
        <v>250</v>
      </c>
      <c r="G8" s="717">
        <v>500</v>
      </c>
      <c r="H8" s="717" t="s">
        <v>5</v>
      </c>
      <c r="I8" s="1105">
        <v>6</v>
      </c>
      <c r="J8" s="1105" t="s">
        <v>3205</v>
      </c>
      <c r="K8" s="1105">
        <v>11</v>
      </c>
      <c r="L8" s="1606" t="s">
        <v>6</v>
      </c>
      <c r="M8" s="1607" t="s">
        <v>3194</v>
      </c>
      <c r="N8" s="1604">
        <v>2</v>
      </c>
      <c r="O8" s="1604">
        <v>3</v>
      </c>
      <c r="P8" s="1605">
        <v>1</v>
      </c>
      <c r="Q8" s="1685">
        <v>0</v>
      </c>
      <c r="R8" s="1685">
        <f>P8+Q8</f>
        <v>1</v>
      </c>
      <c r="S8" s="1605" t="s">
        <v>3126</v>
      </c>
      <c r="T8" s="1622">
        <v>46023</v>
      </c>
      <c r="U8" s="1642"/>
      <c r="V8" s="1685">
        <v>2000</v>
      </c>
      <c r="W8" s="1606" t="s">
        <v>4</v>
      </c>
      <c r="X8" s="1564"/>
      <c r="Y8" s="1617" t="s">
        <v>2264</v>
      </c>
      <c r="Z8" s="1537">
        <v>115</v>
      </c>
      <c r="AA8" s="1537">
        <f t="shared" ref="AA8:AA22" si="0">Z8*K8</f>
        <v>1265</v>
      </c>
    </row>
    <row r="9" spans="1:27" ht="59.25" customHeight="1">
      <c r="B9" s="717" t="s">
        <v>2262</v>
      </c>
      <c r="C9" s="717" t="s">
        <v>950</v>
      </c>
      <c r="D9" s="461" t="s">
        <v>3336</v>
      </c>
      <c r="E9" s="1105" t="s">
        <v>4</v>
      </c>
      <c r="F9" s="717">
        <v>250</v>
      </c>
      <c r="G9" s="717">
        <v>500</v>
      </c>
      <c r="H9" s="717" t="s">
        <v>5</v>
      </c>
      <c r="I9" s="1105">
        <v>6</v>
      </c>
      <c r="J9" s="1105" t="s">
        <v>3205</v>
      </c>
      <c r="K9" s="1105">
        <v>11</v>
      </c>
      <c r="L9" s="1606" t="s">
        <v>6</v>
      </c>
      <c r="M9" s="1607" t="s">
        <v>6</v>
      </c>
      <c r="N9" s="1604">
        <v>2</v>
      </c>
      <c r="O9" s="1604">
        <v>3</v>
      </c>
      <c r="P9" s="1605">
        <v>0</v>
      </c>
      <c r="Q9" s="1685">
        <v>0</v>
      </c>
      <c r="R9" s="1685">
        <v>0</v>
      </c>
      <c r="S9" s="1605" t="s">
        <v>3126</v>
      </c>
      <c r="T9" s="1622">
        <v>45901</v>
      </c>
      <c r="U9" s="1606">
        <v>47849</v>
      </c>
      <c r="V9" s="1685">
        <v>1500</v>
      </c>
      <c r="W9" s="1606" t="s">
        <v>4</v>
      </c>
      <c r="X9" s="1564" t="s">
        <v>3372</v>
      </c>
      <c r="Y9" s="1617" t="s">
        <v>2264</v>
      </c>
      <c r="Z9" s="1537">
        <v>115</v>
      </c>
      <c r="AA9" s="1537">
        <f t="shared" si="0"/>
        <v>1265</v>
      </c>
    </row>
    <row r="10" spans="1:27" ht="60">
      <c r="B10" s="717" t="s">
        <v>2262</v>
      </c>
      <c r="C10" s="717" t="s">
        <v>950</v>
      </c>
      <c r="D10" s="1603" t="s">
        <v>3337</v>
      </c>
      <c r="E10" s="1105" t="s">
        <v>4</v>
      </c>
      <c r="F10" s="717">
        <v>300</v>
      </c>
      <c r="G10" s="717">
        <v>1440</v>
      </c>
      <c r="H10" s="717" t="s">
        <v>5</v>
      </c>
      <c r="I10" s="1105">
        <v>6</v>
      </c>
      <c r="J10" s="1105" t="s">
        <v>3205</v>
      </c>
      <c r="K10" s="1105">
        <v>11</v>
      </c>
      <c r="L10" s="1606" t="s">
        <v>6</v>
      </c>
      <c r="M10" s="1607" t="s">
        <v>3194</v>
      </c>
      <c r="N10" s="1604">
        <v>2</v>
      </c>
      <c r="O10" s="1604">
        <v>3</v>
      </c>
      <c r="P10" s="1607">
        <v>0</v>
      </c>
      <c r="Q10" s="1685">
        <v>1</v>
      </c>
      <c r="R10" s="1685">
        <f>P10+Q10</f>
        <v>1</v>
      </c>
      <c r="S10" s="1607" t="s">
        <v>3126</v>
      </c>
      <c r="T10" s="1622">
        <v>46235</v>
      </c>
      <c r="U10" s="1606">
        <v>47574</v>
      </c>
      <c r="V10" s="1685">
        <v>1200</v>
      </c>
      <c r="W10" s="1606" t="s">
        <v>4</v>
      </c>
      <c r="X10" s="2262" t="s">
        <v>3639</v>
      </c>
      <c r="Y10" s="1617" t="s">
        <v>2265</v>
      </c>
      <c r="Z10" s="1537">
        <v>115</v>
      </c>
      <c r="AA10" s="1537">
        <f t="shared" si="0"/>
        <v>1265</v>
      </c>
    </row>
    <row r="11" spans="1:27" ht="67.5" customHeight="1">
      <c r="B11" s="717" t="s">
        <v>2262</v>
      </c>
      <c r="C11" s="717" t="s">
        <v>948</v>
      </c>
      <c r="D11" s="461" t="s">
        <v>3338</v>
      </c>
      <c r="E11" s="1105" t="s">
        <v>4</v>
      </c>
      <c r="F11" s="717">
        <v>500</v>
      </c>
      <c r="G11" s="717">
        <v>1400</v>
      </c>
      <c r="H11" s="717" t="s">
        <v>5</v>
      </c>
      <c r="I11" s="1105">
        <v>8</v>
      </c>
      <c r="J11" s="1105"/>
      <c r="K11" s="1105">
        <v>21</v>
      </c>
      <c r="L11" s="1606" t="s">
        <v>6</v>
      </c>
      <c r="M11" s="1607" t="s">
        <v>6</v>
      </c>
      <c r="N11" s="1604">
        <v>4</v>
      </c>
      <c r="O11" s="1604">
        <v>3</v>
      </c>
      <c r="P11" s="1605">
        <v>1</v>
      </c>
      <c r="Q11" s="1685">
        <v>0</v>
      </c>
      <c r="R11" s="1685"/>
      <c r="S11" s="1605" t="s">
        <v>3126</v>
      </c>
      <c r="T11" s="1622">
        <v>46113</v>
      </c>
      <c r="U11" s="1606">
        <v>47939</v>
      </c>
      <c r="V11" s="1685">
        <v>1500</v>
      </c>
      <c r="W11" s="1606" t="s">
        <v>4</v>
      </c>
      <c r="X11" s="2263" t="s">
        <v>3349</v>
      </c>
      <c r="Y11" s="1617" t="s">
        <v>2263</v>
      </c>
      <c r="Z11" s="1537">
        <v>204</v>
      </c>
      <c r="AA11" s="1537">
        <f t="shared" si="0"/>
        <v>4284</v>
      </c>
    </row>
    <row r="12" spans="1:27" ht="47.25">
      <c r="B12" s="717" t="s">
        <v>2262</v>
      </c>
      <c r="C12" s="717" t="s">
        <v>948</v>
      </c>
      <c r="D12" s="461" t="s">
        <v>3339</v>
      </c>
      <c r="E12" s="1105" t="s">
        <v>4</v>
      </c>
      <c r="F12" s="717">
        <v>800</v>
      </c>
      <c r="G12" s="717">
        <v>1440</v>
      </c>
      <c r="H12" s="717" t="s">
        <v>5</v>
      </c>
      <c r="I12" s="1105">
        <v>8</v>
      </c>
      <c r="J12" s="1105"/>
      <c r="K12" s="1105">
        <v>19</v>
      </c>
      <c r="L12" s="1606" t="s">
        <v>6</v>
      </c>
      <c r="M12" s="1607" t="s">
        <v>6</v>
      </c>
      <c r="N12" s="1604">
        <v>4</v>
      </c>
      <c r="O12" s="1604">
        <v>7</v>
      </c>
      <c r="P12" s="1608">
        <v>0</v>
      </c>
      <c r="Q12" s="1685">
        <v>0</v>
      </c>
      <c r="R12" s="1685"/>
      <c r="S12" s="1608" t="s">
        <v>3126</v>
      </c>
      <c r="T12" s="1622">
        <v>46082</v>
      </c>
      <c r="U12" s="1606">
        <v>47178</v>
      </c>
      <c r="V12" s="1685">
        <v>1974</v>
      </c>
      <c r="W12" s="1606" t="s">
        <v>4</v>
      </c>
      <c r="X12" s="1564" t="s">
        <v>3351</v>
      </c>
      <c r="Y12" s="1617" t="s">
        <v>1830</v>
      </c>
      <c r="Z12" s="1537">
        <v>204</v>
      </c>
      <c r="AA12" s="1537">
        <f t="shared" si="0"/>
        <v>3876</v>
      </c>
    </row>
    <row r="13" spans="1:27" ht="120">
      <c r="B13" s="717" t="s">
        <v>950</v>
      </c>
      <c r="C13" s="717" t="s">
        <v>948</v>
      </c>
      <c r="D13" s="1603" t="s">
        <v>3345</v>
      </c>
      <c r="E13" s="1105" t="s">
        <v>4</v>
      </c>
      <c r="F13" s="717">
        <v>200</v>
      </c>
      <c r="G13" s="717">
        <v>1440</v>
      </c>
      <c r="H13" s="717" t="s">
        <v>5</v>
      </c>
      <c r="I13" s="1105">
        <v>8</v>
      </c>
      <c r="J13" s="1105" t="s">
        <v>3346</v>
      </c>
      <c r="K13" s="1105">
        <v>8</v>
      </c>
      <c r="L13" s="1606" t="s">
        <v>6</v>
      </c>
      <c r="M13" s="1607" t="s">
        <v>6</v>
      </c>
      <c r="N13" s="1604">
        <v>2</v>
      </c>
      <c r="O13" s="1604">
        <v>7</v>
      </c>
      <c r="P13" s="1607">
        <v>0</v>
      </c>
      <c r="Q13" s="1685">
        <v>0</v>
      </c>
      <c r="R13" s="1685"/>
      <c r="S13" s="1607" t="s">
        <v>3126</v>
      </c>
      <c r="T13" s="1622">
        <v>44228</v>
      </c>
      <c r="U13" s="1606">
        <v>47635</v>
      </c>
      <c r="V13" s="1685">
        <v>1500</v>
      </c>
      <c r="W13" s="1606" t="s">
        <v>4</v>
      </c>
      <c r="X13" s="2262" t="s">
        <v>3546</v>
      </c>
      <c r="Y13" s="1617" t="s">
        <v>2267</v>
      </c>
      <c r="Z13" s="1537">
        <v>115</v>
      </c>
      <c r="AA13" s="1537">
        <f t="shared" si="0"/>
        <v>920</v>
      </c>
    </row>
    <row r="14" spans="1:27" ht="78.75">
      <c r="B14" s="717" t="s">
        <v>950</v>
      </c>
      <c r="C14" s="717" t="s">
        <v>948</v>
      </c>
      <c r="D14" s="461" t="s">
        <v>3173</v>
      </c>
      <c r="E14" s="1105" t="s">
        <v>4</v>
      </c>
      <c r="F14" s="717">
        <v>200</v>
      </c>
      <c r="G14" s="717">
        <v>500</v>
      </c>
      <c r="H14" s="717" t="s">
        <v>5</v>
      </c>
      <c r="I14" s="1105">
        <v>6</v>
      </c>
      <c r="J14" s="1105"/>
      <c r="K14" s="1105">
        <v>7</v>
      </c>
      <c r="L14" s="1606" t="s">
        <v>6</v>
      </c>
      <c r="M14" s="1607"/>
      <c r="N14" s="1604">
        <v>2</v>
      </c>
      <c r="O14" s="1604">
        <v>7</v>
      </c>
      <c r="P14" s="1605">
        <v>0</v>
      </c>
      <c r="Q14" s="1685">
        <v>0</v>
      </c>
      <c r="R14" s="1685"/>
      <c r="S14" s="1605" t="s">
        <v>3126</v>
      </c>
      <c r="T14" s="1622">
        <v>46113</v>
      </c>
      <c r="U14" s="1606">
        <v>47574</v>
      </c>
      <c r="V14" s="1685">
        <v>1420</v>
      </c>
      <c r="W14" s="1606" t="s">
        <v>4</v>
      </c>
      <c r="X14" s="1564" t="s">
        <v>3547</v>
      </c>
      <c r="Y14" s="1617" t="s">
        <v>2268</v>
      </c>
      <c r="Z14" s="1537">
        <v>115</v>
      </c>
      <c r="AA14" s="1537">
        <f t="shared" si="0"/>
        <v>805</v>
      </c>
    </row>
    <row r="15" spans="1:27" ht="63">
      <c r="B15" s="717" t="s">
        <v>950</v>
      </c>
      <c r="C15" s="717" t="s">
        <v>948</v>
      </c>
      <c r="D15" s="461" t="s">
        <v>3174</v>
      </c>
      <c r="E15" s="1105" t="s">
        <v>4</v>
      </c>
      <c r="F15" s="717">
        <v>200</v>
      </c>
      <c r="G15" s="717">
        <v>500</v>
      </c>
      <c r="H15" s="717" t="s">
        <v>5</v>
      </c>
      <c r="I15" s="1105">
        <v>6</v>
      </c>
      <c r="J15" s="1105"/>
      <c r="K15" s="1105">
        <v>8</v>
      </c>
      <c r="L15" s="1606" t="s">
        <v>6</v>
      </c>
      <c r="M15" s="1607" t="s">
        <v>6</v>
      </c>
      <c r="N15" s="1604">
        <v>2</v>
      </c>
      <c r="O15" s="1604">
        <v>4</v>
      </c>
      <c r="P15" s="1605">
        <v>0</v>
      </c>
      <c r="Q15" s="1685">
        <v>1</v>
      </c>
      <c r="R15" s="1685"/>
      <c r="S15" s="1605" t="s">
        <v>3126</v>
      </c>
      <c r="T15" s="1622">
        <v>46113</v>
      </c>
      <c r="U15" s="1606">
        <v>47574</v>
      </c>
      <c r="V15" s="1685">
        <v>1500</v>
      </c>
      <c r="W15" s="1606" t="s">
        <v>4</v>
      </c>
      <c r="X15" s="1564" t="s">
        <v>3350</v>
      </c>
      <c r="Y15" s="1617" t="s">
        <v>2269</v>
      </c>
      <c r="Z15" s="1537">
        <v>115</v>
      </c>
      <c r="AA15" s="1537">
        <f t="shared" si="0"/>
        <v>920</v>
      </c>
    </row>
    <row r="16" spans="1:27" ht="78.75">
      <c r="B16" s="717" t="s">
        <v>950</v>
      </c>
      <c r="C16" s="717" t="s">
        <v>948</v>
      </c>
      <c r="D16" s="461" t="s">
        <v>3175</v>
      </c>
      <c r="E16" s="1105" t="s">
        <v>4</v>
      </c>
      <c r="F16" s="717">
        <v>200</v>
      </c>
      <c r="G16" s="717">
        <v>500</v>
      </c>
      <c r="H16" s="717" t="s">
        <v>5</v>
      </c>
      <c r="I16" s="1105">
        <v>6</v>
      </c>
      <c r="J16" s="1105"/>
      <c r="K16" s="1105">
        <v>11</v>
      </c>
      <c r="L16" s="1606"/>
      <c r="M16" s="1607"/>
      <c r="N16" s="1604"/>
      <c r="O16" s="1604"/>
      <c r="P16" s="1609">
        <v>5</v>
      </c>
      <c r="Q16" s="1685">
        <v>2</v>
      </c>
      <c r="R16" s="1685"/>
      <c r="S16" s="1609" t="s">
        <v>3126</v>
      </c>
      <c r="T16" s="1622">
        <v>46204</v>
      </c>
      <c r="U16" s="1606">
        <v>47665</v>
      </c>
      <c r="V16" s="1685"/>
      <c r="W16" s="1606" t="s">
        <v>4</v>
      </c>
      <c r="X16" s="1601" t="s">
        <v>3201</v>
      </c>
      <c r="Y16" s="1617" t="s">
        <v>2271</v>
      </c>
      <c r="Z16" s="1537">
        <v>115</v>
      </c>
      <c r="AA16" s="1537">
        <f t="shared" si="0"/>
        <v>1265</v>
      </c>
    </row>
    <row r="17" spans="1:27" ht="29.25" customHeight="1">
      <c r="B17" s="717" t="s">
        <v>2266</v>
      </c>
      <c r="C17" s="717" t="s">
        <v>949</v>
      </c>
      <c r="D17" s="461" t="s">
        <v>3111</v>
      </c>
      <c r="E17" s="1105" t="s">
        <v>4</v>
      </c>
      <c r="F17" s="717">
        <v>250</v>
      </c>
      <c r="G17" s="717">
        <v>750</v>
      </c>
      <c r="H17" s="717" t="s">
        <v>3</v>
      </c>
      <c r="I17" s="1105">
        <v>6</v>
      </c>
      <c r="J17" s="1105"/>
      <c r="K17" s="1105">
        <v>13</v>
      </c>
      <c r="L17" s="1606"/>
      <c r="M17" s="1607"/>
      <c r="N17" s="1604"/>
      <c r="O17" s="1604"/>
      <c r="P17" s="1607"/>
      <c r="Q17" s="1685"/>
      <c r="R17" s="1685"/>
      <c r="S17" s="1607"/>
      <c r="T17" s="1622">
        <v>45292</v>
      </c>
      <c r="U17" s="1606">
        <v>46692</v>
      </c>
      <c r="V17" s="1606"/>
      <c r="W17" s="1606"/>
      <c r="X17" s="1564" t="s">
        <v>2647</v>
      </c>
      <c r="Y17" s="1617" t="s">
        <v>3042</v>
      </c>
      <c r="Z17" s="1537">
        <v>115</v>
      </c>
      <c r="AA17" s="1537">
        <f t="shared" si="0"/>
        <v>1495</v>
      </c>
    </row>
    <row r="18" spans="1:27" ht="47.25" customHeight="1">
      <c r="B18" s="717" t="s">
        <v>2266</v>
      </c>
      <c r="C18" s="717" t="s">
        <v>947</v>
      </c>
      <c r="D18" s="461" t="s">
        <v>3110</v>
      </c>
      <c r="E18" s="1105" t="s">
        <v>4</v>
      </c>
      <c r="F18" s="717">
        <v>250</v>
      </c>
      <c r="G18" s="717">
        <v>750</v>
      </c>
      <c r="H18" s="717" t="s">
        <v>3</v>
      </c>
      <c r="I18" s="1105">
        <v>6</v>
      </c>
      <c r="J18" s="1105"/>
      <c r="K18" s="1105">
        <v>23</v>
      </c>
      <c r="L18" s="1606"/>
      <c r="M18" s="1607"/>
      <c r="N18" s="1604"/>
      <c r="O18" s="1604"/>
      <c r="P18" s="1605"/>
      <c r="Q18" s="1685"/>
      <c r="R18" s="1685"/>
      <c r="S18" s="1605"/>
      <c r="T18" s="1622">
        <v>46235</v>
      </c>
      <c r="U18" s="1606">
        <v>48061</v>
      </c>
      <c r="V18" s="1606"/>
      <c r="W18" s="1606"/>
      <c r="X18" s="1564" t="s">
        <v>3638</v>
      </c>
      <c r="Y18" s="1617" t="s">
        <v>3043</v>
      </c>
      <c r="Z18" s="1537">
        <v>115</v>
      </c>
      <c r="AA18" s="1537">
        <f t="shared" si="0"/>
        <v>2645</v>
      </c>
    </row>
    <row r="19" spans="1:27" ht="225">
      <c r="B19" s="717" t="s">
        <v>2266</v>
      </c>
      <c r="C19" s="717" t="s">
        <v>949</v>
      </c>
      <c r="D19" s="461" t="s">
        <v>3112</v>
      </c>
      <c r="E19" s="1105" t="s">
        <v>4</v>
      </c>
      <c r="F19" s="717">
        <v>250</v>
      </c>
      <c r="G19" s="717">
        <v>750</v>
      </c>
      <c r="H19" s="717" t="s">
        <v>3</v>
      </c>
      <c r="I19" s="1105">
        <v>6</v>
      </c>
      <c r="J19" s="1105"/>
      <c r="K19" s="1105">
        <v>13</v>
      </c>
      <c r="L19" s="1610"/>
      <c r="M19" s="1607"/>
      <c r="N19" s="1604"/>
      <c r="O19" s="1604"/>
      <c r="P19" s="1607"/>
      <c r="Q19" s="1686"/>
      <c r="R19" s="1686"/>
      <c r="S19" s="1607"/>
      <c r="T19" s="1610">
        <v>46235</v>
      </c>
      <c r="U19" s="1606">
        <v>47150</v>
      </c>
      <c r="V19" s="1610"/>
      <c r="W19" s="1610"/>
      <c r="X19" s="500" t="s">
        <v>2569</v>
      </c>
      <c r="Y19" s="1617" t="s">
        <v>3044</v>
      </c>
      <c r="Z19" s="1537">
        <v>115</v>
      </c>
      <c r="AA19" s="1537">
        <f t="shared" si="0"/>
        <v>1495</v>
      </c>
    </row>
    <row r="20" spans="1:27" ht="147.75" customHeight="1">
      <c r="B20" s="717" t="s">
        <v>2266</v>
      </c>
      <c r="C20" s="717" t="s">
        <v>949</v>
      </c>
      <c r="D20" s="461" t="s">
        <v>3113</v>
      </c>
      <c r="E20" s="1105" t="s">
        <v>4</v>
      </c>
      <c r="F20" s="717">
        <v>250</v>
      </c>
      <c r="G20" s="717">
        <v>750</v>
      </c>
      <c r="H20" s="717" t="s">
        <v>3</v>
      </c>
      <c r="I20" s="1105">
        <v>6</v>
      </c>
      <c r="J20" s="1105"/>
      <c r="K20" s="1105">
        <v>13</v>
      </c>
      <c r="L20" s="1606"/>
      <c r="M20" s="1607"/>
      <c r="N20" s="1604"/>
      <c r="O20" s="1604"/>
      <c r="P20" s="1605"/>
      <c r="Q20" s="1685"/>
      <c r="R20" s="1685"/>
      <c r="S20" s="1605"/>
      <c r="T20" s="1622">
        <v>46054</v>
      </c>
      <c r="U20" s="1606">
        <v>46753</v>
      </c>
      <c r="V20" s="1606"/>
      <c r="W20" s="1606"/>
      <c r="X20" s="1564" t="s">
        <v>3544</v>
      </c>
      <c r="Y20" s="1617" t="s">
        <v>3045</v>
      </c>
      <c r="Z20" s="1537">
        <v>115</v>
      </c>
      <c r="AA20" s="1537">
        <f t="shared" si="0"/>
        <v>1495</v>
      </c>
    </row>
    <row r="21" spans="1:27" ht="40.5" customHeight="1">
      <c r="B21" s="717" t="s">
        <v>2280</v>
      </c>
      <c r="C21" s="717" t="s">
        <v>3223</v>
      </c>
      <c r="D21" s="461" t="s">
        <v>3221</v>
      </c>
      <c r="E21" s="1105"/>
      <c r="F21" s="717"/>
      <c r="G21" s="717"/>
      <c r="H21" s="717"/>
      <c r="I21" s="1105"/>
      <c r="J21" s="1105"/>
      <c r="K21" s="1105"/>
      <c r="L21" s="1606"/>
      <c r="M21" s="1607"/>
      <c r="N21" s="1604"/>
      <c r="O21" s="1604"/>
      <c r="P21" s="1607"/>
      <c r="Q21" s="1685"/>
      <c r="R21" s="1685"/>
      <c r="S21" s="1607"/>
      <c r="T21" s="1622" t="s">
        <v>777</v>
      </c>
      <c r="U21" s="1884">
        <v>45992</v>
      </c>
      <c r="V21" s="1606"/>
      <c r="W21" s="1606"/>
      <c r="X21" s="1564"/>
      <c r="Y21" s="1617"/>
      <c r="Z21" s="1537"/>
      <c r="AA21" s="1537"/>
    </row>
    <row r="22" spans="1:27" ht="30">
      <c r="B22" s="717" t="s">
        <v>2280</v>
      </c>
      <c r="C22" s="717" t="s">
        <v>949</v>
      </c>
      <c r="D22" s="461" t="s">
        <v>3219</v>
      </c>
      <c r="E22" s="1105" t="s">
        <v>4</v>
      </c>
      <c r="F22" s="717">
        <v>200</v>
      </c>
      <c r="G22" s="717">
        <v>700</v>
      </c>
      <c r="H22" s="717" t="s">
        <v>2282</v>
      </c>
      <c r="I22" s="1105">
        <v>6</v>
      </c>
      <c r="J22" s="1105"/>
      <c r="K22" s="1105">
        <v>8.5</v>
      </c>
      <c r="L22" s="1606"/>
      <c r="M22" s="1607"/>
      <c r="N22" s="1604"/>
      <c r="O22" s="1604"/>
      <c r="P22" s="1607"/>
      <c r="Q22" s="1685"/>
      <c r="R22" s="1685"/>
      <c r="S22" s="1607"/>
      <c r="T22" s="1622" t="s">
        <v>777</v>
      </c>
      <c r="U22" s="1884">
        <v>45992</v>
      </c>
      <c r="V22" s="1606"/>
      <c r="W22" s="1606"/>
      <c r="X22" s="500" t="s">
        <v>2549</v>
      </c>
      <c r="Y22" s="1617" t="s">
        <v>2281</v>
      </c>
      <c r="Z22" s="1537">
        <v>115</v>
      </c>
      <c r="AA22" s="1537">
        <f t="shared" si="0"/>
        <v>977.5</v>
      </c>
    </row>
    <row r="23" spans="1:27" ht="157.5">
      <c r="B23" s="717" t="s">
        <v>2280</v>
      </c>
      <c r="C23" s="717" t="s">
        <v>949</v>
      </c>
      <c r="D23" s="461" t="s">
        <v>3220</v>
      </c>
      <c r="E23" s="1105"/>
      <c r="F23" s="717"/>
      <c r="G23" s="717"/>
      <c r="H23" s="717" t="s">
        <v>2282</v>
      </c>
      <c r="I23" s="1105">
        <v>6</v>
      </c>
      <c r="J23" s="1105"/>
      <c r="K23" s="1105"/>
      <c r="L23" s="1606"/>
      <c r="M23" s="1607"/>
      <c r="N23" s="1604"/>
      <c r="O23" s="1604"/>
      <c r="P23" s="1605"/>
      <c r="Q23" s="1685"/>
      <c r="R23" s="1685"/>
      <c r="S23" s="1605"/>
      <c r="T23" s="1622">
        <v>46235</v>
      </c>
      <c r="U23" s="1642" t="s">
        <v>2300</v>
      </c>
      <c r="V23" s="1606"/>
      <c r="W23" s="1606"/>
      <c r="X23" s="1564" t="s">
        <v>2048</v>
      </c>
      <c r="Y23" s="1617"/>
      <c r="Z23" s="1537"/>
      <c r="AA23" s="1537"/>
    </row>
    <row r="24" spans="1:27" ht="30">
      <c r="B24" s="717" t="s">
        <v>2283</v>
      </c>
      <c r="C24" s="717" t="s">
        <v>2280</v>
      </c>
      <c r="D24" s="461" t="s">
        <v>2729</v>
      </c>
      <c r="E24" s="1105"/>
      <c r="F24" s="717">
        <v>200</v>
      </c>
      <c r="G24" s="717">
        <v>1400</v>
      </c>
      <c r="H24" s="717" t="s">
        <v>2282</v>
      </c>
      <c r="I24" s="1105">
        <v>6</v>
      </c>
      <c r="J24" s="1105"/>
      <c r="K24" s="1105"/>
      <c r="L24" s="1610"/>
      <c r="M24" s="1607"/>
      <c r="N24" s="1604"/>
      <c r="O24" s="1604"/>
      <c r="P24" s="1607"/>
      <c r="Q24" s="1686"/>
      <c r="R24" s="1686"/>
      <c r="S24" s="1607"/>
      <c r="T24" s="1610">
        <v>45413</v>
      </c>
      <c r="U24" s="1610">
        <v>46143</v>
      </c>
      <c r="V24" s="1610"/>
      <c r="W24" s="1610"/>
      <c r="X24" s="500"/>
      <c r="Y24" s="1617"/>
      <c r="Z24" s="1537"/>
      <c r="AA24" s="1537"/>
    </row>
    <row r="25" spans="1:27" ht="30">
      <c r="B25" s="717" t="s">
        <v>2283</v>
      </c>
      <c r="C25" s="717" t="s">
        <v>949</v>
      </c>
      <c r="D25" s="461" t="s">
        <v>2728</v>
      </c>
      <c r="E25" s="1105"/>
      <c r="F25" s="717"/>
      <c r="G25" s="717">
        <v>1400</v>
      </c>
      <c r="H25" s="717" t="s">
        <v>2282</v>
      </c>
      <c r="I25" s="1105">
        <v>6</v>
      </c>
      <c r="J25" s="1105"/>
      <c r="K25" s="1105"/>
      <c r="L25" s="1610"/>
      <c r="M25" s="1607"/>
      <c r="N25" s="1604"/>
      <c r="O25" s="1604"/>
      <c r="P25" s="1607"/>
      <c r="Q25" s="1686"/>
      <c r="R25" s="1686"/>
      <c r="S25" s="1607"/>
      <c r="T25" s="1610">
        <v>46143</v>
      </c>
      <c r="U25" s="1610" t="s">
        <v>2300</v>
      </c>
      <c r="V25" s="1610"/>
      <c r="W25" s="1610"/>
      <c r="X25" s="500" t="s">
        <v>2732</v>
      </c>
      <c r="Y25" s="1617"/>
      <c r="Z25" s="1537"/>
      <c r="AA25" s="1537"/>
    </row>
    <row r="26" spans="1:27" ht="30.75">
      <c r="B26" s="717" t="s">
        <v>1585</v>
      </c>
      <c r="C26" s="717" t="s">
        <v>949</v>
      </c>
      <c r="D26" s="461" t="s">
        <v>3213</v>
      </c>
      <c r="E26" s="1105" t="s">
        <v>4</v>
      </c>
      <c r="F26" s="717">
        <v>140</v>
      </c>
      <c r="G26" s="717">
        <v>700</v>
      </c>
      <c r="H26" s="717" t="s">
        <v>3</v>
      </c>
      <c r="I26" s="1105">
        <v>4</v>
      </c>
      <c r="J26" s="1105"/>
      <c r="K26" s="1105">
        <v>6</v>
      </c>
      <c r="L26" s="1606"/>
      <c r="M26" s="1607"/>
      <c r="N26" s="1604"/>
      <c r="O26" s="1604"/>
      <c r="P26" s="1607">
        <v>2</v>
      </c>
      <c r="Q26" s="1686">
        <v>4</v>
      </c>
      <c r="R26" s="1686"/>
      <c r="S26" s="1607"/>
      <c r="T26" s="1622">
        <v>44713</v>
      </c>
      <c r="U26" s="1884">
        <v>45689</v>
      </c>
      <c r="V26" s="1606"/>
      <c r="W26" s="1606"/>
      <c r="X26" s="500" t="s">
        <v>3271</v>
      </c>
      <c r="Y26" s="1617" t="s">
        <v>2292</v>
      </c>
      <c r="Z26" s="1537">
        <v>51</v>
      </c>
      <c r="AA26" s="1537">
        <f>Z26*K26</f>
        <v>306</v>
      </c>
    </row>
    <row r="27" spans="1:27" ht="45.75" customHeight="1">
      <c r="B27" s="717" t="s">
        <v>1585</v>
      </c>
      <c r="C27" s="717" t="s">
        <v>949</v>
      </c>
      <c r="D27" s="461" t="s">
        <v>3217</v>
      </c>
      <c r="E27" s="1105" t="s">
        <v>4</v>
      </c>
      <c r="F27" s="717">
        <v>140</v>
      </c>
      <c r="G27" s="717">
        <v>700</v>
      </c>
      <c r="H27" s="717" t="s">
        <v>3</v>
      </c>
      <c r="I27" s="1105">
        <v>6</v>
      </c>
      <c r="J27" s="1105">
        <v>40</v>
      </c>
      <c r="K27" s="1105">
        <v>0.35</v>
      </c>
      <c r="L27" s="1611" t="s">
        <v>6</v>
      </c>
      <c r="M27" s="1607" t="s">
        <v>6</v>
      </c>
      <c r="N27" s="1607">
        <v>0</v>
      </c>
      <c r="O27" s="1607">
        <v>1</v>
      </c>
      <c r="P27" s="1607">
        <v>0</v>
      </c>
      <c r="Q27" s="1686">
        <v>0</v>
      </c>
      <c r="R27" s="1686"/>
      <c r="S27" s="1607" t="s">
        <v>3126</v>
      </c>
      <c r="T27" s="1611">
        <v>45658</v>
      </c>
      <c r="U27" s="1611">
        <v>47757</v>
      </c>
      <c r="V27" s="1607">
        <v>675</v>
      </c>
      <c r="W27" s="1611" t="s">
        <v>4</v>
      </c>
      <c r="X27" s="500" t="s">
        <v>3218</v>
      </c>
      <c r="Y27" s="1617" t="s">
        <v>2292</v>
      </c>
      <c r="Z27" s="1537">
        <v>115</v>
      </c>
      <c r="AA27" s="1537">
        <f>Z27*K27</f>
        <v>40.25</v>
      </c>
    </row>
    <row r="28" spans="1:27" ht="51" customHeight="1">
      <c r="A28" s="1566" t="s">
        <v>220</v>
      </c>
      <c r="B28" s="717" t="s">
        <v>951</v>
      </c>
      <c r="C28" s="717" t="s">
        <v>3223</v>
      </c>
      <c r="D28" s="1603" t="s">
        <v>3224</v>
      </c>
      <c r="E28" s="1105" t="s">
        <v>4</v>
      </c>
      <c r="F28" s="717">
        <v>300</v>
      </c>
      <c r="G28" s="717">
        <v>1000</v>
      </c>
      <c r="H28" s="717" t="s">
        <v>5</v>
      </c>
      <c r="I28" s="1105">
        <v>8</v>
      </c>
      <c r="J28" s="1105">
        <v>80</v>
      </c>
      <c r="K28" s="1105">
        <v>19</v>
      </c>
      <c r="L28" s="1610" t="s">
        <v>6</v>
      </c>
      <c r="M28" s="1607" t="s">
        <v>6</v>
      </c>
      <c r="N28" s="1607">
        <v>3</v>
      </c>
      <c r="O28" s="1607">
        <v>9</v>
      </c>
      <c r="P28" s="1607">
        <v>0</v>
      </c>
      <c r="Q28" s="1686"/>
      <c r="R28" s="1686"/>
      <c r="S28" s="1607" t="s">
        <v>3126</v>
      </c>
      <c r="T28" s="1610">
        <v>45870</v>
      </c>
      <c r="U28" s="1610">
        <v>46235</v>
      </c>
      <c r="V28" s="1610">
        <v>1597</v>
      </c>
      <c r="W28" s="1610"/>
      <c r="X28" s="369" t="s">
        <v>3549</v>
      </c>
      <c r="Y28" s="1617" t="s">
        <v>2273</v>
      </c>
      <c r="Z28" s="1537">
        <v>204</v>
      </c>
      <c r="AA28" s="1537">
        <f>Z28*K28</f>
        <v>3876</v>
      </c>
    </row>
    <row r="29" spans="1:27" ht="60">
      <c r="B29" s="717" t="s">
        <v>3230</v>
      </c>
      <c r="C29" s="717" t="s">
        <v>948</v>
      </c>
      <c r="D29" s="1735" t="s">
        <v>3231</v>
      </c>
      <c r="E29" s="1105"/>
      <c r="F29" s="717"/>
      <c r="G29" s="717"/>
      <c r="H29" s="717"/>
      <c r="I29" s="1105"/>
      <c r="J29" s="1105"/>
      <c r="K29" s="1105"/>
      <c r="L29" s="1610"/>
      <c r="M29" s="1607"/>
      <c r="N29" s="1607"/>
      <c r="O29" s="1607"/>
      <c r="P29" s="1607"/>
      <c r="Q29" s="1686"/>
      <c r="R29" s="1686"/>
      <c r="S29" s="1607"/>
      <c r="T29" s="1622" t="s">
        <v>777</v>
      </c>
      <c r="U29" s="1107">
        <v>45689</v>
      </c>
      <c r="V29" s="1107"/>
      <c r="W29" s="1610"/>
      <c r="X29" s="1732" t="s">
        <v>3228</v>
      </c>
      <c r="Y29" s="1617"/>
      <c r="Z29" s="1537"/>
      <c r="AA29" s="1537"/>
    </row>
    <row r="30" spans="1:27" ht="30">
      <c r="B30" s="717" t="s">
        <v>3230</v>
      </c>
      <c r="C30" s="717" t="s">
        <v>950</v>
      </c>
      <c r="D30" s="1735" t="s">
        <v>3232</v>
      </c>
      <c r="E30" s="1105"/>
      <c r="F30" s="717"/>
      <c r="G30" s="717"/>
      <c r="H30" s="717"/>
      <c r="I30" s="1105"/>
      <c r="J30" s="1105"/>
      <c r="K30" s="1105"/>
      <c r="L30" s="1610"/>
      <c r="M30" s="1607"/>
      <c r="N30" s="1607"/>
      <c r="O30" s="1607"/>
      <c r="P30" s="1607"/>
      <c r="Q30" s="1686"/>
      <c r="R30" s="1686"/>
      <c r="S30" s="1607"/>
      <c r="T30" s="1622" t="s">
        <v>777</v>
      </c>
      <c r="U30" s="1107">
        <v>45689</v>
      </c>
      <c r="V30" s="1107"/>
      <c r="W30" s="1610"/>
      <c r="X30" s="1732" t="s">
        <v>3227</v>
      </c>
      <c r="Y30" s="1617"/>
      <c r="Z30" s="1537"/>
      <c r="AA30" s="1537"/>
    </row>
    <row r="31" spans="1:27" ht="42" customHeight="1">
      <c r="B31" s="1727" t="s">
        <v>3230</v>
      </c>
      <c r="C31" s="1727" t="s">
        <v>950</v>
      </c>
      <c r="D31" s="1728" t="s">
        <v>3222</v>
      </c>
      <c r="E31" s="1727" t="s">
        <v>4</v>
      </c>
      <c r="F31" s="1727"/>
      <c r="G31" s="1727"/>
      <c r="H31" s="1727"/>
      <c r="I31" s="1727"/>
      <c r="J31" s="1727"/>
      <c r="K31" s="1727"/>
      <c r="L31" s="1729"/>
      <c r="M31" s="1727"/>
      <c r="N31" s="1730"/>
      <c r="O31" s="1730"/>
      <c r="P31" s="1727"/>
      <c r="Q31" s="1731"/>
      <c r="R31" s="1731"/>
      <c r="S31" s="1727"/>
      <c r="T31" s="1729">
        <v>45962</v>
      </c>
      <c r="U31" s="1107" t="s">
        <v>2300</v>
      </c>
      <c r="V31" s="1729"/>
      <c r="W31" s="1729"/>
      <c r="X31" s="1728" t="s">
        <v>3200</v>
      </c>
      <c r="Y31" s="1617"/>
      <c r="Z31" s="1537"/>
      <c r="AA31" s="1537"/>
    </row>
    <row r="32" spans="1:27" ht="30">
      <c r="B32" s="717" t="s">
        <v>951</v>
      </c>
      <c r="C32" s="717" t="s">
        <v>949</v>
      </c>
      <c r="D32" s="461" t="s">
        <v>3199</v>
      </c>
      <c r="E32" s="1105" t="s">
        <v>4</v>
      </c>
      <c r="F32" s="717">
        <v>300</v>
      </c>
      <c r="G32" s="717">
        <v>1000</v>
      </c>
      <c r="H32" s="717" t="s">
        <v>3</v>
      </c>
      <c r="I32" s="1105">
        <v>6</v>
      </c>
      <c r="J32" s="1105">
        <v>80</v>
      </c>
      <c r="K32" s="1105">
        <v>12</v>
      </c>
      <c r="L32" s="1610"/>
      <c r="M32" s="1607"/>
      <c r="N32" s="1604"/>
      <c r="O32" s="1604"/>
      <c r="P32" s="1607"/>
      <c r="Q32" s="1686">
        <v>1</v>
      </c>
      <c r="R32" s="1686"/>
      <c r="S32" s="1607" t="s">
        <v>3126</v>
      </c>
      <c r="T32" s="1610">
        <v>45352</v>
      </c>
      <c r="U32" s="1610">
        <v>47969</v>
      </c>
      <c r="V32" s="1610"/>
      <c r="W32" s="1610" t="s">
        <v>4</v>
      </c>
      <c r="X32" s="500" t="s">
        <v>3192</v>
      </c>
      <c r="Y32" s="1617" t="s">
        <v>2272</v>
      </c>
      <c r="Z32" s="1537">
        <v>115</v>
      </c>
      <c r="AA32" s="1537">
        <f t="shared" ref="AA32:AA40" si="1">Z32*K32</f>
        <v>1380</v>
      </c>
    </row>
    <row r="33" spans="2:27" ht="105">
      <c r="B33" s="717" t="s">
        <v>949</v>
      </c>
      <c r="C33" s="717" t="s">
        <v>947</v>
      </c>
      <c r="D33" s="461" t="s">
        <v>2274</v>
      </c>
      <c r="E33" s="1105" t="s">
        <v>4</v>
      </c>
      <c r="F33" s="717">
        <v>140</v>
      </c>
      <c r="G33" s="717">
        <v>700</v>
      </c>
      <c r="H33" s="717" t="s">
        <v>3</v>
      </c>
      <c r="I33" s="1105">
        <v>6</v>
      </c>
      <c r="J33" s="1105"/>
      <c r="K33" s="1105">
        <v>8</v>
      </c>
      <c r="L33" s="1606" t="s">
        <v>6</v>
      </c>
      <c r="M33" s="1607" t="s">
        <v>6</v>
      </c>
      <c r="N33" s="1607">
        <v>2</v>
      </c>
      <c r="O33" s="1604">
        <v>9</v>
      </c>
      <c r="P33" s="1605">
        <v>3</v>
      </c>
      <c r="Q33" s="1687">
        <v>2</v>
      </c>
      <c r="R33" s="1687"/>
      <c r="S33" s="1605" t="s">
        <v>3126</v>
      </c>
      <c r="T33" s="1622">
        <v>45597</v>
      </c>
      <c r="U33" s="1683" t="s">
        <v>1873</v>
      </c>
      <c r="V33" s="1683"/>
      <c r="W33" s="1606" t="s">
        <v>4</v>
      </c>
      <c r="X33" s="1602" t="s">
        <v>3193</v>
      </c>
      <c r="Y33" s="1617" t="s">
        <v>2275</v>
      </c>
      <c r="Z33" s="1537">
        <v>115</v>
      </c>
      <c r="AA33" s="1537">
        <f t="shared" si="1"/>
        <v>920</v>
      </c>
    </row>
    <row r="34" spans="2:27" ht="110.25">
      <c r="B34" s="717" t="s">
        <v>949</v>
      </c>
      <c r="C34" s="717" t="s">
        <v>947</v>
      </c>
      <c r="D34" s="461" t="s">
        <v>2276</v>
      </c>
      <c r="E34" s="1105" t="s">
        <v>4</v>
      </c>
      <c r="F34" s="717">
        <v>140</v>
      </c>
      <c r="G34" s="717">
        <v>700</v>
      </c>
      <c r="H34" s="717" t="s">
        <v>3</v>
      </c>
      <c r="I34" s="1105">
        <v>6</v>
      </c>
      <c r="J34" s="1105"/>
      <c r="K34" s="1105">
        <v>8</v>
      </c>
      <c r="L34" s="1606"/>
      <c r="M34" s="1607"/>
      <c r="N34" s="1604"/>
      <c r="O34" s="1604"/>
      <c r="P34" s="1612">
        <v>1</v>
      </c>
      <c r="Q34" s="1685">
        <v>2</v>
      </c>
      <c r="R34" s="1685"/>
      <c r="S34" s="1605" t="s">
        <v>3126</v>
      </c>
      <c r="T34" s="1622">
        <v>45505</v>
      </c>
      <c r="U34" s="1606">
        <v>47331</v>
      </c>
      <c r="V34" s="1606"/>
      <c r="W34" s="1606" t="s">
        <v>4</v>
      </c>
      <c r="X34" s="1564" t="s">
        <v>2764</v>
      </c>
      <c r="Y34" s="1617" t="s">
        <v>2275</v>
      </c>
      <c r="Z34" s="1537">
        <v>115</v>
      </c>
      <c r="AA34" s="1537">
        <f t="shared" si="1"/>
        <v>920</v>
      </c>
    </row>
    <row r="35" spans="2:27" ht="259.5">
      <c r="B35" s="717" t="s">
        <v>949</v>
      </c>
      <c r="C35" s="717" t="s">
        <v>947</v>
      </c>
      <c r="D35" s="461" t="s">
        <v>2277</v>
      </c>
      <c r="E35" s="1105" t="s">
        <v>4</v>
      </c>
      <c r="F35" s="717">
        <v>140</v>
      </c>
      <c r="G35" s="717">
        <v>700</v>
      </c>
      <c r="H35" s="717" t="s">
        <v>3</v>
      </c>
      <c r="I35" s="1105">
        <v>8</v>
      </c>
      <c r="J35" s="1105"/>
      <c r="K35" s="1105">
        <v>8</v>
      </c>
      <c r="L35" s="1606"/>
      <c r="M35" s="1607"/>
      <c r="N35" s="1604"/>
      <c r="O35" s="1604"/>
      <c r="P35" s="1605"/>
      <c r="Q35" s="1685"/>
      <c r="R35" s="1685"/>
      <c r="S35" s="1605"/>
      <c r="T35" s="1622">
        <v>45108</v>
      </c>
      <c r="U35" s="1606">
        <v>46143</v>
      </c>
      <c r="V35" s="1606"/>
      <c r="W35" s="1606" t="s">
        <v>4</v>
      </c>
      <c r="X35" s="1564" t="s">
        <v>2544</v>
      </c>
      <c r="Y35" s="1617" t="s">
        <v>2275</v>
      </c>
      <c r="Z35" s="1537">
        <v>115</v>
      </c>
      <c r="AA35" s="1537">
        <f t="shared" si="1"/>
        <v>920</v>
      </c>
    </row>
    <row r="36" spans="2:27" ht="33.75">
      <c r="B36" s="717" t="s">
        <v>949</v>
      </c>
      <c r="C36" s="717" t="s">
        <v>947</v>
      </c>
      <c r="D36" s="461" t="s">
        <v>2278</v>
      </c>
      <c r="E36" s="1105" t="s">
        <v>4</v>
      </c>
      <c r="F36" s="717">
        <v>140</v>
      </c>
      <c r="G36" s="717">
        <v>700</v>
      </c>
      <c r="H36" s="717" t="s">
        <v>3</v>
      </c>
      <c r="I36" s="1105">
        <v>8</v>
      </c>
      <c r="J36" s="1105"/>
      <c r="K36" s="1105">
        <v>8</v>
      </c>
      <c r="L36" s="1606"/>
      <c r="M36" s="1607"/>
      <c r="N36" s="1604"/>
      <c r="O36" s="1604"/>
      <c r="P36" s="1607"/>
      <c r="Q36" s="1685">
        <v>1</v>
      </c>
      <c r="R36" s="1685"/>
      <c r="S36" s="1607" t="s">
        <v>3126</v>
      </c>
      <c r="T36" s="1622">
        <v>45931</v>
      </c>
      <c r="U36" s="1642" t="s">
        <v>2300</v>
      </c>
      <c r="V36" s="1606"/>
      <c r="W36" s="1606"/>
      <c r="X36" s="500" t="s">
        <v>3229</v>
      </c>
      <c r="Y36" s="1617" t="s">
        <v>2275</v>
      </c>
      <c r="Z36" s="1537">
        <v>115</v>
      </c>
      <c r="AA36" s="1537">
        <f t="shared" si="1"/>
        <v>920</v>
      </c>
    </row>
    <row r="37" spans="2:27" ht="36">
      <c r="B37" s="717" t="s">
        <v>949</v>
      </c>
      <c r="C37" s="717" t="s">
        <v>947</v>
      </c>
      <c r="D37" s="461" t="s">
        <v>2279</v>
      </c>
      <c r="E37" s="1105" t="s">
        <v>4</v>
      </c>
      <c r="F37" s="717">
        <v>140</v>
      </c>
      <c r="G37" s="717">
        <v>700</v>
      </c>
      <c r="H37" s="717" t="s">
        <v>3</v>
      </c>
      <c r="I37" s="1105">
        <v>10</v>
      </c>
      <c r="J37" s="1105"/>
      <c r="K37" s="1105">
        <v>8</v>
      </c>
      <c r="L37" s="1606"/>
      <c r="M37" s="1607"/>
      <c r="N37" s="1604"/>
      <c r="O37" s="1604"/>
      <c r="P37" s="1607"/>
      <c r="Q37" s="1685"/>
      <c r="R37" s="1685"/>
      <c r="S37" s="1607"/>
      <c r="T37" s="1622">
        <v>43525</v>
      </c>
      <c r="U37" s="1606">
        <v>47178</v>
      </c>
      <c r="V37" s="1606"/>
      <c r="W37" s="1606"/>
      <c r="X37" s="500"/>
      <c r="Y37" s="1617" t="s">
        <v>2275</v>
      </c>
      <c r="Z37" s="1537">
        <v>319</v>
      </c>
      <c r="AA37" s="1537">
        <f t="shared" si="1"/>
        <v>2552</v>
      </c>
    </row>
    <row r="38" spans="2:27" ht="30">
      <c r="B38" s="717" t="s">
        <v>946</v>
      </c>
      <c r="C38" s="1613" t="s">
        <v>947</v>
      </c>
      <c r="D38" s="1603" t="s">
        <v>2550</v>
      </c>
      <c r="E38" s="1613" t="s">
        <v>4</v>
      </c>
      <c r="F38" s="717">
        <v>75</v>
      </c>
      <c r="G38" s="717">
        <v>700</v>
      </c>
      <c r="H38" s="1613" t="s">
        <v>3</v>
      </c>
      <c r="I38" s="2525">
        <v>8</v>
      </c>
      <c r="J38" s="1733"/>
      <c r="K38" s="1613">
        <v>5</v>
      </c>
      <c r="L38" s="1606"/>
      <c r="M38" s="1607"/>
      <c r="N38" s="1604"/>
      <c r="O38" s="1604"/>
      <c r="P38" s="1607"/>
      <c r="Q38" s="1685"/>
      <c r="R38" s="1685"/>
      <c r="S38" s="1607"/>
      <c r="T38" s="1622">
        <v>46174</v>
      </c>
      <c r="U38" s="1642" t="s">
        <v>2300</v>
      </c>
      <c r="V38" s="1606"/>
      <c r="W38" s="1606"/>
      <c r="X38" s="184" t="s">
        <v>2625</v>
      </c>
      <c r="Y38" s="1617" t="s">
        <v>2284</v>
      </c>
      <c r="Z38" s="1537">
        <v>204</v>
      </c>
      <c r="AA38" s="1537">
        <f t="shared" si="1"/>
        <v>1020</v>
      </c>
    </row>
    <row r="39" spans="2:27" ht="127.5">
      <c r="B39" s="717" t="s">
        <v>946</v>
      </c>
      <c r="C39" s="1613" t="s">
        <v>947</v>
      </c>
      <c r="D39" s="1603" t="s">
        <v>2551</v>
      </c>
      <c r="E39" s="1613" t="s">
        <v>2270</v>
      </c>
      <c r="F39" s="1614">
        <v>75</v>
      </c>
      <c r="G39" s="1614">
        <v>700</v>
      </c>
      <c r="H39" s="1613" t="s">
        <v>3</v>
      </c>
      <c r="I39" s="2525">
        <v>6</v>
      </c>
      <c r="J39" s="1733"/>
      <c r="K39" s="1613">
        <v>5</v>
      </c>
      <c r="L39" s="1606"/>
      <c r="M39" s="1607"/>
      <c r="N39" s="1604"/>
      <c r="O39" s="1604"/>
      <c r="P39" s="1607"/>
      <c r="Q39" s="1685"/>
      <c r="R39" s="1685"/>
      <c r="S39" s="1607"/>
      <c r="T39" s="1606">
        <v>45536</v>
      </c>
      <c r="U39" s="1606">
        <v>46692</v>
      </c>
      <c r="V39" s="1606"/>
      <c r="W39" s="1606"/>
      <c r="X39" s="1565" t="s">
        <v>3104</v>
      </c>
      <c r="Y39" s="1619" t="s">
        <v>2284</v>
      </c>
      <c r="Z39" s="1538">
        <v>115</v>
      </c>
      <c r="AA39" s="1538">
        <f t="shared" si="1"/>
        <v>575</v>
      </c>
    </row>
    <row r="40" spans="2:27" ht="165">
      <c r="B40" s="717" t="s">
        <v>3234</v>
      </c>
      <c r="C40" s="717" t="s">
        <v>947</v>
      </c>
      <c r="D40" s="500" t="s">
        <v>3235</v>
      </c>
      <c r="E40" s="1105" t="s">
        <v>4</v>
      </c>
      <c r="F40" s="717">
        <v>75</v>
      </c>
      <c r="G40" s="717">
        <v>700</v>
      </c>
      <c r="H40" s="717" t="s">
        <v>3</v>
      </c>
      <c r="I40" s="1105">
        <v>8</v>
      </c>
      <c r="J40" s="1105"/>
      <c r="K40" s="1105">
        <v>12</v>
      </c>
      <c r="L40" s="1606" t="s">
        <v>4</v>
      </c>
      <c r="M40" s="1607" t="s">
        <v>6</v>
      </c>
      <c r="N40" s="1604">
        <v>1</v>
      </c>
      <c r="O40" s="1604">
        <v>12</v>
      </c>
      <c r="P40" s="1607">
        <v>3</v>
      </c>
      <c r="Q40" s="1685">
        <v>1</v>
      </c>
      <c r="R40" s="1685"/>
      <c r="S40" s="1607" t="s">
        <v>3126</v>
      </c>
      <c r="T40" s="1622">
        <v>45413</v>
      </c>
      <c r="U40" s="1606" t="s">
        <v>1873</v>
      </c>
      <c r="V40" s="1606"/>
      <c r="W40" s="1606" t="s">
        <v>4</v>
      </c>
      <c r="X40" s="500" t="s">
        <v>2694</v>
      </c>
      <c r="Y40" s="1617" t="s">
        <v>2285</v>
      </c>
      <c r="Z40" s="1537">
        <v>115</v>
      </c>
      <c r="AA40" s="1537">
        <f t="shared" si="1"/>
        <v>1380</v>
      </c>
    </row>
    <row r="41" spans="2:27" ht="30">
      <c r="B41" s="717" t="s">
        <v>952</v>
      </c>
      <c r="C41" s="717" t="s">
        <v>290</v>
      </c>
      <c r="D41" s="461" t="s">
        <v>3056</v>
      </c>
      <c r="E41" s="1105" t="s">
        <v>4</v>
      </c>
      <c r="F41" s="717">
        <v>350</v>
      </c>
      <c r="G41" s="717">
        <v>700</v>
      </c>
      <c r="H41" s="717" t="s">
        <v>3</v>
      </c>
      <c r="I41" s="1105">
        <v>8</v>
      </c>
      <c r="J41" s="1105"/>
      <c r="K41" s="1105">
        <v>20</v>
      </c>
      <c r="L41" s="1606"/>
      <c r="M41" s="1607"/>
      <c r="N41" s="1604"/>
      <c r="O41" s="1604"/>
      <c r="P41" s="1615"/>
      <c r="Q41" s="1685"/>
      <c r="R41" s="1685"/>
      <c r="S41" s="1615"/>
      <c r="T41" s="1622">
        <v>45139</v>
      </c>
      <c r="U41" s="1606">
        <v>46508</v>
      </c>
      <c r="V41" s="1606"/>
      <c r="W41" s="1606" t="s">
        <v>6</v>
      </c>
      <c r="X41" s="500" t="s">
        <v>3055</v>
      </c>
      <c r="Y41" s="1617" t="s">
        <v>2286</v>
      </c>
      <c r="Z41" s="1537">
        <v>204</v>
      </c>
      <c r="AA41" s="1537">
        <f>Z41*K41</f>
        <v>4080</v>
      </c>
    </row>
    <row r="42" spans="2:27" ht="103.5">
      <c r="B42" s="717" t="s">
        <v>290</v>
      </c>
      <c r="C42" s="717" t="s">
        <v>947</v>
      </c>
      <c r="D42" s="461" t="s">
        <v>3215</v>
      </c>
      <c r="E42" s="1105" t="s">
        <v>4</v>
      </c>
      <c r="F42" s="717">
        <v>300</v>
      </c>
      <c r="G42" s="717">
        <v>700</v>
      </c>
      <c r="H42" s="717" t="s">
        <v>3</v>
      </c>
      <c r="I42" s="1105">
        <v>6</v>
      </c>
      <c r="J42" s="1105">
        <v>80</v>
      </c>
      <c r="K42" s="1105">
        <v>26</v>
      </c>
      <c r="L42" s="1606" t="s">
        <v>4</v>
      </c>
      <c r="M42" s="1607" t="s">
        <v>4</v>
      </c>
      <c r="N42" s="1607">
        <v>0</v>
      </c>
      <c r="O42" s="1607" t="s">
        <v>264</v>
      </c>
      <c r="P42" s="1607">
        <v>0</v>
      </c>
      <c r="Q42" s="1686">
        <v>0</v>
      </c>
      <c r="R42" s="1686"/>
      <c r="S42" s="1607"/>
      <c r="T42" s="1622" t="s">
        <v>777</v>
      </c>
      <c r="U42" s="1885">
        <v>45962</v>
      </c>
      <c r="V42" s="1607"/>
      <c r="W42" s="1606" t="s">
        <v>6</v>
      </c>
      <c r="X42" s="1734" t="s">
        <v>3216</v>
      </c>
      <c r="Y42" s="1617" t="s">
        <v>2287</v>
      </c>
      <c r="Z42" s="1537" t="s">
        <v>2288</v>
      </c>
      <c r="AA42" s="1537">
        <v>7600</v>
      </c>
    </row>
    <row r="43" spans="2:27" ht="84" customHeight="1">
      <c r="B43" s="717" t="s">
        <v>290</v>
      </c>
      <c r="C43" s="717" t="s">
        <v>947</v>
      </c>
      <c r="D43" s="461" t="s">
        <v>3211</v>
      </c>
      <c r="E43" s="1105" t="s">
        <v>4</v>
      </c>
      <c r="F43" s="717">
        <v>300</v>
      </c>
      <c r="G43" s="717">
        <v>700</v>
      </c>
      <c r="H43" s="717" t="s">
        <v>3</v>
      </c>
      <c r="I43" s="1105">
        <v>8</v>
      </c>
      <c r="J43" s="1105">
        <v>40</v>
      </c>
      <c r="K43" s="1105">
        <v>9.5</v>
      </c>
      <c r="L43" s="1606" t="s">
        <v>4</v>
      </c>
      <c r="M43" s="1607" t="s">
        <v>6</v>
      </c>
      <c r="N43" s="1607">
        <v>1</v>
      </c>
      <c r="O43" s="1607" t="s">
        <v>264</v>
      </c>
      <c r="P43" s="1607">
        <v>15</v>
      </c>
      <c r="Q43" s="1686">
        <v>0</v>
      </c>
      <c r="R43" s="1686"/>
      <c r="S43" s="1607" t="s">
        <v>3207</v>
      </c>
      <c r="T43" s="1622">
        <v>45536</v>
      </c>
      <c r="U43" s="1607" t="s">
        <v>1873</v>
      </c>
      <c r="V43" s="1607"/>
      <c r="W43" s="1606" t="s">
        <v>4</v>
      </c>
      <c r="X43" s="500" t="s">
        <v>3206</v>
      </c>
      <c r="Y43" s="1617" t="s">
        <v>2287</v>
      </c>
      <c r="Z43" s="1537" t="s">
        <v>2288</v>
      </c>
      <c r="AA43" s="1537">
        <v>7600</v>
      </c>
    </row>
    <row r="44" spans="2:27" ht="45">
      <c r="B44" s="717" t="s">
        <v>290</v>
      </c>
      <c r="C44" s="717" t="s">
        <v>947</v>
      </c>
      <c r="D44" s="461" t="s">
        <v>3212</v>
      </c>
      <c r="E44" s="1105" t="s">
        <v>4</v>
      </c>
      <c r="F44" s="717">
        <v>300</v>
      </c>
      <c r="G44" s="717">
        <v>700</v>
      </c>
      <c r="H44" s="717" t="s">
        <v>3</v>
      </c>
      <c r="I44" s="1105" t="s">
        <v>3208</v>
      </c>
      <c r="J44" s="1105" t="s">
        <v>3205</v>
      </c>
      <c r="K44" s="1105">
        <v>15</v>
      </c>
      <c r="L44" s="1606" t="s">
        <v>6</v>
      </c>
      <c r="M44" s="1607" t="s">
        <v>6</v>
      </c>
      <c r="N44" s="1607">
        <v>0</v>
      </c>
      <c r="O44" s="1607">
        <v>3</v>
      </c>
      <c r="P44" s="1607">
        <v>0</v>
      </c>
      <c r="Q44" s="1686">
        <v>0</v>
      </c>
      <c r="R44" s="1686"/>
      <c r="S44" s="1607"/>
      <c r="T44" s="1622">
        <v>45658</v>
      </c>
      <c r="U44" s="1610">
        <v>46235</v>
      </c>
      <c r="V44" s="1607">
        <v>740</v>
      </c>
      <c r="W44" s="1606" t="s">
        <v>4</v>
      </c>
      <c r="X44" s="500" t="s">
        <v>3209</v>
      </c>
      <c r="Y44" s="1617" t="s">
        <v>2287</v>
      </c>
      <c r="Z44" s="1537" t="s">
        <v>2288</v>
      </c>
      <c r="AA44" s="1537">
        <v>7600</v>
      </c>
    </row>
    <row r="45" spans="2:27" ht="161.25" customHeight="1">
      <c r="B45" s="717" t="s">
        <v>2049</v>
      </c>
      <c r="C45" s="717" t="s">
        <v>947</v>
      </c>
      <c r="D45" s="461" t="s">
        <v>3094</v>
      </c>
      <c r="E45" s="1105" t="s">
        <v>4</v>
      </c>
      <c r="F45" s="717"/>
      <c r="G45" s="717"/>
      <c r="H45" s="717" t="s">
        <v>3</v>
      </c>
      <c r="I45" s="1105">
        <v>12</v>
      </c>
      <c r="J45" s="1105"/>
      <c r="K45" s="1105"/>
      <c r="L45" s="1606" t="s">
        <v>4</v>
      </c>
      <c r="M45" s="1607"/>
      <c r="N45" s="1604"/>
      <c r="O45" s="1604"/>
      <c r="P45" s="1615"/>
      <c r="Q45" s="1685"/>
      <c r="R45" s="1685"/>
      <c r="S45" s="1615"/>
      <c r="T45" s="1622">
        <v>45627</v>
      </c>
      <c r="U45" s="1606">
        <v>47331</v>
      </c>
      <c r="V45" s="1606"/>
      <c r="W45" s="1606"/>
      <c r="X45" s="500" t="s">
        <v>3333</v>
      </c>
      <c r="Y45" s="1617"/>
      <c r="Z45" s="1537"/>
      <c r="AA45" s="1537"/>
    </row>
    <row r="46" spans="2:27" ht="183.75">
      <c r="B46" s="717" t="s">
        <v>2136</v>
      </c>
      <c r="C46" s="717" t="s">
        <v>949</v>
      </c>
      <c r="D46" s="461" t="s">
        <v>2565</v>
      </c>
      <c r="E46" s="1105"/>
      <c r="F46" s="717">
        <v>250</v>
      </c>
      <c r="G46" s="717"/>
      <c r="H46" s="717" t="s">
        <v>3</v>
      </c>
      <c r="I46" s="1105">
        <v>8</v>
      </c>
      <c r="J46" s="1105"/>
      <c r="K46" s="1105"/>
      <c r="L46" s="1606"/>
      <c r="M46" s="1607"/>
      <c r="N46" s="1604"/>
      <c r="O46" s="1604"/>
      <c r="P46" s="1615"/>
      <c r="Q46" s="1685"/>
      <c r="R46" s="1685"/>
      <c r="S46" s="1615"/>
      <c r="T46" s="1622">
        <v>44958</v>
      </c>
      <c r="U46" s="1606">
        <v>46054</v>
      </c>
      <c r="V46" s="1606"/>
      <c r="W46" s="1606"/>
      <c r="X46" s="1565" t="s">
        <v>2164</v>
      </c>
      <c r="Y46" s="1617"/>
      <c r="Z46" s="1537"/>
      <c r="AA46" s="1537"/>
    </row>
    <row r="47" spans="2:27" ht="30">
      <c r="B47" s="717" t="s">
        <v>2562</v>
      </c>
      <c r="C47" s="717" t="s">
        <v>812</v>
      </c>
      <c r="D47" s="461" t="s">
        <v>2563</v>
      </c>
      <c r="E47" s="1105"/>
      <c r="F47" s="717"/>
      <c r="G47" s="717"/>
      <c r="H47" s="717" t="s">
        <v>3</v>
      </c>
      <c r="I47" s="1105">
        <v>6</v>
      </c>
      <c r="J47" s="1105"/>
      <c r="K47" s="1105"/>
      <c r="L47" s="1606"/>
      <c r="M47" s="1607"/>
      <c r="N47" s="1604"/>
      <c r="O47" s="1604"/>
      <c r="P47" s="1615"/>
      <c r="Q47" s="1685"/>
      <c r="R47" s="1685"/>
      <c r="S47" s="1615"/>
      <c r="T47" s="1622">
        <v>42614</v>
      </c>
      <c r="U47" s="1606" t="s">
        <v>2300</v>
      </c>
      <c r="V47" s="1606"/>
      <c r="W47" s="1606"/>
      <c r="X47" s="1565" t="s">
        <v>2564</v>
      </c>
      <c r="Y47" s="1617"/>
      <c r="Z47" s="1537"/>
      <c r="AA47" s="1537"/>
    </row>
    <row r="48" spans="2:27" ht="30">
      <c r="B48" s="202" t="s">
        <v>2289</v>
      </c>
      <c r="C48" s="717" t="s">
        <v>947</v>
      </c>
      <c r="D48" s="461" t="s">
        <v>2290</v>
      </c>
      <c r="E48" s="1105" t="s">
        <v>4</v>
      </c>
      <c r="F48" s="717">
        <v>350</v>
      </c>
      <c r="G48" s="717">
        <v>700</v>
      </c>
      <c r="H48" s="717" t="s">
        <v>3</v>
      </c>
      <c r="I48" s="1105" t="s">
        <v>2291</v>
      </c>
      <c r="J48" s="1105"/>
      <c r="K48" s="1105">
        <v>24</v>
      </c>
      <c r="L48" s="1610"/>
      <c r="M48" s="1607"/>
      <c r="N48" s="1604"/>
      <c r="O48" s="1604"/>
      <c r="P48" s="1607"/>
      <c r="Q48" s="1686"/>
      <c r="R48" s="1686"/>
      <c r="S48" s="1607"/>
      <c r="T48" s="1607" t="s">
        <v>777</v>
      </c>
      <c r="U48" s="1610">
        <v>45748</v>
      </c>
      <c r="V48" s="1610"/>
      <c r="W48" s="1610"/>
      <c r="X48" s="500"/>
      <c r="Y48" s="1618" t="s">
        <v>2051</v>
      </c>
      <c r="Z48" s="1537" t="s">
        <v>2288</v>
      </c>
      <c r="AA48" s="1537">
        <f>115*2+459*22</f>
        <v>10328</v>
      </c>
    </row>
    <row r="49" spans="2:27" ht="45">
      <c r="B49" s="717" t="s">
        <v>2566</v>
      </c>
      <c r="C49" s="717" t="s">
        <v>949</v>
      </c>
      <c r="D49" s="461" t="s">
        <v>3197</v>
      </c>
      <c r="E49" s="1105" t="s">
        <v>4</v>
      </c>
      <c r="F49" s="717">
        <v>600</v>
      </c>
      <c r="G49" s="717"/>
      <c r="H49" s="717" t="s">
        <v>3</v>
      </c>
      <c r="I49" s="1105">
        <v>6</v>
      </c>
      <c r="J49" s="1105">
        <v>80</v>
      </c>
      <c r="K49" s="1105">
        <v>1.8</v>
      </c>
      <c r="L49" s="1606" t="s">
        <v>6</v>
      </c>
      <c r="M49" s="1607" t="s">
        <v>6</v>
      </c>
      <c r="N49" s="1604">
        <v>0</v>
      </c>
      <c r="O49" s="1604">
        <v>1</v>
      </c>
      <c r="P49" s="1615">
        <v>0</v>
      </c>
      <c r="Q49" s="1685">
        <v>0</v>
      </c>
      <c r="R49" s="1685"/>
      <c r="S49" s="1615"/>
      <c r="T49" s="1622">
        <v>45658</v>
      </c>
      <c r="U49" s="1622">
        <v>47969</v>
      </c>
      <c r="V49" s="1607">
        <v>675</v>
      </c>
      <c r="W49" s="1606" t="s">
        <v>4</v>
      </c>
      <c r="X49" s="1726" t="s">
        <v>3198</v>
      </c>
      <c r="Y49" s="1617"/>
      <c r="Z49" s="1537"/>
      <c r="AA49" s="1537"/>
    </row>
    <row r="50" spans="2:27" ht="31.5">
      <c r="B50" s="717" t="s">
        <v>2566</v>
      </c>
      <c r="C50" s="717" t="s">
        <v>812</v>
      </c>
      <c r="D50" s="461" t="s">
        <v>3195</v>
      </c>
      <c r="E50" s="1105" t="s">
        <v>4</v>
      </c>
      <c r="F50" s="717">
        <v>600</v>
      </c>
      <c r="G50" s="717"/>
      <c r="H50" s="717" t="s">
        <v>971</v>
      </c>
      <c r="I50" s="1105">
        <v>6</v>
      </c>
      <c r="J50" s="1105">
        <v>80</v>
      </c>
      <c r="K50" s="1105">
        <v>5</v>
      </c>
      <c r="L50" s="1606" t="s">
        <v>6</v>
      </c>
      <c r="M50" s="1607" t="s">
        <v>3194</v>
      </c>
      <c r="N50" s="1604">
        <v>2</v>
      </c>
      <c r="O50" s="1604">
        <v>4</v>
      </c>
      <c r="P50" s="1615">
        <v>0</v>
      </c>
      <c r="Q50" s="1685">
        <v>0</v>
      </c>
      <c r="R50" s="1685"/>
      <c r="S50" s="1615"/>
      <c r="T50" s="1622">
        <v>45658</v>
      </c>
      <c r="U50" s="1622">
        <v>47604</v>
      </c>
      <c r="V50" s="1607">
        <v>675</v>
      </c>
      <c r="W50" s="1606" t="s">
        <v>4</v>
      </c>
      <c r="X50" s="1726" t="s">
        <v>3214</v>
      </c>
      <c r="Y50" s="1617"/>
      <c r="Z50" s="1537"/>
      <c r="AA50" s="1537"/>
    </row>
    <row r="51" spans="2:27" ht="30">
      <c r="B51" s="717" t="s">
        <v>3233</v>
      </c>
      <c r="C51" s="717" t="s">
        <v>947</v>
      </c>
      <c r="D51" s="461" t="s">
        <v>3225</v>
      </c>
      <c r="E51" s="1105" t="s">
        <v>4</v>
      </c>
      <c r="F51" s="717"/>
      <c r="G51" s="717"/>
      <c r="H51" s="717" t="s">
        <v>3</v>
      </c>
      <c r="I51" s="1105">
        <v>6</v>
      </c>
      <c r="J51" s="1105"/>
      <c r="K51" s="1105"/>
      <c r="L51" s="1606"/>
      <c r="M51" s="1607"/>
      <c r="N51" s="1604"/>
      <c r="O51" s="1604"/>
      <c r="P51" s="1615"/>
      <c r="Q51" s="1685"/>
      <c r="R51" s="1685"/>
      <c r="S51" s="1615"/>
      <c r="T51" s="1622">
        <v>46174</v>
      </c>
      <c r="U51" s="1642" t="s">
        <v>2300</v>
      </c>
      <c r="V51" s="1606"/>
      <c r="W51" s="1606"/>
      <c r="X51" s="1565" t="s">
        <v>3226</v>
      </c>
      <c r="Y51" s="1617"/>
      <c r="Z51" s="1537"/>
      <c r="AA51" s="1537"/>
    </row>
    <row r="52" spans="2:27" ht="30">
      <c r="B52" s="717" t="s">
        <v>3613</v>
      </c>
      <c r="C52" s="717" t="s">
        <v>3614</v>
      </c>
      <c r="D52" s="461" t="s">
        <v>3615</v>
      </c>
      <c r="E52" s="1105" t="s">
        <v>4</v>
      </c>
      <c r="F52" s="717"/>
      <c r="G52" s="717"/>
      <c r="H52" s="717" t="s">
        <v>3</v>
      </c>
      <c r="I52" s="1105">
        <v>6</v>
      </c>
      <c r="J52" s="1105"/>
      <c r="K52" s="1105"/>
      <c r="L52" s="1606"/>
      <c r="M52" s="1607"/>
      <c r="N52" s="1604"/>
      <c r="O52" s="1604"/>
      <c r="P52" s="1615"/>
      <c r="Q52" s="1685"/>
      <c r="R52" s="1685"/>
      <c r="S52" s="1615"/>
      <c r="T52" s="1622">
        <v>46174</v>
      </c>
      <c r="U52" s="1642" t="s">
        <v>2300</v>
      </c>
      <c r="V52" s="1606"/>
      <c r="W52" s="1606"/>
      <c r="X52" s="1565"/>
      <c r="Y52" s="1617"/>
      <c r="Z52" s="1537"/>
      <c r="AA52" s="1537"/>
    </row>
    <row r="53" spans="2:27" ht="30">
      <c r="B53" s="717" t="s">
        <v>3233</v>
      </c>
      <c r="C53" s="717" t="s">
        <v>3236</v>
      </c>
      <c r="D53" s="461" t="s">
        <v>3237</v>
      </c>
      <c r="E53" s="1105" t="s">
        <v>4</v>
      </c>
      <c r="F53" s="717"/>
      <c r="G53" s="717"/>
      <c r="H53" s="717" t="s">
        <v>3</v>
      </c>
      <c r="I53" s="1105">
        <v>4</v>
      </c>
      <c r="J53" s="1105"/>
      <c r="K53" s="1105"/>
      <c r="L53" s="1606"/>
      <c r="M53" s="1607"/>
      <c r="N53" s="1604"/>
      <c r="O53" s="1604"/>
      <c r="P53" s="1615"/>
      <c r="Q53" s="1685"/>
      <c r="R53" s="1685"/>
      <c r="S53" s="1615"/>
      <c r="T53" s="1622" t="s">
        <v>777</v>
      </c>
      <c r="U53" s="1606">
        <v>45748</v>
      </c>
      <c r="V53" s="1606"/>
      <c r="W53" s="1606"/>
      <c r="X53" s="1565"/>
      <c r="Y53" s="1617"/>
      <c r="Z53" s="1537"/>
      <c r="AA53" s="1537"/>
    </row>
  </sheetData>
  <autoFilter ref="B7:AA53" xr:uid="{00000000-0009-0000-0000-000009000000}"/>
  <mergeCells count="30">
    <mergeCell ref="Z6:Z7"/>
    <mergeCell ref="AA6:AA7"/>
    <mergeCell ref="I38:I39"/>
    <mergeCell ref="E6:E7"/>
    <mergeCell ref="Y6:Y7"/>
    <mergeCell ref="H6:H7"/>
    <mergeCell ref="I6:I7"/>
    <mergeCell ref="K6:K7"/>
    <mergeCell ref="T6:T7"/>
    <mergeCell ref="U6:U7"/>
    <mergeCell ref="X6:X7"/>
    <mergeCell ref="P6:P7"/>
    <mergeCell ref="M6:M7"/>
    <mergeCell ref="N6:N7"/>
    <mergeCell ref="S6:S7"/>
    <mergeCell ref="O6:O7"/>
    <mergeCell ref="Q6:Q7"/>
    <mergeCell ref="F6:F7"/>
    <mergeCell ref="W6:W7"/>
    <mergeCell ref="L6:L7"/>
    <mergeCell ref="L3:O4"/>
    <mergeCell ref="W2:X4"/>
    <mergeCell ref="J6:J7"/>
    <mergeCell ref="V6:V7"/>
    <mergeCell ref="R6:R7"/>
    <mergeCell ref="C4:D4"/>
    <mergeCell ref="C3:D3"/>
    <mergeCell ref="B6:C6"/>
    <mergeCell ref="D6:D7"/>
    <mergeCell ref="G6:G7"/>
  </mergeCells>
  <dataValidations count="3">
    <dataValidation type="list" allowBlank="1" showInputMessage="1" showErrorMessage="1" sqref="S1:S5 S8:S1048576" xr:uid="{3A135B90-094A-4740-877D-277461ED92AF}">
      <formula1>"Ext. Corr., Int. Corr., Both Int. &amp; Ext. Corr."</formula1>
    </dataValidation>
    <dataValidation type="list" allowBlank="1" showInputMessage="1" showErrorMessage="1" sqref="M8:M53" xr:uid="{04D7FEEC-3D91-43F4-B004-4656061B0446}">
      <formula1>"Yes, No, Partially"</formula1>
    </dataValidation>
    <dataValidation type="list" allowBlank="1" showInputMessage="1" showErrorMessage="1" sqref="W8:W1048576 L8:L1048576" xr:uid="{F01C9B5C-7C66-40A3-80E9-957C0E81C1F6}">
      <formula1>"Yes,No"</formula1>
    </dataValidation>
  </dataValidations>
  <printOptions horizontalCentered="1" verticalCentered="1"/>
  <pageMargins left="0" right="0" top="0" bottom="0" header="0" footer="0"/>
  <pageSetup paperSize="8" scale="55" fitToHeight="0" orientation="landscape" r:id="rId1"/>
  <rowBreaks count="1" manualBreakCount="1">
    <brk id="53" max="23" man="1"/>
  </rowBreaks>
  <drawing r:id="rId2"/>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CCDDE-F689-4D1B-AC84-68B09D8F8CE9}">
  <dimension ref="A1:N193"/>
  <sheetViews>
    <sheetView zoomScale="90" zoomScaleNormal="90" workbookViewId="0">
      <pane xSplit="1" ySplit="3" topLeftCell="D4" activePane="bottomRight" state="frozen"/>
      <selection pane="topRight" activeCell="C1" sqref="C1"/>
      <selection pane="bottomLeft" activeCell="A6" sqref="A6"/>
      <selection pane="bottomRight" activeCell="J42" sqref="J42"/>
    </sheetView>
  </sheetViews>
  <sheetFormatPr defaultRowHeight="15"/>
  <cols>
    <col min="1" max="1" width="26.140625" customWidth="1"/>
    <col min="2" max="2" width="14.42578125" style="723" customWidth="1"/>
    <col min="3" max="3" width="11.28515625" customWidth="1"/>
    <col min="4" max="4" width="23.7109375" customWidth="1"/>
    <col min="5" max="8" width="10.7109375" customWidth="1"/>
    <col min="9" max="9" width="12.7109375" customWidth="1"/>
    <col min="10" max="10" width="17.140625" customWidth="1"/>
    <col min="11" max="12" width="12.7109375" customWidth="1"/>
    <col min="13" max="13" width="102.140625" customWidth="1"/>
    <col min="14" max="14" width="17.42578125" style="122" customWidth="1"/>
  </cols>
  <sheetData>
    <row r="1" spans="1:14" ht="18.75" customHeight="1">
      <c r="A1" s="2116" t="s">
        <v>2248</v>
      </c>
      <c r="B1" s="2526">
        <v>46333</v>
      </c>
      <c r="C1" s="2526"/>
      <c r="D1" s="2526"/>
      <c r="E1" s="2526"/>
      <c r="F1" s="2526"/>
      <c r="G1" s="2526"/>
      <c r="H1" s="2526"/>
      <c r="I1" s="2528" t="s">
        <v>2731</v>
      </c>
      <c r="J1" s="2529"/>
      <c r="K1" s="2529"/>
      <c r="L1" s="2529"/>
      <c r="M1" s="2529"/>
      <c r="N1" s="2530"/>
    </row>
    <row r="2" spans="1:14" ht="18.75" customHeight="1" thickBot="1">
      <c r="A2" s="2117" t="s">
        <v>2249</v>
      </c>
      <c r="B2" s="2527" t="s">
        <v>3622</v>
      </c>
      <c r="C2" s="2527"/>
      <c r="D2" s="2527"/>
      <c r="E2" s="2527"/>
      <c r="F2" s="2527"/>
      <c r="G2" s="2527"/>
      <c r="H2" s="2527"/>
      <c r="I2" s="2531"/>
      <c r="J2" s="2532"/>
      <c r="K2" s="2532"/>
      <c r="L2" s="2532"/>
      <c r="M2" s="2532"/>
      <c r="N2" s="2533"/>
    </row>
    <row r="3" spans="1:14" ht="69.75" thickBot="1">
      <c r="A3" s="2123" t="s">
        <v>2386</v>
      </c>
      <c r="B3" s="2124" t="s">
        <v>1439</v>
      </c>
      <c r="C3" s="2125" t="s">
        <v>2730</v>
      </c>
      <c r="D3" s="2125" t="s">
        <v>3149</v>
      </c>
      <c r="E3" s="2125" t="s">
        <v>2173</v>
      </c>
      <c r="F3" s="2125" t="s">
        <v>2346</v>
      </c>
      <c r="G3" s="2126" t="s">
        <v>3091</v>
      </c>
      <c r="H3" s="2142" t="s">
        <v>3092</v>
      </c>
      <c r="I3" s="2188" t="s">
        <v>1644</v>
      </c>
      <c r="J3" s="2189" t="s">
        <v>1645</v>
      </c>
      <c r="K3" s="2160" t="s">
        <v>3080</v>
      </c>
      <c r="L3" s="2127" t="s">
        <v>3122</v>
      </c>
      <c r="M3" s="2125" t="s">
        <v>2498</v>
      </c>
      <c r="N3" s="2128" t="s">
        <v>3093</v>
      </c>
    </row>
    <row r="4" spans="1:14" ht="16.5" thickTop="1">
      <c r="A4" s="2118" t="s">
        <v>741</v>
      </c>
      <c r="B4" s="2119" t="s">
        <v>6</v>
      </c>
      <c r="C4" s="994" t="s">
        <v>3</v>
      </c>
      <c r="D4" s="994"/>
      <c r="E4" s="2120"/>
      <c r="F4" s="2120"/>
      <c r="G4" s="2120"/>
      <c r="H4" s="2143"/>
      <c r="I4" s="2190">
        <v>43374</v>
      </c>
      <c r="J4" s="2191" t="s">
        <v>252</v>
      </c>
      <c r="K4" s="2161"/>
      <c r="L4" s="2121"/>
      <c r="M4" s="2122" t="s">
        <v>928</v>
      </c>
      <c r="N4" s="2129"/>
    </row>
    <row r="5" spans="1:14" ht="31.5">
      <c r="A5" s="954" t="s">
        <v>742</v>
      </c>
      <c r="B5" s="1162" t="s">
        <v>6</v>
      </c>
      <c r="C5" s="983" t="s">
        <v>3</v>
      </c>
      <c r="D5" s="983"/>
      <c r="E5" s="953"/>
      <c r="F5" s="953"/>
      <c r="G5" s="953"/>
      <c r="H5" s="2144"/>
      <c r="I5" s="2192">
        <v>43976</v>
      </c>
      <c r="J5" s="998">
        <v>44341</v>
      </c>
      <c r="K5" s="2162">
        <v>1</v>
      </c>
      <c r="L5" s="1688">
        <v>4</v>
      </c>
      <c r="M5" s="1291" t="s">
        <v>3250</v>
      </c>
      <c r="N5" s="2130"/>
    </row>
    <row r="6" spans="1:14" ht="47.25">
      <c r="A6" s="954" t="s">
        <v>744</v>
      </c>
      <c r="B6" s="1162" t="s">
        <v>6</v>
      </c>
      <c r="C6" s="983" t="s">
        <v>3</v>
      </c>
      <c r="D6" s="983"/>
      <c r="E6" s="953"/>
      <c r="F6" s="953"/>
      <c r="G6" s="953"/>
      <c r="H6" s="2144"/>
      <c r="I6" s="2192">
        <v>45292</v>
      </c>
      <c r="J6" s="998">
        <v>48945</v>
      </c>
      <c r="K6" s="2163"/>
      <c r="L6" s="1688"/>
      <c r="M6" s="1291" t="s">
        <v>2626</v>
      </c>
      <c r="N6" s="2130"/>
    </row>
    <row r="7" spans="1:14" ht="31.5">
      <c r="A7" s="954" t="s">
        <v>745</v>
      </c>
      <c r="B7" s="1162" t="s">
        <v>6</v>
      </c>
      <c r="C7" s="1162" t="s">
        <v>3</v>
      </c>
      <c r="D7" s="1162"/>
      <c r="E7" s="1165"/>
      <c r="F7" s="1165"/>
      <c r="G7" s="1165"/>
      <c r="H7" s="2145"/>
      <c r="I7" s="2193">
        <v>42585</v>
      </c>
      <c r="J7" s="2194" t="s">
        <v>252</v>
      </c>
      <c r="K7" s="2164"/>
      <c r="L7" s="1690"/>
      <c r="M7" s="1288" t="s">
        <v>3068</v>
      </c>
      <c r="N7" s="2130"/>
    </row>
    <row r="8" spans="1:14" ht="94.5">
      <c r="A8" s="954" t="s">
        <v>746</v>
      </c>
      <c r="B8" s="1162" t="s">
        <v>6</v>
      </c>
      <c r="C8" s="983" t="s">
        <v>3</v>
      </c>
      <c r="D8" s="983"/>
      <c r="E8" s="953"/>
      <c r="F8" s="953"/>
      <c r="G8" s="953"/>
      <c r="H8" s="2144"/>
      <c r="I8" s="2195">
        <v>45292</v>
      </c>
      <c r="J8" s="998">
        <v>48945</v>
      </c>
      <c r="K8" s="2163"/>
      <c r="L8" s="1688"/>
      <c r="M8" s="1291" t="s">
        <v>2627</v>
      </c>
      <c r="N8" s="2130"/>
    </row>
    <row r="9" spans="1:14" ht="15.75">
      <c r="A9" s="954" t="s">
        <v>747</v>
      </c>
      <c r="B9" s="983" t="s">
        <v>2538</v>
      </c>
      <c r="C9" s="983" t="s">
        <v>3</v>
      </c>
      <c r="D9" s="983"/>
      <c r="E9" s="986">
        <v>300</v>
      </c>
      <c r="F9" s="986" t="s">
        <v>25</v>
      </c>
      <c r="G9" s="986">
        <v>103</v>
      </c>
      <c r="H9" s="2146">
        <v>0.23</v>
      </c>
      <c r="I9" s="2192">
        <v>44348</v>
      </c>
      <c r="J9" s="998">
        <v>45809</v>
      </c>
      <c r="K9" s="2163"/>
      <c r="L9" s="1688"/>
      <c r="M9" s="1291" t="s">
        <v>1320</v>
      </c>
      <c r="N9" s="2130"/>
    </row>
    <row r="10" spans="1:14" ht="15.75">
      <c r="A10" s="954" t="s">
        <v>748</v>
      </c>
      <c r="B10" s="1162" t="s">
        <v>6</v>
      </c>
      <c r="C10" s="983" t="s">
        <v>3</v>
      </c>
      <c r="D10" s="983"/>
      <c r="E10" s="953"/>
      <c r="F10" s="953"/>
      <c r="G10" s="953"/>
      <c r="H10" s="2144"/>
      <c r="I10" s="2192" t="s">
        <v>777</v>
      </c>
      <c r="J10" s="2194" t="s">
        <v>252</v>
      </c>
      <c r="K10" s="2164"/>
      <c r="L10" s="1690"/>
      <c r="M10" s="1291"/>
      <c r="N10" s="2130"/>
    </row>
    <row r="11" spans="1:14" ht="15.75">
      <c r="A11" s="954" t="s">
        <v>749</v>
      </c>
      <c r="B11" s="1162" t="s">
        <v>6</v>
      </c>
      <c r="C11" s="983" t="s">
        <v>3</v>
      </c>
      <c r="D11" s="983"/>
      <c r="E11" s="953"/>
      <c r="F11" s="953"/>
      <c r="G11" s="953"/>
      <c r="H11" s="2144"/>
      <c r="I11" s="2192">
        <v>42871</v>
      </c>
      <c r="J11" s="2194" t="s">
        <v>252</v>
      </c>
      <c r="K11" s="2164"/>
      <c r="L11" s="1690"/>
      <c r="M11" s="1291" t="s">
        <v>930</v>
      </c>
      <c r="N11" s="2130"/>
    </row>
    <row r="12" spans="1:14" ht="15.75">
      <c r="A12" s="954" t="s">
        <v>750</v>
      </c>
      <c r="B12" s="1162" t="s">
        <v>6</v>
      </c>
      <c r="C12" s="983" t="s">
        <v>3</v>
      </c>
      <c r="D12" s="983"/>
      <c r="E12" s="953"/>
      <c r="F12" s="953"/>
      <c r="G12" s="953"/>
      <c r="H12" s="2144"/>
      <c r="I12" s="2192">
        <v>43009</v>
      </c>
      <c r="J12" s="2194" t="s">
        <v>252</v>
      </c>
      <c r="K12" s="2164"/>
      <c r="L12" s="1690"/>
      <c r="M12" s="1291" t="s">
        <v>931</v>
      </c>
      <c r="N12" s="2130"/>
    </row>
    <row r="13" spans="1:14" ht="15.75">
      <c r="A13" s="954" t="s">
        <v>2499</v>
      </c>
      <c r="B13" s="1307" t="s">
        <v>2538</v>
      </c>
      <c r="C13" s="983" t="s">
        <v>5</v>
      </c>
      <c r="D13" s="983"/>
      <c r="E13" s="980"/>
      <c r="F13" s="981"/>
      <c r="G13" s="981"/>
      <c r="H13" s="2147"/>
      <c r="I13" s="2196">
        <v>38626</v>
      </c>
      <c r="J13" s="2197" t="s">
        <v>252</v>
      </c>
      <c r="K13" s="2165"/>
      <c r="L13" s="1690"/>
      <c r="M13" s="1285"/>
      <c r="N13" s="2131"/>
    </row>
    <row r="14" spans="1:14" ht="15.75">
      <c r="A14" s="954" t="s">
        <v>2500</v>
      </c>
      <c r="B14" s="1307" t="s">
        <v>2538</v>
      </c>
      <c r="C14" s="983" t="s">
        <v>5</v>
      </c>
      <c r="D14" s="983"/>
      <c r="E14" s="980"/>
      <c r="F14" s="981"/>
      <c r="G14" s="981"/>
      <c r="H14" s="2147"/>
      <c r="I14" s="2196">
        <v>43709</v>
      </c>
      <c r="J14" s="2197" t="s">
        <v>252</v>
      </c>
      <c r="K14" s="2165"/>
      <c r="L14" s="1690"/>
      <c r="M14" s="1285" t="s">
        <v>2501</v>
      </c>
      <c r="N14" s="2131"/>
    </row>
    <row r="15" spans="1:14" ht="15.75">
      <c r="A15" s="954" t="s">
        <v>2502</v>
      </c>
      <c r="B15" s="1307" t="s">
        <v>2538</v>
      </c>
      <c r="C15" s="983" t="s">
        <v>5</v>
      </c>
      <c r="D15" s="983"/>
      <c r="E15" s="980"/>
      <c r="F15" s="981"/>
      <c r="G15" s="981"/>
      <c r="H15" s="2147"/>
      <c r="I15" s="2196">
        <v>41395</v>
      </c>
      <c r="J15" s="2197" t="s">
        <v>252</v>
      </c>
      <c r="K15" s="2165"/>
      <c r="L15" s="1690"/>
      <c r="M15" s="1285" t="s">
        <v>2503</v>
      </c>
      <c r="N15" s="2131"/>
    </row>
    <row r="16" spans="1:14" ht="15.75">
      <c r="A16" s="954" t="s">
        <v>2512</v>
      </c>
      <c r="B16" s="1162" t="s">
        <v>6</v>
      </c>
      <c r="C16" s="983" t="s">
        <v>5</v>
      </c>
      <c r="D16" s="983"/>
      <c r="E16" s="1165"/>
      <c r="F16" s="1165"/>
      <c r="G16" s="1165"/>
      <c r="H16" s="2145"/>
      <c r="I16" s="2193">
        <v>38657</v>
      </c>
      <c r="J16" s="2197" t="s">
        <v>252</v>
      </c>
      <c r="K16" s="2165"/>
      <c r="L16" s="1690"/>
      <c r="M16" s="1288"/>
      <c r="N16" s="2131"/>
    </row>
    <row r="17" spans="1:14" ht="15.75">
      <c r="A17" s="954" t="s">
        <v>3109</v>
      </c>
      <c r="B17" s="1307" t="s">
        <v>4</v>
      </c>
      <c r="C17" s="983" t="s">
        <v>5</v>
      </c>
      <c r="D17" s="983"/>
      <c r="E17" s="953"/>
      <c r="F17" s="953"/>
      <c r="G17" s="953"/>
      <c r="H17" s="2148"/>
      <c r="I17" s="2192">
        <v>45627</v>
      </c>
      <c r="J17" s="998">
        <v>45992</v>
      </c>
      <c r="K17" s="2163"/>
      <c r="L17" s="1688"/>
      <c r="M17" s="1291" t="s">
        <v>3128</v>
      </c>
      <c r="N17" s="2131"/>
    </row>
    <row r="18" spans="1:14" ht="47.25">
      <c r="A18" s="954" t="s">
        <v>2361</v>
      </c>
      <c r="B18" s="1162" t="s">
        <v>2534</v>
      </c>
      <c r="C18" s="983" t="s">
        <v>3</v>
      </c>
      <c r="D18" s="983"/>
      <c r="E18" s="953"/>
      <c r="F18" s="953"/>
      <c r="G18" s="953"/>
      <c r="H18" s="2144"/>
      <c r="I18" s="2192">
        <v>45047</v>
      </c>
      <c r="J18" s="2198" t="s">
        <v>2381</v>
      </c>
      <c r="K18" s="2166"/>
      <c r="L18" s="1693"/>
      <c r="M18" s="1291" t="s">
        <v>2382</v>
      </c>
      <c r="N18" s="2130"/>
    </row>
    <row r="19" spans="1:14" ht="47.25">
      <c r="A19" s="984" t="s">
        <v>781</v>
      </c>
      <c r="B19" s="983" t="s">
        <v>4</v>
      </c>
      <c r="C19" s="986" t="s">
        <v>953</v>
      </c>
      <c r="D19" s="986" t="s">
        <v>3145</v>
      </c>
      <c r="E19" s="986">
        <v>2000</v>
      </c>
      <c r="F19" s="986">
        <v>2400</v>
      </c>
      <c r="G19" s="986">
        <v>0</v>
      </c>
      <c r="H19" s="2149">
        <v>1</v>
      </c>
      <c r="I19" s="2199">
        <v>45505</v>
      </c>
      <c r="J19" s="2200" t="s">
        <v>2767</v>
      </c>
      <c r="K19" s="2167"/>
      <c r="L19" s="1699"/>
      <c r="M19" s="1291" t="s">
        <v>2768</v>
      </c>
      <c r="N19" s="2132"/>
    </row>
    <row r="20" spans="1:14" ht="15.75">
      <c r="A20" s="954" t="s">
        <v>730</v>
      </c>
      <c r="B20" s="983" t="s">
        <v>2538</v>
      </c>
      <c r="C20" s="983" t="s">
        <v>3</v>
      </c>
      <c r="D20" s="983"/>
      <c r="E20" s="986">
        <v>300</v>
      </c>
      <c r="F20" s="986" t="s">
        <v>25</v>
      </c>
      <c r="G20" s="986">
        <v>5</v>
      </c>
      <c r="H20" s="2146">
        <v>0.93</v>
      </c>
      <c r="I20" s="2192">
        <v>38718</v>
      </c>
      <c r="J20" s="2201" t="s">
        <v>252</v>
      </c>
      <c r="K20" s="2168"/>
      <c r="L20" s="1688"/>
      <c r="M20" s="1298" t="s">
        <v>3106</v>
      </c>
      <c r="N20" s="2130"/>
    </row>
    <row r="21" spans="1:14" ht="15.75">
      <c r="A21" s="954" t="s">
        <v>693</v>
      </c>
      <c r="B21" s="1162" t="s">
        <v>6</v>
      </c>
      <c r="C21" s="983" t="s">
        <v>3</v>
      </c>
      <c r="D21" s="983"/>
      <c r="E21" s="952"/>
      <c r="F21" s="952"/>
      <c r="G21" s="952"/>
      <c r="H21" s="2150"/>
      <c r="I21" s="2192">
        <v>44013</v>
      </c>
      <c r="J21" s="2194" t="s">
        <v>252</v>
      </c>
      <c r="K21" s="1983"/>
      <c r="L21" s="1984"/>
      <c r="M21" s="1988" t="s">
        <v>974</v>
      </c>
      <c r="N21" s="2130"/>
    </row>
    <row r="22" spans="1:14" ht="126">
      <c r="A22" s="984" t="s">
        <v>1583</v>
      </c>
      <c r="B22" s="983" t="s">
        <v>4</v>
      </c>
      <c r="C22" s="986" t="s">
        <v>1584</v>
      </c>
      <c r="D22" s="986"/>
      <c r="E22" s="986">
        <v>50</v>
      </c>
      <c r="F22" s="986">
        <v>150</v>
      </c>
      <c r="G22" s="986"/>
      <c r="H22" s="1579"/>
      <c r="I22" s="2202">
        <v>44713</v>
      </c>
      <c r="J22" s="2132" t="s">
        <v>1588</v>
      </c>
      <c r="K22" s="2169"/>
      <c r="L22" s="1693"/>
      <c r="M22" s="1300" t="s">
        <v>2389</v>
      </c>
      <c r="N22" s="2132"/>
    </row>
    <row r="23" spans="1:14" ht="47.25">
      <c r="A23" s="984" t="s">
        <v>3057</v>
      </c>
      <c r="B23" s="1162" t="s">
        <v>2534</v>
      </c>
      <c r="C23" s="986"/>
      <c r="D23" s="986"/>
      <c r="E23" s="986"/>
      <c r="F23" s="986"/>
      <c r="G23" s="986"/>
      <c r="H23" s="1579"/>
      <c r="I23" s="2203">
        <v>45566</v>
      </c>
      <c r="J23" s="2133" t="s">
        <v>3058</v>
      </c>
      <c r="K23" s="2170"/>
      <c r="L23" s="1693"/>
      <c r="M23" s="1291" t="s">
        <v>3059</v>
      </c>
      <c r="N23" s="2133"/>
    </row>
    <row r="24" spans="1:14" ht="15.75">
      <c r="A24" s="954" t="s">
        <v>740</v>
      </c>
      <c r="B24" s="1162" t="s">
        <v>6</v>
      </c>
      <c r="C24" s="983" t="s">
        <v>3</v>
      </c>
      <c r="D24" s="983"/>
      <c r="E24" s="953"/>
      <c r="F24" s="953"/>
      <c r="G24" s="953"/>
      <c r="H24" s="2144"/>
      <c r="I24" s="2192" t="s">
        <v>777</v>
      </c>
      <c r="J24" s="2194" t="s">
        <v>252</v>
      </c>
      <c r="K24" s="2164"/>
      <c r="L24" s="1690"/>
      <c r="M24" s="1291"/>
      <c r="N24" s="2130"/>
    </row>
    <row r="25" spans="1:14" ht="15.75">
      <c r="A25" s="954" t="s">
        <v>743</v>
      </c>
      <c r="B25" s="1162" t="s">
        <v>6</v>
      </c>
      <c r="C25" s="983" t="s">
        <v>3</v>
      </c>
      <c r="D25" s="983"/>
      <c r="E25" s="953"/>
      <c r="F25" s="953"/>
      <c r="G25" s="953"/>
      <c r="H25" s="2144"/>
      <c r="I25" s="2192">
        <v>44013</v>
      </c>
      <c r="J25" s="998">
        <v>44198</v>
      </c>
      <c r="K25" s="2163"/>
      <c r="L25" s="1688"/>
      <c r="M25" s="1291" t="s">
        <v>1272</v>
      </c>
      <c r="N25" s="2130"/>
    </row>
    <row r="26" spans="1:14" ht="15.75">
      <c r="A26" s="954" t="s">
        <v>677</v>
      </c>
      <c r="B26" s="1307" t="s">
        <v>2538</v>
      </c>
      <c r="C26" s="983" t="s">
        <v>5</v>
      </c>
      <c r="D26" s="983"/>
      <c r="E26" s="980">
        <v>200</v>
      </c>
      <c r="F26" s="981">
        <v>1440</v>
      </c>
      <c r="G26" s="981"/>
      <c r="H26" s="2147"/>
      <c r="I26" s="2196">
        <v>45200</v>
      </c>
      <c r="J26" s="2204">
        <v>47849</v>
      </c>
      <c r="K26" s="2171"/>
      <c r="L26" s="1689"/>
      <c r="M26" s="1283" t="s">
        <v>2628</v>
      </c>
      <c r="N26" s="2131"/>
    </row>
    <row r="27" spans="1:14" ht="15.75">
      <c r="A27" s="984" t="s">
        <v>959</v>
      </c>
      <c r="B27" s="983" t="s">
        <v>6</v>
      </c>
      <c r="C27" s="986" t="s">
        <v>2387</v>
      </c>
      <c r="D27" s="986"/>
      <c r="E27" s="986"/>
      <c r="F27" s="986">
        <v>300</v>
      </c>
      <c r="G27" s="986"/>
      <c r="H27" s="1579"/>
      <c r="I27" s="2203">
        <v>42095</v>
      </c>
      <c r="J27" s="2132">
        <v>45748</v>
      </c>
      <c r="K27" s="2170"/>
      <c r="L27" s="1693"/>
      <c r="M27" s="1291"/>
      <c r="N27" s="2133"/>
    </row>
    <row r="28" spans="1:14" ht="15.75">
      <c r="A28" s="954" t="s">
        <v>694</v>
      </c>
      <c r="B28" s="1307" t="s">
        <v>4</v>
      </c>
      <c r="C28" s="983" t="s">
        <v>5</v>
      </c>
      <c r="D28" s="983"/>
      <c r="E28" s="985">
        <v>150</v>
      </c>
      <c r="F28" s="981">
        <v>1000</v>
      </c>
      <c r="G28" s="981"/>
      <c r="H28" s="2147"/>
      <c r="I28" s="2196">
        <v>45292</v>
      </c>
      <c r="J28" s="2205">
        <v>47939</v>
      </c>
      <c r="K28" s="2172"/>
      <c r="L28" s="1688"/>
      <c r="M28" s="1987"/>
      <c r="N28" s="2131"/>
    </row>
    <row r="29" spans="1:14" ht="15.75">
      <c r="A29" s="984" t="s">
        <v>960</v>
      </c>
      <c r="B29" s="1162" t="s">
        <v>2534</v>
      </c>
      <c r="C29" s="986" t="s">
        <v>2387</v>
      </c>
      <c r="D29" s="986"/>
      <c r="E29" s="986"/>
      <c r="F29" s="986">
        <v>0</v>
      </c>
      <c r="G29" s="986"/>
      <c r="H29" s="1579"/>
      <c r="I29" s="2206"/>
      <c r="J29" s="2194" t="s">
        <v>252</v>
      </c>
      <c r="K29" s="2164"/>
      <c r="L29" s="1690"/>
      <c r="M29" s="1291"/>
      <c r="N29" s="2133"/>
    </row>
    <row r="30" spans="1:14" ht="15.75">
      <c r="A30" s="984" t="s">
        <v>961</v>
      </c>
      <c r="B30" s="1162" t="s">
        <v>2534</v>
      </c>
      <c r="C30" s="986" t="s">
        <v>2387</v>
      </c>
      <c r="D30" s="986"/>
      <c r="E30" s="986"/>
      <c r="F30" s="986">
        <v>0</v>
      </c>
      <c r="G30" s="986"/>
      <c r="H30" s="1579"/>
      <c r="I30" s="2206"/>
      <c r="J30" s="2194" t="s">
        <v>252</v>
      </c>
      <c r="K30" s="2164"/>
      <c r="L30" s="1690"/>
      <c r="M30" s="1291"/>
      <c r="N30" s="2133"/>
    </row>
    <row r="31" spans="1:14" ht="15.75">
      <c r="A31" s="954" t="s">
        <v>751</v>
      </c>
      <c r="B31" s="1162" t="s">
        <v>6</v>
      </c>
      <c r="C31" s="983" t="s">
        <v>3</v>
      </c>
      <c r="D31" s="983"/>
      <c r="E31" s="953"/>
      <c r="F31" s="953"/>
      <c r="G31" s="953"/>
      <c r="H31" s="2144"/>
      <c r="I31" s="2192">
        <v>43317</v>
      </c>
      <c r="J31" s="2194" t="s">
        <v>252</v>
      </c>
      <c r="K31" s="2164"/>
      <c r="L31" s="1690"/>
      <c r="M31" s="1291" t="s">
        <v>932</v>
      </c>
      <c r="N31" s="2130"/>
    </row>
    <row r="32" spans="1:14" ht="15.75">
      <c r="A32" s="954" t="s">
        <v>3155</v>
      </c>
      <c r="B32" s="1162" t="s">
        <v>3120</v>
      </c>
      <c r="C32" s="983" t="s">
        <v>3</v>
      </c>
      <c r="D32" s="983" t="s">
        <v>3156</v>
      </c>
      <c r="E32" s="953"/>
      <c r="F32" s="953"/>
      <c r="G32" s="953"/>
      <c r="H32" s="2144"/>
      <c r="I32" s="2192">
        <v>46054</v>
      </c>
      <c r="J32" s="2207" t="s">
        <v>36</v>
      </c>
      <c r="K32" s="2164"/>
      <c r="L32" s="1690"/>
      <c r="M32" s="1291" t="s">
        <v>3373</v>
      </c>
      <c r="N32" s="2130"/>
    </row>
    <row r="33" spans="1:14" ht="31.5">
      <c r="A33" s="954" t="s">
        <v>752</v>
      </c>
      <c r="B33" s="1162" t="s">
        <v>6</v>
      </c>
      <c r="C33" s="983" t="s">
        <v>3</v>
      </c>
      <c r="D33" s="983"/>
      <c r="E33" s="953"/>
      <c r="F33" s="953"/>
      <c r="G33" s="953"/>
      <c r="H33" s="2144"/>
      <c r="I33" s="2192">
        <v>42943</v>
      </c>
      <c r="J33" s="2194" t="s">
        <v>252</v>
      </c>
      <c r="K33" s="2164"/>
      <c r="L33" s="1690"/>
      <c r="M33" s="1291" t="s">
        <v>933</v>
      </c>
      <c r="N33" s="2130"/>
    </row>
    <row r="34" spans="1:14" ht="15.75">
      <c r="A34" s="954" t="s">
        <v>721</v>
      </c>
      <c r="B34" s="1162" t="s">
        <v>6</v>
      </c>
      <c r="C34" s="983" t="s">
        <v>3</v>
      </c>
      <c r="D34" s="983"/>
      <c r="E34" s="953"/>
      <c r="F34" s="953"/>
      <c r="G34" s="953"/>
      <c r="H34" s="2144"/>
      <c r="I34" s="2192">
        <v>44013</v>
      </c>
      <c r="J34" s="998">
        <v>45689</v>
      </c>
      <c r="K34" s="2163"/>
      <c r="L34" s="1688"/>
      <c r="M34" s="1291" t="s">
        <v>1273</v>
      </c>
      <c r="N34" s="2130"/>
    </row>
    <row r="35" spans="1:14" ht="15.75">
      <c r="A35" s="954" t="s">
        <v>753</v>
      </c>
      <c r="B35" s="1162" t="s">
        <v>6</v>
      </c>
      <c r="C35" s="983" t="s">
        <v>3</v>
      </c>
      <c r="D35" s="983"/>
      <c r="E35" s="953"/>
      <c r="F35" s="953"/>
      <c r="G35" s="953"/>
      <c r="H35" s="2144"/>
      <c r="I35" s="2192">
        <v>42638</v>
      </c>
      <c r="J35" s="2194" t="s">
        <v>252</v>
      </c>
      <c r="K35" s="2164"/>
      <c r="L35" s="1690"/>
      <c r="M35" s="1291"/>
      <c r="N35" s="2130"/>
    </row>
    <row r="36" spans="1:14" ht="15.75">
      <c r="A36" s="984" t="s">
        <v>3166</v>
      </c>
      <c r="B36" s="983" t="s">
        <v>6</v>
      </c>
      <c r="C36" s="986" t="s">
        <v>2387</v>
      </c>
      <c r="D36" s="986"/>
      <c r="E36" s="986"/>
      <c r="F36" s="986">
        <v>260</v>
      </c>
      <c r="G36" s="986">
        <v>0</v>
      </c>
      <c r="H36" s="2146">
        <v>1</v>
      </c>
      <c r="I36" s="2203">
        <v>42856</v>
      </c>
      <c r="J36" s="2132">
        <v>45748</v>
      </c>
      <c r="K36" s="2170"/>
      <c r="L36" s="1693"/>
      <c r="M36" s="1291" t="s">
        <v>3167</v>
      </c>
      <c r="N36" s="2133"/>
    </row>
    <row r="37" spans="1:14" ht="15.75">
      <c r="A37" s="954" t="s">
        <v>754</v>
      </c>
      <c r="B37" s="983" t="s">
        <v>6</v>
      </c>
      <c r="C37" s="983" t="s">
        <v>3</v>
      </c>
      <c r="D37" s="983"/>
      <c r="E37" s="986"/>
      <c r="F37" s="986"/>
      <c r="G37" s="986" t="s">
        <v>1660</v>
      </c>
      <c r="H37" s="1579" t="s">
        <v>1660</v>
      </c>
      <c r="I37" s="2192">
        <v>42638</v>
      </c>
      <c r="J37" s="998">
        <v>45717</v>
      </c>
      <c r="K37" s="2163"/>
      <c r="L37" s="1688"/>
      <c r="M37" s="1291"/>
      <c r="N37" s="2130"/>
    </row>
    <row r="38" spans="1:14" ht="15.75">
      <c r="A38" s="984" t="s">
        <v>962</v>
      </c>
      <c r="B38" s="1162" t="s">
        <v>2534</v>
      </c>
      <c r="C38" s="986" t="s">
        <v>2387</v>
      </c>
      <c r="D38" s="986"/>
      <c r="E38" s="986"/>
      <c r="F38" s="986">
        <v>0</v>
      </c>
      <c r="G38" s="986"/>
      <c r="H38" s="1579"/>
      <c r="I38" s="2206"/>
      <c r="J38" s="2194" t="s">
        <v>252</v>
      </c>
      <c r="K38" s="2164"/>
      <c r="L38" s="1690"/>
      <c r="M38" s="1291"/>
      <c r="N38" s="2133"/>
    </row>
    <row r="39" spans="1:14" ht="15.75">
      <c r="A39" s="984" t="s">
        <v>3168</v>
      </c>
      <c r="B39" s="1162" t="s">
        <v>3120</v>
      </c>
      <c r="C39" s="986" t="s">
        <v>2387</v>
      </c>
      <c r="D39" s="986"/>
      <c r="E39" s="986"/>
      <c r="F39" s="986">
        <v>0</v>
      </c>
      <c r="G39" s="986"/>
      <c r="H39" s="1579"/>
      <c r="I39" s="2203">
        <v>42887</v>
      </c>
      <c r="J39" s="2208">
        <v>45870</v>
      </c>
      <c r="K39" s="2164"/>
      <c r="L39" s="1690"/>
      <c r="M39" s="1291" t="s">
        <v>3167</v>
      </c>
      <c r="N39" s="2133"/>
    </row>
    <row r="40" spans="1:14" ht="15.75">
      <c r="A40" s="954" t="s">
        <v>695</v>
      </c>
      <c r="B40" s="1307" t="s">
        <v>4</v>
      </c>
      <c r="C40" s="983" t="s">
        <v>3</v>
      </c>
      <c r="D40" s="983"/>
      <c r="E40" s="952"/>
      <c r="F40" s="952"/>
      <c r="G40" s="952"/>
      <c r="H40" s="2150"/>
      <c r="I40" s="2192">
        <v>38777</v>
      </c>
      <c r="J40" s="2201">
        <v>2015</v>
      </c>
      <c r="K40" s="2168"/>
      <c r="L40" s="1688"/>
      <c r="M40" s="1291" t="s">
        <v>696</v>
      </c>
      <c r="N40" s="2130"/>
    </row>
    <row r="41" spans="1:14" ht="15.75">
      <c r="A41" s="954" t="s">
        <v>920</v>
      </c>
      <c r="B41" s="983" t="s">
        <v>4</v>
      </c>
      <c r="C41" s="983" t="s">
        <v>3</v>
      </c>
      <c r="D41" s="983"/>
      <c r="E41" s="986">
        <v>300</v>
      </c>
      <c r="F41" s="986">
        <v>500</v>
      </c>
      <c r="G41" s="986">
        <v>89</v>
      </c>
      <c r="H41" s="2146">
        <v>0.02</v>
      </c>
      <c r="I41" s="2192">
        <v>46143</v>
      </c>
      <c r="J41" s="2207" t="s">
        <v>36</v>
      </c>
      <c r="K41" s="2163"/>
      <c r="L41" s="1688"/>
      <c r="M41" s="1291" t="s">
        <v>3107</v>
      </c>
      <c r="N41" s="2130"/>
    </row>
    <row r="42" spans="1:14" ht="31.5">
      <c r="A42" s="984" t="s">
        <v>2603</v>
      </c>
      <c r="B42" s="1307" t="s">
        <v>4</v>
      </c>
      <c r="C42" s="983" t="s">
        <v>5</v>
      </c>
      <c r="D42" s="983"/>
      <c r="E42" s="985">
        <v>200</v>
      </c>
      <c r="F42" s="981">
        <v>1200</v>
      </c>
      <c r="G42" s="981"/>
      <c r="H42" s="2147"/>
      <c r="I42" s="2196">
        <v>46235</v>
      </c>
      <c r="J42" s="2213" t="s">
        <v>36</v>
      </c>
      <c r="K42" s="2172"/>
      <c r="L42" s="1688"/>
      <c r="M42" s="1283" t="s">
        <v>2602</v>
      </c>
      <c r="N42" s="2131"/>
    </row>
    <row r="43" spans="1:14" ht="15.75">
      <c r="A43" s="954" t="s">
        <v>722</v>
      </c>
      <c r="B43" s="983" t="s">
        <v>6</v>
      </c>
      <c r="C43" s="983" t="s">
        <v>3</v>
      </c>
      <c r="D43" s="983"/>
      <c r="E43" s="986"/>
      <c r="F43" s="986"/>
      <c r="G43" s="986" t="s">
        <v>1660</v>
      </c>
      <c r="H43" s="1579" t="s">
        <v>1660</v>
      </c>
      <c r="I43" s="2192">
        <v>45992</v>
      </c>
      <c r="J43" s="998">
        <v>47665</v>
      </c>
      <c r="K43" s="2163"/>
      <c r="L43" s="1688"/>
      <c r="M43" s="1291"/>
      <c r="N43" s="2130"/>
    </row>
    <row r="44" spans="1:14" ht="15.75">
      <c r="A44" s="984" t="s">
        <v>954</v>
      </c>
      <c r="B44" s="1162" t="s">
        <v>2534</v>
      </c>
      <c r="C44" s="986" t="s">
        <v>2387</v>
      </c>
      <c r="D44" s="986"/>
      <c r="E44" s="986"/>
      <c r="F44" s="986">
        <v>0</v>
      </c>
      <c r="G44" s="986"/>
      <c r="H44" s="1579"/>
      <c r="I44" s="2206"/>
      <c r="J44" s="2194" t="s">
        <v>252</v>
      </c>
      <c r="K44" s="2164"/>
      <c r="L44" s="1690"/>
      <c r="M44" s="1291"/>
      <c r="N44" s="2133"/>
    </row>
    <row r="45" spans="1:14" ht="15.75">
      <c r="A45" s="954" t="s">
        <v>755</v>
      </c>
      <c r="B45" s="1162" t="s">
        <v>6</v>
      </c>
      <c r="C45" s="983" t="s">
        <v>5</v>
      </c>
      <c r="D45" s="983"/>
      <c r="E45" s="980">
        <v>250</v>
      </c>
      <c r="F45" s="983">
        <v>1440</v>
      </c>
      <c r="G45" s="983"/>
      <c r="H45" s="2151"/>
      <c r="I45" s="2196">
        <v>43344</v>
      </c>
      <c r="J45" s="2194" t="s">
        <v>252</v>
      </c>
      <c r="K45" s="2164"/>
      <c r="L45" s="1690"/>
      <c r="M45" s="1283"/>
      <c r="N45" s="2131"/>
    </row>
    <row r="46" spans="1:14" ht="63">
      <c r="A46" s="954" t="s">
        <v>686</v>
      </c>
      <c r="B46" s="1307" t="s">
        <v>4</v>
      </c>
      <c r="C46" s="983" t="s">
        <v>5</v>
      </c>
      <c r="D46" s="983"/>
      <c r="E46" s="980">
        <v>300</v>
      </c>
      <c r="F46" s="981">
        <v>1440</v>
      </c>
      <c r="G46" s="981"/>
      <c r="H46" s="2147"/>
      <c r="I46" s="2199">
        <v>45108</v>
      </c>
      <c r="J46" s="2204">
        <v>46508</v>
      </c>
      <c r="K46" s="2171"/>
      <c r="L46" s="1689"/>
      <c r="M46" s="1283" t="s">
        <v>2542</v>
      </c>
      <c r="N46" s="2131"/>
    </row>
    <row r="47" spans="1:14" ht="63">
      <c r="A47" s="954" t="s">
        <v>687</v>
      </c>
      <c r="B47" s="1307" t="s">
        <v>4</v>
      </c>
      <c r="C47" s="983" t="s">
        <v>5</v>
      </c>
      <c r="D47" s="983"/>
      <c r="E47" s="980">
        <v>690</v>
      </c>
      <c r="F47" s="981">
        <v>720</v>
      </c>
      <c r="G47" s="981"/>
      <c r="H47" s="2152"/>
      <c r="I47" s="2196">
        <v>45383</v>
      </c>
      <c r="J47" s="2209" t="s">
        <v>36</v>
      </c>
      <c r="K47" s="2173"/>
      <c r="L47" s="2141"/>
      <c r="M47" s="1283" t="s">
        <v>2004</v>
      </c>
      <c r="N47" s="2131"/>
    </row>
    <row r="48" spans="1:14" ht="94.5">
      <c r="A48" s="954" t="s">
        <v>917</v>
      </c>
      <c r="B48" s="1307" t="s">
        <v>2538</v>
      </c>
      <c r="C48" s="983" t="s">
        <v>5</v>
      </c>
      <c r="D48" s="983"/>
      <c r="E48" s="985">
        <v>150</v>
      </c>
      <c r="F48" s="981">
        <v>1440</v>
      </c>
      <c r="G48" s="981"/>
      <c r="H48" s="2147"/>
      <c r="I48" s="2196">
        <v>45078</v>
      </c>
      <c r="J48" s="2205">
        <v>45992</v>
      </c>
      <c r="K48" s="2172"/>
      <c r="L48" s="1688"/>
      <c r="M48" s="1283" t="s">
        <v>2482</v>
      </c>
      <c r="N48" s="2131"/>
    </row>
    <row r="49" spans="1:14" ht="31.5">
      <c r="A49" s="954" t="s">
        <v>921</v>
      </c>
      <c r="B49" s="1305" t="s">
        <v>6</v>
      </c>
      <c r="C49" s="983" t="s">
        <v>3</v>
      </c>
      <c r="D49" s="983"/>
      <c r="E49" s="953"/>
      <c r="F49" s="953"/>
      <c r="G49" s="953"/>
      <c r="H49" s="2144"/>
      <c r="I49" s="2192">
        <v>45017</v>
      </c>
      <c r="J49" s="998">
        <v>48305</v>
      </c>
      <c r="K49" s="2163"/>
      <c r="L49" s="1688"/>
      <c r="M49" s="1294" t="s">
        <v>2585</v>
      </c>
      <c r="N49" s="2130"/>
    </row>
    <row r="50" spans="1:14" ht="15.75">
      <c r="A50" s="954" t="s">
        <v>697</v>
      </c>
      <c r="B50" s="983" t="s">
        <v>4</v>
      </c>
      <c r="C50" s="983" t="s">
        <v>3</v>
      </c>
      <c r="D50" s="983"/>
      <c r="E50" s="986">
        <v>300</v>
      </c>
      <c r="F50" s="986" t="s">
        <v>25</v>
      </c>
      <c r="G50" s="986">
        <v>42</v>
      </c>
      <c r="H50" s="2146">
        <v>0.35</v>
      </c>
      <c r="I50" s="2192">
        <v>45992</v>
      </c>
      <c r="J50" s="2210" t="s">
        <v>36</v>
      </c>
      <c r="K50" s="2163"/>
      <c r="L50" s="1688"/>
      <c r="M50" s="1291"/>
      <c r="N50" s="2130"/>
    </row>
    <row r="51" spans="1:14" ht="15.75">
      <c r="A51" s="954" t="s">
        <v>2699</v>
      </c>
      <c r="B51" s="1701" t="s">
        <v>4</v>
      </c>
      <c r="C51" s="983" t="s">
        <v>5</v>
      </c>
      <c r="D51" s="983"/>
      <c r="E51" s="364">
        <v>170</v>
      </c>
      <c r="F51" s="364">
        <v>1400</v>
      </c>
      <c r="G51" s="364"/>
      <c r="H51" s="1982"/>
      <c r="I51" s="2211">
        <v>46023</v>
      </c>
      <c r="J51" s="2212" t="s">
        <v>36</v>
      </c>
      <c r="K51" s="2174"/>
      <c r="L51" s="1692"/>
      <c r="M51" s="1291" t="s">
        <v>3147</v>
      </c>
      <c r="N51" s="2131"/>
    </row>
    <row r="52" spans="1:14" ht="15.75">
      <c r="A52" s="954" t="s">
        <v>698</v>
      </c>
      <c r="B52" s="1162" t="s">
        <v>6</v>
      </c>
      <c r="C52" s="983" t="s">
        <v>5</v>
      </c>
      <c r="D52" s="983"/>
      <c r="E52" s="1163">
        <v>150</v>
      </c>
      <c r="F52" s="1161">
        <v>1000</v>
      </c>
      <c r="G52" s="1161"/>
      <c r="H52" s="2153"/>
      <c r="I52" s="2193">
        <v>39845</v>
      </c>
      <c r="J52" s="2194" t="s">
        <v>252</v>
      </c>
      <c r="K52" s="2164"/>
      <c r="L52" s="1690"/>
      <c r="M52" s="1289" t="s">
        <v>2537</v>
      </c>
      <c r="N52" s="2131"/>
    </row>
    <row r="53" spans="1:14" ht="15.75">
      <c r="A53" s="954" t="s">
        <v>3157</v>
      </c>
      <c r="B53" s="1162" t="s">
        <v>3120</v>
      </c>
      <c r="C53" s="983" t="s">
        <v>2387</v>
      </c>
      <c r="D53" s="983" t="s">
        <v>3155</v>
      </c>
      <c r="E53" s="953"/>
      <c r="F53" s="953"/>
      <c r="G53" s="953"/>
      <c r="H53" s="2144"/>
      <c r="I53" s="2192" t="s">
        <v>777</v>
      </c>
      <c r="J53" s="2208">
        <v>45840</v>
      </c>
      <c r="K53" s="2164"/>
      <c r="L53" s="1690"/>
      <c r="M53" s="1291"/>
      <c r="N53" s="2130"/>
    </row>
    <row r="54" spans="1:14" ht="15.75">
      <c r="A54" s="954" t="s">
        <v>3158</v>
      </c>
      <c r="B54" s="1162" t="s">
        <v>3120</v>
      </c>
      <c r="C54" s="983" t="s">
        <v>2387</v>
      </c>
      <c r="D54" s="983" t="s">
        <v>3155</v>
      </c>
      <c r="E54" s="953"/>
      <c r="F54" s="953"/>
      <c r="G54" s="953"/>
      <c r="H54" s="2144"/>
      <c r="I54" s="2192" t="s">
        <v>777</v>
      </c>
      <c r="J54" s="2208">
        <v>45841</v>
      </c>
      <c r="K54" s="2164"/>
      <c r="L54" s="1690"/>
      <c r="M54" s="1291"/>
      <c r="N54" s="2130"/>
    </row>
    <row r="55" spans="1:14" ht="15.75">
      <c r="A55" s="954" t="s">
        <v>699</v>
      </c>
      <c r="B55" s="1307" t="s">
        <v>4</v>
      </c>
      <c r="C55" s="983" t="s">
        <v>3</v>
      </c>
      <c r="D55" s="983"/>
      <c r="E55" s="952"/>
      <c r="F55" s="952"/>
      <c r="G55" s="952"/>
      <c r="H55" s="2150"/>
      <c r="I55" s="2192">
        <v>40058</v>
      </c>
      <c r="J55" s="2213" t="s">
        <v>36</v>
      </c>
      <c r="K55" s="2172"/>
      <c r="L55" s="1688"/>
      <c r="M55" s="1291" t="s">
        <v>700</v>
      </c>
      <c r="N55" s="2130"/>
    </row>
    <row r="56" spans="1:14" ht="15.75">
      <c r="A56" s="954" t="s">
        <v>701</v>
      </c>
      <c r="B56" s="1162" t="s">
        <v>6</v>
      </c>
      <c r="C56" s="983" t="s">
        <v>3</v>
      </c>
      <c r="D56" s="983"/>
      <c r="E56" s="952"/>
      <c r="F56" s="952"/>
      <c r="G56" s="952"/>
      <c r="H56" s="2150"/>
      <c r="I56" s="2192">
        <v>38838</v>
      </c>
      <c r="J56" s="2201">
        <v>2010</v>
      </c>
      <c r="K56" s="2168"/>
      <c r="L56" s="1688"/>
      <c r="M56" s="1291" t="s">
        <v>702</v>
      </c>
      <c r="N56" s="2130"/>
    </row>
    <row r="57" spans="1:14" ht="63">
      <c r="A57" s="954" t="s">
        <v>674</v>
      </c>
      <c r="B57" s="1307" t="s">
        <v>4</v>
      </c>
      <c r="C57" s="983" t="s">
        <v>5</v>
      </c>
      <c r="D57" s="983"/>
      <c r="E57" s="980">
        <v>200</v>
      </c>
      <c r="F57" s="981">
        <v>1000</v>
      </c>
      <c r="G57" s="981"/>
      <c r="H57" s="2147"/>
      <c r="I57" s="2196">
        <v>44986</v>
      </c>
      <c r="J57" s="2205">
        <v>45536</v>
      </c>
      <c r="K57" s="2172"/>
      <c r="L57" s="1688"/>
      <c r="M57" s="1283" t="s">
        <v>2360</v>
      </c>
      <c r="N57" s="2131"/>
    </row>
    <row r="58" spans="1:14" ht="15.75">
      <c r="A58" s="954" t="s">
        <v>703</v>
      </c>
      <c r="B58" s="1162" t="s">
        <v>6</v>
      </c>
      <c r="C58" s="983" t="s">
        <v>3</v>
      </c>
      <c r="D58" s="983"/>
      <c r="E58" s="952"/>
      <c r="F58" s="952"/>
      <c r="G58" s="952"/>
      <c r="H58" s="2150"/>
      <c r="I58" s="2192">
        <v>38777</v>
      </c>
      <c r="J58" s="2201">
        <v>2013</v>
      </c>
      <c r="K58" s="2168"/>
      <c r="L58" s="1688"/>
      <c r="M58" s="1291" t="s">
        <v>704</v>
      </c>
      <c r="N58" s="2130"/>
    </row>
    <row r="59" spans="1:14" ht="15.75">
      <c r="A59" s="954" t="s">
        <v>705</v>
      </c>
      <c r="B59" s="1307" t="s">
        <v>4</v>
      </c>
      <c r="C59" s="983" t="s">
        <v>3</v>
      </c>
      <c r="D59" s="983"/>
      <c r="E59" s="952"/>
      <c r="F59" s="952"/>
      <c r="G59" s="952"/>
      <c r="H59" s="2150"/>
      <c r="I59" s="2192">
        <v>45627</v>
      </c>
      <c r="J59" s="2205">
        <v>49279</v>
      </c>
      <c r="K59" s="2168">
        <v>1</v>
      </c>
      <c r="L59" s="1688">
        <v>1</v>
      </c>
      <c r="M59" s="1291" t="s">
        <v>3242</v>
      </c>
      <c r="N59" s="2130"/>
    </row>
    <row r="60" spans="1:14" ht="15.75">
      <c r="A60" s="984" t="s">
        <v>955</v>
      </c>
      <c r="B60" s="1162" t="s">
        <v>2534</v>
      </c>
      <c r="C60" s="986" t="s">
        <v>2387</v>
      </c>
      <c r="D60" s="986"/>
      <c r="E60" s="986"/>
      <c r="F60" s="986">
        <v>0</v>
      </c>
      <c r="G60" s="986"/>
      <c r="H60" s="1579"/>
      <c r="I60" s="2206"/>
      <c r="J60" s="2194" t="s">
        <v>252</v>
      </c>
      <c r="K60" s="2164"/>
      <c r="L60" s="1690"/>
      <c r="M60" s="1291"/>
      <c r="N60" s="2133"/>
    </row>
    <row r="61" spans="1:14" ht="15.75">
      <c r="A61" s="954" t="s">
        <v>363</v>
      </c>
      <c r="B61" s="983" t="s">
        <v>6</v>
      </c>
      <c r="C61" s="983" t="s">
        <v>3</v>
      </c>
      <c r="D61" s="983"/>
      <c r="E61" s="952"/>
      <c r="F61" s="952"/>
      <c r="G61" s="986" t="s">
        <v>1660</v>
      </c>
      <c r="H61" s="1579" t="s">
        <v>1660</v>
      </c>
      <c r="I61" s="2192">
        <v>38869</v>
      </c>
      <c r="J61" s="2201">
        <v>2018</v>
      </c>
      <c r="K61" s="2168"/>
      <c r="L61" s="1688"/>
      <c r="M61" s="1291" t="s">
        <v>706</v>
      </c>
      <c r="N61" s="2130"/>
    </row>
    <row r="62" spans="1:14" ht="15.75">
      <c r="A62" s="954" t="s">
        <v>707</v>
      </c>
      <c r="B62" s="1162" t="s">
        <v>6</v>
      </c>
      <c r="C62" s="983" t="s">
        <v>5</v>
      </c>
      <c r="D62" s="983"/>
      <c r="E62" s="1161"/>
      <c r="F62" s="1164"/>
      <c r="G62" s="1164"/>
      <c r="H62" s="2154"/>
      <c r="I62" s="2214">
        <v>39934</v>
      </c>
      <c r="J62" s="2197" t="s">
        <v>252</v>
      </c>
      <c r="K62" s="2165"/>
      <c r="L62" s="1690"/>
      <c r="M62" s="1290" t="s">
        <v>708</v>
      </c>
      <c r="N62" s="2131"/>
    </row>
    <row r="63" spans="1:14" ht="173.25">
      <c r="A63" s="954" t="s">
        <v>377</v>
      </c>
      <c r="B63" s="1162" t="s">
        <v>6</v>
      </c>
      <c r="C63" s="983" t="s">
        <v>5</v>
      </c>
      <c r="D63" s="983"/>
      <c r="E63" s="1165"/>
      <c r="F63" s="1165"/>
      <c r="G63" s="1165"/>
      <c r="H63" s="2145"/>
      <c r="I63" s="2215">
        <v>46143</v>
      </c>
      <c r="J63" s="2213" t="s">
        <v>36</v>
      </c>
      <c r="K63" s="2165"/>
      <c r="L63" s="1690"/>
      <c r="M63" s="1283" t="s">
        <v>3241</v>
      </c>
      <c r="N63" s="2131"/>
    </row>
    <row r="64" spans="1:14" ht="15.75">
      <c r="A64" s="954" t="s">
        <v>709</v>
      </c>
      <c r="B64" s="1307" t="s">
        <v>4</v>
      </c>
      <c r="C64" s="983" t="s">
        <v>3</v>
      </c>
      <c r="D64" s="983"/>
      <c r="E64" s="953"/>
      <c r="F64" s="953"/>
      <c r="G64" s="953"/>
      <c r="H64" s="2144"/>
      <c r="I64" s="2192">
        <v>38838</v>
      </c>
      <c r="J64" s="2201">
        <v>2016</v>
      </c>
      <c r="K64" s="2168"/>
      <c r="L64" s="1688"/>
      <c r="M64" s="1291" t="s">
        <v>708</v>
      </c>
      <c r="N64" s="2130"/>
    </row>
    <row r="65" spans="1:14" ht="15.75">
      <c r="A65" s="984" t="s">
        <v>3054</v>
      </c>
      <c r="B65" s="1307" t="s">
        <v>2538</v>
      </c>
      <c r="C65" s="986" t="s">
        <v>5</v>
      </c>
      <c r="D65" s="986"/>
      <c r="E65" s="986"/>
      <c r="F65" s="986"/>
      <c r="G65" s="986"/>
      <c r="H65" s="1579"/>
      <c r="I65" s="2203">
        <v>46143</v>
      </c>
      <c r="J65" s="2205">
        <v>46508</v>
      </c>
      <c r="K65" s="2170"/>
      <c r="L65" s="1693"/>
      <c r="M65" s="1291"/>
      <c r="N65" s="2133"/>
    </row>
    <row r="66" spans="1:14" ht="15.75">
      <c r="A66" s="954" t="s">
        <v>710</v>
      </c>
      <c r="B66" s="983" t="s">
        <v>4</v>
      </c>
      <c r="C66" s="983" t="s">
        <v>3</v>
      </c>
      <c r="D66" s="983"/>
      <c r="E66" s="986">
        <v>300</v>
      </c>
      <c r="F66" s="986" t="s">
        <v>25</v>
      </c>
      <c r="G66" s="986">
        <v>41</v>
      </c>
      <c r="H66" s="2146">
        <v>4.4999999999999998E-2</v>
      </c>
      <c r="I66" s="2192">
        <v>39845</v>
      </c>
      <c r="J66" s="2205">
        <v>45689</v>
      </c>
      <c r="K66" s="2168"/>
      <c r="L66" s="1688"/>
      <c r="M66" s="1291" t="s">
        <v>711</v>
      </c>
      <c r="N66" s="2130"/>
    </row>
    <row r="67" spans="1:14" ht="15.75">
      <c r="A67" s="984" t="s">
        <v>956</v>
      </c>
      <c r="B67" s="1162" t="s">
        <v>2534</v>
      </c>
      <c r="C67" s="986" t="s">
        <v>2387</v>
      </c>
      <c r="D67" s="986"/>
      <c r="E67" s="986"/>
      <c r="F67" s="986">
        <v>0</v>
      </c>
      <c r="G67" s="986"/>
      <c r="H67" s="1579"/>
      <c r="I67" s="2206"/>
      <c r="J67" s="2194" t="s">
        <v>252</v>
      </c>
      <c r="K67" s="2164"/>
      <c r="L67" s="1690"/>
      <c r="M67" s="1291"/>
      <c r="N67" s="2133"/>
    </row>
    <row r="68" spans="1:14" ht="15.75">
      <c r="A68" s="954" t="s">
        <v>364</v>
      </c>
      <c r="B68" s="1307" t="s">
        <v>2538</v>
      </c>
      <c r="C68" s="983" t="s">
        <v>5</v>
      </c>
      <c r="D68" s="983"/>
      <c r="E68" s="953"/>
      <c r="F68" s="953"/>
      <c r="G68" s="953"/>
      <c r="H68" s="2144"/>
      <c r="I68" s="2192">
        <v>42522</v>
      </c>
      <c r="J68" s="2197" t="s">
        <v>252</v>
      </c>
      <c r="K68" s="2165"/>
      <c r="L68" s="1690"/>
      <c r="M68" s="1291" t="s">
        <v>706</v>
      </c>
      <c r="N68" s="2131"/>
    </row>
    <row r="69" spans="1:14" ht="126">
      <c r="A69" s="954" t="s">
        <v>675</v>
      </c>
      <c r="B69" s="1307" t="s">
        <v>4</v>
      </c>
      <c r="C69" s="983" t="s">
        <v>5</v>
      </c>
      <c r="D69" s="983"/>
      <c r="E69" s="980">
        <v>200</v>
      </c>
      <c r="F69" s="981">
        <v>1000</v>
      </c>
      <c r="G69" s="981"/>
      <c r="H69" s="2147"/>
      <c r="I69" s="2196">
        <v>45078</v>
      </c>
      <c r="J69" s="2205">
        <v>45689</v>
      </c>
      <c r="K69" s="2172"/>
      <c r="L69" s="1688"/>
      <c r="M69" s="1283" t="s">
        <v>2483</v>
      </c>
      <c r="N69" s="2131"/>
    </row>
    <row r="70" spans="1:14" ht="15.75">
      <c r="A70" s="954" t="s">
        <v>366</v>
      </c>
      <c r="B70" s="1307" t="s">
        <v>4</v>
      </c>
      <c r="C70" s="983" t="s">
        <v>3</v>
      </c>
      <c r="D70" s="983"/>
      <c r="E70" s="953"/>
      <c r="F70" s="953"/>
      <c r="G70" s="953"/>
      <c r="H70" s="2144"/>
      <c r="I70" s="2192">
        <v>38777</v>
      </c>
      <c r="J70" s="998" t="s">
        <v>929</v>
      </c>
      <c r="K70" s="2163"/>
      <c r="L70" s="1688"/>
      <c r="M70" s="1291" t="s">
        <v>712</v>
      </c>
      <c r="N70" s="2130"/>
    </row>
    <row r="71" spans="1:14" ht="15.75">
      <c r="A71" s="954" t="s">
        <v>713</v>
      </c>
      <c r="B71" s="1162" t="s">
        <v>6</v>
      </c>
      <c r="C71" s="983" t="s">
        <v>3</v>
      </c>
      <c r="D71" s="983"/>
      <c r="E71" s="953"/>
      <c r="F71" s="953"/>
      <c r="G71" s="953"/>
      <c r="H71" s="2144"/>
      <c r="I71" s="2192">
        <v>42522</v>
      </c>
      <c r="J71" s="998" t="s">
        <v>929</v>
      </c>
      <c r="K71" s="2163"/>
      <c r="L71" s="1688"/>
      <c r="M71" s="1291" t="s">
        <v>708</v>
      </c>
      <c r="N71" s="2130"/>
    </row>
    <row r="72" spans="1:14" ht="45">
      <c r="A72" s="954" t="s">
        <v>2513</v>
      </c>
      <c r="B72" s="1307" t="s">
        <v>4</v>
      </c>
      <c r="C72" s="983" t="s">
        <v>3</v>
      </c>
      <c r="D72" s="983"/>
      <c r="E72" s="953"/>
      <c r="F72" s="953"/>
      <c r="G72" s="953"/>
      <c r="H72" s="2144"/>
      <c r="I72" s="2192">
        <v>45323</v>
      </c>
      <c r="J72" s="998">
        <v>47788</v>
      </c>
      <c r="K72" s="2163"/>
      <c r="L72" s="1688"/>
      <c r="M72" s="1298" t="s">
        <v>2645</v>
      </c>
      <c r="N72" s="2131"/>
    </row>
    <row r="73" spans="1:14" ht="15.75">
      <c r="A73" s="954" t="s">
        <v>714</v>
      </c>
      <c r="B73" s="1307" t="s">
        <v>2538</v>
      </c>
      <c r="C73" s="983" t="s">
        <v>3</v>
      </c>
      <c r="D73" s="983"/>
      <c r="E73" s="953"/>
      <c r="F73" s="953"/>
      <c r="G73" s="953"/>
      <c r="H73" s="2144"/>
      <c r="I73" s="2192">
        <v>43525</v>
      </c>
      <c r="J73" s="998">
        <v>43617</v>
      </c>
      <c r="K73" s="2163"/>
      <c r="L73" s="1688"/>
      <c r="M73" s="1291" t="s">
        <v>708</v>
      </c>
      <c r="N73" s="2130"/>
    </row>
    <row r="74" spans="1:14" ht="15.75">
      <c r="A74" s="954" t="s">
        <v>2514</v>
      </c>
      <c r="B74" s="1307" t="s">
        <v>2538</v>
      </c>
      <c r="C74" s="983" t="s">
        <v>5</v>
      </c>
      <c r="D74" s="983"/>
      <c r="E74" s="953"/>
      <c r="F74" s="953"/>
      <c r="G74" s="953"/>
      <c r="H74" s="2144"/>
      <c r="I74" s="2192" t="s">
        <v>688</v>
      </c>
      <c r="J74" s="2213" t="s">
        <v>36</v>
      </c>
      <c r="K74" s="2172"/>
      <c r="L74" s="1688"/>
      <c r="M74" s="1291"/>
      <c r="N74" s="2131"/>
    </row>
    <row r="75" spans="1:14" ht="15.75">
      <c r="A75" s="954" t="s">
        <v>715</v>
      </c>
      <c r="B75" s="1307" t="s">
        <v>2538</v>
      </c>
      <c r="C75" s="983" t="s">
        <v>5</v>
      </c>
      <c r="D75" s="983"/>
      <c r="E75" s="953"/>
      <c r="F75" s="953"/>
      <c r="G75" s="953"/>
      <c r="H75" s="2144"/>
      <c r="I75" s="2192">
        <v>42767</v>
      </c>
      <c r="J75" s="2213" t="s">
        <v>36</v>
      </c>
      <c r="K75" s="2172"/>
      <c r="L75" s="1688"/>
      <c r="M75" s="1291" t="s">
        <v>716</v>
      </c>
      <c r="N75" s="2131"/>
    </row>
    <row r="76" spans="1:14" ht="15.75">
      <c r="A76" s="954" t="s">
        <v>717</v>
      </c>
      <c r="B76" s="1307" t="s">
        <v>2538</v>
      </c>
      <c r="C76" s="983" t="s">
        <v>3</v>
      </c>
      <c r="D76" s="983"/>
      <c r="E76" s="953"/>
      <c r="F76" s="953"/>
      <c r="G76" s="953"/>
      <c r="H76" s="2144"/>
      <c r="I76" s="2192" t="s">
        <v>777</v>
      </c>
      <c r="J76" s="998">
        <v>45717</v>
      </c>
      <c r="K76" s="2163"/>
      <c r="L76" s="1688"/>
      <c r="M76" s="1291"/>
      <c r="N76" s="2130"/>
    </row>
    <row r="77" spans="1:14" ht="15.75">
      <c r="A77" s="954" t="s">
        <v>718</v>
      </c>
      <c r="B77" s="983" t="s">
        <v>4</v>
      </c>
      <c r="C77" s="983" t="s">
        <v>3</v>
      </c>
      <c r="D77" s="983"/>
      <c r="E77" s="986">
        <v>300</v>
      </c>
      <c r="F77" s="986" t="s">
        <v>25</v>
      </c>
      <c r="G77" s="986">
        <v>73</v>
      </c>
      <c r="H77" s="2146">
        <v>0.02</v>
      </c>
      <c r="I77" s="2192">
        <v>46143</v>
      </c>
      <c r="J77" s="2207" t="s">
        <v>36</v>
      </c>
      <c r="K77" s="2163"/>
      <c r="L77" s="1688"/>
      <c r="M77" s="1291" t="s">
        <v>3107</v>
      </c>
      <c r="N77" s="2130"/>
    </row>
    <row r="78" spans="1:14" ht="15.75">
      <c r="A78" s="954" t="s">
        <v>719</v>
      </c>
      <c r="B78" s="1307" t="s">
        <v>4</v>
      </c>
      <c r="C78" s="983" t="s">
        <v>3</v>
      </c>
      <c r="D78" s="983"/>
      <c r="E78" s="953"/>
      <c r="F78" s="953"/>
      <c r="G78" s="953"/>
      <c r="H78" s="2144"/>
      <c r="I78" s="2192">
        <v>46143</v>
      </c>
      <c r="J78" s="2207" t="s">
        <v>36</v>
      </c>
      <c r="K78" s="2163"/>
      <c r="L78" s="1688"/>
      <c r="M78" s="1291"/>
      <c r="N78" s="2130"/>
    </row>
    <row r="79" spans="1:14" ht="31.5">
      <c r="A79" s="954" t="s">
        <v>731</v>
      </c>
      <c r="B79" s="1307" t="s">
        <v>2538</v>
      </c>
      <c r="C79" s="983" t="s">
        <v>5</v>
      </c>
      <c r="D79" s="983"/>
      <c r="E79" s="953"/>
      <c r="F79" s="953"/>
      <c r="G79" s="953"/>
      <c r="H79" s="2144"/>
      <c r="I79" s="2192">
        <v>41791</v>
      </c>
      <c r="J79" s="2197" t="s">
        <v>252</v>
      </c>
      <c r="K79" s="2165"/>
      <c r="L79" s="1690"/>
      <c r="M79" s="1291" t="s">
        <v>2504</v>
      </c>
      <c r="N79" s="2131"/>
    </row>
    <row r="80" spans="1:14" ht="15.75">
      <c r="A80" s="954" t="s">
        <v>2515</v>
      </c>
      <c r="B80" s="1162" t="s">
        <v>6</v>
      </c>
      <c r="C80" s="983" t="s">
        <v>5</v>
      </c>
      <c r="D80" s="983"/>
      <c r="E80" s="1165"/>
      <c r="F80" s="1165"/>
      <c r="G80" s="1165"/>
      <c r="H80" s="2145"/>
      <c r="I80" s="2193">
        <v>39934</v>
      </c>
      <c r="J80" s="2194" t="s">
        <v>252</v>
      </c>
      <c r="K80" s="2164"/>
      <c r="L80" s="1690"/>
      <c r="M80" s="1288"/>
      <c r="N80" s="2131"/>
    </row>
    <row r="81" spans="1:14" ht="47.25">
      <c r="A81" s="984" t="s">
        <v>3603</v>
      </c>
      <c r="B81" s="983" t="s">
        <v>2538</v>
      </c>
      <c r="C81" s="983" t="s">
        <v>3</v>
      </c>
      <c r="D81" s="983"/>
      <c r="E81" s="986">
        <v>300</v>
      </c>
      <c r="F81" s="986" t="s">
        <v>25</v>
      </c>
      <c r="G81" s="986">
        <v>25</v>
      </c>
      <c r="H81" s="2146">
        <v>0.31</v>
      </c>
      <c r="I81" s="2192">
        <v>46174</v>
      </c>
      <c r="J81" s="2207" t="s">
        <v>36</v>
      </c>
      <c r="K81" s="2163"/>
      <c r="L81" s="1688"/>
      <c r="M81" s="1291"/>
      <c r="N81" s="2130"/>
    </row>
    <row r="82" spans="1:14" ht="31.5">
      <c r="A82" s="954" t="s">
        <v>732</v>
      </c>
      <c r="B82" s="1307" t="s">
        <v>4</v>
      </c>
      <c r="C82" s="983" t="s">
        <v>3</v>
      </c>
      <c r="D82" s="983"/>
      <c r="E82" s="986">
        <v>300</v>
      </c>
      <c r="F82" s="986">
        <v>1440</v>
      </c>
      <c r="G82" s="986"/>
      <c r="H82" s="2146"/>
      <c r="I82" s="2192">
        <v>45323</v>
      </c>
      <c r="J82" s="2233" t="s">
        <v>2720</v>
      </c>
      <c r="K82" s="2175"/>
      <c r="L82" s="1691"/>
      <c r="M82" s="1288" t="s">
        <v>2719</v>
      </c>
      <c r="N82" s="1018" t="s">
        <v>4</v>
      </c>
    </row>
    <row r="83" spans="1:14" ht="15.75">
      <c r="A83" s="954" t="s">
        <v>676</v>
      </c>
      <c r="B83" s="1162" t="s">
        <v>6</v>
      </c>
      <c r="C83" s="983" t="s">
        <v>5</v>
      </c>
      <c r="D83" s="983"/>
      <c r="E83" s="1161">
        <v>200</v>
      </c>
      <c r="F83" s="1164">
        <v>1000</v>
      </c>
      <c r="G83" s="1164"/>
      <c r="H83" s="2154"/>
      <c r="I83" s="2214">
        <v>41915</v>
      </c>
      <c r="J83" s="2194" t="s">
        <v>252</v>
      </c>
      <c r="K83" s="2164"/>
      <c r="L83" s="1690"/>
      <c r="M83" s="1290" t="s">
        <v>2538</v>
      </c>
      <c r="N83" s="2131"/>
    </row>
    <row r="84" spans="1:14" ht="47.25">
      <c r="A84" s="954" t="s">
        <v>720</v>
      </c>
      <c r="B84" s="983" t="s">
        <v>6</v>
      </c>
      <c r="C84" s="983" t="s">
        <v>3</v>
      </c>
      <c r="D84" s="983"/>
      <c r="E84" s="986"/>
      <c r="F84" s="986"/>
      <c r="G84" s="986" t="s">
        <v>1660</v>
      </c>
      <c r="H84" s="1579" t="s">
        <v>1660</v>
      </c>
      <c r="I84" s="2192">
        <v>46174</v>
      </c>
      <c r="J84" s="2207" t="s">
        <v>36</v>
      </c>
      <c r="K84" s="2163"/>
      <c r="L84" s="1688"/>
      <c r="M84" s="1291" t="s">
        <v>2535</v>
      </c>
      <c r="N84" s="2130"/>
    </row>
    <row r="85" spans="1:14" ht="15.75">
      <c r="A85" s="954" t="s">
        <v>916</v>
      </c>
      <c r="B85" s="1307" t="s">
        <v>4</v>
      </c>
      <c r="C85" s="983" t="s">
        <v>5</v>
      </c>
      <c r="D85" s="983"/>
      <c r="E85" s="980">
        <v>200</v>
      </c>
      <c r="F85" s="983">
        <v>1000</v>
      </c>
      <c r="G85" s="983"/>
      <c r="H85" s="2151"/>
      <c r="I85" s="2196">
        <v>45017</v>
      </c>
      <c r="J85" s="2205">
        <v>48670</v>
      </c>
      <c r="K85" s="2172"/>
      <c r="L85" s="1688"/>
      <c r="M85" s="1286"/>
      <c r="N85" s="2131"/>
    </row>
    <row r="86" spans="1:14" ht="15.75">
      <c r="A86" s="954" t="s">
        <v>733</v>
      </c>
      <c r="B86" s="1307" t="s">
        <v>2538</v>
      </c>
      <c r="C86" s="983" t="s">
        <v>5</v>
      </c>
      <c r="D86" s="983"/>
      <c r="E86" s="953"/>
      <c r="F86" s="953"/>
      <c r="G86" s="953"/>
      <c r="H86" s="2144"/>
      <c r="I86" s="2192">
        <v>42339</v>
      </c>
      <c r="J86" s="2213" t="s">
        <v>36</v>
      </c>
      <c r="K86" s="2172"/>
      <c r="L86" s="1688"/>
      <c r="M86" s="1291" t="s">
        <v>927</v>
      </c>
      <c r="N86" s="2131"/>
    </row>
    <row r="87" spans="1:14" ht="15.75">
      <c r="A87" s="954" t="s">
        <v>734</v>
      </c>
      <c r="B87" s="1162" t="s">
        <v>6</v>
      </c>
      <c r="C87" s="983" t="s">
        <v>5</v>
      </c>
      <c r="D87" s="983"/>
      <c r="E87" s="1161">
        <v>200</v>
      </c>
      <c r="F87" s="1164">
        <v>1000</v>
      </c>
      <c r="G87" s="1164"/>
      <c r="H87" s="2154"/>
      <c r="I87" s="2214">
        <v>42826</v>
      </c>
      <c r="J87" s="2197" t="s">
        <v>252</v>
      </c>
      <c r="K87" s="2165"/>
      <c r="L87" s="1690"/>
      <c r="M87" s="1290" t="s">
        <v>918</v>
      </c>
      <c r="N87" s="2134"/>
    </row>
    <row r="88" spans="1:14" ht="63">
      <c r="A88" s="954" t="s">
        <v>735</v>
      </c>
      <c r="B88" s="1307" t="s">
        <v>4</v>
      </c>
      <c r="C88" s="983" t="s">
        <v>3</v>
      </c>
      <c r="D88" s="983"/>
      <c r="E88" s="953"/>
      <c r="F88" s="953"/>
      <c r="G88" s="953"/>
      <c r="H88" s="2144"/>
      <c r="I88" s="2192">
        <v>45017</v>
      </c>
      <c r="J88" s="2198" t="s">
        <v>2381</v>
      </c>
      <c r="K88" s="2166"/>
      <c r="L88" s="1693"/>
      <c r="M88" s="1291" t="s">
        <v>2385</v>
      </c>
      <c r="N88" s="2130"/>
    </row>
    <row r="89" spans="1:14" ht="15.75">
      <c r="A89" s="954" t="s">
        <v>736</v>
      </c>
      <c r="B89" s="1162" t="s">
        <v>6</v>
      </c>
      <c r="C89" s="983" t="s">
        <v>3</v>
      </c>
      <c r="D89" s="983"/>
      <c r="E89" s="953"/>
      <c r="F89" s="953"/>
      <c r="G89" s="953"/>
      <c r="H89" s="2144"/>
      <c r="I89" s="2192">
        <v>44896</v>
      </c>
      <c r="J89" s="998">
        <v>48519</v>
      </c>
      <c r="K89" s="2163"/>
      <c r="L89" s="1688"/>
      <c r="M89" s="1291" t="s">
        <v>3146</v>
      </c>
      <c r="N89" s="2130"/>
    </row>
    <row r="90" spans="1:14" ht="15.75">
      <c r="A90" s="954" t="s">
        <v>368</v>
      </c>
      <c r="B90" s="1307" t="s">
        <v>4</v>
      </c>
      <c r="C90" s="983" t="s">
        <v>3</v>
      </c>
      <c r="D90" s="983"/>
      <c r="E90" s="953"/>
      <c r="F90" s="953"/>
      <c r="G90" s="953"/>
      <c r="H90" s="2144"/>
      <c r="I90" s="2216" t="s">
        <v>3084</v>
      </c>
      <c r="J90" s="998"/>
      <c r="K90" s="2163"/>
      <c r="L90" s="1688"/>
      <c r="M90" s="1291"/>
      <c r="N90" s="2130"/>
    </row>
    <row r="91" spans="1:14" ht="15.75">
      <c r="A91" s="954" t="s">
        <v>737</v>
      </c>
      <c r="B91" s="1307" t="s">
        <v>4</v>
      </c>
      <c r="C91" s="983" t="s">
        <v>5</v>
      </c>
      <c r="D91" s="983"/>
      <c r="E91" s="985">
        <v>250</v>
      </c>
      <c r="F91" s="981">
        <v>1000</v>
      </c>
      <c r="G91" s="981"/>
      <c r="H91" s="2147"/>
      <c r="I91" s="2196">
        <v>43983</v>
      </c>
      <c r="J91" s="2205">
        <v>47635</v>
      </c>
      <c r="K91" s="2172"/>
      <c r="L91" s="1688"/>
      <c r="M91" s="1285"/>
      <c r="N91" s="2131"/>
    </row>
    <row r="92" spans="1:14" ht="63">
      <c r="A92" s="984" t="s">
        <v>3169</v>
      </c>
      <c r="B92" s="1306" t="s">
        <v>3120</v>
      </c>
      <c r="C92" s="986" t="s">
        <v>2387</v>
      </c>
      <c r="D92" s="986"/>
      <c r="E92" s="986">
        <v>20</v>
      </c>
      <c r="F92" s="986">
        <v>0</v>
      </c>
      <c r="G92" s="986"/>
      <c r="H92" s="1579"/>
      <c r="I92" s="2206" t="s">
        <v>25</v>
      </c>
      <c r="J92" s="2217">
        <v>45870</v>
      </c>
      <c r="K92" s="2176"/>
      <c r="L92" s="1700"/>
      <c r="M92" s="1291" t="s">
        <v>3170</v>
      </c>
      <c r="N92" s="2132"/>
    </row>
    <row r="93" spans="1:14" ht="15.75">
      <c r="A93" s="954" t="s">
        <v>738</v>
      </c>
      <c r="B93" s="1162" t="s">
        <v>6</v>
      </c>
      <c r="C93" s="983" t="s">
        <v>5</v>
      </c>
      <c r="D93" s="983"/>
      <c r="E93" s="1163">
        <v>250</v>
      </c>
      <c r="F93" s="1164">
        <v>700</v>
      </c>
      <c r="G93" s="1164"/>
      <c r="H93" s="2154"/>
      <c r="I93" s="2214">
        <v>42125</v>
      </c>
      <c r="J93" s="2197" t="s">
        <v>252</v>
      </c>
      <c r="K93" s="2165"/>
      <c r="L93" s="1690"/>
      <c r="M93" s="1290" t="s">
        <v>919</v>
      </c>
      <c r="N93" s="2134"/>
    </row>
    <row r="94" spans="1:14" ht="15.75">
      <c r="A94" s="954" t="s">
        <v>739</v>
      </c>
      <c r="B94" s="1307" t="s">
        <v>2538</v>
      </c>
      <c r="C94" s="983" t="s">
        <v>5</v>
      </c>
      <c r="D94" s="983"/>
      <c r="E94" s="953"/>
      <c r="F94" s="953"/>
      <c r="G94" s="953"/>
      <c r="H94" s="2144"/>
      <c r="I94" s="2192">
        <v>41518</v>
      </c>
      <c r="J94" s="2197" t="s">
        <v>252</v>
      </c>
      <c r="K94" s="2165"/>
      <c r="L94" s="1690"/>
      <c r="M94" s="1291" t="s">
        <v>2505</v>
      </c>
      <c r="N94" s="2131"/>
    </row>
    <row r="95" spans="1:14" ht="15.75">
      <c r="A95" s="984" t="s">
        <v>957</v>
      </c>
      <c r="B95" s="983" t="s">
        <v>6</v>
      </c>
      <c r="C95" s="986" t="s">
        <v>2387</v>
      </c>
      <c r="D95" s="986"/>
      <c r="E95" s="986"/>
      <c r="F95" s="986">
        <v>1650</v>
      </c>
      <c r="G95" s="986"/>
      <c r="H95" s="1579"/>
      <c r="I95" s="2203">
        <v>42522</v>
      </c>
      <c r="J95" s="2132">
        <v>45717</v>
      </c>
      <c r="K95" s="2170"/>
      <c r="L95" s="1693"/>
      <c r="M95" s="1291" t="s">
        <v>958</v>
      </c>
      <c r="N95" s="2133"/>
    </row>
    <row r="96" spans="1:14" ht="31.5">
      <c r="A96" s="954" t="s">
        <v>2347</v>
      </c>
      <c r="B96" s="1307" t="s">
        <v>4</v>
      </c>
      <c r="C96" s="983" t="s">
        <v>5</v>
      </c>
      <c r="D96" s="983"/>
      <c r="E96" s="980">
        <v>200</v>
      </c>
      <c r="F96" s="981">
        <v>1440</v>
      </c>
      <c r="G96" s="981"/>
      <c r="H96" s="2147"/>
      <c r="I96" s="2202" t="s">
        <v>688</v>
      </c>
      <c r="J96" s="2205">
        <v>45689</v>
      </c>
      <c r="K96" s="2172"/>
      <c r="L96" s="1688"/>
      <c r="M96" s="1285"/>
      <c r="N96" s="2131"/>
    </row>
    <row r="97" spans="1:14" ht="15.75">
      <c r="A97" s="954" t="s">
        <v>2246</v>
      </c>
      <c r="B97" s="1307" t="s">
        <v>4</v>
      </c>
      <c r="C97" s="983" t="s">
        <v>5</v>
      </c>
      <c r="D97" s="983"/>
      <c r="E97" s="980">
        <v>300</v>
      </c>
      <c r="F97" s="983">
        <v>1440</v>
      </c>
      <c r="G97" s="983"/>
      <c r="H97" s="2151"/>
      <c r="I97" s="2196">
        <v>42840</v>
      </c>
      <c r="J97" s="2205">
        <v>46478</v>
      </c>
      <c r="K97" s="2172"/>
      <c r="L97" s="1688"/>
      <c r="M97" s="1283"/>
      <c r="N97" s="2131"/>
    </row>
    <row r="98" spans="1:14" ht="15.75">
      <c r="A98" s="954" t="s">
        <v>2247</v>
      </c>
      <c r="B98" s="1307" t="s">
        <v>4</v>
      </c>
      <c r="C98" s="983" t="s">
        <v>5</v>
      </c>
      <c r="D98" s="983"/>
      <c r="E98" s="980">
        <v>250</v>
      </c>
      <c r="F98" s="983">
        <v>1440</v>
      </c>
      <c r="G98" s="983"/>
      <c r="H98" s="2151"/>
      <c r="I98" s="2196">
        <v>42845</v>
      </c>
      <c r="J98" s="2205">
        <v>46478</v>
      </c>
      <c r="K98" s="2172"/>
      <c r="L98" s="1688"/>
      <c r="M98" s="1283"/>
      <c r="N98" s="2131"/>
    </row>
    <row r="99" spans="1:14" ht="15.75">
      <c r="A99" s="954" t="s">
        <v>2522</v>
      </c>
      <c r="B99" s="1307" t="s">
        <v>4</v>
      </c>
      <c r="C99" s="983" t="s">
        <v>3</v>
      </c>
      <c r="D99" s="983"/>
      <c r="E99" s="953"/>
      <c r="F99" s="953"/>
      <c r="G99" s="953"/>
      <c r="H99" s="2144"/>
      <c r="I99" s="2192" t="s">
        <v>777</v>
      </c>
      <c r="J99" s="2198">
        <v>45778</v>
      </c>
      <c r="K99" s="2166"/>
      <c r="L99" s="1693"/>
      <c r="M99" s="1297" t="s">
        <v>2526</v>
      </c>
      <c r="N99" s="2130"/>
    </row>
    <row r="100" spans="1:14" ht="15.75">
      <c r="A100" s="954" t="s">
        <v>724</v>
      </c>
      <c r="B100" s="1307" t="s">
        <v>4</v>
      </c>
      <c r="C100" s="983" t="s">
        <v>953</v>
      </c>
      <c r="D100" s="983"/>
      <c r="E100" s="953"/>
      <c r="F100" s="953"/>
      <c r="G100" s="953"/>
      <c r="H100" s="2144"/>
      <c r="I100" s="2192" t="s">
        <v>777</v>
      </c>
      <c r="J100" s="998">
        <v>46054</v>
      </c>
      <c r="K100" s="2162"/>
      <c r="L100" s="1688"/>
      <c r="M100" s="1291" t="s">
        <v>3243</v>
      </c>
      <c r="N100" s="2130"/>
    </row>
    <row r="101" spans="1:14" ht="126">
      <c r="A101" s="954" t="s">
        <v>724</v>
      </c>
      <c r="B101" s="1162" t="s">
        <v>6</v>
      </c>
      <c r="C101" s="983" t="s">
        <v>3</v>
      </c>
      <c r="D101" s="983"/>
      <c r="E101" s="953"/>
      <c r="F101" s="953"/>
      <c r="G101" s="953"/>
      <c r="H101" s="2144"/>
      <c r="I101" s="2192">
        <v>45323</v>
      </c>
      <c r="J101" s="998" t="s">
        <v>252</v>
      </c>
      <c r="K101" s="2162">
        <v>1</v>
      </c>
      <c r="L101" s="1688">
        <v>5</v>
      </c>
      <c r="M101" s="1291" t="s">
        <v>3244</v>
      </c>
      <c r="N101" s="2130"/>
    </row>
    <row r="102" spans="1:14" ht="15.75">
      <c r="A102" s="954" t="s">
        <v>2516</v>
      </c>
      <c r="B102" s="1162" t="s">
        <v>6</v>
      </c>
      <c r="C102" s="983" t="s">
        <v>5</v>
      </c>
      <c r="D102" s="983"/>
      <c r="E102" s="1165"/>
      <c r="F102" s="1165"/>
      <c r="G102" s="1165"/>
      <c r="H102" s="2145"/>
      <c r="I102" s="2193">
        <v>41913</v>
      </c>
      <c r="J102" s="2194" t="s">
        <v>252</v>
      </c>
      <c r="K102" s="2164"/>
      <c r="L102" s="1690"/>
      <c r="M102" s="1288"/>
      <c r="N102" s="2131"/>
    </row>
    <row r="103" spans="1:14" ht="15.75">
      <c r="A103" s="954" t="s">
        <v>2506</v>
      </c>
      <c r="B103" s="1307" t="s">
        <v>2538</v>
      </c>
      <c r="C103" s="983" t="s">
        <v>5</v>
      </c>
      <c r="D103" s="983"/>
      <c r="E103" s="953"/>
      <c r="F103" s="953"/>
      <c r="G103" s="953"/>
      <c r="H103" s="2144"/>
      <c r="I103" s="2192">
        <v>42856</v>
      </c>
      <c r="J103" s="2197" t="s">
        <v>252</v>
      </c>
      <c r="K103" s="2165"/>
      <c r="L103" s="1690"/>
      <c r="M103" s="1291"/>
      <c r="N103" s="2131"/>
    </row>
    <row r="104" spans="1:14" ht="15.75">
      <c r="A104" s="954" t="s">
        <v>2507</v>
      </c>
      <c r="B104" s="1307" t="s">
        <v>2538</v>
      </c>
      <c r="C104" s="983" t="s">
        <v>5</v>
      </c>
      <c r="D104" s="983"/>
      <c r="E104" s="953"/>
      <c r="F104" s="953"/>
      <c r="G104" s="953"/>
      <c r="H104" s="2144"/>
      <c r="I104" s="2192">
        <v>42948</v>
      </c>
      <c r="J104" s="2197" t="s">
        <v>252</v>
      </c>
      <c r="K104" s="2165"/>
      <c r="L104" s="1690"/>
      <c r="M104" s="1291"/>
      <c r="N104" s="2131"/>
    </row>
    <row r="105" spans="1:14" ht="15.75">
      <c r="A105" s="954" t="s">
        <v>723</v>
      </c>
      <c r="B105" s="1307" t="s">
        <v>2538</v>
      </c>
      <c r="C105" s="983" t="s">
        <v>5</v>
      </c>
      <c r="D105" s="983"/>
      <c r="E105" s="953"/>
      <c r="F105" s="953"/>
      <c r="G105" s="953"/>
      <c r="H105" s="2144"/>
      <c r="I105" s="2192">
        <v>46143</v>
      </c>
      <c r="J105" s="2197">
        <v>46874</v>
      </c>
      <c r="K105" s="2165"/>
      <c r="L105" s="1690"/>
      <c r="M105" s="1291" t="s">
        <v>925</v>
      </c>
      <c r="N105" s="2131"/>
    </row>
    <row r="106" spans="1:14" ht="15.75">
      <c r="A106" s="954" t="s">
        <v>2523</v>
      </c>
      <c r="B106" s="1307" t="s">
        <v>4</v>
      </c>
      <c r="C106" s="983" t="s">
        <v>3</v>
      </c>
      <c r="D106" s="983"/>
      <c r="E106" s="953"/>
      <c r="F106" s="953"/>
      <c r="G106" s="953"/>
      <c r="H106" s="2144"/>
      <c r="I106" s="2192">
        <v>46023</v>
      </c>
      <c r="J106" s="2210" t="s">
        <v>36</v>
      </c>
      <c r="K106" s="2166"/>
      <c r="L106" s="1693"/>
      <c r="M106" s="1295" t="s">
        <v>2527</v>
      </c>
      <c r="N106" s="2130"/>
    </row>
    <row r="107" spans="1:14" ht="45">
      <c r="A107" s="1872" t="s">
        <v>3552</v>
      </c>
      <c r="B107" s="2008" t="s">
        <v>4</v>
      </c>
      <c r="C107" s="364" t="s">
        <v>3</v>
      </c>
      <c r="D107" s="364"/>
      <c r="E107" s="364"/>
      <c r="F107" s="364"/>
      <c r="G107" s="364"/>
      <c r="H107" s="1982"/>
      <c r="I107" s="2211">
        <v>46143</v>
      </c>
      <c r="J107" s="2218">
        <v>46874</v>
      </c>
      <c r="K107" s="2177"/>
      <c r="L107" s="1982"/>
      <c r="M107" s="1986" t="s">
        <v>3553</v>
      </c>
      <c r="N107" s="2135"/>
    </row>
    <row r="108" spans="1:14" ht="15.75">
      <c r="A108" s="954" t="s">
        <v>1830</v>
      </c>
      <c r="B108" s="1307" t="s">
        <v>4</v>
      </c>
      <c r="C108" s="983" t="s">
        <v>5</v>
      </c>
      <c r="D108" s="983"/>
      <c r="E108" s="980">
        <v>920</v>
      </c>
      <c r="F108" s="981">
        <v>1420</v>
      </c>
      <c r="G108" s="981"/>
      <c r="H108" s="2147"/>
      <c r="I108" s="2196">
        <v>45474</v>
      </c>
      <c r="J108" s="2205">
        <v>46569</v>
      </c>
      <c r="K108" s="2172"/>
      <c r="L108" s="1688"/>
      <c r="M108" s="1283"/>
      <c r="N108" s="2131"/>
    </row>
    <row r="109" spans="1:14" ht="15.75">
      <c r="A109" s="954" t="s">
        <v>2695</v>
      </c>
      <c r="B109" s="1702" t="s">
        <v>4</v>
      </c>
      <c r="C109" s="983" t="s">
        <v>3</v>
      </c>
      <c r="D109" s="983"/>
      <c r="E109" s="1262">
        <v>360</v>
      </c>
      <c r="F109" s="1262">
        <v>1440</v>
      </c>
      <c r="G109" s="1262"/>
      <c r="H109" s="2155"/>
      <c r="I109" s="2219">
        <v>45474</v>
      </c>
      <c r="J109" s="2220">
        <v>46113</v>
      </c>
      <c r="K109" s="2178"/>
      <c r="L109" s="1695"/>
      <c r="M109" s="1299" t="s">
        <v>462</v>
      </c>
      <c r="N109" s="2130"/>
    </row>
    <row r="110" spans="1:14" ht="15.75">
      <c r="A110" s="954" t="s">
        <v>3159</v>
      </c>
      <c r="B110" s="1307" t="s">
        <v>4</v>
      </c>
      <c r="C110" s="983" t="s">
        <v>3</v>
      </c>
      <c r="D110" s="983"/>
      <c r="E110" s="953"/>
      <c r="F110" s="953"/>
      <c r="G110" s="953"/>
      <c r="H110" s="2144"/>
      <c r="I110" s="2192">
        <v>45383</v>
      </c>
      <c r="J110" s="2198">
        <v>47574</v>
      </c>
      <c r="K110" s="2166"/>
      <c r="L110" s="1693"/>
      <c r="M110" s="1295"/>
      <c r="N110" s="2130"/>
    </row>
    <row r="111" spans="1:14" ht="15.75">
      <c r="A111" s="954" t="s">
        <v>3160</v>
      </c>
      <c r="B111" s="1307" t="s">
        <v>3120</v>
      </c>
      <c r="C111" s="983" t="s">
        <v>953</v>
      </c>
      <c r="D111" s="983"/>
      <c r="E111" s="953"/>
      <c r="F111" s="953"/>
      <c r="G111" s="953"/>
      <c r="H111" s="2144"/>
      <c r="I111" s="2192" t="s">
        <v>91</v>
      </c>
      <c r="J111" s="2208">
        <v>45839</v>
      </c>
      <c r="K111" s="2166"/>
      <c r="L111" s="1693"/>
      <c r="M111" s="1295" t="s">
        <v>3161</v>
      </c>
      <c r="N111" s="2130"/>
    </row>
    <row r="112" spans="1:14" ht="15.75">
      <c r="A112" s="954" t="s">
        <v>2517</v>
      </c>
      <c r="B112" s="1162" t="s">
        <v>6</v>
      </c>
      <c r="C112" s="983" t="s">
        <v>5</v>
      </c>
      <c r="D112" s="983"/>
      <c r="E112" s="1165"/>
      <c r="F112" s="1165"/>
      <c r="G112" s="1165"/>
      <c r="H112" s="2145"/>
      <c r="I112" s="2193">
        <v>42644</v>
      </c>
      <c r="J112" s="2194" t="s">
        <v>252</v>
      </c>
      <c r="K112" s="2164"/>
      <c r="L112" s="1690"/>
      <c r="M112" s="1288"/>
      <c r="N112" s="2131"/>
    </row>
    <row r="113" spans="1:14" ht="15.75">
      <c r="A113" s="954" t="s">
        <v>679</v>
      </c>
      <c r="B113" s="1162" t="s">
        <v>6</v>
      </c>
      <c r="C113" s="983" t="s">
        <v>5</v>
      </c>
      <c r="D113" s="983"/>
      <c r="E113" s="1163">
        <v>250</v>
      </c>
      <c r="F113" s="1164">
        <v>1000</v>
      </c>
      <c r="G113" s="1164"/>
      <c r="H113" s="2154"/>
      <c r="I113" s="2214">
        <v>41632</v>
      </c>
      <c r="J113" s="2197" t="s">
        <v>252</v>
      </c>
      <c r="K113" s="2165"/>
      <c r="L113" s="1690"/>
      <c r="M113" s="1290" t="s">
        <v>680</v>
      </c>
      <c r="N113" s="2134"/>
    </row>
    <row r="114" spans="1:14" ht="15.75">
      <c r="A114" s="954" t="s">
        <v>757</v>
      </c>
      <c r="B114" s="1162" t="s">
        <v>2534</v>
      </c>
      <c r="C114" s="983" t="s">
        <v>3</v>
      </c>
      <c r="D114" s="983"/>
      <c r="E114" s="953"/>
      <c r="F114" s="953"/>
      <c r="G114" s="953"/>
      <c r="H114" s="2144"/>
      <c r="I114" s="2192">
        <v>43977</v>
      </c>
      <c r="J114" s="998">
        <v>44166</v>
      </c>
      <c r="K114" s="2163"/>
      <c r="L114" s="1688"/>
      <c r="M114" s="1291"/>
      <c r="N114" s="2130"/>
    </row>
    <row r="115" spans="1:14" ht="15.75">
      <c r="A115" s="954" t="s">
        <v>681</v>
      </c>
      <c r="B115" s="1162" t="s">
        <v>6</v>
      </c>
      <c r="C115" s="983" t="s">
        <v>5</v>
      </c>
      <c r="D115" s="983"/>
      <c r="E115" s="980">
        <v>250</v>
      </c>
      <c r="F115" s="981">
        <v>1400</v>
      </c>
      <c r="G115" s="981"/>
      <c r="H115" s="2147"/>
      <c r="I115" s="2196">
        <v>42716</v>
      </c>
      <c r="J115" s="2197" t="s">
        <v>252</v>
      </c>
      <c r="K115" s="2165"/>
      <c r="L115" s="1690"/>
      <c r="M115" s="1285"/>
      <c r="N115" s="2131"/>
    </row>
    <row r="116" spans="1:14" ht="15.75">
      <c r="A116" s="954" t="s">
        <v>758</v>
      </c>
      <c r="B116" s="1307" t="s">
        <v>2538</v>
      </c>
      <c r="C116" s="983" t="s">
        <v>5</v>
      </c>
      <c r="D116" s="983"/>
      <c r="E116" s="980">
        <v>148</v>
      </c>
      <c r="F116" s="981">
        <v>1000</v>
      </c>
      <c r="G116" s="981"/>
      <c r="H116" s="2147"/>
      <c r="I116" s="2196">
        <v>43959</v>
      </c>
      <c r="J116" s="2205">
        <v>45689</v>
      </c>
      <c r="K116" s="2172"/>
      <c r="L116" s="1688"/>
      <c r="M116" s="1285"/>
      <c r="N116" s="2131"/>
    </row>
    <row r="117" spans="1:14" ht="15.75">
      <c r="A117" s="954" t="s">
        <v>759</v>
      </c>
      <c r="B117" s="1307" t="s">
        <v>2538</v>
      </c>
      <c r="C117" s="983" t="s">
        <v>3</v>
      </c>
      <c r="D117" s="983"/>
      <c r="E117" s="953"/>
      <c r="F117" s="953"/>
      <c r="G117" s="953"/>
      <c r="H117" s="2144"/>
      <c r="I117" s="2192">
        <v>45352</v>
      </c>
      <c r="J117" s="998">
        <v>48761</v>
      </c>
      <c r="K117" s="2163"/>
      <c r="L117" s="1688"/>
      <c r="M117" s="1291" t="s">
        <v>2693</v>
      </c>
      <c r="N117" s="2130"/>
    </row>
    <row r="118" spans="1:14" ht="15.75">
      <c r="A118" s="954" t="s">
        <v>682</v>
      </c>
      <c r="B118" s="1307" t="s">
        <v>4</v>
      </c>
      <c r="C118" s="983" t="s">
        <v>3</v>
      </c>
      <c r="D118" s="983"/>
      <c r="E118" s="953"/>
      <c r="F118" s="953"/>
      <c r="G118" s="953"/>
      <c r="H118" s="2144"/>
      <c r="I118" s="2192">
        <v>45992</v>
      </c>
      <c r="J118" s="2207" t="s">
        <v>36</v>
      </c>
      <c r="K118" s="2163"/>
      <c r="L118" s="1688"/>
      <c r="M118" s="1291" t="s">
        <v>1290</v>
      </c>
      <c r="N118" s="2130"/>
    </row>
    <row r="119" spans="1:14" ht="15.75">
      <c r="A119" s="954" t="s">
        <v>760</v>
      </c>
      <c r="B119" s="1162" t="s">
        <v>6</v>
      </c>
      <c r="C119" s="983" t="s">
        <v>3</v>
      </c>
      <c r="D119" s="983"/>
      <c r="E119" s="953"/>
      <c r="F119" s="953"/>
      <c r="G119" s="953"/>
      <c r="H119" s="2144"/>
      <c r="I119" s="2192">
        <v>43207</v>
      </c>
      <c r="J119" s="2194" t="s">
        <v>252</v>
      </c>
      <c r="K119" s="2164"/>
      <c r="L119" s="1690"/>
      <c r="M119" s="1291" t="s">
        <v>934</v>
      </c>
      <c r="N119" s="2130"/>
    </row>
    <row r="120" spans="1:14" ht="31.5">
      <c r="A120" s="954" t="s">
        <v>963</v>
      </c>
      <c r="B120" s="1162" t="s">
        <v>6</v>
      </c>
      <c r="C120" s="983" t="s">
        <v>3</v>
      </c>
      <c r="D120" s="983"/>
      <c r="E120" s="953"/>
      <c r="F120" s="953"/>
      <c r="G120" s="953"/>
      <c r="H120" s="2144"/>
      <c r="I120" s="2192">
        <v>44044</v>
      </c>
      <c r="J120" s="2194" t="s">
        <v>252</v>
      </c>
      <c r="K120" s="2164"/>
      <c r="L120" s="1690"/>
      <c r="M120" s="1291" t="s">
        <v>1280</v>
      </c>
      <c r="N120" s="2130"/>
    </row>
    <row r="121" spans="1:14" ht="15.75">
      <c r="A121" s="984" t="s">
        <v>963</v>
      </c>
      <c r="B121" s="983" t="s">
        <v>6</v>
      </c>
      <c r="C121" s="986" t="s">
        <v>2387</v>
      </c>
      <c r="D121" s="986"/>
      <c r="E121" s="986"/>
      <c r="F121" s="986">
        <v>1675</v>
      </c>
      <c r="G121" s="986">
        <v>0</v>
      </c>
      <c r="H121" s="2149">
        <v>1</v>
      </c>
      <c r="I121" s="2206" t="s">
        <v>25</v>
      </c>
      <c r="J121" s="2132">
        <v>45717</v>
      </c>
      <c r="K121" s="2170"/>
      <c r="L121" s="1693"/>
      <c r="M121" s="1291"/>
      <c r="N121" s="2133"/>
    </row>
    <row r="122" spans="1:14" ht="15.75">
      <c r="A122" s="954" t="s">
        <v>922</v>
      </c>
      <c r="B122" s="1162" t="s">
        <v>2534</v>
      </c>
      <c r="C122" s="983" t="s">
        <v>3</v>
      </c>
      <c r="D122" s="983"/>
      <c r="E122" s="953"/>
      <c r="F122" s="953"/>
      <c r="G122" s="953"/>
      <c r="H122" s="2144"/>
      <c r="I122" s="2192" t="s">
        <v>777</v>
      </c>
      <c r="J122" s="2194" t="s">
        <v>252</v>
      </c>
      <c r="K122" s="2164"/>
      <c r="L122" s="1690"/>
      <c r="M122" s="1291" t="s">
        <v>935</v>
      </c>
      <c r="N122" s="2130"/>
    </row>
    <row r="123" spans="1:14" ht="15.75">
      <c r="A123" s="954" t="s">
        <v>678</v>
      </c>
      <c r="B123" s="1307" t="s">
        <v>4</v>
      </c>
      <c r="C123" s="983" t="s">
        <v>5</v>
      </c>
      <c r="D123" s="983"/>
      <c r="E123" s="980">
        <v>250</v>
      </c>
      <c r="F123" s="981">
        <v>1440</v>
      </c>
      <c r="G123" s="981"/>
      <c r="H123" s="2147"/>
      <c r="I123" s="2196">
        <v>45200</v>
      </c>
      <c r="J123" s="2204">
        <v>47423</v>
      </c>
      <c r="K123" s="2171"/>
      <c r="L123" s="1689"/>
      <c r="M123" s="1283" t="s">
        <v>2625</v>
      </c>
      <c r="N123" s="2134"/>
    </row>
    <row r="124" spans="1:14" ht="47.25">
      <c r="A124" s="984" t="s">
        <v>841</v>
      </c>
      <c r="B124" s="1307" t="s">
        <v>2538</v>
      </c>
      <c r="C124" s="983" t="s">
        <v>5</v>
      </c>
      <c r="D124" s="983"/>
      <c r="E124" s="980">
        <v>250</v>
      </c>
      <c r="F124" s="981">
        <v>1000</v>
      </c>
      <c r="G124" s="981"/>
      <c r="H124" s="2147"/>
      <c r="I124" s="2196">
        <v>43952</v>
      </c>
      <c r="J124" s="2205">
        <v>44317</v>
      </c>
      <c r="K124" s="2172"/>
      <c r="L124" s="1688"/>
      <c r="M124" s="1283" t="s">
        <v>2536</v>
      </c>
      <c r="N124" s="2131"/>
    </row>
    <row r="125" spans="1:14" ht="15.75">
      <c r="A125" s="954" t="s">
        <v>756</v>
      </c>
      <c r="B125" s="1162" t="s">
        <v>6</v>
      </c>
      <c r="C125" s="983" t="s">
        <v>3</v>
      </c>
      <c r="D125" s="983"/>
      <c r="E125" s="953"/>
      <c r="F125" s="953"/>
      <c r="G125" s="953"/>
      <c r="H125" s="2144"/>
      <c r="I125" s="2192">
        <v>42031</v>
      </c>
      <c r="J125" s="998">
        <v>42736</v>
      </c>
      <c r="K125" s="2163"/>
      <c r="L125" s="1688"/>
      <c r="M125" s="1291"/>
      <c r="N125" s="2130"/>
    </row>
    <row r="126" spans="1:14" ht="15.75">
      <c r="A126" s="954" t="s">
        <v>2520</v>
      </c>
      <c r="B126" s="1307" t="s">
        <v>4</v>
      </c>
      <c r="C126" s="983" t="s">
        <v>3</v>
      </c>
      <c r="D126" s="983"/>
      <c r="E126" s="953"/>
      <c r="F126" s="953"/>
      <c r="G126" s="953"/>
      <c r="H126" s="2144"/>
      <c r="I126" s="2221">
        <v>45231</v>
      </c>
      <c r="J126" s="2222">
        <v>45870</v>
      </c>
      <c r="K126" s="2179"/>
      <c r="L126" s="1689"/>
      <c r="M126" s="1296" t="s">
        <v>2625</v>
      </c>
      <c r="N126" s="2130"/>
    </row>
    <row r="127" spans="1:14" ht="30">
      <c r="A127" s="954" t="s">
        <v>3289</v>
      </c>
      <c r="B127" s="983" t="s">
        <v>6</v>
      </c>
      <c r="C127" s="983" t="s">
        <v>3</v>
      </c>
      <c r="D127" s="983"/>
      <c r="E127" s="986"/>
      <c r="F127" s="986"/>
      <c r="G127" s="986" t="s">
        <v>1660</v>
      </c>
      <c r="H127" s="1579" t="s">
        <v>1660</v>
      </c>
      <c r="I127" s="2192">
        <v>46143</v>
      </c>
      <c r="J127" s="998">
        <v>47969</v>
      </c>
      <c r="K127" s="2163"/>
      <c r="L127" s="1688">
        <v>1</v>
      </c>
      <c r="M127" s="1298" t="s">
        <v>3334</v>
      </c>
      <c r="N127" s="2131"/>
    </row>
    <row r="128" spans="1:14" ht="15.75">
      <c r="A128" s="1872" t="s">
        <v>3370</v>
      </c>
      <c r="B128" s="2008"/>
      <c r="C128" s="364"/>
      <c r="D128" s="364"/>
      <c r="E128" s="364"/>
      <c r="F128" s="364"/>
      <c r="G128" s="364"/>
      <c r="H128" s="1982"/>
      <c r="I128" s="2211">
        <v>45870</v>
      </c>
      <c r="J128" s="2135"/>
      <c r="K128" s="2177"/>
      <c r="L128" s="1982"/>
      <c r="M128" s="1985" t="s">
        <v>3371</v>
      </c>
      <c r="N128" s="2135"/>
    </row>
    <row r="129" spans="1:14" ht="15.75">
      <c r="A129" s="954" t="s">
        <v>2524</v>
      </c>
      <c r="B129" s="1307" t="s">
        <v>4</v>
      </c>
      <c r="C129" s="983" t="s">
        <v>3</v>
      </c>
      <c r="D129" s="983"/>
      <c r="E129" s="953"/>
      <c r="F129" s="953"/>
      <c r="G129" s="953"/>
      <c r="H129" s="2144"/>
      <c r="I129" s="2192">
        <v>45748</v>
      </c>
      <c r="J129" s="2210" t="s">
        <v>36</v>
      </c>
      <c r="K129" s="2166"/>
      <c r="L129" s="1693"/>
      <c r="M129" s="1296" t="s">
        <v>2528</v>
      </c>
      <c r="N129" s="2130"/>
    </row>
    <row r="130" spans="1:14" ht="15.75">
      <c r="A130" s="954" t="s">
        <v>3162</v>
      </c>
      <c r="B130" s="983" t="s">
        <v>4</v>
      </c>
      <c r="C130" s="983" t="s">
        <v>953</v>
      </c>
      <c r="D130" s="983" t="s">
        <v>264</v>
      </c>
      <c r="E130" s="986"/>
      <c r="F130" s="986"/>
      <c r="G130" s="986">
        <v>0</v>
      </c>
      <c r="H130" s="2146">
        <v>1</v>
      </c>
      <c r="I130" s="2192">
        <v>45748</v>
      </c>
      <c r="J130" s="2207" t="s">
        <v>36</v>
      </c>
      <c r="K130" s="2163"/>
      <c r="L130" s="1688"/>
      <c r="M130" s="1291" t="s">
        <v>3163</v>
      </c>
      <c r="N130" s="2130"/>
    </row>
    <row r="131" spans="1:14" ht="31.5">
      <c r="A131" s="954" t="s">
        <v>761</v>
      </c>
      <c r="B131" s="983" t="s">
        <v>4</v>
      </c>
      <c r="C131" s="983" t="s">
        <v>3</v>
      </c>
      <c r="D131" s="983"/>
      <c r="E131" s="986">
        <v>300</v>
      </c>
      <c r="F131" s="986">
        <v>500</v>
      </c>
      <c r="G131" s="986">
        <v>235</v>
      </c>
      <c r="H131" s="2146">
        <v>0.42</v>
      </c>
      <c r="I131" s="2192">
        <v>46143</v>
      </c>
      <c r="J131" s="2207" t="s">
        <v>36</v>
      </c>
      <c r="K131" s="2163"/>
      <c r="L131" s="1688"/>
      <c r="M131" s="1291" t="s">
        <v>3105</v>
      </c>
      <c r="N131" s="2130"/>
    </row>
    <row r="132" spans="1:14" ht="15.75">
      <c r="A132" s="954" t="s">
        <v>3132</v>
      </c>
      <c r="B132" s="983" t="s">
        <v>4</v>
      </c>
      <c r="C132" s="983" t="s">
        <v>2387</v>
      </c>
      <c r="D132" s="983" t="s">
        <v>3148</v>
      </c>
      <c r="E132" s="986"/>
      <c r="F132" s="986"/>
      <c r="G132" s="986">
        <v>0</v>
      </c>
      <c r="H132" s="2146">
        <v>1</v>
      </c>
      <c r="I132" s="2192" t="s">
        <v>91</v>
      </c>
      <c r="J132" s="2208">
        <v>45778</v>
      </c>
      <c r="K132" s="2163"/>
      <c r="L132" s="1688"/>
      <c r="M132" s="1291"/>
      <c r="N132" s="2130"/>
    </row>
    <row r="133" spans="1:14" ht="15.75">
      <c r="A133" s="954" t="s">
        <v>3131</v>
      </c>
      <c r="B133" s="983" t="s">
        <v>4</v>
      </c>
      <c r="C133" s="983" t="s">
        <v>953</v>
      </c>
      <c r="D133" s="983" t="s">
        <v>3132</v>
      </c>
      <c r="E133" s="986">
        <v>2100</v>
      </c>
      <c r="F133" s="986">
        <v>2100</v>
      </c>
      <c r="G133" s="986">
        <v>0</v>
      </c>
      <c r="H133" s="2146">
        <v>1</v>
      </c>
      <c r="I133" s="2192">
        <v>46143</v>
      </c>
      <c r="J133" s="2207" t="s">
        <v>36</v>
      </c>
      <c r="K133" s="2163"/>
      <c r="L133" s="1688">
        <v>1</v>
      </c>
      <c r="M133" s="1291"/>
      <c r="N133" s="2130"/>
    </row>
    <row r="134" spans="1:14" ht="15.75">
      <c r="A134" s="954" t="s">
        <v>685</v>
      </c>
      <c r="B134" s="1307" t="s">
        <v>2538</v>
      </c>
      <c r="C134" s="983" t="s">
        <v>5</v>
      </c>
      <c r="D134" s="983"/>
      <c r="E134" s="980">
        <v>300</v>
      </c>
      <c r="F134" s="981">
        <v>1200</v>
      </c>
      <c r="G134" s="981"/>
      <c r="H134" s="2147"/>
      <c r="I134" s="2196">
        <v>44044</v>
      </c>
      <c r="J134" s="2205">
        <v>47696</v>
      </c>
      <c r="K134" s="2172"/>
      <c r="L134" s="1688"/>
      <c r="M134" s="1284"/>
      <c r="N134" s="2131"/>
    </row>
    <row r="135" spans="1:14" ht="15.75">
      <c r="A135" s="954" t="s">
        <v>691</v>
      </c>
      <c r="B135" s="1307" t="s">
        <v>2538</v>
      </c>
      <c r="C135" s="983" t="s">
        <v>5</v>
      </c>
      <c r="D135" s="983"/>
      <c r="E135" s="980">
        <v>250</v>
      </c>
      <c r="F135" s="983">
        <v>1440</v>
      </c>
      <c r="G135" s="983"/>
      <c r="H135" s="2151"/>
      <c r="I135" s="2196">
        <v>42727</v>
      </c>
      <c r="J135" s="2205">
        <v>46357</v>
      </c>
      <c r="K135" s="2172"/>
      <c r="L135" s="1688"/>
      <c r="M135" s="1285" t="s">
        <v>692</v>
      </c>
      <c r="N135" s="2131"/>
    </row>
    <row r="136" spans="1:14" ht="31.5">
      <c r="A136" s="954" t="s">
        <v>1977</v>
      </c>
      <c r="B136" s="1307" t="s">
        <v>4</v>
      </c>
      <c r="C136" s="983" t="s">
        <v>5</v>
      </c>
      <c r="D136" s="983"/>
      <c r="E136" s="980">
        <v>500</v>
      </c>
      <c r="F136" s="981">
        <v>1000</v>
      </c>
      <c r="G136" s="981"/>
      <c r="H136" s="2147"/>
      <c r="I136" s="2202">
        <v>46204</v>
      </c>
      <c r="J136" s="2207" t="s">
        <v>36</v>
      </c>
      <c r="K136" s="2172"/>
      <c r="L136" s="1688"/>
      <c r="M136" s="1283" t="s">
        <v>3239</v>
      </c>
      <c r="N136" s="2131"/>
    </row>
    <row r="137" spans="1:14" ht="120">
      <c r="A137" s="954" t="s">
        <v>684</v>
      </c>
      <c r="B137" s="1307" t="s">
        <v>2538</v>
      </c>
      <c r="C137" s="983" t="s">
        <v>5</v>
      </c>
      <c r="D137" s="983"/>
      <c r="E137" s="980">
        <v>250</v>
      </c>
      <c r="F137" s="981">
        <v>1000</v>
      </c>
      <c r="G137" s="981"/>
      <c r="H137" s="2147"/>
      <c r="I137" s="2196">
        <v>45200</v>
      </c>
      <c r="J137" s="2204">
        <v>47209</v>
      </c>
      <c r="K137" s="2171"/>
      <c r="L137" s="1689"/>
      <c r="M137" s="1287" t="s">
        <v>2629</v>
      </c>
      <c r="N137" s="2131"/>
    </row>
    <row r="138" spans="1:14" ht="15.75">
      <c r="A138" s="954" t="s">
        <v>2518</v>
      </c>
      <c r="B138" s="1162" t="s">
        <v>6</v>
      </c>
      <c r="C138" s="983" t="s">
        <v>5</v>
      </c>
      <c r="D138" s="983"/>
      <c r="E138" s="1165"/>
      <c r="F138" s="1165"/>
      <c r="G138" s="1165"/>
      <c r="H138" s="2145"/>
      <c r="I138" s="2193">
        <v>42156</v>
      </c>
      <c r="J138" s="2194" t="s">
        <v>252</v>
      </c>
      <c r="K138" s="2164"/>
      <c r="L138" s="1690"/>
      <c r="M138" s="1288" t="s">
        <v>2505</v>
      </c>
      <c r="N138" s="2131"/>
    </row>
    <row r="139" spans="1:14" ht="15.75">
      <c r="A139" s="954" t="s">
        <v>683</v>
      </c>
      <c r="B139" s="1307" t="s">
        <v>4</v>
      </c>
      <c r="C139" s="983" t="s">
        <v>5</v>
      </c>
      <c r="D139" s="983"/>
      <c r="E139" s="1281">
        <v>300</v>
      </c>
      <c r="F139" s="1281">
        <v>375</v>
      </c>
      <c r="G139" s="1281"/>
      <c r="H139" s="2156"/>
      <c r="I139" s="2192">
        <v>45323</v>
      </c>
      <c r="J139" s="2234" t="s">
        <v>2718</v>
      </c>
      <c r="K139" s="2180"/>
      <c r="L139" s="1691"/>
      <c r="M139" s="1288" t="s">
        <v>2717</v>
      </c>
      <c r="N139" s="2135" t="s">
        <v>4</v>
      </c>
    </row>
    <row r="140" spans="1:14" ht="15.75">
      <c r="A140" s="984" t="s">
        <v>3137</v>
      </c>
      <c r="B140" s="983" t="s">
        <v>4</v>
      </c>
      <c r="C140" s="986" t="s">
        <v>2387</v>
      </c>
      <c r="D140" s="986" t="s">
        <v>3139</v>
      </c>
      <c r="E140" s="986"/>
      <c r="F140" s="986"/>
      <c r="G140" s="986">
        <v>0</v>
      </c>
      <c r="H140" s="2146">
        <v>1</v>
      </c>
      <c r="I140" s="2202" t="s">
        <v>91</v>
      </c>
      <c r="J140" s="2223">
        <v>45748</v>
      </c>
      <c r="K140" s="2169"/>
      <c r="L140" s="1693"/>
      <c r="M140" s="1291"/>
      <c r="N140" s="2132"/>
    </row>
    <row r="141" spans="1:14" ht="15.75">
      <c r="A141" s="954" t="s">
        <v>725</v>
      </c>
      <c r="B141" s="1162" t="s">
        <v>6</v>
      </c>
      <c r="C141" s="983" t="s">
        <v>3</v>
      </c>
      <c r="D141" s="983"/>
      <c r="E141" s="953"/>
      <c r="F141" s="953"/>
      <c r="G141" s="953"/>
      <c r="H141" s="2144"/>
      <c r="I141" s="2192">
        <v>43374</v>
      </c>
      <c r="J141" s="998" t="s">
        <v>929</v>
      </c>
      <c r="K141" s="2163"/>
      <c r="L141" s="1688"/>
      <c r="M141" s="1291" t="s">
        <v>926</v>
      </c>
      <c r="N141" s="2130"/>
    </row>
    <row r="142" spans="1:14" ht="47.25">
      <c r="A142" s="954" t="s">
        <v>726</v>
      </c>
      <c r="B142" s="1162" t="s">
        <v>6</v>
      </c>
      <c r="C142" s="983" t="s">
        <v>3</v>
      </c>
      <c r="D142" s="983"/>
      <c r="E142" s="986">
        <v>270</v>
      </c>
      <c r="F142" s="986" t="s">
        <v>91</v>
      </c>
      <c r="G142" s="986"/>
      <c r="H142" s="1579"/>
      <c r="I142" s="2192">
        <v>42948</v>
      </c>
      <c r="J142" s="998">
        <v>45505</v>
      </c>
      <c r="K142" s="2163"/>
      <c r="L142" s="1688"/>
      <c r="M142" s="1291" t="s">
        <v>2762</v>
      </c>
      <c r="N142" s="1018" t="s">
        <v>4</v>
      </c>
    </row>
    <row r="143" spans="1:14" ht="15.75">
      <c r="A143" s="984" t="s">
        <v>964</v>
      </c>
      <c r="B143" s="983" t="s">
        <v>6</v>
      </c>
      <c r="C143" s="986" t="s">
        <v>2387</v>
      </c>
      <c r="D143" s="986"/>
      <c r="E143" s="986"/>
      <c r="F143" s="986">
        <v>749</v>
      </c>
      <c r="G143" s="986">
        <v>0</v>
      </c>
      <c r="H143" s="2149">
        <v>1</v>
      </c>
      <c r="I143" s="2206" t="s">
        <v>25</v>
      </c>
      <c r="J143" s="2223">
        <v>45717</v>
      </c>
      <c r="K143" s="2170"/>
      <c r="L143" s="1693"/>
      <c r="M143" s="1291"/>
      <c r="N143" s="2133"/>
    </row>
    <row r="144" spans="1:14" ht="15.75">
      <c r="A144" s="954" t="s">
        <v>728</v>
      </c>
      <c r="B144" s="1162" t="s">
        <v>6</v>
      </c>
      <c r="C144" s="983" t="s">
        <v>3</v>
      </c>
      <c r="D144" s="983"/>
      <c r="E144" s="953"/>
      <c r="F144" s="953"/>
      <c r="G144" s="953"/>
      <c r="H144" s="2144"/>
      <c r="I144" s="2192" t="s">
        <v>777</v>
      </c>
      <c r="J144" s="2194" t="s">
        <v>252</v>
      </c>
      <c r="K144" s="2164"/>
      <c r="L144" s="1690"/>
      <c r="M144" s="1291"/>
      <c r="N144" s="2130"/>
    </row>
    <row r="145" spans="1:14" ht="15.75">
      <c r="A145" s="954" t="s">
        <v>729</v>
      </c>
      <c r="B145" s="1162" t="s">
        <v>2534</v>
      </c>
      <c r="C145" s="983" t="s">
        <v>3</v>
      </c>
      <c r="D145" s="983"/>
      <c r="E145" s="953"/>
      <c r="F145" s="953"/>
      <c r="G145" s="953"/>
      <c r="H145" s="2144"/>
      <c r="I145" s="2192" t="s">
        <v>777</v>
      </c>
      <c r="J145" s="2194" t="s">
        <v>252</v>
      </c>
      <c r="K145" s="2164"/>
      <c r="L145" s="1690"/>
      <c r="M145" s="1291"/>
      <c r="N145" s="2130"/>
    </row>
    <row r="146" spans="1:14" ht="15.75">
      <c r="A146" s="954" t="s">
        <v>727</v>
      </c>
      <c r="B146" s="1162" t="s">
        <v>6</v>
      </c>
      <c r="C146" s="983" t="s">
        <v>3</v>
      </c>
      <c r="D146" s="983"/>
      <c r="E146" s="1281">
        <v>300</v>
      </c>
      <c r="F146" s="953"/>
      <c r="G146" s="953"/>
      <c r="H146" s="2144"/>
      <c r="I146" s="2192">
        <v>45444</v>
      </c>
      <c r="J146" s="998">
        <v>45809</v>
      </c>
      <c r="K146" s="2163"/>
      <c r="L146" s="1688"/>
      <c r="M146" s="1292" t="s">
        <v>2721</v>
      </c>
      <c r="N146" s="2130"/>
    </row>
    <row r="147" spans="1:14" ht="15.75">
      <c r="A147" s="954" t="s">
        <v>2696</v>
      </c>
      <c r="B147" s="983" t="s">
        <v>6</v>
      </c>
      <c r="C147" s="983" t="s">
        <v>3</v>
      </c>
      <c r="D147" s="983"/>
      <c r="E147" s="1262"/>
      <c r="F147" s="1262"/>
      <c r="G147" s="986" t="s">
        <v>1660</v>
      </c>
      <c r="H147" s="1579" t="s">
        <v>1660</v>
      </c>
      <c r="I147" s="2224" t="s">
        <v>252</v>
      </c>
      <c r="J147" s="2225" t="s">
        <v>252</v>
      </c>
      <c r="K147" s="2181"/>
      <c r="L147" s="1696"/>
      <c r="M147" s="1299"/>
      <c r="N147" s="2130"/>
    </row>
    <row r="148" spans="1:14" ht="31.5">
      <c r="A148" s="954" t="s">
        <v>2583</v>
      </c>
      <c r="B148" s="1307" t="s">
        <v>4</v>
      </c>
      <c r="C148" s="983" t="s">
        <v>972</v>
      </c>
      <c r="D148" s="983" t="s">
        <v>2387</v>
      </c>
      <c r="E148" s="1281"/>
      <c r="F148" s="1281"/>
      <c r="G148" s="1281"/>
      <c r="H148" s="2157"/>
      <c r="I148" s="2192">
        <v>45992</v>
      </c>
      <c r="J148" s="998">
        <v>46357</v>
      </c>
      <c r="K148" s="2162">
        <v>0</v>
      </c>
      <c r="L148" s="1688">
        <v>0</v>
      </c>
      <c r="M148" s="1291" t="s">
        <v>3390</v>
      </c>
      <c r="N148" s="2130"/>
    </row>
    <row r="149" spans="1:14" ht="15.75">
      <c r="A149" s="984" t="s">
        <v>3134</v>
      </c>
      <c r="B149" s="1162" t="s">
        <v>2534</v>
      </c>
      <c r="C149" s="986" t="s">
        <v>2387</v>
      </c>
      <c r="D149" s="986" t="s">
        <v>3150</v>
      </c>
      <c r="E149" s="986"/>
      <c r="F149" s="986">
        <v>0</v>
      </c>
      <c r="G149" s="986">
        <v>0</v>
      </c>
      <c r="H149" s="2146">
        <v>1</v>
      </c>
      <c r="I149" s="2206" t="s">
        <v>91</v>
      </c>
      <c r="J149" s="2222">
        <v>45748</v>
      </c>
      <c r="K149" s="2164"/>
      <c r="L149" s="1690"/>
      <c r="M149" s="1291"/>
      <c r="N149" s="2133"/>
    </row>
    <row r="150" spans="1:14" ht="15.75">
      <c r="A150" s="954" t="s">
        <v>2521</v>
      </c>
      <c r="B150" s="1307" t="s">
        <v>4</v>
      </c>
      <c r="C150" s="983" t="s">
        <v>3</v>
      </c>
      <c r="D150" s="983"/>
      <c r="E150" s="953"/>
      <c r="F150" s="953"/>
      <c r="G150" s="953"/>
      <c r="H150" s="2144"/>
      <c r="I150" s="2192">
        <v>45992</v>
      </c>
      <c r="J150" s="2210" t="s">
        <v>36</v>
      </c>
      <c r="K150" s="2166"/>
      <c r="L150" s="1693"/>
      <c r="M150" s="1295" t="s">
        <v>2525</v>
      </c>
      <c r="N150" s="2130"/>
    </row>
    <row r="151" spans="1:14" ht="15.75">
      <c r="A151" s="954" t="s">
        <v>2519</v>
      </c>
      <c r="B151" s="1307" t="s">
        <v>4</v>
      </c>
      <c r="C151" s="983" t="s">
        <v>3</v>
      </c>
      <c r="D151" s="983"/>
      <c r="E151" s="986">
        <v>300</v>
      </c>
      <c r="F151" s="986">
        <v>1200</v>
      </c>
      <c r="G151" s="986">
        <v>45</v>
      </c>
      <c r="H151" s="2146">
        <v>0.86</v>
      </c>
      <c r="I151" s="2192">
        <v>46204</v>
      </c>
      <c r="J151" s="2210" t="s">
        <v>36</v>
      </c>
      <c r="K151" s="2182">
        <v>0</v>
      </c>
      <c r="L151" s="1693">
        <v>0</v>
      </c>
      <c r="M151" s="1645" t="s">
        <v>3363</v>
      </c>
      <c r="N151" s="1018" t="s">
        <v>4</v>
      </c>
    </row>
    <row r="152" spans="1:14" ht="15.75">
      <c r="A152" s="954" t="s">
        <v>2697</v>
      </c>
      <c r="B152" s="1702" t="s">
        <v>4</v>
      </c>
      <c r="C152" s="983" t="s">
        <v>3</v>
      </c>
      <c r="D152" s="983"/>
      <c r="E152" s="1262"/>
      <c r="F152" s="1262"/>
      <c r="G152" s="1262"/>
      <c r="H152" s="2155"/>
      <c r="I152" s="2219">
        <v>46054</v>
      </c>
      <c r="J152" s="2226" t="s">
        <v>36</v>
      </c>
      <c r="K152" s="2183"/>
      <c r="L152" s="1697"/>
      <c r="M152" s="1962" t="s">
        <v>3050</v>
      </c>
      <c r="N152" s="2130"/>
    </row>
    <row r="153" spans="1:14" ht="15.75">
      <c r="A153" s="954" t="s">
        <v>762</v>
      </c>
      <c r="B153" s="1162" t="s">
        <v>6</v>
      </c>
      <c r="C153" s="983" t="s">
        <v>5</v>
      </c>
      <c r="D153" s="983"/>
      <c r="E153" s="1165"/>
      <c r="F153" s="1165"/>
      <c r="G153" s="1165"/>
      <c r="H153" s="2145"/>
      <c r="I153" s="2193">
        <v>41904</v>
      </c>
      <c r="J153" s="2194" t="s">
        <v>252</v>
      </c>
      <c r="K153" s="2164"/>
      <c r="L153" s="1690"/>
      <c r="M153" s="1288" t="s">
        <v>2539</v>
      </c>
      <c r="N153" s="2131"/>
    </row>
    <row r="154" spans="1:14" ht="15.75">
      <c r="A154" s="954" t="s">
        <v>763</v>
      </c>
      <c r="B154" s="1162" t="s">
        <v>6</v>
      </c>
      <c r="C154" s="983" t="s">
        <v>5</v>
      </c>
      <c r="D154" s="983"/>
      <c r="E154" s="1165"/>
      <c r="F154" s="1165"/>
      <c r="G154" s="1165"/>
      <c r="H154" s="2145"/>
      <c r="I154" s="2193">
        <v>41902</v>
      </c>
      <c r="J154" s="2194" t="s">
        <v>252</v>
      </c>
      <c r="K154" s="2164"/>
      <c r="L154" s="1690"/>
      <c r="M154" s="1288" t="s">
        <v>936</v>
      </c>
      <c r="N154" s="2131"/>
    </row>
    <row r="155" spans="1:14" ht="31.5">
      <c r="A155" s="984" t="s">
        <v>780</v>
      </c>
      <c r="B155" s="983" t="s">
        <v>6</v>
      </c>
      <c r="C155" s="986" t="s">
        <v>953</v>
      </c>
      <c r="D155" s="986" t="s">
        <v>3133</v>
      </c>
      <c r="E155" s="986">
        <v>2400</v>
      </c>
      <c r="F155" s="986">
        <v>2600</v>
      </c>
      <c r="G155" s="986">
        <v>0</v>
      </c>
      <c r="H155" s="2146">
        <v>1</v>
      </c>
      <c r="I155" s="2202">
        <v>43860</v>
      </c>
      <c r="J155" s="2217">
        <v>45658</v>
      </c>
      <c r="K155" s="2169"/>
      <c r="L155" s="1693"/>
      <c r="M155" s="1291" t="s">
        <v>2388</v>
      </c>
      <c r="N155" s="2132"/>
    </row>
    <row r="156" spans="1:14" ht="31.5">
      <c r="A156" s="984" t="s">
        <v>3135</v>
      </c>
      <c r="B156" s="983" t="s">
        <v>4</v>
      </c>
      <c r="C156" s="986" t="s">
        <v>953</v>
      </c>
      <c r="D156" s="986" t="s">
        <v>3136</v>
      </c>
      <c r="E156" s="986"/>
      <c r="F156" s="986"/>
      <c r="G156" s="986">
        <v>0</v>
      </c>
      <c r="H156" s="2146">
        <v>1</v>
      </c>
      <c r="I156" s="2202" t="s">
        <v>91</v>
      </c>
      <c r="J156" s="2217">
        <v>45748</v>
      </c>
      <c r="K156" s="2169"/>
      <c r="L156" s="1693"/>
      <c r="M156" s="1291"/>
      <c r="N156" s="2132"/>
    </row>
    <row r="157" spans="1:14" ht="15.75">
      <c r="A157" s="984" t="s">
        <v>3138</v>
      </c>
      <c r="B157" s="983" t="s">
        <v>4</v>
      </c>
      <c r="C157" s="986" t="s">
        <v>2387</v>
      </c>
      <c r="D157" s="986" t="s">
        <v>3139</v>
      </c>
      <c r="E157" s="986"/>
      <c r="F157" s="986"/>
      <c r="G157" s="986">
        <v>0</v>
      </c>
      <c r="H157" s="2146">
        <v>1</v>
      </c>
      <c r="I157" s="2202" t="s">
        <v>91</v>
      </c>
      <c r="J157" s="2217">
        <v>45748</v>
      </c>
      <c r="K157" s="2169"/>
      <c r="L157" s="1693"/>
      <c r="M157" s="1291"/>
      <c r="N157" s="2132"/>
    </row>
    <row r="158" spans="1:14" ht="15.75">
      <c r="A158" s="954" t="s">
        <v>764</v>
      </c>
      <c r="B158" s="1162" t="s">
        <v>6</v>
      </c>
      <c r="C158" s="983" t="s">
        <v>5</v>
      </c>
      <c r="D158" s="983"/>
      <c r="E158" s="1165"/>
      <c r="F158" s="1165"/>
      <c r="G158" s="1165"/>
      <c r="H158" s="2145"/>
      <c r="I158" s="2193">
        <v>42644</v>
      </c>
      <c r="J158" s="2197" t="s">
        <v>252</v>
      </c>
      <c r="K158" s="2165"/>
      <c r="L158" s="1690"/>
      <c r="M158" s="1288" t="s">
        <v>2508</v>
      </c>
      <c r="N158" s="2131"/>
    </row>
    <row r="159" spans="1:14" ht="15.75">
      <c r="A159" s="954" t="s">
        <v>765</v>
      </c>
      <c r="B159" s="1162" t="s">
        <v>6</v>
      </c>
      <c r="C159" s="983" t="s">
        <v>3</v>
      </c>
      <c r="D159" s="983"/>
      <c r="E159" s="953"/>
      <c r="F159" s="953"/>
      <c r="G159" s="953"/>
      <c r="H159" s="2144"/>
      <c r="I159" s="2192" t="s">
        <v>777</v>
      </c>
      <c r="J159" s="2194" t="s">
        <v>252</v>
      </c>
      <c r="K159" s="2164"/>
      <c r="L159" s="1690"/>
      <c r="M159" s="1291"/>
      <c r="N159" s="2130"/>
    </row>
    <row r="160" spans="1:14" ht="15.75">
      <c r="A160" s="984" t="s">
        <v>965</v>
      </c>
      <c r="B160" s="983" t="s">
        <v>6</v>
      </c>
      <c r="C160" s="986" t="s">
        <v>2387</v>
      </c>
      <c r="D160" s="986"/>
      <c r="E160" s="986"/>
      <c r="F160" s="986">
        <v>200</v>
      </c>
      <c r="G160" s="986">
        <v>0</v>
      </c>
      <c r="H160" s="2149">
        <v>1</v>
      </c>
      <c r="I160" s="2203">
        <v>42826</v>
      </c>
      <c r="J160" s="2132">
        <v>45748</v>
      </c>
      <c r="K160" s="2170"/>
      <c r="L160" s="1693"/>
      <c r="M160" s="1291" t="s">
        <v>958</v>
      </c>
      <c r="N160" s="2133"/>
    </row>
    <row r="161" spans="1:14" ht="15.75">
      <c r="A161" s="954" t="s">
        <v>766</v>
      </c>
      <c r="B161" s="1307" t="s">
        <v>4</v>
      </c>
      <c r="C161" s="983" t="s">
        <v>3</v>
      </c>
      <c r="D161" s="983"/>
      <c r="E161" s="953"/>
      <c r="F161" s="953"/>
      <c r="G161" s="953"/>
      <c r="H161" s="2144"/>
      <c r="I161" s="2192" t="s">
        <v>777</v>
      </c>
      <c r="J161" s="998">
        <v>45689</v>
      </c>
      <c r="K161" s="2163"/>
      <c r="L161" s="1688"/>
      <c r="M161" s="1291"/>
      <c r="N161" s="2130"/>
    </row>
    <row r="162" spans="1:14" ht="15.75">
      <c r="A162" s="954" t="s">
        <v>923</v>
      </c>
      <c r="B162" s="1307" t="s">
        <v>2538</v>
      </c>
      <c r="C162" s="983" t="s">
        <v>5</v>
      </c>
      <c r="D162" s="983"/>
      <c r="E162" s="953"/>
      <c r="F162" s="953"/>
      <c r="G162" s="953"/>
      <c r="H162" s="2144"/>
      <c r="I162" s="2192">
        <v>41724</v>
      </c>
      <c r="J162" s="2197" t="s">
        <v>252</v>
      </c>
      <c r="K162" s="2165"/>
      <c r="L162" s="1690"/>
      <c r="M162" s="1291"/>
      <c r="N162" s="2131"/>
    </row>
    <row r="163" spans="1:14" ht="15.75">
      <c r="A163" s="954" t="s">
        <v>767</v>
      </c>
      <c r="B163" s="1307" t="s">
        <v>2538</v>
      </c>
      <c r="C163" s="983" t="s">
        <v>5</v>
      </c>
      <c r="D163" s="983"/>
      <c r="E163" s="953"/>
      <c r="F163" s="953"/>
      <c r="G163" s="953"/>
      <c r="H163" s="2144"/>
      <c r="I163" s="2192">
        <v>42930</v>
      </c>
      <c r="J163" s="2213" t="s">
        <v>36</v>
      </c>
      <c r="K163" s="2172"/>
      <c r="L163" s="1688"/>
      <c r="M163" s="1291"/>
      <c r="N163" s="2131"/>
    </row>
    <row r="164" spans="1:14" ht="15.75">
      <c r="A164" s="954" t="s">
        <v>768</v>
      </c>
      <c r="B164" s="1307" t="s">
        <v>2538</v>
      </c>
      <c r="C164" s="983" t="s">
        <v>3</v>
      </c>
      <c r="D164" s="983"/>
      <c r="E164" s="953"/>
      <c r="F164" s="953"/>
      <c r="G164" s="953"/>
      <c r="H164" s="2144"/>
      <c r="I164" s="2192" t="s">
        <v>777</v>
      </c>
      <c r="J164" s="998">
        <v>45717</v>
      </c>
      <c r="K164" s="2163"/>
      <c r="L164" s="1688"/>
      <c r="M164" s="1291"/>
      <c r="N164" s="2130"/>
    </row>
    <row r="165" spans="1:14" ht="15.75">
      <c r="A165" s="954" t="s">
        <v>689</v>
      </c>
      <c r="B165" s="1162" t="s">
        <v>6</v>
      </c>
      <c r="C165" s="983" t="s">
        <v>5</v>
      </c>
      <c r="D165" s="983"/>
      <c r="E165" s="1161">
        <v>250</v>
      </c>
      <c r="F165" s="1162">
        <v>1400</v>
      </c>
      <c r="G165" s="1162"/>
      <c r="H165" s="2158"/>
      <c r="I165" s="2214">
        <v>42857</v>
      </c>
      <c r="J165" s="2197" t="s">
        <v>252</v>
      </c>
      <c r="K165" s="2165"/>
      <c r="L165" s="1690"/>
      <c r="M165" s="1288" t="s">
        <v>690</v>
      </c>
      <c r="N165" s="2134"/>
    </row>
    <row r="166" spans="1:14" ht="15.75">
      <c r="A166" s="954" t="s">
        <v>924</v>
      </c>
      <c r="B166" s="1307" t="s">
        <v>4</v>
      </c>
      <c r="C166" s="983" t="s">
        <v>3</v>
      </c>
      <c r="D166" s="983"/>
      <c r="E166" s="953"/>
      <c r="F166" s="953"/>
      <c r="G166" s="986"/>
      <c r="H166" s="2146"/>
      <c r="I166" s="2192" t="s">
        <v>91</v>
      </c>
      <c r="J166" s="998">
        <v>45689</v>
      </c>
      <c r="K166" s="2175" t="s">
        <v>36</v>
      </c>
      <c r="L166" s="1688"/>
      <c r="M166" s="1291"/>
      <c r="N166" s="2130"/>
    </row>
    <row r="167" spans="1:14" ht="31.5">
      <c r="A167" s="984" t="s">
        <v>3141</v>
      </c>
      <c r="B167" s="1307" t="s">
        <v>4</v>
      </c>
      <c r="C167" s="986" t="s">
        <v>953</v>
      </c>
      <c r="D167" s="986" t="s">
        <v>3140</v>
      </c>
      <c r="E167" s="986"/>
      <c r="F167" s="986"/>
      <c r="G167" s="986">
        <v>0</v>
      </c>
      <c r="H167" s="2149">
        <v>1</v>
      </c>
      <c r="I167" s="2202">
        <v>44835</v>
      </c>
      <c r="J167" s="2200" t="s">
        <v>2767</v>
      </c>
      <c r="K167" s="2167"/>
      <c r="L167" s="1699"/>
      <c r="M167" s="1291" t="s">
        <v>3031</v>
      </c>
      <c r="N167" s="2132"/>
    </row>
    <row r="168" spans="1:14" ht="63">
      <c r="A168" s="954" t="s">
        <v>2065</v>
      </c>
      <c r="B168" s="1307" t="s">
        <v>4</v>
      </c>
      <c r="C168" s="983" t="s">
        <v>3</v>
      </c>
      <c r="D168" s="983"/>
      <c r="E168" s="953"/>
      <c r="F168" s="953"/>
      <c r="G168" s="953"/>
      <c r="H168" s="2144"/>
      <c r="I168" s="2192">
        <v>45474</v>
      </c>
      <c r="J168" s="998">
        <v>46447</v>
      </c>
      <c r="K168" s="2163"/>
      <c r="L168" s="1688"/>
      <c r="M168" s="1291" t="s">
        <v>2723</v>
      </c>
      <c r="N168" s="2130"/>
    </row>
    <row r="169" spans="1:14" ht="15.75">
      <c r="A169" s="954" t="s">
        <v>2698</v>
      </c>
      <c r="B169" s="1702" t="s">
        <v>4</v>
      </c>
      <c r="C169" s="983" t="s">
        <v>3</v>
      </c>
      <c r="D169" s="983"/>
      <c r="E169" s="1262">
        <v>300</v>
      </c>
      <c r="F169" s="1262">
        <v>600</v>
      </c>
      <c r="G169" s="1262"/>
      <c r="H169" s="2155"/>
      <c r="I169" s="2219">
        <v>46023</v>
      </c>
      <c r="J169" s="2227" t="s">
        <v>36</v>
      </c>
      <c r="K169" s="2178"/>
      <c r="L169" s="1695"/>
      <c r="M169" s="1299"/>
      <c r="N169" s="2130"/>
    </row>
    <row r="170" spans="1:14" ht="15.75">
      <c r="A170" s="954" t="s">
        <v>3171</v>
      </c>
      <c r="B170" s="1702" t="s">
        <v>3120</v>
      </c>
      <c r="C170" s="983" t="s">
        <v>2387</v>
      </c>
      <c r="D170" s="983"/>
      <c r="E170" s="1262"/>
      <c r="F170" s="1262"/>
      <c r="G170" s="986">
        <v>0</v>
      </c>
      <c r="H170" s="2149">
        <v>1</v>
      </c>
      <c r="I170" s="2219" t="s">
        <v>91</v>
      </c>
      <c r="J170" s="2228">
        <v>45901</v>
      </c>
      <c r="K170" s="2178"/>
      <c r="L170" s="1695"/>
      <c r="M170" s="1299" t="s">
        <v>3172</v>
      </c>
      <c r="N170" s="2130"/>
    </row>
    <row r="171" spans="1:14" ht="15.75">
      <c r="A171" s="954" t="s">
        <v>3164</v>
      </c>
      <c r="B171" s="1702" t="s">
        <v>3120</v>
      </c>
      <c r="C171" s="983" t="s">
        <v>953</v>
      </c>
      <c r="D171" s="983" t="s">
        <v>3165</v>
      </c>
      <c r="E171" s="1262"/>
      <c r="F171" s="1262"/>
      <c r="G171" s="986">
        <v>0</v>
      </c>
      <c r="H171" s="2149">
        <v>1</v>
      </c>
      <c r="I171" s="2219" t="s">
        <v>91</v>
      </c>
      <c r="J171" s="2228">
        <v>45870</v>
      </c>
      <c r="K171" s="2178"/>
      <c r="L171" s="1695"/>
      <c r="M171" s="1299" t="s">
        <v>3163</v>
      </c>
      <c r="N171" s="2130"/>
    </row>
    <row r="172" spans="1:14" ht="15.75">
      <c r="A172" s="1872" t="s">
        <v>3545</v>
      </c>
      <c r="B172" s="2008" t="s">
        <v>4</v>
      </c>
      <c r="C172" s="364" t="s">
        <v>3</v>
      </c>
      <c r="D172" s="364"/>
      <c r="E172" s="364"/>
      <c r="F172" s="364"/>
      <c r="G172" s="364"/>
      <c r="H172" s="1982"/>
      <c r="I172" s="2211">
        <v>46054</v>
      </c>
      <c r="J172" s="2218">
        <v>46419</v>
      </c>
      <c r="K172" s="2177"/>
      <c r="L172" s="1982"/>
      <c r="M172" s="1982"/>
      <c r="N172" s="2135"/>
    </row>
    <row r="173" spans="1:14" ht="135">
      <c r="A173" s="1736" t="s">
        <v>3124</v>
      </c>
      <c r="B173" s="1701" t="s">
        <v>4</v>
      </c>
      <c r="C173" s="983" t="s">
        <v>3</v>
      </c>
      <c r="D173" s="983"/>
      <c r="E173" s="983">
        <v>220</v>
      </c>
      <c r="F173" s="983">
        <v>500</v>
      </c>
      <c r="G173" s="983">
        <v>118</v>
      </c>
      <c r="H173" s="2151">
        <v>4</v>
      </c>
      <c r="I173" s="2211">
        <v>45689</v>
      </c>
      <c r="J173" s="2229">
        <v>46054</v>
      </c>
      <c r="K173" s="2184">
        <v>3</v>
      </c>
      <c r="L173" s="1698">
        <v>10</v>
      </c>
      <c r="M173" s="1775" t="s">
        <v>3240</v>
      </c>
      <c r="N173" s="2136" t="s">
        <v>3290</v>
      </c>
    </row>
    <row r="174" spans="1:14" ht="15.75">
      <c r="A174" s="954" t="s">
        <v>2700</v>
      </c>
      <c r="B174" s="1701" t="s">
        <v>4</v>
      </c>
      <c r="C174" s="983" t="s">
        <v>5</v>
      </c>
      <c r="D174" s="983"/>
      <c r="E174" s="364"/>
      <c r="F174" s="364"/>
      <c r="G174" s="364"/>
      <c r="H174" s="1982"/>
      <c r="I174" s="2230" t="s">
        <v>777</v>
      </c>
      <c r="J174" s="2218">
        <v>45505</v>
      </c>
      <c r="K174" s="2174"/>
      <c r="L174" s="1692"/>
      <c r="M174" s="1293"/>
      <c r="N174" s="2131"/>
    </row>
    <row r="175" spans="1:14" ht="141.75">
      <c r="A175" s="954" t="s">
        <v>771</v>
      </c>
      <c r="B175" s="1307" t="s">
        <v>4</v>
      </c>
      <c r="C175" s="983" t="s">
        <v>3</v>
      </c>
      <c r="D175" s="983"/>
      <c r="E175" s="953"/>
      <c r="F175" s="953"/>
      <c r="G175" s="953"/>
      <c r="H175" s="2144"/>
      <c r="I175" s="2192">
        <v>45413</v>
      </c>
      <c r="J175" s="998">
        <v>46447</v>
      </c>
      <c r="K175" s="2163"/>
      <c r="L175" s="1688"/>
      <c r="M175" s="1291" t="s">
        <v>3121</v>
      </c>
      <c r="N175" s="2130"/>
    </row>
    <row r="176" spans="1:14" ht="15.75">
      <c r="A176" s="984" t="s">
        <v>967</v>
      </c>
      <c r="B176" s="983" t="s">
        <v>4</v>
      </c>
      <c r="C176" s="986" t="s">
        <v>2387</v>
      </c>
      <c r="D176" s="986"/>
      <c r="E176" s="986"/>
      <c r="F176" s="986">
        <v>0</v>
      </c>
      <c r="G176" s="986"/>
      <c r="H176" s="1579"/>
      <c r="I176" s="2206" t="s">
        <v>25</v>
      </c>
      <c r="J176" s="2133"/>
      <c r="K176" s="2170"/>
      <c r="L176" s="1693"/>
      <c r="M176" s="1291" t="s">
        <v>966</v>
      </c>
      <c r="N176" s="2133"/>
    </row>
    <row r="177" spans="1:14" ht="15.75">
      <c r="A177" s="984" t="s">
        <v>3143</v>
      </c>
      <c r="B177" s="1307" t="s">
        <v>4</v>
      </c>
      <c r="C177" s="986" t="s">
        <v>2387</v>
      </c>
      <c r="D177" s="986" t="s">
        <v>782</v>
      </c>
      <c r="E177" s="986"/>
      <c r="F177" s="986"/>
      <c r="G177" s="986">
        <v>0</v>
      </c>
      <c r="H177" s="2149">
        <v>1</v>
      </c>
      <c r="I177" s="2202" t="s">
        <v>91</v>
      </c>
      <c r="J177" s="2217">
        <v>45778</v>
      </c>
      <c r="K177" s="2167"/>
      <c r="L177" s="1699"/>
      <c r="M177" s="1291"/>
      <c r="N177" s="2132"/>
    </row>
    <row r="178" spans="1:14" ht="15.75">
      <c r="A178" s="984" t="s">
        <v>968</v>
      </c>
      <c r="B178" s="983" t="s">
        <v>6</v>
      </c>
      <c r="C178" s="986" t="s">
        <v>2387</v>
      </c>
      <c r="D178" s="986"/>
      <c r="E178" s="986"/>
      <c r="F178" s="986">
        <v>0</v>
      </c>
      <c r="G178" s="986"/>
      <c r="H178" s="1579"/>
      <c r="I178" s="2206" t="s">
        <v>25</v>
      </c>
      <c r="J178" s="2133"/>
      <c r="K178" s="2170"/>
      <c r="L178" s="1693"/>
      <c r="M178" s="1291" t="s">
        <v>966</v>
      </c>
      <c r="N178" s="2133"/>
    </row>
    <row r="179" spans="1:14" ht="15.75">
      <c r="A179" s="984" t="s">
        <v>969</v>
      </c>
      <c r="B179" s="983" t="s">
        <v>6</v>
      </c>
      <c r="C179" s="986" t="s">
        <v>2387</v>
      </c>
      <c r="D179" s="986"/>
      <c r="E179" s="986"/>
      <c r="F179" s="986"/>
      <c r="G179" s="986"/>
      <c r="H179" s="1579"/>
      <c r="I179" s="2206" t="s">
        <v>25</v>
      </c>
      <c r="J179" s="2133"/>
      <c r="K179" s="2170"/>
      <c r="L179" s="1693"/>
      <c r="M179" s="1291" t="s">
        <v>966</v>
      </c>
      <c r="N179" s="2133"/>
    </row>
    <row r="180" spans="1:14" ht="15.75">
      <c r="A180" s="954" t="s">
        <v>3154</v>
      </c>
      <c r="B180" s="1307" t="s">
        <v>4</v>
      </c>
      <c r="C180" s="983" t="s">
        <v>2387</v>
      </c>
      <c r="D180" s="983" t="s">
        <v>3151</v>
      </c>
      <c r="E180" s="986"/>
      <c r="F180" s="953"/>
      <c r="G180" s="953"/>
      <c r="H180" s="2144"/>
      <c r="I180" s="2192" t="s">
        <v>829</v>
      </c>
      <c r="J180" s="2222">
        <v>45810</v>
      </c>
      <c r="K180" s="2163"/>
      <c r="L180" s="1688"/>
      <c r="M180" s="1291"/>
      <c r="N180" s="1018"/>
    </row>
    <row r="181" spans="1:14" ht="15.75">
      <c r="A181" s="954" t="s">
        <v>3154</v>
      </c>
      <c r="B181" s="1307" t="s">
        <v>4</v>
      </c>
      <c r="C181" s="983" t="s">
        <v>2387</v>
      </c>
      <c r="D181" s="983" t="s">
        <v>3151</v>
      </c>
      <c r="E181" s="986"/>
      <c r="F181" s="953"/>
      <c r="G181" s="953"/>
      <c r="H181" s="2144"/>
      <c r="I181" s="2192" t="s">
        <v>829</v>
      </c>
      <c r="J181" s="2222">
        <v>45810</v>
      </c>
      <c r="K181" s="2163"/>
      <c r="L181" s="1688"/>
      <c r="M181" s="1291"/>
      <c r="N181" s="1018"/>
    </row>
    <row r="182" spans="1:14" ht="15.75">
      <c r="A182" s="954" t="s">
        <v>2584</v>
      </c>
      <c r="B182" s="1307" t="s">
        <v>4</v>
      </c>
      <c r="C182" s="983" t="s">
        <v>3</v>
      </c>
      <c r="D182" s="983"/>
      <c r="E182" s="953"/>
      <c r="F182" s="953"/>
      <c r="G182" s="953"/>
      <c r="H182" s="2144"/>
      <c r="I182" s="2192">
        <v>46023</v>
      </c>
      <c r="J182" s="2210" t="s">
        <v>36</v>
      </c>
      <c r="K182" s="2163"/>
      <c r="L182" s="1688"/>
      <c r="M182" s="1291"/>
      <c r="N182" s="2130"/>
    </row>
    <row r="183" spans="1:14" ht="63">
      <c r="A183" s="954" t="s">
        <v>3153</v>
      </c>
      <c r="B183" s="1307" t="s">
        <v>4</v>
      </c>
      <c r="C183" s="983" t="s">
        <v>3</v>
      </c>
      <c r="D183" s="983" t="s">
        <v>3151</v>
      </c>
      <c r="E183" s="986">
        <v>500</v>
      </c>
      <c r="F183" s="953"/>
      <c r="G183" s="953"/>
      <c r="H183" s="2144"/>
      <c r="I183" s="2192">
        <v>45536</v>
      </c>
      <c r="J183" s="2222">
        <v>46143</v>
      </c>
      <c r="K183" s="2185">
        <v>6</v>
      </c>
      <c r="L183" s="1694">
        <v>14</v>
      </c>
      <c r="M183" s="1291" t="s">
        <v>3123</v>
      </c>
      <c r="N183" s="1018" t="s">
        <v>4</v>
      </c>
    </row>
    <row r="184" spans="1:14" ht="15.75">
      <c r="A184" s="954" t="s">
        <v>769</v>
      </c>
      <c r="B184" s="1307" t="s">
        <v>4</v>
      </c>
      <c r="C184" s="983" t="s">
        <v>3</v>
      </c>
      <c r="D184" s="983"/>
      <c r="E184" s="953"/>
      <c r="F184" s="953"/>
      <c r="G184" s="953"/>
      <c r="H184" s="2144"/>
      <c r="I184" s="2192">
        <v>45992</v>
      </c>
      <c r="J184" s="2207" t="s">
        <v>36</v>
      </c>
      <c r="K184" s="2163"/>
      <c r="L184" s="1688"/>
      <c r="M184" s="1291"/>
      <c r="N184" s="2130"/>
    </row>
    <row r="185" spans="1:14" ht="15.75">
      <c r="A185" s="954" t="s">
        <v>3151</v>
      </c>
      <c r="B185" s="1307" t="s">
        <v>4</v>
      </c>
      <c r="C185" s="983" t="s">
        <v>953</v>
      </c>
      <c r="D185" s="983" t="s">
        <v>3152</v>
      </c>
      <c r="E185" s="953"/>
      <c r="F185" s="953"/>
      <c r="G185" s="953"/>
      <c r="H185" s="2144"/>
      <c r="I185" s="2192" t="s">
        <v>829</v>
      </c>
      <c r="J185" s="2222">
        <v>45809</v>
      </c>
      <c r="K185" s="2163"/>
      <c r="L185" s="1688"/>
      <c r="M185" s="1291"/>
      <c r="N185" s="2130"/>
    </row>
    <row r="186" spans="1:14" ht="15.75">
      <c r="A186" s="984" t="s">
        <v>970</v>
      </c>
      <c r="B186" s="983" t="s">
        <v>2538</v>
      </c>
      <c r="C186" s="986" t="s">
        <v>3</v>
      </c>
      <c r="D186" s="986"/>
      <c r="E186" s="986"/>
      <c r="F186" s="986">
        <v>500</v>
      </c>
      <c r="G186" s="986">
        <v>2</v>
      </c>
      <c r="H186" s="2146">
        <v>0.82</v>
      </c>
      <c r="I186" s="2206" t="s">
        <v>25</v>
      </c>
      <c r="J186" s="2133" t="s">
        <v>252</v>
      </c>
      <c r="K186" s="2170"/>
      <c r="L186" s="1693"/>
      <c r="M186" s="1298" t="s">
        <v>3106</v>
      </c>
      <c r="N186" s="2133"/>
    </row>
    <row r="187" spans="1:14" ht="15.75">
      <c r="A187" s="954" t="s">
        <v>772</v>
      </c>
      <c r="B187" s="1162" t="s">
        <v>6</v>
      </c>
      <c r="C187" s="983" t="s">
        <v>3</v>
      </c>
      <c r="D187" s="983"/>
      <c r="E187" s="953"/>
      <c r="F187" s="953"/>
      <c r="G187" s="953"/>
      <c r="H187" s="2144"/>
      <c r="I187" s="2192">
        <v>43985</v>
      </c>
      <c r="J187" s="998">
        <v>44350</v>
      </c>
      <c r="K187" s="2163"/>
      <c r="L187" s="1688"/>
      <c r="M187" s="1291" t="s">
        <v>1271</v>
      </c>
      <c r="N187" s="2130"/>
    </row>
    <row r="188" spans="1:14" ht="15.75">
      <c r="A188" s="984" t="s">
        <v>3142</v>
      </c>
      <c r="B188" s="1307" t="s">
        <v>4</v>
      </c>
      <c r="C188" s="986" t="s">
        <v>2387</v>
      </c>
      <c r="D188" s="986" t="s">
        <v>3144</v>
      </c>
      <c r="E188" s="986"/>
      <c r="F188" s="986"/>
      <c r="G188" s="986">
        <v>0</v>
      </c>
      <c r="H188" s="2149">
        <v>1</v>
      </c>
      <c r="I188" s="2202" t="s">
        <v>91</v>
      </c>
      <c r="J188" s="2217">
        <v>45778</v>
      </c>
      <c r="K188" s="2167"/>
      <c r="L188" s="1699"/>
      <c r="M188" s="1291"/>
      <c r="N188" s="2132"/>
    </row>
    <row r="189" spans="1:14" ht="47.25">
      <c r="A189" s="954" t="s">
        <v>773</v>
      </c>
      <c r="B189" s="1307" t="s">
        <v>4</v>
      </c>
      <c r="C189" s="983" t="s">
        <v>3</v>
      </c>
      <c r="D189" s="983"/>
      <c r="E189" s="986">
        <v>200</v>
      </c>
      <c r="F189" s="986">
        <v>600</v>
      </c>
      <c r="G189" s="986"/>
      <c r="H189" s="2146"/>
      <c r="I189" s="2192">
        <v>45474</v>
      </c>
      <c r="J189" s="2231" t="s">
        <v>2722</v>
      </c>
      <c r="K189" s="2170">
        <v>7</v>
      </c>
      <c r="L189" s="1693">
        <v>17</v>
      </c>
      <c r="M189" s="1292" t="s">
        <v>3108</v>
      </c>
      <c r="N189" s="2130"/>
    </row>
    <row r="190" spans="1:14" ht="18.75" customHeight="1">
      <c r="A190" s="954" t="s">
        <v>774</v>
      </c>
      <c r="B190" s="1307" t="s">
        <v>4</v>
      </c>
      <c r="C190" s="983" t="s">
        <v>3</v>
      </c>
      <c r="D190" s="983"/>
      <c r="E190" s="953"/>
      <c r="F190" s="953"/>
      <c r="G190" s="953"/>
      <c r="H190" s="2144"/>
      <c r="I190" s="2192">
        <v>43987</v>
      </c>
      <c r="J190" s="998">
        <v>44352</v>
      </c>
      <c r="K190" s="2186"/>
      <c r="L190" s="1698"/>
      <c r="M190" s="199"/>
      <c r="N190" s="2130"/>
    </row>
    <row r="191" spans="1:14" ht="15.75">
      <c r="A191" s="954" t="s">
        <v>770</v>
      </c>
      <c r="B191" s="1162" t="s">
        <v>2534</v>
      </c>
      <c r="C191" s="983" t="s">
        <v>3</v>
      </c>
      <c r="D191" s="983"/>
      <c r="E191" s="953"/>
      <c r="F191" s="953"/>
      <c r="G191" s="953"/>
      <c r="H191" s="2144"/>
      <c r="I191" s="2192">
        <v>43983</v>
      </c>
      <c r="J191" s="998">
        <v>44348</v>
      </c>
      <c r="K191" s="2186"/>
      <c r="L191" s="1698"/>
      <c r="M191" s="199"/>
      <c r="N191" s="2130"/>
    </row>
    <row r="192" spans="1:14" ht="15.75">
      <c r="A192" s="954" t="s">
        <v>3387</v>
      </c>
      <c r="B192" s="1307" t="s">
        <v>4</v>
      </c>
      <c r="C192" s="983" t="s">
        <v>3</v>
      </c>
      <c r="D192" s="983"/>
      <c r="E192" s="953"/>
      <c r="F192" s="953"/>
      <c r="G192" s="953"/>
      <c r="H192" s="2144"/>
      <c r="I192" s="2192" t="s">
        <v>777</v>
      </c>
      <c r="J192" s="2198">
        <v>46023</v>
      </c>
      <c r="K192" s="2186"/>
      <c r="L192" s="1698"/>
      <c r="M192" s="199" t="s">
        <v>3388</v>
      </c>
      <c r="N192" s="2130"/>
    </row>
    <row r="193" spans="1:14" ht="16.5" thickBot="1">
      <c r="A193" s="2137"/>
      <c r="B193" s="2138"/>
      <c r="C193" s="2139"/>
      <c r="D193" s="2139"/>
      <c r="E193" s="2139"/>
      <c r="F193" s="2139"/>
      <c r="G193" s="2139"/>
      <c r="H193" s="2159"/>
      <c r="I193" s="2232"/>
      <c r="J193" s="2140"/>
      <c r="K193" s="2187"/>
      <c r="L193" s="2139"/>
      <c r="M193" s="2139"/>
      <c r="N193" s="2140"/>
    </row>
  </sheetData>
  <autoFilter ref="A3:N192" xr:uid="{26AC903F-FDFB-4C34-BAA9-0C261B16C953}">
    <sortState xmlns:xlrd2="http://schemas.microsoft.com/office/spreadsheetml/2017/richdata2" ref="A4:N192">
      <sortCondition ref="A3:A190"/>
    </sortState>
  </autoFilter>
  <mergeCells count="3">
    <mergeCell ref="B1:H1"/>
    <mergeCell ref="B2:H2"/>
    <mergeCell ref="I1:N2"/>
  </mergeCells>
  <conditionalFormatting sqref="A155:A158">
    <cfRule type="colorScale" priority="17">
      <colorScale>
        <cfvo type="min"/>
        <cfvo type="percentile" val="50"/>
        <cfvo type="max"/>
        <color rgb="FFF8696B"/>
        <color rgb="FFFFEB84"/>
        <color rgb="FF63BE7B"/>
      </colorScale>
    </cfRule>
  </conditionalFormatting>
  <conditionalFormatting sqref="A177:A179">
    <cfRule type="colorScale" priority="35">
      <colorScale>
        <cfvo type="min"/>
        <cfvo type="percentile" val="50"/>
        <cfvo type="max"/>
        <color rgb="FFF8696B"/>
        <color rgb="FFFFEB84"/>
        <color rgb="FF63BE7B"/>
      </colorScale>
    </cfRule>
  </conditionalFormatting>
  <conditionalFormatting sqref="A17:B17 B18:B29 A104 A106 A107:B107 A20">
    <cfRule type="expression" dxfId="34" priority="34">
      <formula>#REF!=0</formula>
    </cfRule>
  </conditionalFormatting>
  <conditionalFormatting sqref="B122 B102:D103 C16:D98 C104:D144 C100:D101">
    <cfRule type="expression" dxfId="33" priority="33">
      <formula>#REF!=0</formula>
    </cfRule>
  </conditionalFormatting>
  <conditionalFormatting sqref="A16:B98 A100:B101 B99">
    <cfRule type="expression" dxfId="32" priority="32">
      <formula>#REF!=0</formula>
    </cfRule>
  </conditionalFormatting>
  <conditionalFormatting sqref="B24 A105 A144 A18:A98 A108:A142 A100:A101">
    <cfRule type="expression" dxfId="31" priority="31">
      <formula>#REF!=0</formula>
    </cfRule>
  </conditionalFormatting>
  <conditionalFormatting sqref="A122">
    <cfRule type="expression" dxfId="30" priority="30">
      <formula>#REF!=0</formula>
    </cfRule>
  </conditionalFormatting>
  <conditionalFormatting sqref="A102:A103">
    <cfRule type="expression" dxfId="29" priority="29">
      <formula>#REF!=0</formula>
    </cfRule>
  </conditionalFormatting>
  <conditionalFormatting sqref="B30">
    <cfRule type="expression" dxfId="28" priority="28">
      <formula>#REF!=0</formula>
    </cfRule>
  </conditionalFormatting>
  <conditionalFormatting sqref="A21:B21">
    <cfRule type="expression" dxfId="27" priority="27">
      <formula>#REF!=0</formula>
    </cfRule>
  </conditionalFormatting>
  <conditionalFormatting sqref="B37">
    <cfRule type="expression" dxfId="26" priority="26">
      <formula>#REF!=0</formula>
    </cfRule>
  </conditionalFormatting>
  <conditionalFormatting sqref="B113">
    <cfRule type="expression" dxfId="25" priority="25">
      <formula>#REF!=0</formula>
    </cfRule>
  </conditionalFormatting>
  <conditionalFormatting sqref="B41:B43">
    <cfRule type="expression" dxfId="24" priority="24">
      <formula>#REF!=0</formula>
    </cfRule>
  </conditionalFormatting>
  <conditionalFormatting sqref="B46">
    <cfRule type="expression" dxfId="23" priority="23">
      <formula>#REF!=0</formula>
    </cfRule>
  </conditionalFormatting>
  <conditionalFormatting sqref="B117:B122">
    <cfRule type="expression" dxfId="22" priority="22">
      <formula>#REF!=0</formula>
    </cfRule>
  </conditionalFormatting>
  <conditionalFormatting sqref="B123:B142">
    <cfRule type="expression" dxfId="21" priority="21">
      <formula>#REF!=0</formula>
    </cfRule>
  </conditionalFormatting>
  <conditionalFormatting sqref="B143">
    <cfRule type="expression" dxfId="20" priority="20">
      <formula>#REF!=0</formula>
    </cfRule>
  </conditionalFormatting>
  <conditionalFormatting sqref="B32">
    <cfRule type="expression" dxfId="19" priority="19">
      <formula>#REF!=0</formula>
    </cfRule>
  </conditionalFormatting>
  <conditionalFormatting sqref="B91">
    <cfRule type="expression" dxfId="18" priority="18">
      <formula>#REF!=0</formula>
    </cfRule>
  </conditionalFormatting>
  <conditionalFormatting sqref="C173:H173 C115:D116 C125:D125 C118:D122 C174:D175 C145:D167 C48:D98 D183 C169:D169 C171:D171 C128:D139 C100:D101">
    <cfRule type="expression" dxfId="17" priority="15">
      <formula>#REF!=0</formula>
    </cfRule>
  </conditionalFormatting>
  <conditionalFormatting sqref="B115 B51 B49 B121:B122 B161 B130:B139 B145:B148 B54:B101">
    <cfRule type="expression" dxfId="16" priority="14">
      <formula>#REF!=0</formula>
    </cfRule>
  </conditionalFormatting>
  <conditionalFormatting sqref="K173:L173">
    <cfRule type="expression" dxfId="15" priority="11">
      <formula>#REF!=0</formula>
    </cfRule>
  </conditionalFormatting>
  <conditionalFormatting sqref="C138:D139">
    <cfRule type="expression" dxfId="14" priority="10">
      <formula>#REF!=0</formula>
    </cfRule>
  </conditionalFormatting>
  <conditionalFormatting sqref="C168:D168">
    <cfRule type="expression" dxfId="13" priority="9">
      <formula>#REF!=0</formula>
    </cfRule>
  </conditionalFormatting>
  <conditionalFormatting sqref="C170:D170">
    <cfRule type="expression" dxfId="12" priority="8">
      <formula>#REF!=0</formula>
    </cfRule>
  </conditionalFormatting>
  <conditionalFormatting sqref="C176:D176">
    <cfRule type="expression" dxfId="11" priority="7">
      <formula>#REF!=0</formula>
    </cfRule>
  </conditionalFormatting>
  <conditionalFormatting sqref="C99:D99">
    <cfRule type="expression" dxfId="10" priority="6">
      <formula>#REF!=0</formula>
    </cfRule>
  </conditionalFormatting>
  <conditionalFormatting sqref="A99">
    <cfRule type="expression" dxfId="9" priority="5">
      <formula>#REF!=0</formula>
    </cfRule>
  </conditionalFormatting>
  <conditionalFormatting sqref="A99">
    <cfRule type="expression" dxfId="8" priority="4">
      <formula>#REF!=0</formula>
    </cfRule>
  </conditionalFormatting>
  <conditionalFormatting sqref="C99:D99">
    <cfRule type="expression" dxfId="7" priority="3">
      <formula>#REF!=0</formula>
    </cfRule>
  </conditionalFormatting>
  <conditionalFormatting sqref="C172:D172">
    <cfRule type="expression" dxfId="6" priority="1">
      <formula>#REF!=0</formula>
    </cfRule>
  </conditionalFormatting>
  <dataValidations count="4">
    <dataValidation type="list" allowBlank="1" showInputMessage="1" showErrorMessage="1" sqref="M184:M186" xr:uid="{627A58C4-7FA3-4ED5-B0CE-DFEB1D9B3F3A}">
      <formula1>WATERWELL_DTCAUSE</formula1>
    </dataValidation>
    <dataValidation type="whole" allowBlank="1" showInputMessage="1" showErrorMessage="1" errorTitle="WELL TEST DATA" error="Value must be a whole number.  Text is not permitted." sqref="F32:H32 F29:H29 F108:H108 E53:H101" xr:uid="{A793F914-E004-4D5E-90DC-76C2209CBBB9}">
      <formula1>0</formula1>
      <formula2>50000</formula2>
    </dataValidation>
    <dataValidation type="whole" allowBlank="1" showInputMessage="1" showErrorMessage="1" errorTitle="WELL DATA" error="Whole number &gt;=0" sqref="F180:F187" xr:uid="{E79625B8-FFBE-4BDD-B14C-8E4B4BB1BE14}">
      <formula1>0</formula1>
      <formula2>50000</formula2>
    </dataValidation>
    <dataValidation allowBlank="1" showInputMessage="1" showErrorMessage="1" errorTitle="WELL NAME" error="You have entered a well that is not on the master well list.  Please select the well name from the dropdown." sqref="A1:A189" xr:uid="{9F6230EA-EA5A-464C-B9B3-1F78507F9425}"/>
  </dataValidation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S395"/>
  <sheetViews>
    <sheetView topLeftCell="A10" zoomScale="115" zoomScaleNormal="115" workbookViewId="0">
      <selection activeCell="K20" sqref="K20"/>
    </sheetView>
  </sheetViews>
  <sheetFormatPr defaultColWidth="9" defaultRowHeight="12"/>
  <cols>
    <col min="1" max="1" width="0.85546875" style="103" customWidth="1"/>
    <col min="2" max="2" width="4.28515625" style="103" customWidth="1"/>
    <col min="3" max="3" width="19.28515625" style="103" customWidth="1"/>
    <col min="4" max="4" width="8.42578125" style="103" customWidth="1"/>
    <col min="5" max="5" width="8" style="103" bestFit="1" customWidth="1"/>
    <col min="6" max="6" width="9.7109375" style="103" bestFit="1" customWidth="1"/>
    <col min="7" max="7" width="7.5703125" style="103" bestFit="1" customWidth="1"/>
    <col min="8" max="8" width="9.7109375" style="103" bestFit="1" customWidth="1"/>
    <col min="9" max="9" width="10.42578125" style="103" bestFit="1" customWidth="1"/>
    <col min="10" max="10" width="6.5703125" style="103" bestFit="1" customWidth="1"/>
    <col min="11" max="11" width="5.42578125" style="103" customWidth="1"/>
    <col min="12" max="12" width="51.85546875" style="103" customWidth="1"/>
    <col min="13" max="13" width="8.28515625" style="103" bestFit="1" customWidth="1"/>
    <col min="14" max="14" width="11" style="103" bestFit="1" customWidth="1"/>
    <col min="15" max="15" width="7.85546875" style="103" bestFit="1" customWidth="1"/>
    <col min="16" max="16" width="8.28515625" style="103" bestFit="1" customWidth="1"/>
    <col min="17" max="17" width="17" style="103" customWidth="1"/>
    <col min="18" max="18" width="21.85546875" style="103" customWidth="1"/>
    <col min="19" max="19" width="16.85546875" style="103" customWidth="1"/>
    <col min="20" max="16384" width="9" style="103"/>
  </cols>
  <sheetData>
    <row r="1" spans="2:19">
      <c r="C1" s="117"/>
      <c r="D1" s="117"/>
      <c r="E1" s="118"/>
    </row>
    <row r="2" spans="2:19" ht="30" customHeight="1">
      <c r="B2" s="2534" t="s">
        <v>2383</v>
      </c>
      <c r="C2" s="2534"/>
      <c r="D2" s="2534"/>
      <c r="E2" s="118"/>
      <c r="I2" s="2537" t="s">
        <v>940</v>
      </c>
      <c r="J2" s="2537"/>
      <c r="K2" s="2537"/>
      <c r="L2" s="2537"/>
    </row>
    <row r="4" spans="2:19" ht="15" customHeight="1">
      <c r="B4" s="2540" t="s">
        <v>866</v>
      </c>
      <c r="C4" s="2540"/>
      <c r="D4" s="955"/>
      <c r="E4" s="955"/>
      <c r="F4" s="955"/>
      <c r="G4" s="955"/>
      <c r="H4" s="955"/>
      <c r="I4" s="955"/>
      <c r="J4" s="955"/>
      <c r="K4" s="955"/>
      <c r="L4" s="955"/>
      <c r="M4" s="955"/>
      <c r="N4" s="955"/>
      <c r="O4" s="955"/>
      <c r="P4" s="955"/>
      <c r="Q4" s="955"/>
      <c r="R4" s="955"/>
      <c r="S4" s="956"/>
    </row>
    <row r="5" spans="2:19" ht="14.25" customHeight="1">
      <c r="B5" s="957" t="s">
        <v>864</v>
      </c>
      <c r="C5" s="2539" t="s">
        <v>867</v>
      </c>
      <c r="D5" s="2539"/>
      <c r="E5" s="2539"/>
      <c r="F5" s="2539"/>
      <c r="G5" s="2539"/>
      <c r="H5" s="2539"/>
      <c r="I5" s="2539"/>
      <c r="J5" s="2539"/>
      <c r="K5" s="2539"/>
      <c r="L5" s="2539"/>
      <c r="M5" s="104"/>
      <c r="N5" s="104"/>
      <c r="O5" s="104"/>
      <c r="P5" s="104"/>
      <c r="Q5" s="104"/>
      <c r="R5" s="115"/>
      <c r="S5" s="958"/>
    </row>
    <row r="6" spans="2:19">
      <c r="B6" s="957" t="s">
        <v>864</v>
      </c>
      <c r="C6" s="2542" t="s">
        <v>868</v>
      </c>
      <c r="D6" s="2542"/>
      <c r="E6" s="2542"/>
      <c r="F6" s="2542"/>
      <c r="G6" s="2542"/>
      <c r="H6" s="2542"/>
      <c r="I6" s="2542"/>
      <c r="J6" s="2542"/>
      <c r="K6" s="2542"/>
      <c r="L6" s="2542"/>
      <c r="M6" s="951"/>
      <c r="N6" s="951"/>
      <c r="O6" s="951"/>
      <c r="P6" s="951"/>
      <c r="Q6" s="115"/>
      <c r="R6" s="115"/>
      <c r="S6" s="958"/>
    </row>
    <row r="7" spans="2:19">
      <c r="B7" s="959"/>
      <c r="C7" s="2543" t="s">
        <v>869</v>
      </c>
      <c r="D7" s="2543"/>
      <c r="E7" s="2543"/>
      <c r="F7" s="116"/>
      <c r="G7" s="116"/>
      <c r="H7" s="116"/>
      <c r="I7" s="116"/>
      <c r="J7" s="116"/>
      <c r="K7" s="116"/>
      <c r="L7" s="116"/>
      <c r="M7" s="116"/>
      <c r="N7" s="116"/>
      <c r="O7" s="116"/>
      <c r="P7" s="116"/>
      <c r="Q7" s="116"/>
      <c r="R7" s="115"/>
      <c r="S7" s="958"/>
    </row>
    <row r="8" spans="2:19">
      <c r="B8" s="960" t="s">
        <v>864</v>
      </c>
      <c r="C8" s="2539" t="s">
        <v>870</v>
      </c>
      <c r="D8" s="2539"/>
      <c r="E8" s="2539"/>
      <c r="F8" s="2539"/>
      <c r="G8" s="2539"/>
      <c r="H8" s="2539"/>
      <c r="I8" s="2539"/>
      <c r="J8" s="2539"/>
      <c r="K8" s="2539"/>
      <c r="L8" s="2539"/>
      <c r="M8" s="104"/>
      <c r="N8" s="104"/>
      <c r="O8" s="104"/>
      <c r="P8" s="104"/>
      <c r="Q8" s="104"/>
      <c r="R8" s="115"/>
      <c r="S8" s="958"/>
    </row>
    <row r="9" spans="2:19">
      <c r="B9" s="960" t="s">
        <v>864</v>
      </c>
      <c r="C9" s="2539" t="s">
        <v>871</v>
      </c>
      <c r="D9" s="2539"/>
      <c r="E9" s="2539"/>
      <c r="F9" s="2539"/>
      <c r="G9" s="2539"/>
      <c r="H9" s="2539"/>
      <c r="I9" s="2539"/>
      <c r="J9" s="2539"/>
      <c r="K9" s="2539"/>
      <c r="L9" s="2539"/>
      <c r="M9" s="104"/>
      <c r="N9" s="104"/>
      <c r="O9" s="104"/>
      <c r="P9" s="104"/>
      <c r="Q9" s="104"/>
      <c r="R9" s="115"/>
      <c r="S9" s="958"/>
    </row>
    <row r="10" spans="2:19">
      <c r="B10" s="960" t="s">
        <v>864</v>
      </c>
      <c r="C10" s="2539" t="s">
        <v>889</v>
      </c>
      <c r="D10" s="2539"/>
      <c r="E10" s="2539"/>
      <c r="F10" s="2539"/>
      <c r="G10" s="2539"/>
      <c r="H10" s="2539"/>
      <c r="I10" s="2539"/>
      <c r="J10" s="2539"/>
      <c r="K10" s="2539"/>
      <c r="L10" s="2539"/>
      <c r="M10" s="104"/>
      <c r="N10" s="104"/>
      <c r="O10" s="104"/>
      <c r="P10" s="104"/>
      <c r="Q10" s="104"/>
      <c r="R10" s="115"/>
      <c r="S10" s="958"/>
    </row>
    <row r="11" spans="2:19">
      <c r="B11" s="961"/>
      <c r="C11" s="104"/>
      <c r="D11" s="104"/>
      <c r="E11" s="104"/>
      <c r="F11" s="104"/>
      <c r="G11" s="104"/>
      <c r="H11" s="104"/>
      <c r="I11" s="104"/>
      <c r="J11" s="104"/>
      <c r="K11" s="104"/>
      <c r="L11" s="104"/>
      <c r="M11" s="104"/>
      <c r="N11" s="104"/>
      <c r="O11" s="104"/>
      <c r="P11" s="104"/>
      <c r="Q11" s="104"/>
      <c r="R11" s="115"/>
      <c r="S11" s="958"/>
    </row>
    <row r="12" spans="2:19">
      <c r="B12" s="959"/>
      <c r="C12" s="116" t="s">
        <v>872</v>
      </c>
      <c r="D12" s="116"/>
      <c r="E12" s="116"/>
      <c r="F12" s="116"/>
      <c r="G12" s="116"/>
      <c r="H12" s="116"/>
      <c r="I12" s="116"/>
      <c r="J12" s="116"/>
      <c r="K12" s="116"/>
      <c r="L12" s="116"/>
      <c r="M12" s="116"/>
      <c r="N12" s="116"/>
      <c r="O12" s="116"/>
      <c r="P12" s="116"/>
      <c r="Q12" s="116"/>
      <c r="R12" s="115"/>
      <c r="S12" s="958"/>
    </row>
    <row r="13" spans="2:19">
      <c r="B13" s="957" t="s">
        <v>864</v>
      </c>
      <c r="C13" s="2539" t="s">
        <v>873</v>
      </c>
      <c r="D13" s="2539"/>
      <c r="E13" s="2539"/>
      <c r="F13" s="2539"/>
      <c r="G13" s="2539"/>
      <c r="H13" s="2539"/>
      <c r="I13" s="2539"/>
      <c r="J13" s="2539"/>
      <c r="K13" s="2539"/>
      <c r="L13" s="2539"/>
      <c r="M13" s="104"/>
      <c r="N13" s="104"/>
      <c r="O13" s="104"/>
      <c r="P13" s="104"/>
      <c r="Q13" s="104"/>
      <c r="R13" s="115"/>
      <c r="S13" s="958"/>
    </row>
    <row r="14" spans="2:19" ht="15.75" customHeight="1">
      <c r="B14" s="962" t="s">
        <v>864</v>
      </c>
      <c r="C14" s="2541" t="s">
        <v>890</v>
      </c>
      <c r="D14" s="2541"/>
      <c r="E14" s="2541"/>
      <c r="F14" s="2541"/>
      <c r="G14" s="2541"/>
      <c r="H14" s="2541"/>
      <c r="I14" s="2541"/>
      <c r="J14" s="2541"/>
      <c r="K14" s="2541"/>
      <c r="L14" s="2541"/>
      <c r="M14" s="963"/>
      <c r="N14" s="963"/>
      <c r="O14" s="963"/>
      <c r="P14" s="963"/>
      <c r="Q14" s="963"/>
      <c r="R14" s="964"/>
      <c r="S14" s="965"/>
    </row>
    <row r="16" spans="2:19" ht="24.75" customHeight="1">
      <c r="B16" s="2538" t="s">
        <v>7</v>
      </c>
      <c r="C16" s="973" t="s">
        <v>842</v>
      </c>
      <c r="D16" s="2535" t="s">
        <v>843</v>
      </c>
      <c r="E16" s="2535"/>
      <c r="F16" s="2535"/>
      <c r="G16" s="2535"/>
      <c r="H16" s="2535"/>
      <c r="I16" s="2535"/>
      <c r="J16" s="2535"/>
      <c r="K16" s="2535" t="s">
        <v>844</v>
      </c>
      <c r="L16" s="2535"/>
      <c r="M16" s="2535"/>
      <c r="N16" s="2535"/>
      <c r="O16" s="2535"/>
      <c r="P16" s="2535"/>
      <c r="Q16" s="2535"/>
      <c r="R16" s="2535"/>
      <c r="S16" s="2535"/>
    </row>
    <row r="17" spans="2:19" ht="48" customHeight="1">
      <c r="B17" s="2538"/>
      <c r="C17" s="974" t="s">
        <v>845</v>
      </c>
      <c r="D17" s="966" t="s">
        <v>846</v>
      </c>
      <c r="E17" s="966" t="s">
        <v>847</v>
      </c>
      <c r="F17" s="966" t="s">
        <v>848</v>
      </c>
      <c r="G17" s="966" t="s">
        <v>849</v>
      </c>
      <c r="H17" s="966" t="s">
        <v>359</v>
      </c>
      <c r="I17" s="966" t="s">
        <v>360</v>
      </c>
      <c r="J17" s="966" t="s">
        <v>361</v>
      </c>
      <c r="K17" s="966" t="s">
        <v>850</v>
      </c>
      <c r="L17" s="966" t="s">
        <v>942</v>
      </c>
      <c r="M17" s="966" t="s">
        <v>851</v>
      </c>
      <c r="N17" s="966" t="s">
        <v>852</v>
      </c>
      <c r="O17" s="966" t="s">
        <v>853</v>
      </c>
      <c r="P17" s="966" t="s">
        <v>854</v>
      </c>
      <c r="Q17" s="966" t="s">
        <v>874</v>
      </c>
      <c r="R17" s="966" t="s">
        <v>875</v>
      </c>
      <c r="S17" s="966" t="s">
        <v>865</v>
      </c>
    </row>
    <row r="18" spans="2:19" ht="24">
      <c r="B18" s="967">
        <v>1</v>
      </c>
      <c r="C18" s="974" t="s">
        <v>855</v>
      </c>
      <c r="D18" s="105" t="s">
        <v>856</v>
      </c>
      <c r="E18" s="968">
        <v>950</v>
      </c>
      <c r="F18" s="968">
        <v>810</v>
      </c>
      <c r="G18" s="968">
        <v>105</v>
      </c>
      <c r="H18" s="968">
        <v>99</v>
      </c>
      <c r="I18" s="969">
        <v>0.99851061918739759</v>
      </c>
      <c r="J18" s="968">
        <v>3</v>
      </c>
      <c r="K18" s="970">
        <v>4.3</v>
      </c>
      <c r="L18" s="108" t="s">
        <v>857</v>
      </c>
      <c r="M18" s="109" t="s">
        <v>858</v>
      </c>
      <c r="N18" s="109">
        <v>43801</v>
      </c>
      <c r="O18" s="105" t="s">
        <v>859</v>
      </c>
      <c r="P18" s="105">
        <v>1856</v>
      </c>
      <c r="Q18" s="105" t="s">
        <v>91</v>
      </c>
      <c r="R18" s="105"/>
      <c r="S18" s="971" t="s">
        <v>905</v>
      </c>
    </row>
    <row r="19" spans="2:19" ht="36">
      <c r="B19" s="967">
        <v>2</v>
      </c>
      <c r="C19" s="974" t="s">
        <v>695</v>
      </c>
      <c r="D19" s="105" t="s">
        <v>860</v>
      </c>
      <c r="E19" s="106">
        <v>1050</v>
      </c>
      <c r="F19" s="106">
        <v>320</v>
      </c>
      <c r="G19" s="106">
        <v>102</v>
      </c>
      <c r="H19" s="106">
        <v>83</v>
      </c>
      <c r="I19" s="107">
        <v>0.86417355100188054</v>
      </c>
      <c r="J19" s="968">
        <v>15</v>
      </c>
      <c r="K19" s="970">
        <v>4</v>
      </c>
      <c r="L19" s="108" t="s">
        <v>891</v>
      </c>
      <c r="M19" s="109" t="s">
        <v>858</v>
      </c>
      <c r="N19" s="109">
        <v>43802</v>
      </c>
      <c r="O19" s="105" t="s">
        <v>859</v>
      </c>
      <c r="P19" s="105">
        <v>1214</v>
      </c>
      <c r="Q19" s="105" t="s">
        <v>876</v>
      </c>
      <c r="R19" s="105"/>
      <c r="S19" s="971" t="s">
        <v>905</v>
      </c>
    </row>
    <row r="20" spans="2:19" ht="48">
      <c r="B20" s="967">
        <v>3</v>
      </c>
      <c r="C20" s="974" t="s">
        <v>861</v>
      </c>
      <c r="D20" s="105" t="s">
        <v>856</v>
      </c>
      <c r="E20" s="968">
        <v>1050</v>
      </c>
      <c r="F20" s="968">
        <v>460</v>
      </c>
      <c r="G20" s="968">
        <v>99</v>
      </c>
      <c r="H20" s="968">
        <v>81</v>
      </c>
      <c r="I20" s="968">
        <v>0.89215865504264424</v>
      </c>
      <c r="J20" s="968">
        <v>15</v>
      </c>
      <c r="K20" s="970">
        <v>3</v>
      </c>
      <c r="L20" s="108" t="s">
        <v>892</v>
      </c>
      <c r="M20" s="109" t="s">
        <v>858</v>
      </c>
      <c r="N20" s="109">
        <v>44652</v>
      </c>
      <c r="O20" s="105">
        <v>5.78</v>
      </c>
      <c r="P20" s="105">
        <v>1200</v>
      </c>
      <c r="Q20" s="105" t="s">
        <v>877</v>
      </c>
      <c r="R20" s="111" t="s">
        <v>878</v>
      </c>
      <c r="S20" s="972" t="s">
        <v>905</v>
      </c>
    </row>
    <row r="21" spans="2:19" ht="24">
      <c r="B21" s="967">
        <v>4</v>
      </c>
      <c r="C21" s="974" t="s">
        <v>363</v>
      </c>
      <c r="D21" s="105" t="s">
        <v>856</v>
      </c>
      <c r="E21" s="968">
        <v>1050</v>
      </c>
      <c r="F21" s="968">
        <v>440</v>
      </c>
      <c r="G21" s="968">
        <v>101</v>
      </c>
      <c r="H21" s="968">
        <v>81</v>
      </c>
      <c r="I21" s="968">
        <v>1.1174930829819165</v>
      </c>
      <c r="J21" s="968">
        <v>15</v>
      </c>
      <c r="K21" s="970">
        <v>4</v>
      </c>
      <c r="L21" s="110" t="s">
        <v>879</v>
      </c>
      <c r="M21" s="109" t="s">
        <v>858</v>
      </c>
      <c r="N21" s="109">
        <v>43802</v>
      </c>
      <c r="O21" s="105" t="s">
        <v>859</v>
      </c>
      <c r="P21" s="105">
        <v>1349</v>
      </c>
      <c r="Q21" s="105" t="s">
        <v>91</v>
      </c>
      <c r="R21" s="105"/>
      <c r="S21" s="972" t="s">
        <v>905</v>
      </c>
    </row>
    <row r="22" spans="2:19" ht="24">
      <c r="B22" s="967">
        <v>5</v>
      </c>
      <c r="C22" s="974" t="s">
        <v>365</v>
      </c>
      <c r="D22" s="105" t="s">
        <v>856</v>
      </c>
      <c r="E22" s="968">
        <v>1050</v>
      </c>
      <c r="F22" s="968">
        <v>330</v>
      </c>
      <c r="G22" s="968">
        <v>97</v>
      </c>
      <c r="H22" s="968">
        <v>78</v>
      </c>
      <c r="I22" s="968">
        <v>0.48115807543665051</v>
      </c>
      <c r="J22" s="968">
        <v>15</v>
      </c>
      <c r="K22" s="970">
        <v>4</v>
      </c>
      <c r="L22" s="108" t="s">
        <v>893</v>
      </c>
      <c r="M22" s="109" t="s">
        <v>858</v>
      </c>
      <c r="N22" s="109">
        <v>45078</v>
      </c>
      <c r="O22" s="105">
        <v>8.1</v>
      </c>
      <c r="P22" s="111">
        <v>1200</v>
      </c>
      <c r="Q22" s="111" t="s">
        <v>877</v>
      </c>
      <c r="R22" s="111" t="s">
        <v>878</v>
      </c>
      <c r="S22" s="972" t="s">
        <v>905</v>
      </c>
    </row>
    <row r="23" spans="2:19" ht="24">
      <c r="B23" s="967">
        <v>6</v>
      </c>
      <c r="C23" s="974" t="s">
        <v>364</v>
      </c>
      <c r="D23" s="105" t="s">
        <v>856</v>
      </c>
      <c r="E23" s="968">
        <v>1050</v>
      </c>
      <c r="F23" s="968">
        <v>360</v>
      </c>
      <c r="G23" s="968">
        <v>98</v>
      </c>
      <c r="H23" s="968">
        <v>80</v>
      </c>
      <c r="I23" s="968">
        <v>1.1197514979430927</v>
      </c>
      <c r="J23" s="968">
        <v>4</v>
      </c>
      <c r="K23" s="970">
        <v>4</v>
      </c>
      <c r="L23" s="108" t="s">
        <v>894</v>
      </c>
      <c r="M23" s="109" t="s">
        <v>858</v>
      </c>
      <c r="N23" s="109">
        <v>44652</v>
      </c>
      <c r="O23" s="105">
        <v>5.71</v>
      </c>
      <c r="P23" s="105">
        <v>1200</v>
      </c>
      <c r="Q23" s="105" t="s">
        <v>880</v>
      </c>
      <c r="R23" s="105" t="s">
        <v>881</v>
      </c>
      <c r="S23" s="972" t="s">
        <v>905</v>
      </c>
    </row>
    <row r="24" spans="2:19" ht="24">
      <c r="B24" s="967">
        <v>7</v>
      </c>
      <c r="C24" s="974" t="s">
        <v>366</v>
      </c>
      <c r="D24" s="105" t="s">
        <v>856</v>
      </c>
      <c r="E24" s="968">
        <v>1050</v>
      </c>
      <c r="F24" s="968">
        <v>260</v>
      </c>
      <c r="G24" s="968">
        <v>98</v>
      </c>
      <c r="H24" s="968">
        <v>77</v>
      </c>
      <c r="I24" s="968">
        <v>0.88675302796528521</v>
      </c>
      <c r="J24" s="968">
        <v>3.5</v>
      </c>
      <c r="K24" s="970">
        <v>4.9000000000000004</v>
      </c>
      <c r="L24" s="108" t="s">
        <v>862</v>
      </c>
      <c r="M24" s="109" t="s">
        <v>858</v>
      </c>
      <c r="N24" s="109">
        <v>43800</v>
      </c>
      <c r="O24" s="105" t="s">
        <v>859</v>
      </c>
      <c r="P24" s="105">
        <v>2339</v>
      </c>
      <c r="Q24" s="105" t="s">
        <v>91</v>
      </c>
      <c r="R24" s="105"/>
      <c r="S24" s="105"/>
    </row>
    <row r="25" spans="2:19" ht="36">
      <c r="B25" s="967">
        <v>8</v>
      </c>
      <c r="C25" s="974" t="s">
        <v>718</v>
      </c>
      <c r="D25" s="105" t="s">
        <v>856</v>
      </c>
      <c r="E25" s="968">
        <v>1020</v>
      </c>
      <c r="F25" s="968">
        <v>680</v>
      </c>
      <c r="G25" s="968">
        <v>110</v>
      </c>
      <c r="H25" s="968">
        <v>95</v>
      </c>
      <c r="I25" s="968">
        <v>1.15638611814847</v>
      </c>
      <c r="J25" s="968">
        <v>8</v>
      </c>
      <c r="K25" s="970">
        <v>3.5</v>
      </c>
      <c r="L25" s="108" t="s">
        <v>895</v>
      </c>
      <c r="M25" s="109" t="s">
        <v>858</v>
      </c>
      <c r="N25" s="109">
        <v>44652</v>
      </c>
      <c r="O25" s="105">
        <v>5.74</v>
      </c>
      <c r="P25" s="105">
        <v>1200</v>
      </c>
      <c r="Q25" s="105" t="s">
        <v>91</v>
      </c>
      <c r="R25" s="105"/>
      <c r="S25" s="972" t="s">
        <v>905</v>
      </c>
    </row>
    <row r="26" spans="2:19" ht="48">
      <c r="B26" s="967">
        <v>9</v>
      </c>
      <c r="C26" s="974" t="s">
        <v>732</v>
      </c>
      <c r="D26" s="105" t="s">
        <v>856</v>
      </c>
      <c r="E26" s="968">
        <v>950</v>
      </c>
      <c r="F26" s="968">
        <v>560</v>
      </c>
      <c r="G26" s="968">
        <v>105</v>
      </c>
      <c r="H26" s="968">
        <v>90</v>
      </c>
      <c r="I26" s="968">
        <v>0.92295670266811547</v>
      </c>
      <c r="J26" s="968">
        <v>5</v>
      </c>
      <c r="K26" s="970">
        <v>4.4000000000000004</v>
      </c>
      <c r="L26" s="108" t="s">
        <v>896</v>
      </c>
      <c r="M26" s="109" t="s">
        <v>858</v>
      </c>
      <c r="N26" s="109">
        <v>44531</v>
      </c>
      <c r="O26" s="105">
        <v>5</v>
      </c>
      <c r="P26" s="105">
        <v>1200</v>
      </c>
      <c r="Q26" s="105" t="s">
        <v>91</v>
      </c>
      <c r="R26" s="105"/>
      <c r="S26" s="972" t="s">
        <v>905</v>
      </c>
    </row>
    <row r="27" spans="2:19" ht="36">
      <c r="B27" s="1134">
        <v>10</v>
      </c>
      <c r="C27" s="1135" t="s">
        <v>733</v>
      </c>
      <c r="D27" s="1136" t="s">
        <v>856</v>
      </c>
      <c r="E27" s="1137">
        <v>950</v>
      </c>
      <c r="F27" s="1137">
        <v>470</v>
      </c>
      <c r="G27" s="1137">
        <v>109</v>
      </c>
      <c r="H27" s="1137">
        <v>92</v>
      </c>
      <c r="I27" s="1137">
        <v>0.97203641495573612</v>
      </c>
      <c r="J27" s="1137">
        <v>2</v>
      </c>
      <c r="K27" s="1134">
        <v>4.7</v>
      </c>
      <c r="L27" s="1138" t="s">
        <v>897</v>
      </c>
      <c r="M27" s="1139" t="s">
        <v>858</v>
      </c>
      <c r="N27" s="1139">
        <v>43802</v>
      </c>
      <c r="O27" s="1136" t="s">
        <v>859</v>
      </c>
      <c r="P27" s="1136">
        <v>2453</v>
      </c>
      <c r="Q27" s="1136" t="s">
        <v>91</v>
      </c>
      <c r="R27" s="1136"/>
      <c r="S27" s="1140" t="s">
        <v>905</v>
      </c>
    </row>
    <row r="28" spans="2:19" ht="36">
      <c r="B28" s="967">
        <v>11</v>
      </c>
      <c r="C28" s="974" t="s">
        <v>368</v>
      </c>
      <c r="D28" s="105" t="s">
        <v>856</v>
      </c>
      <c r="E28" s="968">
        <v>950</v>
      </c>
      <c r="F28" s="968">
        <v>770</v>
      </c>
      <c r="G28" s="968">
        <v>106</v>
      </c>
      <c r="H28" s="968">
        <v>99</v>
      </c>
      <c r="I28" s="968">
        <v>1.6719119976840886</v>
      </c>
      <c r="J28" s="968">
        <v>4</v>
      </c>
      <c r="K28" s="970">
        <v>4</v>
      </c>
      <c r="L28" s="108" t="s">
        <v>898</v>
      </c>
      <c r="M28" s="109" t="s">
        <v>858</v>
      </c>
      <c r="N28" s="109">
        <v>44652</v>
      </c>
      <c r="O28" s="105">
        <v>5.71</v>
      </c>
      <c r="P28" s="105">
        <v>1200</v>
      </c>
      <c r="Q28" s="105" t="s">
        <v>91</v>
      </c>
      <c r="R28" s="105"/>
      <c r="S28" s="972" t="s">
        <v>905</v>
      </c>
    </row>
    <row r="29" spans="2:19" ht="24">
      <c r="B29" s="967">
        <v>12</v>
      </c>
      <c r="C29" s="974" t="s">
        <v>372</v>
      </c>
      <c r="D29" s="105" t="s">
        <v>856</v>
      </c>
      <c r="E29" s="968">
        <v>950</v>
      </c>
      <c r="F29" s="968">
        <v>440</v>
      </c>
      <c r="G29" s="968">
        <v>104</v>
      </c>
      <c r="H29" s="968">
        <v>90</v>
      </c>
      <c r="I29" s="968">
        <v>0.88</v>
      </c>
      <c r="J29" s="968">
        <v>1</v>
      </c>
      <c r="K29" s="970">
        <v>4.8</v>
      </c>
      <c r="L29" s="108" t="s">
        <v>899</v>
      </c>
      <c r="M29" s="109" t="s">
        <v>858</v>
      </c>
      <c r="N29" s="109">
        <v>43825</v>
      </c>
      <c r="O29" s="105" t="s">
        <v>859</v>
      </c>
      <c r="P29" s="105">
        <v>2429</v>
      </c>
      <c r="Q29" s="105" t="s">
        <v>91</v>
      </c>
      <c r="R29" s="105"/>
      <c r="S29" s="105"/>
    </row>
    <row r="30" spans="2:19" ht="24">
      <c r="B30" s="967">
        <v>13</v>
      </c>
      <c r="C30" s="974" t="s">
        <v>943</v>
      </c>
      <c r="D30" s="105" t="s">
        <v>856</v>
      </c>
      <c r="E30" s="968">
        <v>950</v>
      </c>
      <c r="F30" s="968">
        <v>580</v>
      </c>
      <c r="G30" s="968">
        <v>109</v>
      </c>
      <c r="H30" s="968">
        <v>98</v>
      </c>
      <c r="I30" s="968">
        <v>0.93644051172511755</v>
      </c>
      <c r="J30" s="968">
        <v>1</v>
      </c>
      <c r="K30" s="970">
        <v>4.4000000000000004</v>
      </c>
      <c r="L30" s="119" t="s">
        <v>941</v>
      </c>
      <c r="M30" s="109" t="s">
        <v>858</v>
      </c>
      <c r="N30" s="109">
        <v>43825</v>
      </c>
      <c r="O30" s="105" t="s">
        <v>859</v>
      </c>
      <c r="P30" s="105">
        <v>2320</v>
      </c>
      <c r="Q30" s="105" t="s">
        <v>882</v>
      </c>
      <c r="R30" s="105" t="s">
        <v>881</v>
      </c>
      <c r="S30" s="105"/>
    </row>
    <row r="31" spans="2:19" ht="36">
      <c r="B31" s="967">
        <v>14</v>
      </c>
      <c r="C31" s="974" t="s">
        <v>863</v>
      </c>
      <c r="D31" s="105" t="s">
        <v>856</v>
      </c>
      <c r="E31" s="968">
        <v>950</v>
      </c>
      <c r="F31" s="968">
        <v>440</v>
      </c>
      <c r="G31" s="968">
        <v>106</v>
      </c>
      <c r="H31" s="968">
        <v>91</v>
      </c>
      <c r="I31" s="968">
        <v>1.1399999999999999</v>
      </c>
      <c r="J31" s="968">
        <v>2.5</v>
      </c>
      <c r="K31" s="970">
        <v>4.8</v>
      </c>
      <c r="L31" s="108" t="s">
        <v>900</v>
      </c>
      <c r="M31" s="109" t="s">
        <v>858</v>
      </c>
      <c r="N31" s="109">
        <v>43800</v>
      </c>
      <c r="O31" s="105" t="s">
        <v>859</v>
      </c>
      <c r="P31" s="105">
        <v>2519</v>
      </c>
      <c r="Q31" s="105" t="s">
        <v>883</v>
      </c>
      <c r="R31" s="105" t="s">
        <v>881</v>
      </c>
      <c r="S31" s="105"/>
    </row>
    <row r="32" spans="2:19" ht="60">
      <c r="B32" s="967">
        <v>15</v>
      </c>
      <c r="C32" s="974" t="s">
        <v>367</v>
      </c>
      <c r="D32" s="105" t="s">
        <v>856</v>
      </c>
      <c r="E32" s="968">
        <v>1020</v>
      </c>
      <c r="F32" s="968">
        <v>300</v>
      </c>
      <c r="G32" s="968">
        <v>101</v>
      </c>
      <c r="H32" s="968">
        <v>80</v>
      </c>
      <c r="I32" s="968">
        <v>0.9</v>
      </c>
      <c r="J32" s="968">
        <v>2</v>
      </c>
      <c r="K32" s="970">
        <v>4.5999999999999996</v>
      </c>
      <c r="L32" s="108" t="s">
        <v>901</v>
      </c>
      <c r="M32" s="109" t="s">
        <v>858</v>
      </c>
      <c r="N32" s="109">
        <v>43800</v>
      </c>
      <c r="O32" s="105" t="s">
        <v>859</v>
      </c>
      <c r="P32" s="105">
        <v>2387</v>
      </c>
      <c r="Q32" s="105" t="s">
        <v>91</v>
      </c>
      <c r="R32" s="105"/>
      <c r="S32" s="972" t="s">
        <v>905</v>
      </c>
    </row>
    <row r="33" spans="1:19" ht="24">
      <c r="B33" s="967">
        <v>16</v>
      </c>
      <c r="C33" s="974" t="s">
        <v>754</v>
      </c>
      <c r="D33" s="105"/>
      <c r="E33" s="968"/>
      <c r="F33" s="968"/>
      <c r="G33" s="968"/>
      <c r="H33" s="968"/>
      <c r="I33" s="968"/>
      <c r="J33" s="968"/>
      <c r="K33" s="970"/>
      <c r="L33" s="108" t="s">
        <v>944</v>
      </c>
      <c r="M33" s="109"/>
      <c r="N33" s="109"/>
      <c r="O33" s="105"/>
      <c r="P33" s="105"/>
      <c r="Q33" s="105"/>
      <c r="R33" s="105"/>
      <c r="S33" s="972"/>
    </row>
    <row r="34" spans="1:19" ht="30" customHeight="1">
      <c r="B34" s="967">
        <v>17</v>
      </c>
      <c r="C34" s="974" t="s">
        <v>369</v>
      </c>
      <c r="D34" s="105" t="s">
        <v>856</v>
      </c>
      <c r="E34" s="968">
        <v>1020</v>
      </c>
      <c r="F34" s="968">
        <v>800</v>
      </c>
      <c r="G34" s="968">
        <v>98</v>
      </c>
      <c r="H34" s="968">
        <v>95</v>
      </c>
      <c r="I34" s="968">
        <v>1.17</v>
      </c>
      <c r="J34" s="968">
        <v>2</v>
      </c>
      <c r="K34" s="970">
        <v>4.4000000000000004</v>
      </c>
      <c r="L34" s="108" t="s">
        <v>902</v>
      </c>
      <c r="M34" s="109" t="s">
        <v>858</v>
      </c>
      <c r="N34" s="109">
        <v>43800</v>
      </c>
      <c r="O34" s="105" t="s">
        <v>859</v>
      </c>
      <c r="P34" s="105">
        <v>2249</v>
      </c>
      <c r="Q34" s="105" t="s">
        <v>91</v>
      </c>
      <c r="R34" s="105"/>
      <c r="S34" s="105"/>
    </row>
    <row r="35" spans="1:19" ht="48">
      <c r="B35" s="967">
        <v>18</v>
      </c>
      <c r="C35" s="974" t="s">
        <v>370</v>
      </c>
      <c r="D35" s="105" t="s">
        <v>856</v>
      </c>
      <c r="E35" s="968">
        <v>1020</v>
      </c>
      <c r="F35" s="968">
        <v>640</v>
      </c>
      <c r="G35" s="968">
        <v>113</v>
      </c>
      <c r="H35" s="968">
        <v>108</v>
      </c>
      <c r="I35" s="968">
        <v>0.83082212238240272</v>
      </c>
      <c r="J35" s="968">
        <v>3</v>
      </c>
      <c r="K35" s="970">
        <v>4.5</v>
      </c>
      <c r="L35" s="108" t="s">
        <v>903</v>
      </c>
      <c r="M35" s="109" t="s">
        <v>858</v>
      </c>
      <c r="N35" s="109">
        <v>43800</v>
      </c>
      <c r="O35" s="105" t="s">
        <v>859</v>
      </c>
      <c r="P35" s="105">
        <v>2159</v>
      </c>
      <c r="Q35" s="105" t="s">
        <v>91</v>
      </c>
      <c r="R35" s="105"/>
      <c r="S35" s="972" t="s">
        <v>905</v>
      </c>
    </row>
    <row r="36" spans="1:19" ht="72">
      <c r="B36" s="967">
        <v>19</v>
      </c>
      <c r="C36" s="974" t="s">
        <v>371</v>
      </c>
      <c r="D36" s="105" t="s">
        <v>856</v>
      </c>
      <c r="E36" s="968">
        <v>1020</v>
      </c>
      <c r="F36" s="968">
        <v>800</v>
      </c>
      <c r="G36" s="968">
        <v>98</v>
      </c>
      <c r="H36" s="968">
        <v>95</v>
      </c>
      <c r="I36" s="968">
        <v>1.17</v>
      </c>
      <c r="J36" s="968">
        <v>2</v>
      </c>
      <c r="K36" s="970">
        <v>4.2</v>
      </c>
      <c r="L36" s="108" t="s">
        <v>904</v>
      </c>
      <c r="M36" s="109" t="s">
        <v>858</v>
      </c>
      <c r="N36" s="109">
        <v>43800</v>
      </c>
      <c r="O36" s="105" t="s">
        <v>859</v>
      </c>
      <c r="P36" s="105">
        <v>2121</v>
      </c>
      <c r="Q36" s="105" t="s">
        <v>884</v>
      </c>
      <c r="R36" s="105" t="s">
        <v>881</v>
      </c>
      <c r="S36" s="105"/>
    </row>
    <row r="37" spans="1:19">
      <c r="B37" s="967">
        <v>20</v>
      </c>
      <c r="C37" s="974" t="s">
        <v>375</v>
      </c>
      <c r="D37" s="105" t="s">
        <v>856</v>
      </c>
      <c r="E37" s="106">
        <v>1020</v>
      </c>
      <c r="F37" s="106">
        <v>700</v>
      </c>
      <c r="G37" s="106">
        <v>101</v>
      </c>
      <c r="H37" s="106" t="s">
        <v>374</v>
      </c>
      <c r="I37" s="107">
        <v>0</v>
      </c>
      <c r="J37" s="106">
        <v>0.3</v>
      </c>
      <c r="K37" s="970">
        <v>6.6</v>
      </c>
      <c r="L37" s="110" t="s">
        <v>885</v>
      </c>
      <c r="M37" s="109">
        <v>43739</v>
      </c>
      <c r="N37" s="109">
        <v>44105</v>
      </c>
      <c r="O37" s="105" t="s">
        <v>859</v>
      </c>
      <c r="P37" s="105">
        <v>2519</v>
      </c>
      <c r="Q37" s="105" t="s">
        <v>91</v>
      </c>
      <c r="R37" s="105"/>
      <c r="S37" s="105"/>
    </row>
    <row r="38" spans="1:19" ht="24">
      <c r="B38" s="967">
        <v>21</v>
      </c>
      <c r="C38" s="974" t="s">
        <v>373</v>
      </c>
      <c r="D38" s="105" t="s">
        <v>856</v>
      </c>
      <c r="E38" s="106">
        <v>1020</v>
      </c>
      <c r="F38" s="106">
        <v>740</v>
      </c>
      <c r="G38" s="106">
        <v>103</v>
      </c>
      <c r="H38" s="106" t="s">
        <v>374</v>
      </c>
      <c r="I38" s="968">
        <v>0</v>
      </c>
      <c r="J38" s="968">
        <v>0.3</v>
      </c>
      <c r="K38" s="970">
        <v>5</v>
      </c>
      <c r="L38" s="110" t="s">
        <v>886</v>
      </c>
      <c r="M38" s="109">
        <v>43739</v>
      </c>
      <c r="N38" s="109">
        <v>44105</v>
      </c>
      <c r="O38" s="105" t="s">
        <v>859</v>
      </c>
      <c r="P38" s="105">
        <v>2474</v>
      </c>
      <c r="Q38" s="105" t="s">
        <v>887</v>
      </c>
      <c r="R38" s="105" t="s">
        <v>881</v>
      </c>
      <c r="S38" s="972" t="s">
        <v>905</v>
      </c>
    </row>
    <row r="39" spans="1:19">
      <c r="B39" s="967">
        <v>22</v>
      </c>
      <c r="C39" s="974" t="s">
        <v>1277</v>
      </c>
      <c r="D39" s="105"/>
      <c r="E39" s="106"/>
      <c r="F39" s="106"/>
      <c r="G39" s="106"/>
      <c r="H39" s="106"/>
      <c r="I39" s="968"/>
      <c r="J39" s="968"/>
      <c r="K39" s="970"/>
      <c r="L39" s="110" t="s">
        <v>1279</v>
      </c>
      <c r="M39" s="109">
        <v>44044</v>
      </c>
      <c r="N39" s="109">
        <v>44409</v>
      </c>
      <c r="O39" s="105"/>
      <c r="P39" s="105"/>
      <c r="Q39" s="105"/>
      <c r="R39" s="105"/>
      <c r="S39" s="972"/>
    </row>
    <row r="40" spans="1:19" ht="24">
      <c r="B40" s="1275">
        <v>23</v>
      </c>
      <c r="C40" s="974" t="s">
        <v>1278</v>
      </c>
      <c r="D40" s="1276"/>
      <c r="E40" s="1277"/>
      <c r="F40" s="1277"/>
      <c r="G40" s="1277"/>
      <c r="H40" s="1277"/>
      <c r="I40" s="1277"/>
      <c r="J40" s="1277"/>
      <c r="K40" s="1275"/>
      <c r="L40" s="1141" t="s">
        <v>1590</v>
      </c>
      <c r="M40" s="1278">
        <v>44044</v>
      </c>
      <c r="N40" s="1278">
        <v>44409</v>
      </c>
      <c r="O40" s="1276"/>
      <c r="P40" s="1276"/>
      <c r="Q40" s="1276"/>
      <c r="R40" s="1276"/>
      <c r="S40" s="1279"/>
    </row>
    <row r="41" spans="1:19" s="975" customFormat="1" ht="108">
      <c r="B41" s="970">
        <v>24</v>
      </c>
      <c r="C41" s="974" t="s">
        <v>2705</v>
      </c>
      <c r="D41" s="1271" t="s">
        <v>856</v>
      </c>
      <c r="E41" s="968"/>
      <c r="F41" s="968"/>
      <c r="G41" s="968"/>
      <c r="H41" s="968"/>
      <c r="I41" s="968"/>
      <c r="J41" s="968"/>
      <c r="K41" s="970"/>
      <c r="L41" s="1274" t="s">
        <v>2706</v>
      </c>
      <c r="M41" s="1272">
        <v>45444</v>
      </c>
      <c r="N41" s="1272">
        <v>47331</v>
      </c>
      <c r="O41" s="1271" t="s">
        <v>859</v>
      </c>
      <c r="P41" s="1271">
        <v>1320</v>
      </c>
      <c r="Q41" s="1271"/>
      <c r="R41" s="1271"/>
      <c r="S41" s="1273"/>
    </row>
    <row r="42" spans="1:19" s="975" customFormat="1">
      <c r="B42" s="137"/>
      <c r="C42" s="976"/>
      <c r="D42" s="977"/>
      <c r="E42" s="136"/>
      <c r="F42" s="136"/>
      <c r="G42" s="136"/>
      <c r="H42" s="136"/>
      <c r="I42" s="136"/>
      <c r="J42" s="136"/>
      <c r="K42" s="137"/>
      <c r="L42" s="978"/>
      <c r="M42" s="979"/>
      <c r="N42" s="979"/>
      <c r="O42" s="977"/>
      <c r="P42" s="977"/>
      <c r="Q42" s="977"/>
      <c r="R42" s="977"/>
      <c r="S42" s="113"/>
    </row>
    <row r="43" spans="1:19" s="113" customFormat="1">
      <c r="A43" s="112" t="s">
        <v>864</v>
      </c>
      <c r="B43" s="2536" t="s">
        <v>888</v>
      </c>
      <c r="C43" s="2536"/>
      <c r="D43" s="2536"/>
      <c r="E43" s="2536"/>
      <c r="F43" s="2536"/>
      <c r="G43" s="2536"/>
      <c r="H43" s="2536"/>
      <c r="I43" s="2536"/>
      <c r="J43" s="2536"/>
      <c r="K43" s="2536"/>
    </row>
    <row r="394" spans="3:11" ht="14.25" customHeight="1">
      <c r="C394" s="103" t="s">
        <v>906</v>
      </c>
      <c r="K394" s="103" t="s">
        <v>906</v>
      </c>
    </row>
    <row r="395" spans="3:11" ht="15" customHeight="1"/>
  </sheetData>
  <autoFilter ref="C17:S40" xr:uid="{00000000-0009-0000-0000-00000B000000}"/>
  <mergeCells count="15">
    <mergeCell ref="B2:D2"/>
    <mergeCell ref="D16:J16"/>
    <mergeCell ref="B43:K43"/>
    <mergeCell ref="K16:S16"/>
    <mergeCell ref="I2:L2"/>
    <mergeCell ref="B16:B17"/>
    <mergeCell ref="C10:L10"/>
    <mergeCell ref="B4:C4"/>
    <mergeCell ref="C13:L13"/>
    <mergeCell ref="C14:L14"/>
    <mergeCell ref="C5:L5"/>
    <mergeCell ref="C6:L6"/>
    <mergeCell ref="C7:E7"/>
    <mergeCell ref="C8:L8"/>
    <mergeCell ref="C9:L9"/>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B3:U11"/>
  <sheetViews>
    <sheetView workbookViewId="0">
      <selection activeCell="D9" sqref="D9:S11"/>
    </sheetView>
  </sheetViews>
  <sheetFormatPr defaultRowHeight="15"/>
  <cols>
    <col min="1" max="1" width="5.28515625" customWidth="1"/>
  </cols>
  <sheetData>
    <row r="3" spans="2:21" ht="30" customHeight="1">
      <c r="B3" s="2544" t="s">
        <v>1880</v>
      </c>
      <c r="C3" s="2545"/>
      <c r="D3" s="2545"/>
      <c r="E3" s="2545"/>
      <c r="F3" s="2545"/>
      <c r="G3" s="2545"/>
      <c r="H3" s="2545"/>
      <c r="I3" s="2545"/>
      <c r="J3" s="2545"/>
      <c r="K3" s="2545"/>
      <c r="L3" s="2545"/>
      <c r="M3" s="2545"/>
      <c r="N3" s="2545"/>
      <c r="O3" s="2545"/>
      <c r="P3" s="2545"/>
      <c r="Q3" s="2545"/>
      <c r="R3" s="2545"/>
      <c r="S3" s="2545"/>
      <c r="T3" s="2545"/>
      <c r="U3" s="2546"/>
    </row>
    <row r="4" spans="2:21">
      <c r="B4" s="2547"/>
      <c r="C4" s="2548"/>
      <c r="D4" s="2548"/>
      <c r="E4" s="2548"/>
      <c r="F4" s="2548"/>
      <c r="G4" s="2548"/>
      <c r="H4" s="2548"/>
      <c r="I4" s="2548"/>
      <c r="J4" s="2548"/>
      <c r="K4" s="2548"/>
      <c r="L4" s="2548"/>
      <c r="M4" s="2548"/>
      <c r="N4" s="2548"/>
      <c r="O4" s="2548"/>
      <c r="P4" s="2548"/>
      <c r="Q4" s="2548"/>
      <c r="R4" s="2548"/>
      <c r="S4" s="2548"/>
      <c r="T4" s="2548"/>
      <c r="U4" s="2549"/>
    </row>
    <row r="5" spans="2:21">
      <c r="B5" s="2547"/>
      <c r="C5" s="2548"/>
      <c r="D5" s="2548"/>
      <c r="E5" s="2548"/>
      <c r="F5" s="2548"/>
      <c r="G5" s="2548"/>
      <c r="H5" s="2548"/>
      <c r="I5" s="2548"/>
      <c r="J5" s="2548"/>
      <c r="K5" s="2548"/>
      <c r="L5" s="2548"/>
      <c r="M5" s="2548"/>
      <c r="N5" s="2548"/>
      <c r="O5" s="2548"/>
      <c r="P5" s="2548"/>
      <c r="Q5" s="2548"/>
      <c r="R5" s="2548"/>
      <c r="S5" s="2548"/>
      <c r="T5" s="2548"/>
      <c r="U5" s="2549"/>
    </row>
    <row r="6" spans="2:21">
      <c r="B6" s="2547"/>
      <c r="C6" s="2548"/>
      <c r="D6" s="2548"/>
      <c r="E6" s="2548"/>
      <c r="F6" s="2548"/>
      <c r="G6" s="2548"/>
      <c r="H6" s="2548"/>
      <c r="I6" s="2548"/>
      <c r="J6" s="2548"/>
      <c r="K6" s="2548"/>
      <c r="L6" s="2548"/>
      <c r="M6" s="2548"/>
      <c r="N6" s="2548"/>
      <c r="O6" s="2548"/>
      <c r="P6" s="2548"/>
      <c r="Q6" s="2548"/>
      <c r="R6" s="2548"/>
      <c r="S6" s="2548"/>
      <c r="T6" s="2548"/>
      <c r="U6" s="2549"/>
    </row>
    <row r="7" spans="2:21">
      <c r="B7" s="2547"/>
      <c r="C7" s="2548"/>
      <c r="D7" s="2548"/>
      <c r="E7" s="2548"/>
      <c r="F7" s="2548"/>
      <c r="G7" s="2548"/>
      <c r="H7" s="2548"/>
      <c r="I7" s="2548"/>
      <c r="J7" s="2548"/>
      <c r="K7" s="2548"/>
      <c r="L7" s="2548"/>
      <c r="M7" s="2548"/>
      <c r="N7" s="2548"/>
      <c r="O7" s="2548"/>
      <c r="P7" s="2548"/>
      <c r="Q7" s="2548"/>
      <c r="R7" s="2548"/>
      <c r="S7" s="2548"/>
      <c r="T7" s="2548"/>
      <c r="U7" s="2549"/>
    </row>
    <row r="8" spans="2:21" ht="28.5" customHeight="1">
      <c r="B8" s="2550"/>
      <c r="C8" s="2551"/>
      <c r="D8" s="2551"/>
      <c r="E8" s="2551"/>
      <c r="F8" s="2551"/>
      <c r="G8" s="2551"/>
      <c r="H8" s="2551"/>
      <c r="I8" s="2551"/>
      <c r="J8" s="2551"/>
      <c r="K8" s="2551"/>
      <c r="L8" s="2551"/>
      <c r="M8" s="2551"/>
      <c r="N8" s="2551"/>
      <c r="O8" s="2551"/>
      <c r="P8" s="2551"/>
      <c r="Q8" s="2551"/>
      <c r="R8" s="2551"/>
      <c r="S8" s="2551"/>
      <c r="T8" s="2551"/>
      <c r="U8" s="2552"/>
    </row>
    <row r="9" spans="2:21">
      <c r="D9" s="2553" t="s">
        <v>1879</v>
      </c>
      <c r="E9" s="2554"/>
      <c r="F9" s="2554"/>
      <c r="G9" s="2554"/>
      <c r="H9" s="2554"/>
      <c r="I9" s="2554"/>
      <c r="J9" s="2554"/>
      <c r="K9" s="2554"/>
      <c r="L9" s="2554"/>
      <c r="M9" s="2554"/>
      <c r="N9" s="2554"/>
      <c r="O9" s="2554"/>
      <c r="P9" s="2554"/>
      <c r="Q9" s="2554"/>
      <c r="R9" s="2554"/>
      <c r="S9" s="2555"/>
    </row>
    <row r="10" spans="2:21">
      <c r="D10" s="2553"/>
      <c r="E10" s="2554"/>
      <c r="F10" s="2554"/>
      <c r="G10" s="2554"/>
      <c r="H10" s="2554"/>
      <c r="I10" s="2554"/>
      <c r="J10" s="2554"/>
      <c r="K10" s="2554"/>
      <c r="L10" s="2554"/>
      <c r="M10" s="2554"/>
      <c r="N10" s="2554"/>
      <c r="O10" s="2554"/>
      <c r="P10" s="2554"/>
      <c r="Q10" s="2554"/>
      <c r="R10" s="2554"/>
      <c r="S10" s="2555"/>
    </row>
    <row r="11" spans="2:21">
      <c r="D11" s="2556"/>
      <c r="E11" s="2557"/>
      <c r="F11" s="2557"/>
      <c r="G11" s="2557"/>
      <c r="H11" s="2557"/>
      <c r="I11" s="2557"/>
      <c r="J11" s="2557"/>
      <c r="K11" s="2557"/>
      <c r="L11" s="2557"/>
      <c r="M11" s="2557"/>
      <c r="N11" s="2557"/>
      <c r="O11" s="2557"/>
      <c r="P11" s="2557"/>
      <c r="Q11" s="2557"/>
      <c r="R11" s="2557"/>
      <c r="S11" s="2558"/>
    </row>
  </sheetData>
  <mergeCells count="2">
    <mergeCell ref="B3:U8"/>
    <mergeCell ref="D9:S11"/>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tabColor rgb="FFFFFF00"/>
    <pageSetUpPr fitToPage="1"/>
  </sheetPr>
  <dimension ref="B1:O48"/>
  <sheetViews>
    <sheetView topLeftCell="B1" zoomScale="90" zoomScaleNormal="90" workbookViewId="0">
      <pane xSplit="2" ySplit="11" topLeftCell="D12" activePane="bottomRight" state="frozen"/>
      <selection activeCell="B1" sqref="B1"/>
      <selection pane="topRight" activeCell="D1" sqref="D1"/>
      <selection pane="bottomLeft" activeCell="B12" sqref="B12"/>
      <selection pane="bottomRight" activeCell="J12" sqref="J12"/>
    </sheetView>
  </sheetViews>
  <sheetFormatPr defaultRowHeight="15"/>
  <cols>
    <col min="1" max="1" width="0.85546875" customWidth="1"/>
    <col min="2" max="2" width="12.7109375" customWidth="1"/>
    <col min="3" max="3" width="47.85546875" customWidth="1"/>
    <col min="4" max="4" width="33.85546875" customWidth="1"/>
    <col min="5" max="5" width="12.85546875" customWidth="1"/>
    <col min="6" max="6" width="14.140625" customWidth="1"/>
    <col min="7" max="7" width="8.42578125" customWidth="1"/>
    <col min="8" max="8" width="14.42578125" customWidth="1"/>
    <col min="9" max="9" width="18.42578125" style="122" customWidth="1"/>
    <col min="10" max="10" width="20.85546875" style="123" bestFit="1" customWidth="1"/>
    <col min="11" max="11" width="11.7109375" style="123" customWidth="1"/>
    <col min="12" max="12" width="13.140625" style="123" customWidth="1"/>
    <col min="13" max="13" width="21" customWidth="1"/>
    <col min="14" max="14" width="56" customWidth="1"/>
    <col min="15" max="15" width="69.42578125" style="123" customWidth="1"/>
    <col min="16" max="16" width="13.5703125" customWidth="1"/>
  </cols>
  <sheetData>
    <row r="1" spans="2:15" s="166" customFormat="1" ht="26.25">
      <c r="B1" s="168" t="s">
        <v>3245</v>
      </c>
      <c r="C1" s="167"/>
      <c r="I1" s="1228"/>
      <c r="J1" s="1225"/>
      <c r="K1" s="1225"/>
      <c r="L1" s="1225"/>
      <c r="O1" s="1225"/>
    </row>
    <row r="3" spans="2:15" ht="18.75">
      <c r="B3" s="1246" t="s">
        <v>1348</v>
      </c>
    </row>
    <row r="4" spans="2:15" ht="18.75">
      <c r="B4" s="1247" t="s">
        <v>2678</v>
      </c>
    </row>
    <row r="5" spans="2:15" ht="18.75">
      <c r="B5" s="1247" t="s">
        <v>1349</v>
      </c>
    </row>
    <row r="7" spans="2:15" s="1148" customFormat="1" ht="18.75">
      <c r="B7" s="2578" t="s">
        <v>2671</v>
      </c>
      <c r="C7" s="2578"/>
      <c r="I7" s="1227"/>
      <c r="J7" s="1226"/>
      <c r="K7" s="1226"/>
      <c r="L7" s="1226"/>
      <c r="O7" s="1226"/>
    </row>
    <row r="8" spans="2:15" s="93" customFormat="1" ht="63">
      <c r="B8" s="1212" t="s">
        <v>1350</v>
      </c>
      <c r="C8" s="1212" t="s">
        <v>1351</v>
      </c>
      <c r="D8" s="1212" t="s">
        <v>1352</v>
      </c>
      <c r="E8" s="1212" t="s">
        <v>1353</v>
      </c>
      <c r="F8" s="1212" t="s">
        <v>3246</v>
      </c>
      <c r="G8" s="1212" t="s">
        <v>3247</v>
      </c>
      <c r="H8" s="1212" t="s">
        <v>1354</v>
      </c>
      <c r="I8" s="1219" t="s">
        <v>3266</v>
      </c>
      <c r="J8" s="1219" t="s">
        <v>2657</v>
      </c>
      <c r="K8" s="1219" t="s">
        <v>3376</v>
      </c>
      <c r="L8" s="1219" t="s">
        <v>3375</v>
      </c>
      <c r="M8" s="1219" t="s">
        <v>3248</v>
      </c>
      <c r="N8" s="1219" t="s">
        <v>1376</v>
      </c>
    </row>
    <row r="9" spans="2:15" ht="15.75" customHeight="1">
      <c r="B9" s="2575" t="s">
        <v>1377</v>
      </c>
      <c r="C9" s="2583" t="s">
        <v>1378</v>
      </c>
      <c r="D9" s="1237" t="s">
        <v>1379</v>
      </c>
      <c r="E9" s="2575" t="s">
        <v>1357</v>
      </c>
      <c r="F9" s="1760">
        <v>43586</v>
      </c>
      <c r="G9" s="1761">
        <v>5</v>
      </c>
      <c r="H9" s="1762">
        <v>45413</v>
      </c>
      <c r="I9" s="1761">
        <v>60</v>
      </c>
      <c r="J9" s="1762">
        <v>45778</v>
      </c>
      <c r="K9" s="1762">
        <f>MAX(H9,J9)</f>
        <v>45778</v>
      </c>
      <c r="L9" s="1762" t="str">
        <f ca="1">IF(K9&gt;TODAY(),"Valid","Expired")</f>
        <v>Expired</v>
      </c>
      <c r="M9" s="1761" t="s">
        <v>2680</v>
      </c>
      <c r="N9" s="1257"/>
    </row>
    <row r="10" spans="2:15" ht="15.75">
      <c r="B10" s="2576"/>
      <c r="C10" s="2583"/>
      <c r="D10" s="1237" t="s">
        <v>1380</v>
      </c>
      <c r="E10" s="2576"/>
      <c r="F10" s="1760">
        <v>44409</v>
      </c>
      <c r="G10" s="1761">
        <v>3</v>
      </c>
      <c r="H10" s="1762">
        <v>45505</v>
      </c>
      <c r="I10" s="1761">
        <v>55</v>
      </c>
      <c r="J10" s="1762">
        <v>45870</v>
      </c>
      <c r="K10" s="1762">
        <f t="shared" ref="K10:K23" si="0">MAX(H10,J10)</f>
        <v>45870</v>
      </c>
      <c r="L10" s="1762" t="str">
        <f t="shared" ref="L10:L23" ca="1" si="1">IF(K10&gt;TODAY(),"Valid","Expired")</f>
        <v>Expired</v>
      </c>
      <c r="M10" s="1761" t="s">
        <v>2681</v>
      </c>
      <c r="N10" s="1257"/>
    </row>
    <row r="11" spans="2:15" ht="15.75">
      <c r="B11" s="2576"/>
      <c r="C11" s="2583"/>
      <c r="D11" s="1237" t="s">
        <v>1381</v>
      </c>
      <c r="E11" s="2576"/>
      <c r="F11" s="1760">
        <v>44409</v>
      </c>
      <c r="G11" s="1761">
        <v>3</v>
      </c>
      <c r="H11" s="1762">
        <v>45505</v>
      </c>
      <c r="I11" s="1761">
        <v>60</v>
      </c>
      <c r="J11" s="1762">
        <v>45870</v>
      </c>
      <c r="K11" s="1762">
        <f t="shared" si="0"/>
        <v>45870</v>
      </c>
      <c r="L11" s="1762" t="str">
        <f t="shared" ca="1" si="1"/>
        <v>Expired</v>
      </c>
      <c r="M11" s="1761" t="s">
        <v>2682</v>
      </c>
      <c r="N11" s="1257"/>
    </row>
    <row r="12" spans="2:15" ht="15.75">
      <c r="B12" s="2576"/>
      <c r="C12" s="1876" t="s">
        <v>3377</v>
      </c>
      <c r="D12" s="1237" t="s">
        <v>1382</v>
      </c>
      <c r="E12" s="2576"/>
      <c r="F12" s="1760">
        <v>43586</v>
      </c>
      <c r="G12" s="1761">
        <v>5</v>
      </c>
      <c r="H12" s="1762">
        <v>45413</v>
      </c>
      <c r="I12" s="1761">
        <v>55</v>
      </c>
      <c r="J12" s="1762">
        <v>45778</v>
      </c>
      <c r="K12" s="1762">
        <f t="shared" si="0"/>
        <v>45778</v>
      </c>
      <c r="L12" s="1762" t="str">
        <f t="shared" ca="1" si="1"/>
        <v>Expired</v>
      </c>
      <c r="M12" s="1761" t="s">
        <v>2683</v>
      </c>
      <c r="N12" s="1257"/>
    </row>
    <row r="13" spans="2:15" ht="15.75">
      <c r="B13" s="2576"/>
      <c r="C13" s="1258" t="s">
        <v>2679</v>
      </c>
      <c r="D13" s="1258" t="s">
        <v>1383</v>
      </c>
      <c r="E13" s="2576"/>
      <c r="F13" s="1259">
        <v>43586</v>
      </c>
      <c r="G13" s="1576">
        <v>5</v>
      </c>
      <c r="H13" s="1577">
        <v>45413</v>
      </c>
      <c r="I13" s="2559" t="s">
        <v>3269</v>
      </c>
      <c r="J13" s="2560"/>
      <c r="K13" s="1577">
        <f t="shared" si="0"/>
        <v>45413</v>
      </c>
      <c r="L13" s="1577" t="s">
        <v>2457</v>
      </c>
      <c r="M13" s="1576" t="s">
        <v>2669</v>
      </c>
      <c r="N13" s="1257"/>
    </row>
    <row r="14" spans="2:15" ht="15.75">
      <c r="B14" s="2576"/>
      <c r="C14" s="1876" t="s">
        <v>2674</v>
      </c>
      <c r="D14" s="1237" t="s">
        <v>2464</v>
      </c>
      <c r="E14" s="2576"/>
      <c r="F14" s="1760">
        <v>45078</v>
      </c>
      <c r="G14" s="1761">
        <v>2</v>
      </c>
      <c r="H14" s="1762">
        <v>45809</v>
      </c>
      <c r="I14" s="1761">
        <v>65</v>
      </c>
      <c r="J14" s="1762"/>
      <c r="K14" s="1762">
        <f t="shared" si="0"/>
        <v>45809</v>
      </c>
      <c r="L14" s="1762" t="str">
        <f t="shared" ca="1" si="1"/>
        <v>Expired</v>
      </c>
      <c r="M14" s="1761" t="s">
        <v>2684</v>
      </c>
      <c r="N14" s="1257"/>
    </row>
    <row r="15" spans="2:15" ht="15.75">
      <c r="B15" s="2576"/>
      <c r="C15" s="1876" t="s">
        <v>2673</v>
      </c>
      <c r="D15" s="1237" t="s">
        <v>2465</v>
      </c>
      <c r="E15" s="2576"/>
      <c r="F15" s="1760">
        <v>45078</v>
      </c>
      <c r="G15" s="1761">
        <v>2</v>
      </c>
      <c r="H15" s="1762">
        <v>45809</v>
      </c>
      <c r="I15" s="1761">
        <v>60</v>
      </c>
      <c r="J15" s="1762"/>
      <c r="K15" s="1762">
        <f t="shared" si="0"/>
        <v>45809</v>
      </c>
      <c r="L15" s="1762" t="str">
        <f t="shared" ca="1" si="1"/>
        <v>Expired</v>
      </c>
      <c r="M15" s="1761" t="s">
        <v>2685</v>
      </c>
      <c r="N15" s="1257"/>
    </row>
    <row r="16" spans="2:15" ht="15.75">
      <c r="B16" s="2576"/>
      <c r="C16" s="1876" t="s">
        <v>3249</v>
      </c>
      <c r="D16" s="1875" t="s">
        <v>2689</v>
      </c>
      <c r="E16" s="2576"/>
      <c r="F16" s="1760">
        <v>45078</v>
      </c>
      <c r="G16" s="1761">
        <v>2</v>
      </c>
      <c r="H16" s="1762">
        <v>45809</v>
      </c>
      <c r="I16" s="1761">
        <v>70</v>
      </c>
      <c r="J16" s="1762"/>
      <c r="K16" s="1762">
        <f>MAX(H16,J16)</f>
        <v>45809</v>
      </c>
      <c r="L16" s="1762" t="str">
        <f ca="1">IF(K16&gt;TODAY(),"Valid","Expired")</f>
        <v>Expired</v>
      </c>
      <c r="M16" s="1761" t="s">
        <v>3267</v>
      </c>
      <c r="N16" s="1257"/>
    </row>
    <row r="17" spans="2:15" ht="15.75">
      <c r="B17" s="2576"/>
      <c r="C17" s="1876" t="s">
        <v>2676</v>
      </c>
      <c r="D17" s="1237" t="s">
        <v>2463</v>
      </c>
      <c r="E17" s="2576"/>
      <c r="F17" s="1760">
        <v>45078</v>
      </c>
      <c r="G17" s="1761">
        <v>2</v>
      </c>
      <c r="H17" s="1762">
        <v>45809</v>
      </c>
      <c r="I17" s="1761">
        <v>55</v>
      </c>
      <c r="J17" s="1762"/>
      <c r="K17" s="1762">
        <f t="shared" si="0"/>
        <v>45809</v>
      </c>
      <c r="L17" s="1762" t="str">
        <f t="shared" ca="1" si="1"/>
        <v>Expired</v>
      </c>
      <c r="M17" s="1761" t="s">
        <v>3268</v>
      </c>
      <c r="N17" s="1257"/>
    </row>
    <row r="18" spans="2:15" ht="15.75">
      <c r="B18" s="2576"/>
      <c r="C18" s="1876" t="s">
        <v>2675</v>
      </c>
      <c r="D18" s="1875" t="s">
        <v>1587</v>
      </c>
      <c r="E18" s="2576"/>
      <c r="F18" s="1760">
        <v>43739</v>
      </c>
      <c r="G18" s="1761">
        <v>5</v>
      </c>
      <c r="H18" s="1762">
        <v>45566</v>
      </c>
      <c r="I18" s="1761">
        <v>50</v>
      </c>
      <c r="J18" s="1762">
        <v>45931</v>
      </c>
      <c r="K18" s="1762">
        <f>MAX(H18,J18)</f>
        <v>45931</v>
      </c>
      <c r="L18" s="1762" t="str">
        <f ca="1">IF(K18&gt;TODAY(),"Valid","Expired")</f>
        <v>Expired</v>
      </c>
      <c r="M18" s="1761" t="s">
        <v>2658</v>
      </c>
      <c r="N18" s="1257"/>
    </row>
    <row r="19" spans="2:15" ht="31.5">
      <c r="B19" s="2576"/>
      <c r="C19" s="1876" t="s">
        <v>2654</v>
      </c>
      <c r="D19" s="1237" t="s">
        <v>2707</v>
      </c>
      <c r="E19" s="2576"/>
      <c r="F19" s="1760">
        <v>45383</v>
      </c>
      <c r="G19" s="1761">
        <v>2</v>
      </c>
      <c r="H19" s="1762">
        <v>46113</v>
      </c>
      <c r="I19" s="1761" t="s">
        <v>2655</v>
      </c>
      <c r="J19" s="1762"/>
      <c r="K19" s="1762">
        <f t="shared" si="0"/>
        <v>46113</v>
      </c>
      <c r="L19" s="1762" t="str">
        <f t="shared" ca="1" si="1"/>
        <v>Expired</v>
      </c>
      <c r="M19" s="1761" t="s">
        <v>2686</v>
      </c>
      <c r="N19" s="1257"/>
    </row>
    <row r="20" spans="2:15" ht="31.5">
      <c r="B20" s="2577"/>
      <c r="C20" s="1873" t="s">
        <v>3381</v>
      </c>
      <c r="D20" s="1873" t="s">
        <v>3382</v>
      </c>
      <c r="E20" s="2577"/>
      <c r="F20" s="1760">
        <v>45901</v>
      </c>
      <c r="G20" s="1761">
        <f>9/12</f>
        <v>0.75</v>
      </c>
      <c r="H20" s="1760">
        <f>G20*365+F20</f>
        <v>46174.75</v>
      </c>
      <c r="I20" s="1761" t="s">
        <v>2655</v>
      </c>
      <c r="J20" s="1762"/>
      <c r="K20" s="1762">
        <f t="shared" si="0"/>
        <v>46174.75</v>
      </c>
      <c r="L20" s="1762" t="str">
        <f t="shared" ca="1" si="1"/>
        <v>Expired</v>
      </c>
      <c r="M20" s="1761" t="s">
        <v>3374</v>
      </c>
      <c r="N20" s="1257" t="s">
        <v>3383</v>
      </c>
    </row>
    <row r="21" spans="2:15" ht="68.25" customHeight="1">
      <c r="B21" s="2584" t="s">
        <v>1384</v>
      </c>
      <c r="C21" s="1217" t="s">
        <v>1385</v>
      </c>
      <c r="D21" s="1217" t="s">
        <v>2690</v>
      </c>
      <c r="E21" s="2584" t="s">
        <v>1386</v>
      </c>
      <c r="F21" s="1260">
        <v>43435</v>
      </c>
      <c r="G21" s="1575">
        <v>6</v>
      </c>
      <c r="H21" s="1263">
        <v>45566</v>
      </c>
      <c r="I21" s="1262" t="s">
        <v>25</v>
      </c>
      <c r="J21" s="1263">
        <v>47757</v>
      </c>
      <c r="K21" s="1762">
        <f t="shared" si="0"/>
        <v>47757</v>
      </c>
      <c r="L21" s="1762" t="str">
        <f t="shared" ca="1" si="1"/>
        <v>Valid</v>
      </c>
      <c r="M21" s="2574" t="s">
        <v>3570</v>
      </c>
      <c r="N21" s="2574"/>
    </row>
    <row r="22" spans="2:15" ht="65.25" customHeight="1">
      <c r="B22" s="2584"/>
      <c r="C22" s="1217" t="s">
        <v>1387</v>
      </c>
      <c r="D22" s="1217" t="s">
        <v>2690</v>
      </c>
      <c r="E22" s="2584"/>
      <c r="F22" s="1260">
        <v>43800</v>
      </c>
      <c r="G22" s="1575">
        <v>6</v>
      </c>
      <c r="H22" s="1263">
        <v>45992</v>
      </c>
      <c r="I22" s="1262" t="s">
        <v>25</v>
      </c>
      <c r="J22" s="1578">
        <v>47818</v>
      </c>
      <c r="K22" s="1762">
        <f t="shared" si="0"/>
        <v>47818</v>
      </c>
      <c r="L22" s="1762" t="str">
        <f t="shared" ca="1" si="1"/>
        <v>Valid</v>
      </c>
      <c r="M22" s="2574"/>
      <c r="N22" s="2574"/>
    </row>
    <row r="23" spans="2:15" ht="63" customHeight="1">
      <c r="B23" s="2584"/>
      <c r="C23" s="1217" t="s">
        <v>1388</v>
      </c>
      <c r="D23" s="1217" t="s">
        <v>2690</v>
      </c>
      <c r="E23" s="2584"/>
      <c r="F23" s="1260">
        <v>43466</v>
      </c>
      <c r="G23" s="1575">
        <v>6</v>
      </c>
      <c r="H23" s="1263">
        <v>45658</v>
      </c>
      <c r="I23" s="1262" t="s">
        <v>25</v>
      </c>
      <c r="J23" s="1578">
        <v>47849</v>
      </c>
      <c r="K23" s="1762">
        <f t="shared" si="0"/>
        <v>47849</v>
      </c>
      <c r="L23" s="1762" t="str">
        <f t="shared" ca="1" si="1"/>
        <v>Valid</v>
      </c>
      <c r="M23" s="2574"/>
      <c r="N23" s="2574"/>
    </row>
    <row r="24" spans="2:15">
      <c r="B24" s="100"/>
    </row>
    <row r="25" spans="2:15" s="1148" customFormat="1" ht="18.75">
      <c r="B25" s="2578" t="s">
        <v>2672</v>
      </c>
      <c r="C25" s="2578"/>
      <c r="I25" s="1227"/>
      <c r="J25" s="1226"/>
      <c r="K25" s="1226"/>
      <c r="L25" s="1226"/>
      <c r="O25" s="1226"/>
    </row>
    <row r="26" spans="2:15" s="93" customFormat="1" ht="47.25">
      <c r="B26" s="1212" t="s">
        <v>1350</v>
      </c>
      <c r="C26" s="1212" t="s">
        <v>1351</v>
      </c>
      <c r="D26" s="1212" t="s">
        <v>1352</v>
      </c>
      <c r="E26" s="1212" t="s">
        <v>1353</v>
      </c>
      <c r="F26" s="1212" t="s">
        <v>3246</v>
      </c>
      <c r="G26" s="1219" t="s">
        <v>3247</v>
      </c>
      <c r="H26" s="1212" t="s">
        <v>1354</v>
      </c>
      <c r="I26" s="1219" t="s">
        <v>2656</v>
      </c>
      <c r="J26" s="1219" t="s">
        <v>2657</v>
      </c>
      <c r="K26" s="1219"/>
      <c r="L26" s="1219"/>
      <c r="M26" s="1219" t="s">
        <v>2659</v>
      </c>
      <c r="N26" s="1224" t="s">
        <v>1376</v>
      </c>
    </row>
    <row r="27" spans="2:15" ht="60">
      <c r="B27" s="2588" t="s">
        <v>1358</v>
      </c>
      <c r="C27" s="1213" t="s">
        <v>1359</v>
      </c>
      <c r="D27" s="1213" t="s">
        <v>1360</v>
      </c>
      <c r="E27" s="1221" t="s">
        <v>1361</v>
      </c>
      <c r="F27" s="1236">
        <v>43040</v>
      </c>
      <c r="G27" s="1221" t="s">
        <v>2640</v>
      </c>
      <c r="H27" s="1248">
        <v>44866</v>
      </c>
      <c r="I27" s="460" t="s">
        <v>2660</v>
      </c>
      <c r="J27" s="202" t="s">
        <v>2661</v>
      </c>
      <c r="K27" s="202"/>
      <c r="L27" s="202"/>
      <c r="M27" s="1249" t="s">
        <v>25</v>
      </c>
      <c r="N27" s="1255" t="s">
        <v>2639</v>
      </c>
    </row>
    <row r="28" spans="2:15" ht="22.5" customHeight="1">
      <c r="B28" s="2593"/>
      <c r="C28" s="2594" t="s">
        <v>2490</v>
      </c>
      <c r="D28" s="1213" t="s">
        <v>2491</v>
      </c>
      <c r="E28" s="2565" t="s">
        <v>1357</v>
      </c>
      <c r="F28" s="1236">
        <v>45108</v>
      </c>
      <c r="G28" s="1221">
        <v>2</v>
      </c>
      <c r="H28" s="1236">
        <v>45839</v>
      </c>
      <c r="I28" s="1251"/>
      <c r="J28" s="1251"/>
      <c r="K28" s="1251"/>
      <c r="L28" s="1251"/>
      <c r="M28" s="1251"/>
      <c r="N28" s="1250" t="s">
        <v>2492</v>
      </c>
    </row>
    <row r="29" spans="2:15" ht="22.5" customHeight="1">
      <c r="B29" s="2593"/>
      <c r="C29" s="2595"/>
      <c r="D29" s="1213" t="s">
        <v>2663</v>
      </c>
      <c r="E29" s="2566"/>
      <c r="F29" s="1236">
        <v>45383</v>
      </c>
      <c r="G29" s="1221">
        <v>5</v>
      </c>
      <c r="H29" s="1236">
        <v>47209</v>
      </c>
      <c r="I29" s="460" t="s">
        <v>1751</v>
      </c>
      <c r="J29" s="202"/>
      <c r="K29" s="202"/>
      <c r="L29" s="202"/>
      <c r="M29" s="1249" t="s">
        <v>2664</v>
      </c>
      <c r="N29" s="1249"/>
    </row>
    <row r="30" spans="2:15" ht="27" customHeight="1">
      <c r="B30" s="2593"/>
      <c r="C30" s="2585" t="s">
        <v>1362</v>
      </c>
      <c r="D30" s="1231" t="s">
        <v>1363</v>
      </c>
      <c r="E30" s="2562" t="s">
        <v>1357</v>
      </c>
      <c r="F30" s="1232">
        <v>43374</v>
      </c>
      <c r="G30" s="1233">
        <v>5</v>
      </c>
      <c r="H30" s="1232">
        <v>45200</v>
      </c>
      <c r="I30" s="206" t="s">
        <v>25</v>
      </c>
      <c r="J30" s="206" t="s">
        <v>25</v>
      </c>
      <c r="K30" s="206"/>
      <c r="L30" s="206"/>
      <c r="M30" s="206" t="s">
        <v>25</v>
      </c>
      <c r="N30" s="2567" t="s">
        <v>3270</v>
      </c>
    </row>
    <row r="31" spans="2:15" ht="27" customHeight="1">
      <c r="B31" s="2593"/>
      <c r="C31" s="2586"/>
      <c r="D31" s="1231" t="s">
        <v>1364</v>
      </c>
      <c r="E31" s="2563"/>
      <c r="F31" s="1232">
        <v>43374</v>
      </c>
      <c r="G31" s="1233">
        <v>5</v>
      </c>
      <c r="H31" s="1232">
        <v>45200</v>
      </c>
      <c r="I31" s="206" t="s">
        <v>25</v>
      </c>
      <c r="J31" s="206" t="s">
        <v>25</v>
      </c>
      <c r="K31" s="206"/>
      <c r="L31" s="206"/>
      <c r="M31" s="206" t="s">
        <v>25</v>
      </c>
      <c r="N31" s="2568"/>
    </row>
    <row r="32" spans="2:15" ht="27" customHeight="1">
      <c r="B32" s="2593"/>
      <c r="C32" s="2586"/>
      <c r="D32" s="1231" t="s">
        <v>1365</v>
      </c>
      <c r="E32" s="2563"/>
      <c r="F32" s="1232">
        <v>43374</v>
      </c>
      <c r="G32" s="1233">
        <v>5</v>
      </c>
      <c r="H32" s="1232">
        <v>45200</v>
      </c>
      <c r="I32" s="206" t="s">
        <v>25</v>
      </c>
      <c r="J32" s="206" t="s">
        <v>25</v>
      </c>
      <c r="K32" s="206"/>
      <c r="L32" s="206"/>
      <c r="M32" s="206" t="s">
        <v>25</v>
      </c>
      <c r="N32" s="2568"/>
    </row>
    <row r="33" spans="2:15" ht="27" customHeight="1">
      <c r="B33" s="2593"/>
      <c r="C33" s="2587"/>
      <c r="D33" s="1231" t="s">
        <v>1366</v>
      </c>
      <c r="E33" s="2563"/>
      <c r="F33" s="1232">
        <v>43525</v>
      </c>
      <c r="G33" s="1233">
        <v>5</v>
      </c>
      <c r="H33" s="1232">
        <v>45352</v>
      </c>
      <c r="I33" s="206" t="s">
        <v>25</v>
      </c>
      <c r="J33" s="206" t="s">
        <v>25</v>
      </c>
      <c r="K33" s="206"/>
      <c r="L33" s="206"/>
      <c r="M33" s="1238" t="s">
        <v>2668</v>
      </c>
      <c r="N33" s="2569"/>
    </row>
    <row r="34" spans="2:15" ht="23.25" customHeight="1">
      <c r="B34" s="2588" t="s">
        <v>1367</v>
      </c>
      <c r="C34" s="1234" t="s">
        <v>1368</v>
      </c>
      <c r="D34" s="1234" t="s">
        <v>1369</v>
      </c>
      <c r="E34" s="2564"/>
      <c r="F34" s="1235">
        <v>43922</v>
      </c>
      <c r="G34" s="472">
        <v>3</v>
      </c>
      <c r="H34" s="1235">
        <v>45017</v>
      </c>
      <c r="I34" s="206" t="s">
        <v>25</v>
      </c>
      <c r="J34" s="206" t="s">
        <v>25</v>
      </c>
      <c r="K34" s="206"/>
      <c r="L34" s="206"/>
      <c r="M34" s="206" t="s">
        <v>25</v>
      </c>
      <c r="N34" s="1254" t="s">
        <v>2665</v>
      </c>
    </row>
    <row r="35" spans="2:15" s="127" customFormat="1" ht="30">
      <c r="B35" s="2589"/>
      <c r="C35" s="1213" t="s">
        <v>2146</v>
      </c>
      <c r="D35" s="1213" t="s">
        <v>2466</v>
      </c>
      <c r="E35" s="1245" t="s">
        <v>1357</v>
      </c>
      <c r="F35" s="1236">
        <v>45078</v>
      </c>
      <c r="G35" s="1221">
        <v>5</v>
      </c>
      <c r="H35" s="1236">
        <v>46905</v>
      </c>
      <c r="I35" s="364" t="s">
        <v>1751</v>
      </c>
      <c r="J35" s="460" t="s">
        <v>2670</v>
      </c>
      <c r="K35" s="460"/>
      <c r="L35" s="460"/>
      <c r="M35" s="1229" t="s">
        <v>2687</v>
      </c>
      <c r="N35" s="1221"/>
    </row>
    <row r="36" spans="2:15" ht="69" customHeight="1">
      <c r="B36" s="1256" t="s">
        <v>1355</v>
      </c>
      <c r="C36" s="1213" t="s">
        <v>1356</v>
      </c>
      <c r="D36" s="1213" t="s">
        <v>2666</v>
      </c>
      <c r="E36" s="1221" t="s">
        <v>1357</v>
      </c>
      <c r="F36" s="1236">
        <v>43040</v>
      </c>
      <c r="G36" s="1221">
        <v>5</v>
      </c>
      <c r="H36" s="1248">
        <v>44866</v>
      </c>
      <c r="I36" s="460" t="s">
        <v>25</v>
      </c>
      <c r="J36" s="202" t="s">
        <v>25</v>
      </c>
      <c r="K36" s="202"/>
      <c r="L36" s="202"/>
      <c r="M36" s="1249" t="s">
        <v>2688</v>
      </c>
      <c r="N36" s="1250" t="s">
        <v>2468</v>
      </c>
    </row>
    <row r="37" spans="2:15" ht="63">
      <c r="B37" s="2590" t="s">
        <v>1370</v>
      </c>
      <c r="C37" s="1213" t="s">
        <v>1371</v>
      </c>
      <c r="D37" s="1213" t="s">
        <v>1372</v>
      </c>
      <c r="E37" s="1245" t="s">
        <v>1357</v>
      </c>
      <c r="F37" s="1236">
        <v>43525</v>
      </c>
      <c r="G37" s="1221">
        <v>20</v>
      </c>
      <c r="H37" s="1236">
        <v>50830</v>
      </c>
      <c r="I37" s="364" t="s">
        <v>1751</v>
      </c>
      <c r="J37" s="1230" t="s">
        <v>2670</v>
      </c>
      <c r="K37" s="1230"/>
      <c r="L37" s="1230"/>
      <c r="M37" s="1229" t="s">
        <v>2667</v>
      </c>
      <c r="N37" s="1237" t="s">
        <v>2467</v>
      </c>
    </row>
    <row r="38" spans="2:15" ht="31.5" customHeight="1">
      <c r="B38" s="2591"/>
      <c r="C38" s="2579" t="s">
        <v>1373</v>
      </c>
      <c r="D38" s="2581" t="s">
        <v>2692</v>
      </c>
      <c r="E38" s="2565" t="s">
        <v>1374</v>
      </c>
      <c r="F38" s="2565" t="s">
        <v>25</v>
      </c>
      <c r="G38" s="2570" t="s">
        <v>1375</v>
      </c>
      <c r="H38" s="2571"/>
      <c r="I38" s="364"/>
      <c r="J38" s="1230"/>
      <c r="K38" s="1230"/>
      <c r="L38" s="1230"/>
      <c r="M38" s="1229"/>
      <c r="N38" s="1220" t="s">
        <v>2662</v>
      </c>
    </row>
    <row r="39" spans="2:15" ht="31.5">
      <c r="B39" s="2592"/>
      <c r="C39" s="2580"/>
      <c r="D39" s="2582"/>
      <c r="E39" s="2566"/>
      <c r="F39" s="2566"/>
      <c r="G39" s="2572"/>
      <c r="H39" s="2573"/>
      <c r="I39" s="364"/>
      <c r="J39" s="1230"/>
      <c r="K39" s="1230"/>
      <c r="L39" s="1230"/>
      <c r="M39" s="1229"/>
      <c r="N39" s="1218" t="s">
        <v>2691</v>
      </c>
    </row>
    <row r="40" spans="2:15" ht="23.25" customHeight="1">
      <c r="B40" s="1239"/>
      <c r="C40" s="1240"/>
      <c r="D40" s="1241"/>
      <c r="E40" s="1223"/>
      <c r="F40" s="1223"/>
      <c r="G40" s="1242"/>
      <c r="H40" s="1242"/>
      <c r="I40" s="945"/>
      <c r="J40" s="1243"/>
      <c r="K40" s="1243"/>
      <c r="L40" s="1243"/>
      <c r="M40" s="1244"/>
      <c r="N40" s="1222"/>
    </row>
    <row r="41" spans="2:15" s="93" customFormat="1" ht="15.75">
      <c r="B41" s="163" t="s">
        <v>1389</v>
      </c>
      <c r="I41" s="1252"/>
      <c r="J41" s="1253"/>
      <c r="K41" s="1253"/>
      <c r="L41" s="1253"/>
      <c r="O41" s="1253"/>
    </row>
    <row r="42" spans="2:15" s="93" customFormat="1" ht="15.75">
      <c r="B42" s="162"/>
      <c r="I42" s="1252"/>
      <c r="J42" s="1253"/>
      <c r="K42" s="1253"/>
      <c r="L42" s="1253"/>
      <c r="O42" s="1253"/>
    </row>
    <row r="43" spans="2:15" s="93" customFormat="1" ht="15.75">
      <c r="B43" s="2561" t="s">
        <v>1390</v>
      </c>
      <c r="C43" s="2561"/>
      <c r="D43" s="2561"/>
      <c r="E43" s="2561"/>
      <c r="F43" s="2561"/>
      <c r="G43" s="2561"/>
      <c r="H43" s="2561"/>
      <c r="I43" s="1252"/>
      <c r="J43" s="1253"/>
      <c r="K43" s="1253"/>
      <c r="L43" s="1253"/>
      <c r="O43" s="1253"/>
    </row>
    <row r="44" spans="2:15">
      <c r="B44" s="100"/>
    </row>
    <row r="45" spans="2:15" ht="15.75">
      <c r="B45" s="164" t="s">
        <v>1391</v>
      </c>
    </row>
    <row r="46" spans="2:15" ht="15.75">
      <c r="B46" s="164" t="s">
        <v>1392</v>
      </c>
    </row>
    <row r="47" spans="2:15" ht="15.75">
      <c r="B47" s="164" t="s">
        <v>1393</v>
      </c>
    </row>
    <row r="48" spans="2:15" ht="19.5">
      <c r="B48" s="165" t="s">
        <v>380</v>
      </c>
    </row>
  </sheetData>
  <autoFilter ref="B8:N23" xr:uid="{80B4467F-0FCC-4076-89B1-BF25910DEB2E}"/>
  <mergeCells count="23">
    <mergeCell ref="B7:C7"/>
    <mergeCell ref="C38:C39"/>
    <mergeCell ref="D38:D39"/>
    <mergeCell ref="E38:E39"/>
    <mergeCell ref="C9:C11"/>
    <mergeCell ref="B21:B23"/>
    <mergeCell ref="E21:E23"/>
    <mergeCell ref="B25:C25"/>
    <mergeCell ref="C30:C33"/>
    <mergeCell ref="B34:B35"/>
    <mergeCell ref="B37:B39"/>
    <mergeCell ref="B27:B33"/>
    <mergeCell ref="C28:C29"/>
    <mergeCell ref="B9:B20"/>
    <mergeCell ref="I13:J13"/>
    <mergeCell ref="B43:H43"/>
    <mergeCell ref="E30:E34"/>
    <mergeCell ref="E28:E29"/>
    <mergeCell ref="N30:N33"/>
    <mergeCell ref="F38:F39"/>
    <mergeCell ref="G38:H39"/>
    <mergeCell ref="M21:N23"/>
    <mergeCell ref="E9:E20"/>
  </mergeCells>
  <conditionalFormatting sqref="L9:L15 L17 L19:L23">
    <cfRule type="cellIs" dxfId="5" priority="5" operator="equal">
      <formula>"Valid"</formula>
    </cfRule>
    <cfRule type="cellIs" dxfId="4" priority="6" operator="equal">
      <formula>"Expired"</formula>
    </cfRule>
  </conditionalFormatting>
  <conditionalFormatting sqref="L18">
    <cfRule type="cellIs" dxfId="3" priority="3" operator="equal">
      <formula>"Valid"</formula>
    </cfRule>
    <cfRule type="cellIs" dxfId="2" priority="4" operator="equal">
      <formula>"Expired"</formula>
    </cfRule>
  </conditionalFormatting>
  <conditionalFormatting sqref="L16">
    <cfRule type="cellIs" dxfId="1" priority="1" operator="equal">
      <formula>"Valid"</formula>
    </cfRule>
    <cfRule type="cellIs" dxfId="0" priority="2" operator="equal">
      <formula>"Expired"</formula>
    </cfRule>
  </conditionalFormatting>
  <pageMargins left="0.25" right="0.25" top="0.75" bottom="0.75" header="0.3" footer="0.3"/>
  <pageSetup paperSize="9" scale="22" orientation="landscape" r:id="rId1"/>
  <drawing r:id="rId2"/>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F3B48-BCA2-4692-AA64-E1D399D67110}">
  <sheetPr>
    <tabColor rgb="FFFF0000"/>
    <pageSetUpPr fitToPage="1"/>
  </sheetPr>
  <dimension ref="A1:J81"/>
  <sheetViews>
    <sheetView tabSelected="1" topLeftCell="D1" zoomScale="80" zoomScaleNormal="80" workbookViewId="0">
      <selection activeCell="I30" sqref="I30"/>
    </sheetView>
  </sheetViews>
  <sheetFormatPr defaultColWidth="9.140625" defaultRowHeight="15"/>
  <cols>
    <col min="1" max="1" width="0.7109375" style="722" customWidth="1"/>
    <col min="2" max="2" width="7.28515625" style="722" customWidth="1"/>
    <col min="3" max="3" width="14.7109375" style="722" customWidth="1"/>
    <col min="4" max="4" width="15.7109375" style="722" customWidth="1"/>
    <col min="5" max="5" width="50.7109375" style="1309" customWidth="1"/>
    <col min="6" max="6" width="12.85546875" style="722" customWidth="1"/>
    <col min="7" max="7" width="81.140625" style="1310" customWidth="1"/>
    <col min="8" max="8" width="14.28515625" style="722" customWidth="1"/>
    <col min="9" max="9" width="72.5703125" style="722" customWidth="1"/>
    <col min="10" max="10" width="43.7109375" style="1310" customWidth="1"/>
    <col min="11" max="16384" width="9.140625" style="722"/>
  </cols>
  <sheetData>
    <row r="1" spans="2:10" ht="15.75" thickBot="1"/>
    <row r="2" spans="2:10" s="1313" customFormat="1" ht="15" customHeight="1" thickBot="1">
      <c r="B2" s="2656" t="s">
        <v>2801</v>
      </c>
      <c r="C2" s="2657"/>
      <c r="D2" s="2658">
        <v>45033</v>
      </c>
      <c r="E2" s="2659"/>
      <c r="F2" s="2660" t="s">
        <v>2987</v>
      </c>
      <c r="G2" s="2660"/>
      <c r="H2" s="2661"/>
      <c r="I2" s="1311" t="s">
        <v>2802</v>
      </c>
      <c r="J2" s="1312"/>
    </row>
    <row r="3" spans="2:10" s="1313" customFormat="1" ht="15" customHeight="1" thickBot="1">
      <c r="B3" s="2666" t="s">
        <v>2803</v>
      </c>
      <c r="C3" s="2667"/>
      <c r="D3" s="2668">
        <v>45531</v>
      </c>
      <c r="E3" s="2669"/>
      <c r="F3" s="2662"/>
      <c r="G3" s="2662"/>
      <c r="H3" s="2663"/>
      <c r="I3" s="1314" t="s">
        <v>2804</v>
      </c>
      <c r="J3" s="1312"/>
    </row>
    <row r="4" spans="2:10" s="1313" customFormat="1" ht="15.75" customHeight="1" thickBot="1">
      <c r="B4" s="2670" t="s">
        <v>2805</v>
      </c>
      <c r="C4" s="2671"/>
      <c r="D4" s="2672" t="s">
        <v>2988</v>
      </c>
      <c r="E4" s="2673"/>
      <c r="F4" s="2664"/>
      <c r="G4" s="2664"/>
      <c r="H4" s="2665"/>
      <c r="I4" s="1315" t="s">
        <v>2806</v>
      </c>
      <c r="J4" s="1312"/>
    </row>
    <row r="5" spans="2:10" ht="15.75" thickBot="1"/>
    <row r="6" spans="2:10" ht="32.25" thickBot="1">
      <c r="B6" s="1316" t="s">
        <v>7</v>
      </c>
      <c r="C6" s="1317" t="s">
        <v>2089</v>
      </c>
      <c r="D6" s="1318" t="s">
        <v>1832</v>
      </c>
      <c r="E6" s="1319" t="s">
        <v>2807</v>
      </c>
      <c r="F6" s="1320" t="s">
        <v>2808</v>
      </c>
      <c r="G6" s="1321" t="s">
        <v>2809</v>
      </c>
      <c r="H6" s="1322" t="s">
        <v>2810</v>
      </c>
      <c r="I6" s="1319" t="s">
        <v>362</v>
      </c>
      <c r="J6" s="1319" t="s">
        <v>2837</v>
      </c>
    </row>
    <row r="7" spans="2:10" s="1252" customFormat="1" ht="41.25" customHeight="1" thickTop="1">
      <c r="B7" s="1323">
        <v>1</v>
      </c>
      <c r="C7" s="1324">
        <v>7</v>
      </c>
      <c r="D7" s="1325">
        <v>1</v>
      </c>
      <c r="E7" s="1326" t="s">
        <v>2995</v>
      </c>
      <c r="F7" s="1327">
        <v>44951</v>
      </c>
      <c r="G7" s="1328" t="s">
        <v>2996</v>
      </c>
      <c r="H7" s="1329" t="s">
        <v>6</v>
      </c>
      <c r="I7" s="2637" t="s">
        <v>2990</v>
      </c>
      <c r="J7" s="2633" t="s">
        <v>2811</v>
      </c>
    </row>
    <row r="8" spans="2:10" s="1252" customFormat="1" ht="27.75" customHeight="1">
      <c r="B8" s="1330">
        <v>2</v>
      </c>
      <c r="C8" s="1331">
        <v>8</v>
      </c>
      <c r="D8" s="1332">
        <v>1</v>
      </c>
      <c r="E8" s="1117" t="s">
        <v>2812</v>
      </c>
      <c r="F8" s="1333">
        <v>44927</v>
      </c>
      <c r="G8" s="1334" t="s">
        <v>2813</v>
      </c>
      <c r="H8" s="1335" t="s">
        <v>6</v>
      </c>
      <c r="I8" s="2637"/>
      <c r="J8" s="2639"/>
    </row>
    <row r="9" spans="2:10" s="1252" customFormat="1" ht="27.75" customHeight="1" thickBot="1">
      <c r="B9" s="1336">
        <v>3</v>
      </c>
      <c r="C9" s="1337">
        <v>9</v>
      </c>
      <c r="D9" s="1338">
        <v>4</v>
      </c>
      <c r="E9" s="1339" t="s">
        <v>2814</v>
      </c>
      <c r="F9" s="1340">
        <v>44927</v>
      </c>
      <c r="G9" s="1341" t="s">
        <v>2815</v>
      </c>
      <c r="H9" s="1342" t="s">
        <v>6</v>
      </c>
      <c r="I9" s="2638"/>
      <c r="J9" s="2634"/>
    </row>
    <row r="10" spans="2:10" ht="15.75" thickBot="1">
      <c r="B10" s="1343"/>
      <c r="C10" s="1344"/>
      <c r="D10" s="1344"/>
      <c r="E10" s="1345"/>
      <c r="F10" s="1344"/>
      <c r="G10" s="1346"/>
      <c r="H10" s="1344"/>
      <c r="I10" s="1345"/>
      <c r="J10" s="1345"/>
    </row>
    <row r="11" spans="2:10" ht="28.5" customHeight="1" thickBot="1">
      <c r="B11" s="1316" t="s">
        <v>7</v>
      </c>
      <c r="C11" s="1317" t="s">
        <v>2089</v>
      </c>
      <c r="D11" s="1347" t="s">
        <v>1832</v>
      </c>
      <c r="E11" s="1319" t="s">
        <v>2807</v>
      </c>
      <c r="F11" s="1320" t="s">
        <v>2808</v>
      </c>
      <c r="G11" s="1321" t="s">
        <v>2816</v>
      </c>
      <c r="H11" s="1322" t="s">
        <v>2810</v>
      </c>
      <c r="I11" s="1319" t="s">
        <v>362</v>
      </c>
      <c r="J11" s="1319" t="s">
        <v>2837</v>
      </c>
    </row>
    <row r="12" spans="2:10" ht="32.25" customHeight="1" thickTop="1">
      <c r="B12" s="949">
        <v>1</v>
      </c>
      <c r="C12" s="2640" t="s">
        <v>2817</v>
      </c>
      <c r="D12" s="2641"/>
      <c r="E12" s="1348" t="s">
        <v>1447</v>
      </c>
      <c r="F12" s="1517">
        <v>45108</v>
      </c>
      <c r="G12" s="1349" t="s">
        <v>2818</v>
      </c>
      <c r="H12" s="1350" t="s">
        <v>6</v>
      </c>
      <c r="I12" s="1351" t="s">
        <v>2819</v>
      </c>
      <c r="J12" s="2602" t="s">
        <v>2991</v>
      </c>
    </row>
    <row r="13" spans="2:10" ht="24" customHeight="1">
      <c r="B13" s="1352">
        <v>2</v>
      </c>
      <c r="C13" s="1353">
        <v>5</v>
      </c>
      <c r="D13" s="1354">
        <v>7</v>
      </c>
      <c r="E13" s="1326" t="s">
        <v>2820</v>
      </c>
      <c r="F13" s="1327">
        <v>43587</v>
      </c>
      <c r="G13" s="1328" t="s">
        <v>3007</v>
      </c>
      <c r="H13" s="1355" t="s">
        <v>6</v>
      </c>
      <c r="I13" s="1356" t="s">
        <v>2821</v>
      </c>
      <c r="J13" s="2602"/>
    </row>
    <row r="14" spans="2:10" ht="23.25" customHeight="1">
      <c r="B14" s="1357">
        <v>3</v>
      </c>
      <c r="C14" s="1358" t="s">
        <v>2099</v>
      </c>
      <c r="D14" s="1359">
        <v>2</v>
      </c>
      <c r="E14" s="1117" t="s">
        <v>2822</v>
      </c>
      <c r="F14" s="1333">
        <v>44805</v>
      </c>
      <c r="G14" s="1334" t="s">
        <v>2823</v>
      </c>
      <c r="H14" s="1335" t="s">
        <v>6</v>
      </c>
      <c r="I14" s="2642" t="s">
        <v>2824</v>
      </c>
      <c r="J14" s="2602"/>
    </row>
    <row r="15" spans="2:10" ht="23.25" customHeight="1">
      <c r="B15" s="1358">
        <v>4</v>
      </c>
      <c r="C15" s="1358">
        <v>10</v>
      </c>
      <c r="D15" s="1358" t="s">
        <v>2022</v>
      </c>
      <c r="E15" s="1117" t="s">
        <v>2825</v>
      </c>
      <c r="F15" s="1360">
        <v>44896</v>
      </c>
      <c r="G15" s="1334" t="s">
        <v>2826</v>
      </c>
      <c r="H15" s="1335" t="s">
        <v>6</v>
      </c>
      <c r="I15" s="2643"/>
      <c r="J15" s="2602"/>
    </row>
    <row r="16" spans="2:10" ht="36" customHeight="1">
      <c r="B16" s="427">
        <v>5</v>
      </c>
      <c r="C16" s="661" t="s">
        <v>2105</v>
      </c>
      <c r="D16" s="427">
        <v>5</v>
      </c>
      <c r="E16" s="1117" t="s">
        <v>2827</v>
      </c>
      <c r="F16" s="1360">
        <v>44896</v>
      </c>
      <c r="G16" s="1361" t="s">
        <v>3009</v>
      </c>
      <c r="H16" s="1335" t="s">
        <v>6</v>
      </c>
      <c r="I16" s="2643"/>
      <c r="J16" s="2602"/>
    </row>
    <row r="17" spans="2:10" ht="23.25" customHeight="1">
      <c r="B17" s="1352">
        <v>6</v>
      </c>
      <c r="C17" s="1362" t="s">
        <v>2091</v>
      </c>
      <c r="D17" s="1363">
        <v>3</v>
      </c>
      <c r="E17" s="1326" t="s">
        <v>2828</v>
      </c>
      <c r="F17" s="1327">
        <v>44743</v>
      </c>
      <c r="G17" s="1328" t="s">
        <v>2829</v>
      </c>
      <c r="H17" s="1355" t="s">
        <v>6</v>
      </c>
      <c r="I17" s="2644"/>
      <c r="J17" s="2602"/>
    </row>
    <row r="18" spans="2:10" ht="25.5" customHeight="1">
      <c r="B18" s="1357">
        <v>7</v>
      </c>
      <c r="C18" s="1364" t="s">
        <v>2097</v>
      </c>
      <c r="D18" s="1365">
        <v>3</v>
      </c>
      <c r="E18" s="1326" t="s">
        <v>2830</v>
      </c>
      <c r="F18" s="1333">
        <v>43739</v>
      </c>
      <c r="G18" s="1334" t="s">
        <v>2831</v>
      </c>
      <c r="H18" s="1335" t="s">
        <v>6</v>
      </c>
      <c r="I18" s="1356" t="s">
        <v>2832</v>
      </c>
      <c r="J18" s="2602"/>
    </row>
    <row r="19" spans="2:10" ht="31.5">
      <c r="B19" s="427">
        <v>8</v>
      </c>
      <c r="C19" s="427"/>
      <c r="D19" s="427"/>
      <c r="E19" s="1117" t="s">
        <v>2654</v>
      </c>
      <c r="F19" s="1360">
        <v>45383</v>
      </c>
      <c r="G19" s="1361" t="s">
        <v>3008</v>
      </c>
      <c r="H19" s="1335" t="s">
        <v>6</v>
      </c>
      <c r="I19" s="1356" t="s">
        <v>2833</v>
      </c>
      <c r="J19" s="2602"/>
    </row>
    <row r="20" spans="2:10" ht="21" customHeight="1" thickBot="1">
      <c r="B20" s="1336">
        <v>9</v>
      </c>
      <c r="C20" s="1366"/>
      <c r="D20" s="1367"/>
      <c r="E20" s="1368" t="s">
        <v>2834</v>
      </c>
      <c r="F20" s="1369">
        <v>43588</v>
      </c>
      <c r="G20" s="1370" t="s">
        <v>2835</v>
      </c>
      <c r="H20" s="1371" t="s">
        <v>4</v>
      </c>
      <c r="I20" s="1372" t="s">
        <v>2457</v>
      </c>
      <c r="J20" s="1372"/>
    </row>
    <row r="21" spans="2:10" ht="15.75" thickBot="1">
      <c r="B21" s="1373"/>
      <c r="C21" s="1374"/>
      <c r="D21" s="1374"/>
      <c r="E21" s="1375"/>
      <c r="F21" s="1374"/>
      <c r="G21" s="1376"/>
      <c r="H21" s="1374"/>
      <c r="I21" s="1375"/>
      <c r="J21" s="1375"/>
    </row>
    <row r="22" spans="2:10" s="1309" customFormat="1" ht="32.25" thickBot="1">
      <c r="B22" s="1316" t="s">
        <v>7</v>
      </c>
      <c r="C22" s="1317" t="s">
        <v>2089</v>
      </c>
      <c r="D22" s="1318" t="s">
        <v>1832</v>
      </c>
      <c r="E22" s="1319" t="s">
        <v>2807</v>
      </c>
      <c r="F22" s="1320" t="s">
        <v>2808</v>
      </c>
      <c r="G22" s="1321" t="s">
        <v>2836</v>
      </c>
      <c r="H22" s="1322" t="s">
        <v>2810</v>
      </c>
      <c r="I22" s="1319" t="s">
        <v>384</v>
      </c>
      <c r="J22" s="1319" t="s">
        <v>2837</v>
      </c>
    </row>
    <row r="23" spans="2:10" s="1381" customFormat="1" ht="33" thickTop="1" thickBot="1">
      <c r="B23" s="1377">
        <v>10</v>
      </c>
      <c r="C23" s="2645" t="s">
        <v>2838</v>
      </c>
      <c r="D23" s="2646"/>
      <c r="E23" s="1378" t="s">
        <v>2839</v>
      </c>
      <c r="F23" s="1379">
        <v>44531</v>
      </c>
      <c r="G23" s="1380" t="s">
        <v>2840</v>
      </c>
      <c r="H23" s="1350" t="s">
        <v>6</v>
      </c>
      <c r="I23" s="1380" t="s">
        <v>2841</v>
      </c>
      <c r="J23" s="1380"/>
    </row>
    <row r="24" spans="2:10" ht="15.75" thickBot="1">
      <c r="B24" s="1373"/>
      <c r="C24" s="1374"/>
      <c r="D24" s="1374"/>
      <c r="E24" s="1375"/>
      <c r="F24" s="1374"/>
      <c r="G24" s="1376"/>
      <c r="H24" s="1374"/>
      <c r="I24" s="1375"/>
      <c r="J24" s="1375"/>
    </row>
    <row r="25" spans="2:10" s="1309" customFormat="1" ht="32.25" thickBot="1">
      <c r="B25" s="1316" t="s">
        <v>7</v>
      </c>
      <c r="C25" s="1317" t="s">
        <v>2089</v>
      </c>
      <c r="D25" s="1318" t="s">
        <v>1832</v>
      </c>
      <c r="E25" s="1319" t="s">
        <v>2807</v>
      </c>
      <c r="F25" s="1320" t="s">
        <v>2808</v>
      </c>
      <c r="G25" s="1321" t="s">
        <v>2989</v>
      </c>
      <c r="H25" s="1322" t="s">
        <v>2810</v>
      </c>
      <c r="I25" s="1319" t="s">
        <v>384</v>
      </c>
      <c r="J25" s="1319" t="s">
        <v>2837</v>
      </c>
    </row>
    <row r="26" spans="2:10" s="1252" customFormat="1" ht="16.5" thickTop="1">
      <c r="B26" s="1382">
        <v>11</v>
      </c>
      <c r="C26" s="1383">
        <v>5</v>
      </c>
      <c r="D26" s="1384">
        <v>4</v>
      </c>
      <c r="E26" s="1385" t="s">
        <v>2842</v>
      </c>
      <c r="F26" s="1386">
        <v>44621</v>
      </c>
      <c r="G26" s="1387" t="s">
        <v>2843</v>
      </c>
      <c r="H26" s="1388" t="s">
        <v>4</v>
      </c>
      <c r="I26" s="1389" t="s">
        <v>2844</v>
      </c>
      <c r="J26" s="1389"/>
    </row>
    <row r="27" spans="2:10" s="1252" customFormat="1" ht="34.5" customHeight="1">
      <c r="B27" s="1390">
        <v>12</v>
      </c>
      <c r="C27" s="1391">
        <v>4</v>
      </c>
      <c r="D27" s="1392">
        <v>7</v>
      </c>
      <c r="E27" s="1393" t="s">
        <v>2845</v>
      </c>
      <c r="F27" s="1394">
        <v>44805</v>
      </c>
      <c r="G27" s="1395" t="s">
        <v>2846</v>
      </c>
      <c r="H27" s="1396" t="s">
        <v>4</v>
      </c>
      <c r="I27" s="1397" t="s">
        <v>2847</v>
      </c>
      <c r="J27" s="1397"/>
    </row>
    <row r="28" spans="2:10" s="1252" customFormat="1" ht="16.5" thickBot="1">
      <c r="B28" s="1398">
        <v>13</v>
      </c>
      <c r="C28" s="1399" t="s">
        <v>2105</v>
      </c>
      <c r="D28" s="1399">
        <v>5</v>
      </c>
      <c r="E28" s="1480" t="s">
        <v>2848</v>
      </c>
      <c r="F28" s="1400">
        <v>44986</v>
      </c>
      <c r="G28" s="1401" t="s">
        <v>2849</v>
      </c>
      <c r="H28" s="1402" t="s">
        <v>4</v>
      </c>
      <c r="I28" s="1403" t="s">
        <v>2850</v>
      </c>
      <c r="J28" s="1403"/>
    </row>
    <row r="29" spans="2:10" s="1252" customFormat="1" ht="48" customHeight="1">
      <c r="B29" s="1404">
        <v>14</v>
      </c>
      <c r="C29" s="2647" t="s">
        <v>2851</v>
      </c>
      <c r="D29" s="2648"/>
      <c r="E29" s="1406" t="s">
        <v>2852</v>
      </c>
      <c r="F29" s="1485" t="s">
        <v>25</v>
      </c>
      <c r="G29" s="1486" t="s">
        <v>2853</v>
      </c>
      <c r="H29" s="1487" t="s">
        <v>6</v>
      </c>
      <c r="I29" s="1488" t="s">
        <v>2854</v>
      </c>
      <c r="J29" s="1488"/>
    </row>
    <row r="30" spans="2:10" s="1252" customFormat="1" ht="50.25" customHeight="1">
      <c r="B30" s="1405">
        <v>15</v>
      </c>
      <c r="C30" s="2649"/>
      <c r="D30" s="2650"/>
      <c r="E30" s="1393" t="s">
        <v>2856</v>
      </c>
      <c r="F30" s="1501">
        <v>42675</v>
      </c>
      <c r="G30" s="1502" t="s">
        <v>2857</v>
      </c>
      <c r="H30" s="1397" t="s">
        <v>4</v>
      </c>
      <c r="I30" s="1503" t="s">
        <v>2858</v>
      </c>
      <c r="J30" s="1490" t="s">
        <v>2855</v>
      </c>
    </row>
    <row r="31" spans="2:10" s="1252" customFormat="1" ht="20.25" customHeight="1">
      <c r="B31" s="1405">
        <v>16</v>
      </c>
      <c r="C31" s="2649"/>
      <c r="D31" s="2650"/>
      <c r="E31" s="1393" t="s">
        <v>2949</v>
      </c>
      <c r="F31" s="1394" t="s">
        <v>25</v>
      </c>
      <c r="G31" s="1395" t="s">
        <v>2863</v>
      </c>
      <c r="H31" s="1397" t="s">
        <v>4</v>
      </c>
      <c r="I31" s="1503"/>
      <c r="J31" s="1491" t="s">
        <v>2855</v>
      </c>
    </row>
    <row r="32" spans="2:10" s="1252" customFormat="1" ht="47.25">
      <c r="B32" s="1405">
        <v>17</v>
      </c>
      <c r="C32" s="2649"/>
      <c r="D32" s="2650"/>
      <c r="E32" s="1326" t="s">
        <v>2951</v>
      </c>
      <c r="F32" s="1442">
        <v>44927</v>
      </c>
      <c r="G32" s="1443" t="s">
        <v>2859</v>
      </c>
      <c r="H32" s="1416" t="s">
        <v>6</v>
      </c>
      <c r="I32" s="2653" t="s">
        <v>2860</v>
      </c>
      <c r="J32" s="1489"/>
    </row>
    <row r="33" spans="2:10" s="1252" customFormat="1" ht="31.5">
      <c r="B33" s="1405">
        <v>18</v>
      </c>
      <c r="C33" s="2649"/>
      <c r="D33" s="2650"/>
      <c r="E33" s="1117" t="s">
        <v>2861</v>
      </c>
      <c r="F33" s="1409" t="s">
        <v>25</v>
      </c>
      <c r="G33" s="1410" t="s">
        <v>2862</v>
      </c>
      <c r="H33" s="1411" t="s">
        <v>6</v>
      </c>
      <c r="I33" s="2653"/>
      <c r="J33" s="1489"/>
    </row>
    <row r="34" spans="2:10" s="1252" customFormat="1" ht="32.25" thickBot="1">
      <c r="B34" s="1412">
        <v>19</v>
      </c>
      <c r="C34" s="2651"/>
      <c r="D34" s="2652"/>
      <c r="E34" s="1339" t="s">
        <v>2954</v>
      </c>
      <c r="F34" s="1340" t="s">
        <v>25</v>
      </c>
      <c r="G34" s="1341" t="s">
        <v>2864</v>
      </c>
      <c r="H34" s="1413" t="s">
        <v>6</v>
      </c>
      <c r="I34" s="2654"/>
      <c r="J34" s="1508" t="s">
        <v>2998</v>
      </c>
    </row>
    <row r="35" spans="2:10" s="1252" customFormat="1" ht="78" customHeight="1" thickBot="1">
      <c r="B35" s="2596" t="s">
        <v>2999</v>
      </c>
      <c r="C35" s="2605" t="s">
        <v>3000</v>
      </c>
      <c r="D35" s="2607" t="s">
        <v>3001</v>
      </c>
      <c r="E35" s="2609" t="s">
        <v>3002</v>
      </c>
      <c r="F35" s="2613">
        <v>44896</v>
      </c>
      <c r="G35" s="1510" t="s">
        <v>3004</v>
      </c>
      <c r="H35" s="1509" t="s">
        <v>6</v>
      </c>
      <c r="I35" s="1510" t="s">
        <v>3005</v>
      </c>
      <c r="J35" s="2611" t="s">
        <v>2998</v>
      </c>
    </row>
    <row r="36" spans="2:10" s="1252" customFormat="1" ht="42.75" customHeight="1" thickBot="1">
      <c r="B36" s="2597"/>
      <c r="C36" s="2606"/>
      <c r="D36" s="2608"/>
      <c r="E36" s="2610"/>
      <c r="F36" s="2614"/>
      <c r="G36" s="1341" t="s">
        <v>3003</v>
      </c>
      <c r="H36" s="1413" t="s">
        <v>6</v>
      </c>
      <c r="I36" s="1511" t="s">
        <v>3006</v>
      </c>
      <c r="J36" s="2612"/>
    </row>
    <row r="37" spans="2:10" s="1252" customFormat="1" ht="47.25">
      <c r="B37" s="1479">
        <v>25</v>
      </c>
      <c r="C37" s="2649" t="s">
        <v>2865</v>
      </c>
      <c r="D37" s="2650"/>
      <c r="E37" s="934" t="s">
        <v>2950</v>
      </c>
      <c r="F37" s="1505">
        <v>44958</v>
      </c>
      <c r="G37" s="1506" t="s">
        <v>2866</v>
      </c>
      <c r="H37" s="1507" t="s">
        <v>6</v>
      </c>
      <c r="I37" s="2653" t="s">
        <v>2867</v>
      </c>
      <c r="J37" s="1489" t="s">
        <v>2998</v>
      </c>
    </row>
    <row r="38" spans="2:10" s="1252" customFormat="1" ht="21.75" customHeight="1">
      <c r="B38" s="1405">
        <v>26</v>
      </c>
      <c r="C38" s="2649"/>
      <c r="D38" s="2650"/>
      <c r="E38" s="1326" t="s">
        <v>2868</v>
      </c>
      <c r="F38" s="1415">
        <v>43586</v>
      </c>
      <c r="G38" s="1410" t="s">
        <v>2869</v>
      </c>
      <c r="H38" s="1416" t="s">
        <v>6</v>
      </c>
      <c r="I38" s="2653"/>
      <c r="J38" s="1489"/>
    </row>
    <row r="39" spans="2:10" s="1252" customFormat="1" ht="21.75" customHeight="1">
      <c r="B39" s="1405">
        <v>27</v>
      </c>
      <c r="C39" s="2649"/>
      <c r="D39" s="2650"/>
      <c r="E39" s="1326" t="s">
        <v>2870</v>
      </c>
      <c r="F39" s="1415">
        <v>43617</v>
      </c>
      <c r="G39" s="1410" t="s">
        <v>2871</v>
      </c>
      <c r="H39" s="1416" t="s">
        <v>6</v>
      </c>
      <c r="I39" s="2653"/>
      <c r="J39" s="1489"/>
    </row>
    <row r="40" spans="2:10" s="1252" customFormat="1" ht="21.75" customHeight="1">
      <c r="B40" s="1405">
        <v>28</v>
      </c>
      <c r="C40" s="2649"/>
      <c r="D40" s="2650"/>
      <c r="E40" s="1326" t="s">
        <v>2872</v>
      </c>
      <c r="F40" s="1415">
        <v>43739</v>
      </c>
      <c r="G40" s="1410" t="s">
        <v>2869</v>
      </c>
      <c r="H40" s="1416" t="s">
        <v>6</v>
      </c>
      <c r="I40" s="2653"/>
      <c r="J40" s="1489"/>
    </row>
    <row r="41" spans="2:10" s="1252" customFormat="1" ht="21.75" customHeight="1" thickBot="1">
      <c r="B41" s="1405">
        <v>29</v>
      </c>
      <c r="C41" s="2649"/>
      <c r="D41" s="2650"/>
      <c r="E41" s="1417" t="s">
        <v>2955</v>
      </c>
      <c r="F41" s="1418">
        <v>43525</v>
      </c>
      <c r="G41" s="1419" t="s">
        <v>2873</v>
      </c>
      <c r="H41" s="1420" t="s">
        <v>6</v>
      </c>
      <c r="I41" s="2654"/>
      <c r="J41" s="1489"/>
    </row>
    <row r="42" spans="2:10" s="1252" customFormat="1" ht="21.75" customHeight="1">
      <c r="B42" s="1405">
        <v>30</v>
      </c>
      <c r="C42" s="2649"/>
      <c r="D42" s="2650"/>
      <c r="E42" s="1406" t="s">
        <v>2953</v>
      </c>
      <c r="F42" s="1421">
        <v>43952</v>
      </c>
      <c r="G42" s="1407" t="s">
        <v>2873</v>
      </c>
      <c r="H42" s="1408" t="s">
        <v>6</v>
      </c>
      <c r="I42" s="2655" t="s">
        <v>2874</v>
      </c>
      <c r="J42" s="1489"/>
    </row>
    <row r="43" spans="2:10" s="1252" customFormat="1" ht="31.5">
      <c r="B43" s="1405">
        <v>31</v>
      </c>
      <c r="C43" s="2649"/>
      <c r="D43" s="2650"/>
      <c r="E43" s="1117" t="s">
        <v>2875</v>
      </c>
      <c r="F43" s="1422">
        <v>43525</v>
      </c>
      <c r="G43" s="1410" t="s">
        <v>2876</v>
      </c>
      <c r="H43" s="1411" t="s">
        <v>6</v>
      </c>
      <c r="I43" s="2653"/>
      <c r="J43" s="1489"/>
    </row>
    <row r="44" spans="2:10" s="1252" customFormat="1" ht="22.5" customHeight="1">
      <c r="B44" s="1405">
        <v>32</v>
      </c>
      <c r="C44" s="2649"/>
      <c r="D44" s="2650"/>
      <c r="E44" s="1117" t="s">
        <v>3016</v>
      </c>
      <c r="F44" s="1422">
        <v>43525</v>
      </c>
      <c r="G44" s="1410" t="s">
        <v>2873</v>
      </c>
      <c r="H44" s="1411" t="s">
        <v>6</v>
      </c>
      <c r="I44" s="2653"/>
      <c r="J44" s="1489"/>
    </row>
    <row r="45" spans="2:10" s="1252" customFormat="1" ht="22.5" customHeight="1" thickBot="1">
      <c r="B45" s="1405">
        <v>33</v>
      </c>
      <c r="C45" s="2649"/>
      <c r="D45" s="2650"/>
      <c r="E45" s="1393" t="s">
        <v>2877</v>
      </c>
      <c r="F45" s="1423">
        <v>43739</v>
      </c>
      <c r="G45" s="1395" t="s">
        <v>2873</v>
      </c>
      <c r="H45" s="1424" t="s">
        <v>2878</v>
      </c>
      <c r="I45" s="2653"/>
      <c r="J45" s="1489"/>
    </row>
    <row r="46" spans="2:10" s="1252" customFormat="1" ht="37.5" customHeight="1" thickBot="1">
      <c r="B46" s="1405">
        <v>34</v>
      </c>
      <c r="C46" s="2649"/>
      <c r="D46" s="2650"/>
      <c r="E46" s="1393" t="s">
        <v>3012</v>
      </c>
      <c r="F46" s="1423">
        <v>43525</v>
      </c>
      <c r="G46" s="1395" t="s">
        <v>3014</v>
      </c>
      <c r="H46" s="1424" t="s">
        <v>2878</v>
      </c>
      <c r="I46" s="2653"/>
      <c r="J46" s="1516" t="s">
        <v>3011</v>
      </c>
    </row>
    <row r="47" spans="2:10" s="1252" customFormat="1" ht="22.5" customHeight="1" thickBot="1">
      <c r="B47" s="1405">
        <v>35</v>
      </c>
      <c r="C47" s="2649"/>
      <c r="D47" s="2650"/>
      <c r="E47" s="1117" t="s">
        <v>2957</v>
      </c>
      <c r="F47" s="1422">
        <v>43617</v>
      </c>
      <c r="G47" s="1410" t="s">
        <v>2873</v>
      </c>
      <c r="H47" s="1411" t="s">
        <v>6</v>
      </c>
      <c r="I47" s="2653"/>
      <c r="J47" s="1489"/>
    </row>
    <row r="48" spans="2:10" s="1252" customFormat="1" ht="22.5" customHeight="1" thickBot="1">
      <c r="B48" s="1405">
        <v>36</v>
      </c>
      <c r="C48" s="2649"/>
      <c r="D48" s="2650"/>
      <c r="E48" s="1393" t="s">
        <v>2879</v>
      </c>
      <c r="F48" s="1423">
        <v>43617</v>
      </c>
      <c r="G48" s="1395" t="s">
        <v>2873</v>
      </c>
      <c r="H48" s="1424" t="s">
        <v>4</v>
      </c>
      <c r="I48" s="2653"/>
      <c r="J48" s="1425" t="s">
        <v>2880</v>
      </c>
    </row>
    <row r="49" spans="2:10" s="1252" customFormat="1" ht="24.75" customHeight="1" thickBot="1">
      <c r="B49" s="1405">
        <v>37</v>
      </c>
      <c r="C49" s="2649"/>
      <c r="D49" s="2650"/>
      <c r="E49" s="1393" t="s">
        <v>2956</v>
      </c>
      <c r="F49" s="1423">
        <v>43525</v>
      </c>
      <c r="G49" s="1426" t="s">
        <v>2881</v>
      </c>
      <c r="H49" s="1424" t="s">
        <v>4</v>
      </c>
      <c r="I49" s="2653"/>
      <c r="J49" s="1425" t="s">
        <v>2882</v>
      </c>
    </row>
    <row r="50" spans="2:10" s="1252" customFormat="1" ht="38.25" customHeight="1">
      <c r="B50" s="2625">
        <v>38</v>
      </c>
      <c r="C50" s="2649"/>
      <c r="D50" s="2650"/>
      <c r="E50" s="2627" t="s">
        <v>2883</v>
      </c>
      <c r="F50" s="2629">
        <v>44743</v>
      </c>
      <c r="G50" s="1395" t="s">
        <v>2884</v>
      </c>
      <c r="H50" s="1424" t="s">
        <v>4</v>
      </c>
      <c r="I50" s="2653"/>
      <c r="J50" s="2631" t="s">
        <v>2885</v>
      </c>
    </row>
    <row r="51" spans="2:10" s="1252" customFormat="1" ht="48" thickBot="1">
      <c r="B51" s="2626"/>
      <c r="C51" s="2649"/>
      <c r="D51" s="2650"/>
      <c r="E51" s="2628"/>
      <c r="F51" s="2630"/>
      <c r="G51" s="1427" t="s">
        <v>2886</v>
      </c>
      <c r="H51" s="1424" t="s">
        <v>2887</v>
      </c>
      <c r="I51" s="2654"/>
      <c r="J51" s="2632"/>
    </row>
    <row r="52" spans="2:10" s="1252" customFormat="1" ht="48" thickBot="1">
      <c r="B52" s="1405">
        <v>39</v>
      </c>
      <c r="C52" s="2649"/>
      <c r="D52" s="2650"/>
      <c r="E52" s="1428" t="s">
        <v>2888</v>
      </c>
      <c r="F52" s="1429">
        <v>43556</v>
      </c>
      <c r="G52" s="1430" t="s">
        <v>2889</v>
      </c>
      <c r="H52" s="1431" t="s">
        <v>6</v>
      </c>
      <c r="I52" s="1432" t="s">
        <v>2858</v>
      </c>
      <c r="J52" s="1489"/>
    </row>
    <row r="53" spans="2:10" s="1252" customFormat="1" ht="48" thickBot="1">
      <c r="B53" s="1405">
        <v>40</v>
      </c>
      <c r="C53" s="2649"/>
      <c r="D53" s="2650"/>
      <c r="E53" s="1433" t="s">
        <v>3015</v>
      </c>
      <c r="F53" s="1434">
        <v>43617</v>
      </c>
      <c r="G53" s="1435" t="s">
        <v>3010</v>
      </c>
      <c r="H53" s="1436" t="s">
        <v>6</v>
      </c>
      <c r="I53" s="2635" t="s">
        <v>2890</v>
      </c>
      <c r="J53" s="2601" t="s">
        <v>2983</v>
      </c>
    </row>
    <row r="54" spans="2:10" s="1252" customFormat="1" ht="20.25" customHeight="1" thickBot="1">
      <c r="B54" s="1405">
        <v>41</v>
      </c>
      <c r="C54" s="2649"/>
      <c r="D54" s="2650"/>
      <c r="E54" s="1433" t="s">
        <v>2891</v>
      </c>
      <c r="F54" s="1434">
        <f>'GP Inlet Lines '!F49</f>
        <v>43648</v>
      </c>
      <c r="G54" s="1435" t="s">
        <v>2892</v>
      </c>
      <c r="H54" s="1436" t="s">
        <v>6</v>
      </c>
      <c r="I54" s="2636"/>
      <c r="J54" s="2602"/>
    </row>
    <row r="55" spans="2:10" s="1252" customFormat="1" ht="26.25" customHeight="1" thickBot="1">
      <c r="B55" s="1405">
        <v>42</v>
      </c>
      <c r="C55" s="2649"/>
      <c r="D55" s="2650"/>
      <c r="E55" s="1512" t="s">
        <v>3013</v>
      </c>
      <c r="F55" s="1513">
        <f>'GP Inlet Lines '!F50</f>
        <v>43740</v>
      </c>
      <c r="G55" s="1514" t="s">
        <v>2893</v>
      </c>
      <c r="H55" s="1515" t="s">
        <v>4</v>
      </c>
      <c r="I55" s="2636"/>
      <c r="J55" s="2602"/>
    </row>
    <row r="56" spans="2:10" s="1252" customFormat="1" ht="20.25" customHeight="1" thickBot="1">
      <c r="B56" s="1405">
        <v>43</v>
      </c>
      <c r="C56" s="2649"/>
      <c r="D56" s="2650"/>
      <c r="E56" s="1433" t="s">
        <v>2894</v>
      </c>
      <c r="F56" s="1434">
        <f>'GP Inlet Lines '!F51</f>
        <v>43527</v>
      </c>
      <c r="G56" s="1435" t="s">
        <v>2895</v>
      </c>
      <c r="H56" s="1436" t="s">
        <v>6</v>
      </c>
      <c r="I56" s="2636"/>
      <c r="J56" s="2602"/>
    </row>
    <row r="57" spans="2:10" s="1252" customFormat="1" ht="20.25" customHeight="1" thickBot="1">
      <c r="B57" s="1405">
        <v>44</v>
      </c>
      <c r="C57" s="2649"/>
      <c r="D57" s="2650"/>
      <c r="E57" s="1433" t="s">
        <v>2896</v>
      </c>
      <c r="F57" s="1434" t="str">
        <f>'GP Inlet Lines '!F52</f>
        <v>Never</v>
      </c>
      <c r="G57" s="1435" t="s">
        <v>2897</v>
      </c>
      <c r="H57" s="1436" t="s">
        <v>6</v>
      </c>
      <c r="I57" s="2636"/>
      <c r="J57" s="2602"/>
    </row>
    <row r="58" spans="2:10" s="1252" customFormat="1" ht="79.5" customHeight="1" thickBot="1">
      <c r="B58" s="1404">
        <v>49</v>
      </c>
      <c r="C58" s="1202">
        <v>16</v>
      </c>
      <c r="D58" s="1437">
        <v>1</v>
      </c>
      <c r="E58" s="1414" t="s">
        <v>2898</v>
      </c>
      <c r="F58" s="1438">
        <v>44927</v>
      </c>
      <c r="G58" s="1439" t="s">
        <v>2899</v>
      </c>
      <c r="H58" s="1440" t="s">
        <v>6</v>
      </c>
      <c r="I58" s="1441" t="s">
        <v>2900</v>
      </c>
      <c r="J58" s="1446" t="s">
        <v>2997</v>
      </c>
    </row>
    <row r="59" spans="2:10" ht="15.75" thickBot="1">
      <c r="B59" s="1343"/>
      <c r="C59" s="1344"/>
      <c r="D59" s="1344"/>
      <c r="E59" s="1345"/>
      <c r="F59" s="1344"/>
      <c r="G59" s="1346"/>
      <c r="H59" s="1344"/>
      <c r="I59" s="1345"/>
      <c r="J59" s="1345"/>
    </row>
    <row r="60" spans="2:10" ht="32.25" thickBot="1">
      <c r="B60" s="1316" t="s">
        <v>7</v>
      </c>
      <c r="C60" s="1317" t="s">
        <v>2089</v>
      </c>
      <c r="D60" s="1318" t="s">
        <v>1832</v>
      </c>
      <c r="E60" s="1319" t="s">
        <v>2807</v>
      </c>
      <c r="F60" s="1320" t="s">
        <v>2808</v>
      </c>
      <c r="G60" s="1321" t="s">
        <v>2901</v>
      </c>
      <c r="H60" s="1322" t="s">
        <v>2810</v>
      </c>
      <c r="I60" s="1319" t="s">
        <v>362</v>
      </c>
      <c r="J60" s="1319" t="s">
        <v>2837</v>
      </c>
    </row>
    <row r="61" spans="2:10" s="1252" customFormat="1" ht="39" customHeight="1" thickTop="1">
      <c r="B61" s="1382">
        <v>50</v>
      </c>
      <c r="C61" s="1324">
        <v>16</v>
      </c>
      <c r="D61" s="1325">
        <v>3</v>
      </c>
      <c r="E61" s="1326" t="s">
        <v>2902</v>
      </c>
      <c r="F61" s="1442">
        <v>44835</v>
      </c>
      <c r="G61" s="1443" t="s">
        <v>2903</v>
      </c>
      <c r="H61" s="1355" t="s">
        <v>6</v>
      </c>
      <c r="I61" s="1328" t="s">
        <v>2993</v>
      </c>
      <c r="J61" s="2633" t="s">
        <v>2904</v>
      </c>
    </row>
    <row r="62" spans="2:10" s="1252" customFormat="1" ht="33" customHeight="1" thickBot="1">
      <c r="B62" s="1390">
        <v>51</v>
      </c>
      <c r="C62" s="1331">
        <v>16</v>
      </c>
      <c r="D62" s="1332">
        <v>4</v>
      </c>
      <c r="E62" s="1117" t="s">
        <v>2905</v>
      </c>
      <c r="F62" s="1409">
        <v>44835</v>
      </c>
      <c r="G62" s="1410" t="s">
        <v>2906</v>
      </c>
      <c r="H62" s="1335" t="s">
        <v>6</v>
      </c>
      <c r="I62" s="1334" t="s">
        <v>2994</v>
      </c>
      <c r="J62" s="2634"/>
    </row>
    <row r="63" spans="2:10" s="1252" customFormat="1" ht="82.5" customHeight="1" thickBot="1">
      <c r="B63" s="1444">
        <v>52</v>
      </c>
      <c r="C63" s="1337">
        <v>16</v>
      </c>
      <c r="D63" s="1338">
        <v>5</v>
      </c>
      <c r="E63" s="1339" t="s">
        <v>2907</v>
      </c>
      <c r="F63" s="1445">
        <v>44835</v>
      </c>
      <c r="G63" s="1419" t="s">
        <v>2908</v>
      </c>
      <c r="H63" s="1342" t="s">
        <v>6</v>
      </c>
      <c r="I63" s="1341" t="s">
        <v>2909</v>
      </c>
      <c r="J63" s="1446" t="s">
        <v>2910</v>
      </c>
    </row>
    <row r="64" spans="2:10" ht="15.75" thickBot="1">
      <c r="B64" s="1343"/>
      <c r="C64" s="1344"/>
      <c r="D64" s="1344"/>
      <c r="E64" s="1345"/>
      <c r="F64" s="1344"/>
      <c r="G64" s="1346"/>
      <c r="H64" s="1344"/>
      <c r="I64" s="1345"/>
      <c r="J64" s="1345"/>
    </row>
    <row r="65" spans="1:10" ht="42.75" thickBot="1">
      <c r="A65" s="1447"/>
      <c r="B65" s="1448" t="s">
        <v>7</v>
      </c>
      <c r="C65" s="1449" t="s">
        <v>2089</v>
      </c>
      <c r="D65" s="1450" t="s">
        <v>1832</v>
      </c>
      <c r="E65" s="1451" t="s">
        <v>2807</v>
      </c>
      <c r="F65" s="1451" t="s">
        <v>2808</v>
      </c>
      <c r="G65" s="1452" t="s">
        <v>2911</v>
      </c>
      <c r="H65" s="1453" t="s">
        <v>2912</v>
      </c>
      <c r="I65" s="1453" t="s">
        <v>2981</v>
      </c>
      <c r="J65" s="1319" t="s">
        <v>2982</v>
      </c>
    </row>
    <row r="66" spans="1:10" ht="16.5" thickTop="1">
      <c r="A66" s="40"/>
      <c r="B66" s="1454">
        <v>1</v>
      </c>
      <c r="C66" s="1455" t="s">
        <v>1444</v>
      </c>
      <c r="D66" s="1456" t="s">
        <v>2913</v>
      </c>
      <c r="E66" s="1457" t="s">
        <v>2146</v>
      </c>
      <c r="F66" s="1457"/>
      <c r="G66" s="1457" t="s">
        <v>2914</v>
      </c>
      <c r="H66" s="444" t="s">
        <v>6</v>
      </c>
      <c r="I66" s="1499" t="s">
        <v>2915</v>
      </c>
      <c r="J66" s="2603" t="s">
        <v>2992</v>
      </c>
    </row>
    <row r="67" spans="1:10" ht="15.75">
      <c r="A67" s="40"/>
      <c r="B67" s="1454">
        <v>2</v>
      </c>
      <c r="C67" s="1455">
        <v>3</v>
      </c>
      <c r="D67" s="1456">
        <v>8</v>
      </c>
      <c r="E67" s="1458" t="s">
        <v>2916</v>
      </c>
      <c r="F67" s="1458"/>
      <c r="G67" s="1457" t="s">
        <v>2352</v>
      </c>
      <c r="H67" s="444" t="s">
        <v>6</v>
      </c>
      <c r="I67" s="1500" t="s">
        <v>2984</v>
      </c>
      <c r="J67" s="2602"/>
    </row>
    <row r="68" spans="1:10" ht="15.75">
      <c r="A68" s="40"/>
      <c r="B68" s="1454">
        <v>3</v>
      </c>
      <c r="C68" s="1455" t="s">
        <v>2917</v>
      </c>
      <c r="D68" s="1456">
        <v>2</v>
      </c>
      <c r="E68" s="1457" t="s">
        <v>2918</v>
      </c>
      <c r="F68" s="1457"/>
      <c r="G68" s="1457" t="s">
        <v>2919</v>
      </c>
      <c r="H68" s="444" t="s">
        <v>6</v>
      </c>
      <c r="I68" s="1500" t="s">
        <v>2985</v>
      </c>
      <c r="J68" s="2602"/>
    </row>
    <row r="69" spans="1:10" ht="48" thickBot="1">
      <c r="A69" s="40"/>
      <c r="B69" s="1454">
        <v>4</v>
      </c>
      <c r="C69" s="1455">
        <v>8</v>
      </c>
      <c r="D69" s="1456">
        <v>11</v>
      </c>
      <c r="E69" s="1457" t="s">
        <v>2920</v>
      </c>
      <c r="F69" s="1457"/>
      <c r="G69" s="1457" t="s">
        <v>2921</v>
      </c>
      <c r="H69" s="444" t="s">
        <v>6</v>
      </c>
      <c r="I69" s="1499" t="s">
        <v>2986</v>
      </c>
      <c r="J69" s="2604"/>
    </row>
    <row r="70" spans="1:10" ht="45">
      <c r="A70" s="40"/>
      <c r="B70" s="1459">
        <v>5</v>
      </c>
      <c r="C70" s="1460">
        <v>5</v>
      </c>
      <c r="D70" s="1461">
        <v>4</v>
      </c>
      <c r="E70" s="1462" t="s">
        <v>2922</v>
      </c>
      <c r="F70" s="1462"/>
      <c r="G70" s="1462" t="s">
        <v>2923</v>
      </c>
      <c r="H70" s="1463" t="s">
        <v>6</v>
      </c>
      <c r="I70" s="1464" t="s">
        <v>2924</v>
      </c>
      <c r="J70" s="1464"/>
    </row>
    <row r="71" spans="1:10" ht="30">
      <c r="A71" s="40"/>
      <c r="B71" s="1465">
        <v>6</v>
      </c>
      <c r="C71" s="1466" t="s">
        <v>2091</v>
      </c>
      <c r="D71" s="1467">
        <v>1</v>
      </c>
      <c r="E71" s="1468" t="s">
        <v>2925</v>
      </c>
      <c r="F71" s="1468"/>
      <c r="G71" s="1468" t="s">
        <v>2926</v>
      </c>
      <c r="H71" s="1469" t="s">
        <v>4</v>
      </c>
      <c r="I71" s="1470"/>
      <c r="J71" s="1470"/>
    </row>
    <row r="72" spans="1:10" ht="45">
      <c r="A72" s="40"/>
      <c r="B72" s="1465">
        <v>7</v>
      </c>
      <c r="C72" s="1466" t="s">
        <v>2091</v>
      </c>
      <c r="D72" s="1467">
        <v>3</v>
      </c>
      <c r="E72" s="1468" t="s">
        <v>2927</v>
      </c>
      <c r="F72" s="1468"/>
      <c r="G72" s="1468" t="s">
        <v>2928</v>
      </c>
      <c r="H72" s="1469" t="s">
        <v>4</v>
      </c>
      <c r="I72" s="1470" t="s">
        <v>2929</v>
      </c>
      <c r="J72" s="1470"/>
    </row>
    <row r="73" spans="1:10" ht="30">
      <c r="A73" s="40"/>
      <c r="B73" s="1465">
        <v>8</v>
      </c>
      <c r="C73" s="1478" t="s">
        <v>2092</v>
      </c>
      <c r="D73" s="1471">
        <v>1</v>
      </c>
      <c r="E73" s="1472" t="s">
        <v>2930</v>
      </c>
      <c r="F73" s="1472"/>
      <c r="G73" s="2615" t="s">
        <v>2931</v>
      </c>
      <c r="H73" s="1473" t="s">
        <v>4</v>
      </c>
      <c r="I73" s="1477"/>
      <c r="J73" s="1477"/>
    </row>
    <row r="74" spans="1:10" ht="30">
      <c r="A74" s="40"/>
      <c r="B74" s="1465">
        <v>9</v>
      </c>
      <c r="C74" s="1466" t="s">
        <v>2092</v>
      </c>
      <c r="D74" s="1467">
        <v>3</v>
      </c>
      <c r="E74" s="1468" t="s">
        <v>2932</v>
      </c>
      <c r="F74" s="1468"/>
      <c r="G74" s="2616"/>
      <c r="H74" s="1469" t="s">
        <v>4</v>
      </c>
      <c r="I74" s="1474"/>
      <c r="J74" s="1474"/>
    </row>
    <row r="75" spans="1:10" ht="30">
      <c r="A75" s="40"/>
      <c r="B75" s="1465">
        <v>10</v>
      </c>
      <c r="C75" s="1466" t="s">
        <v>2092</v>
      </c>
      <c r="D75" s="1467">
        <v>4</v>
      </c>
      <c r="E75" s="1468" t="s">
        <v>2933</v>
      </c>
      <c r="F75" s="1468"/>
      <c r="G75" s="2616"/>
      <c r="H75" s="1469" t="s">
        <v>4</v>
      </c>
      <c r="I75" s="1474"/>
      <c r="J75" s="1474"/>
    </row>
    <row r="76" spans="1:10" ht="30">
      <c r="A76" s="40"/>
      <c r="B76" s="1465">
        <v>11</v>
      </c>
      <c r="C76" s="1466" t="s">
        <v>2092</v>
      </c>
      <c r="D76" s="1467">
        <v>2</v>
      </c>
      <c r="E76" s="1468" t="s">
        <v>2934</v>
      </c>
      <c r="F76" s="1468"/>
      <c r="G76" s="1475" t="s">
        <v>2935</v>
      </c>
      <c r="H76" s="1469" t="s">
        <v>4</v>
      </c>
      <c r="I76" s="2598" t="s">
        <v>2936</v>
      </c>
      <c r="J76" s="2598"/>
    </row>
    <row r="77" spans="1:10" ht="30">
      <c r="A77" s="40"/>
      <c r="B77" s="1465">
        <v>12</v>
      </c>
      <c r="C77" s="1466">
        <v>8</v>
      </c>
      <c r="D77" s="1467"/>
      <c r="E77" s="1468" t="s">
        <v>2937</v>
      </c>
      <c r="F77" s="1468"/>
      <c r="G77" s="1468" t="s">
        <v>2938</v>
      </c>
      <c r="H77" s="1469" t="s">
        <v>4</v>
      </c>
      <c r="I77" s="2599"/>
      <c r="J77" s="2599"/>
    </row>
    <row r="78" spans="1:10">
      <c r="A78" s="40"/>
      <c r="B78" s="2617">
        <v>13</v>
      </c>
      <c r="C78" s="2619">
        <v>3</v>
      </c>
      <c r="D78" s="2621">
        <v>1</v>
      </c>
      <c r="E78" s="2623" t="s">
        <v>2939</v>
      </c>
      <c r="F78" s="2623"/>
      <c r="G78" s="1468" t="s">
        <v>2940</v>
      </c>
      <c r="H78" s="1469" t="s">
        <v>4</v>
      </c>
      <c r="I78" s="2600"/>
      <c r="J78" s="2600"/>
    </row>
    <row r="79" spans="1:10">
      <c r="A79" s="40"/>
      <c r="B79" s="2618"/>
      <c r="C79" s="2620"/>
      <c r="D79" s="2622"/>
      <c r="E79" s="2624"/>
      <c r="F79" s="2624"/>
      <c r="G79" s="1468" t="s">
        <v>2941</v>
      </c>
      <c r="H79" s="1469" t="s">
        <v>2887</v>
      </c>
      <c r="I79" s="1476" t="s">
        <v>2942</v>
      </c>
      <c r="J79" s="1476"/>
    </row>
    <row r="80" spans="1:10">
      <c r="A80" s="40"/>
      <c r="B80" s="1465">
        <v>14</v>
      </c>
      <c r="C80" s="1466"/>
      <c r="D80" s="1467"/>
      <c r="E80" s="1468" t="s">
        <v>2943</v>
      </c>
      <c r="F80" s="1468"/>
      <c r="G80" s="1468" t="s">
        <v>2944</v>
      </c>
      <c r="H80" s="1469" t="s">
        <v>4</v>
      </c>
      <c r="I80" s="1470" t="s">
        <v>2945</v>
      </c>
      <c r="J80" s="1470"/>
    </row>
    <row r="81" spans="1:10" ht="75.75" thickBot="1">
      <c r="A81" s="40"/>
      <c r="B81" s="1492">
        <v>15</v>
      </c>
      <c r="C81" s="1493">
        <v>8</v>
      </c>
      <c r="D81" s="1494">
        <v>1</v>
      </c>
      <c r="E81" s="1495" t="s">
        <v>2946</v>
      </c>
      <c r="F81" s="1495"/>
      <c r="G81" s="1496" t="s">
        <v>2947</v>
      </c>
      <c r="H81" s="1497" t="s">
        <v>4</v>
      </c>
      <c r="I81" s="1498" t="s">
        <v>2948</v>
      </c>
      <c r="J81" s="1498"/>
    </row>
  </sheetData>
  <autoFilter ref="B6:J6" xr:uid="{26CAA194-50C5-440D-9AB1-DB99EE3EE22E}"/>
  <mergeCells count="40">
    <mergeCell ref="B2:C2"/>
    <mergeCell ref="D2:E2"/>
    <mergeCell ref="F2:H4"/>
    <mergeCell ref="B3:C3"/>
    <mergeCell ref="D3:E3"/>
    <mergeCell ref="B4:C4"/>
    <mergeCell ref="D4:E4"/>
    <mergeCell ref="C29:D34"/>
    <mergeCell ref="I32:I34"/>
    <mergeCell ref="C37:D57"/>
    <mergeCell ref="I37:I41"/>
    <mergeCell ref="I42:I51"/>
    <mergeCell ref="I7:I9"/>
    <mergeCell ref="J7:J9"/>
    <mergeCell ref="C12:D12"/>
    <mergeCell ref="I14:I17"/>
    <mergeCell ref="C23:D23"/>
    <mergeCell ref="J12:J19"/>
    <mergeCell ref="B50:B51"/>
    <mergeCell ref="E50:E51"/>
    <mergeCell ref="F50:F51"/>
    <mergeCell ref="J50:J51"/>
    <mergeCell ref="J61:J62"/>
    <mergeCell ref="I53:I57"/>
    <mergeCell ref="B35:B36"/>
    <mergeCell ref="J76:J78"/>
    <mergeCell ref="J53:J57"/>
    <mergeCell ref="J66:J69"/>
    <mergeCell ref="C35:C36"/>
    <mergeCell ref="D35:D36"/>
    <mergeCell ref="E35:E36"/>
    <mergeCell ref="J35:J36"/>
    <mergeCell ref="F35:F36"/>
    <mergeCell ref="G73:G75"/>
    <mergeCell ref="I76:I78"/>
    <mergeCell ref="B78:B79"/>
    <mergeCell ref="C78:C79"/>
    <mergeCell ref="D78:D79"/>
    <mergeCell ref="E78:E79"/>
    <mergeCell ref="F78:F79"/>
  </mergeCells>
  <printOptions horizontalCentered="1" verticalCentered="1"/>
  <pageMargins left="0.31496062992125984" right="0.31496062992125984" top="0" bottom="0" header="0" footer="0"/>
  <pageSetup paperSize="8" scale="46"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pageSetUpPr fitToPage="1"/>
  </sheetPr>
  <dimension ref="B1:C54"/>
  <sheetViews>
    <sheetView topLeftCell="A16" zoomScale="115" zoomScaleNormal="115" workbookViewId="0">
      <selection activeCell="C42" sqref="C42"/>
    </sheetView>
  </sheetViews>
  <sheetFormatPr defaultColWidth="9.140625" defaultRowHeight="15"/>
  <cols>
    <col min="1" max="1" width="2" style="151" customWidth="1"/>
    <col min="2" max="2" width="6.42578125" style="151" bestFit="1" customWidth="1"/>
    <col min="3" max="3" width="186.5703125" style="151" bestFit="1" customWidth="1"/>
    <col min="4" max="16384" width="9.140625" style="151"/>
  </cols>
  <sheetData>
    <row r="1" spans="2:3" ht="15.75" thickBot="1"/>
    <row r="2" spans="2:3" ht="27" thickBot="1">
      <c r="B2" s="2674" t="s">
        <v>1321</v>
      </c>
      <c r="C2" s="2675"/>
    </row>
    <row r="3" spans="2:3" ht="18.75">
      <c r="B3" s="2676" t="s">
        <v>1322</v>
      </c>
      <c r="C3" s="152" t="s">
        <v>1394</v>
      </c>
    </row>
    <row r="4" spans="2:3" ht="15.75">
      <c r="B4" s="2677"/>
      <c r="C4" s="153" t="s">
        <v>1324</v>
      </c>
    </row>
    <row r="5" spans="2:3" ht="15.75">
      <c r="B5" s="2677"/>
      <c r="C5" s="156" t="s">
        <v>1395</v>
      </c>
    </row>
    <row r="6" spans="2:3" ht="15.75">
      <c r="B6" s="2677"/>
      <c r="C6" s="156" t="s">
        <v>1396</v>
      </c>
    </row>
    <row r="7" spans="2:3" ht="11.25" customHeight="1">
      <c r="B7" s="2677"/>
      <c r="C7" s="156"/>
    </row>
    <row r="8" spans="2:3" ht="15.75">
      <c r="B8" s="2677"/>
      <c r="C8" s="153" t="s">
        <v>1397</v>
      </c>
    </row>
    <row r="9" spans="2:3" ht="15.75">
      <c r="B9" s="2677"/>
      <c r="C9" s="154" t="s">
        <v>1398</v>
      </c>
    </row>
    <row r="10" spans="2:3" ht="15.75">
      <c r="B10" s="2677"/>
      <c r="C10" s="154" t="s">
        <v>1399</v>
      </c>
    </row>
    <row r="11" spans="2:3" ht="16.5" thickBot="1">
      <c r="B11" s="2677"/>
      <c r="C11" s="155" t="s">
        <v>1400</v>
      </c>
    </row>
    <row r="12" spans="2:3" ht="18.75">
      <c r="B12" s="2677"/>
      <c r="C12" s="152" t="s">
        <v>1401</v>
      </c>
    </row>
    <row r="13" spans="2:3" ht="15.75">
      <c r="B13" s="2677"/>
      <c r="C13" s="153" t="s">
        <v>1324</v>
      </c>
    </row>
    <row r="14" spans="2:3" ht="15.75">
      <c r="B14" s="2677"/>
      <c r="C14" s="156" t="s">
        <v>1325</v>
      </c>
    </row>
    <row r="15" spans="2:3" ht="31.5">
      <c r="B15" s="2677"/>
      <c r="C15" s="169" t="s">
        <v>1402</v>
      </c>
    </row>
    <row r="16" spans="2:3" ht="15.75">
      <c r="B16" s="2677"/>
      <c r="C16" s="156" t="s">
        <v>1403</v>
      </c>
    </row>
    <row r="17" spans="2:3">
      <c r="B17" s="2677"/>
      <c r="C17" s="157"/>
    </row>
    <row r="18" spans="2:3" ht="15.75">
      <c r="B18" s="2677"/>
      <c r="C18" s="158" t="s">
        <v>1326</v>
      </c>
    </row>
    <row r="19" spans="2:3" ht="15.75">
      <c r="B19" s="2677"/>
      <c r="C19" s="159" t="s">
        <v>1404</v>
      </c>
    </row>
    <row r="20" spans="2:3" ht="15.75">
      <c r="B20" s="2677"/>
      <c r="C20" s="153" t="s">
        <v>1405</v>
      </c>
    </row>
    <row r="21" spans="2:3" ht="15.75">
      <c r="B21" s="2677"/>
      <c r="C21" s="154" t="s">
        <v>1406</v>
      </c>
    </row>
    <row r="22" spans="2:3" ht="16.5" thickBot="1">
      <c r="B22" s="2677"/>
      <c r="C22" s="155" t="s">
        <v>1407</v>
      </c>
    </row>
    <row r="23" spans="2:3" ht="20.25" customHeight="1">
      <c r="B23" s="2677"/>
      <c r="C23" s="152" t="s">
        <v>1408</v>
      </c>
    </row>
    <row r="24" spans="2:3" ht="15.75">
      <c r="B24" s="2677"/>
      <c r="C24" s="159" t="s">
        <v>1409</v>
      </c>
    </row>
    <row r="25" spans="2:3" ht="15.75">
      <c r="B25" s="2677"/>
      <c r="C25" s="153" t="s">
        <v>1324</v>
      </c>
    </row>
    <row r="26" spans="2:3" ht="15.75">
      <c r="B26" s="2677"/>
      <c r="C26" s="154" t="s">
        <v>1327</v>
      </c>
    </row>
    <row r="27" spans="2:3" ht="15.75">
      <c r="B27" s="2677"/>
      <c r="C27" s="154" t="s">
        <v>1328</v>
      </c>
    </row>
    <row r="28" spans="2:3" ht="15.75">
      <c r="B28" s="2677"/>
      <c r="C28" s="153" t="s">
        <v>1410</v>
      </c>
    </row>
    <row r="29" spans="2:3" ht="63">
      <c r="B29" s="2677"/>
      <c r="C29" s="170" t="s">
        <v>1411</v>
      </c>
    </row>
    <row r="30" spans="2:3" ht="16.5" thickBot="1">
      <c r="B30" s="2678"/>
      <c r="C30" s="154" t="s">
        <v>1412</v>
      </c>
    </row>
    <row r="31" spans="2:3" ht="27" thickBot="1">
      <c r="B31" s="2674" t="s">
        <v>1329</v>
      </c>
      <c r="C31" s="2675"/>
    </row>
    <row r="32" spans="2:3" ht="18.75">
      <c r="B32" s="2676" t="s">
        <v>1323</v>
      </c>
      <c r="C32" s="152" t="s">
        <v>1330</v>
      </c>
    </row>
    <row r="33" spans="2:3" ht="15.75">
      <c r="B33" s="2677"/>
      <c r="C33" s="153" t="s">
        <v>1324</v>
      </c>
    </row>
    <row r="34" spans="2:3" ht="15.75">
      <c r="B34" s="2677"/>
      <c r="C34" s="154" t="s">
        <v>1331</v>
      </c>
    </row>
    <row r="35" spans="2:3" ht="15.75">
      <c r="B35" s="2677"/>
      <c r="C35" s="154" t="s">
        <v>1332</v>
      </c>
    </row>
    <row r="36" spans="2:3" ht="15.75">
      <c r="B36" s="2677"/>
      <c r="C36" s="154" t="s">
        <v>1333</v>
      </c>
    </row>
    <row r="37" spans="2:3">
      <c r="B37" s="2677"/>
      <c r="C37" s="157"/>
    </row>
    <row r="38" spans="2:3" ht="15.75">
      <c r="B38" s="2677"/>
      <c r="C38" s="154" t="s">
        <v>1334</v>
      </c>
    </row>
    <row r="39" spans="2:3" ht="15.75">
      <c r="B39" s="2677"/>
      <c r="C39" s="160" t="s">
        <v>1335</v>
      </c>
    </row>
    <row r="40" spans="2:3" ht="15.75">
      <c r="B40" s="2677"/>
      <c r="C40" s="161"/>
    </row>
    <row r="41" spans="2:3" ht="16.5" thickBot="1">
      <c r="B41" s="2677"/>
      <c r="C41" s="155" t="s">
        <v>1336</v>
      </c>
    </row>
    <row r="42" spans="2:3" ht="18.75">
      <c r="B42" s="2677"/>
      <c r="C42" s="152" t="s">
        <v>1337</v>
      </c>
    </row>
    <row r="43" spans="2:3" ht="15.75">
      <c r="B43" s="2677"/>
      <c r="C43" s="153" t="s">
        <v>1338</v>
      </c>
    </row>
    <row r="44" spans="2:3" ht="15.75">
      <c r="B44" s="2677"/>
      <c r="C44" s="154" t="s">
        <v>1339</v>
      </c>
    </row>
    <row r="45" spans="2:3" ht="15.75">
      <c r="B45" s="2677"/>
      <c r="C45" s="154" t="s">
        <v>1340</v>
      </c>
    </row>
    <row r="46" spans="2:3" ht="15.75">
      <c r="B46" s="2677"/>
      <c r="C46" s="154" t="s">
        <v>1341</v>
      </c>
    </row>
    <row r="47" spans="2:3" ht="15.75">
      <c r="B47" s="2677"/>
      <c r="C47" s="154" t="s">
        <v>1342</v>
      </c>
    </row>
    <row r="48" spans="2:3">
      <c r="B48" s="2677"/>
      <c r="C48" s="157"/>
    </row>
    <row r="49" spans="2:3" ht="15.75">
      <c r="B49" s="2677"/>
      <c r="C49" s="159" t="s">
        <v>1343</v>
      </c>
    </row>
    <row r="50" spans="2:3" ht="15.75">
      <c r="B50" s="2677"/>
      <c r="C50" s="159" t="s">
        <v>1344</v>
      </c>
    </row>
    <row r="51" spans="2:3" ht="15.75">
      <c r="B51" s="2677"/>
      <c r="C51" s="153" t="s">
        <v>1324</v>
      </c>
    </row>
    <row r="52" spans="2:3" ht="15.75">
      <c r="B52" s="2677"/>
      <c r="C52" s="154" t="s">
        <v>1345</v>
      </c>
    </row>
    <row r="53" spans="2:3" ht="15.75">
      <c r="B53" s="2677"/>
      <c r="C53" s="154" t="s">
        <v>1346</v>
      </c>
    </row>
    <row r="54" spans="2:3" ht="16.5" thickBot="1">
      <c r="B54" s="2678"/>
      <c r="C54" s="155" t="s">
        <v>1347</v>
      </c>
    </row>
  </sheetData>
  <mergeCells count="4">
    <mergeCell ref="B2:C2"/>
    <mergeCell ref="B3:B30"/>
    <mergeCell ref="B31:C31"/>
    <mergeCell ref="B32:B54"/>
  </mergeCells>
  <printOptions horizontalCentered="1" verticalCentered="1"/>
  <pageMargins left="0" right="0" top="0" bottom="0" header="0" footer="0"/>
  <pageSetup paperSize="9" scale="61"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3</vt:i4>
      </vt:variant>
    </vt:vector>
  </HeadingPairs>
  <TitlesOfParts>
    <vt:vector size="22" baseType="lpstr">
      <vt:lpstr>DWG</vt:lpstr>
      <vt:lpstr>Vessels &amp; TKs</vt:lpstr>
      <vt:lpstr>Coolers</vt:lpstr>
      <vt:lpstr>OP Piping</vt:lpstr>
      <vt:lpstr>GP Piping</vt:lpstr>
      <vt:lpstr>Turbines Piping</vt:lpstr>
      <vt:lpstr>OP Dead Legs</vt:lpstr>
      <vt:lpstr>GP Dead Legs</vt:lpstr>
      <vt:lpstr>WD-33 Piping</vt:lpstr>
      <vt:lpstr>EPFs</vt:lpstr>
      <vt:lpstr>GP Inlet Lines </vt:lpstr>
      <vt:lpstr>MFDs</vt:lpstr>
      <vt:lpstr>TLs</vt:lpstr>
      <vt:lpstr>FLs</vt:lpstr>
      <vt:lpstr>GL Lines</vt:lpstr>
      <vt:lpstr>FF</vt:lpstr>
      <vt:lpstr>Temp-Repair</vt:lpstr>
      <vt:lpstr>Critical Assets</vt:lpstr>
      <vt:lpstr>Evaluation Criteria</vt:lpstr>
      <vt:lpstr>Coolers!Print_Area</vt:lpstr>
      <vt:lpstr>TLs!Print_Area</vt:lpstr>
      <vt:lpstr>'Turbines Piping'!Print_Area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2026-09-10T05:52:20Z</dcterms:modified>
</cp:coreProperties>
</file>