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SI\Dropbox\Ingenieursproject\Rendementsbepaling\"/>
    </mc:Choice>
  </mc:AlternateContent>
  <bookViews>
    <workbookView xWindow="0" yWindow="0" windowWidth="18930" windowHeight="11325" activeTab="4"/>
  </bookViews>
  <sheets>
    <sheet name="Rendement i.f.v. duur vd puls" sheetId="2" r:id="rId1"/>
    <sheet name="Grafiek1" sheetId="3" r:id="rId2"/>
    <sheet name="Grafiek3" sheetId="5" r:id="rId3"/>
    <sheet name="Grafiek2" sheetId="6" r:id="rId4"/>
    <sheet name="Blad1"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 i="1" l="1"/>
  <c r="P6" i="1"/>
  <c r="P7" i="1"/>
  <c r="P8" i="1"/>
  <c r="P9" i="1"/>
  <c r="P10" i="1"/>
  <c r="P11" i="1"/>
  <c r="P12" i="1"/>
  <c r="P13" i="1"/>
  <c r="P14" i="1"/>
  <c r="P15" i="1"/>
  <c r="P16" i="1"/>
  <c r="P17" i="1"/>
  <c r="P18" i="1"/>
  <c r="P19" i="1"/>
  <c r="P20" i="1"/>
  <c r="P21" i="1"/>
  <c r="P22" i="1"/>
  <c r="P26" i="1"/>
  <c r="P27" i="1"/>
  <c r="P28" i="1"/>
  <c r="P29" i="1"/>
  <c r="P30" i="1"/>
  <c r="P31" i="1"/>
  <c r="P32" i="1"/>
  <c r="P33" i="1"/>
  <c r="P34" i="1"/>
  <c r="P35" i="1"/>
  <c r="P36" i="1"/>
  <c r="P37" i="1"/>
  <c r="P38" i="1"/>
  <c r="P39" i="1"/>
  <c r="P40" i="1"/>
  <c r="P41" i="1"/>
  <c r="P42" i="1"/>
  <c r="P25" i="1"/>
  <c r="X5" i="1" l="1"/>
  <c r="X6" i="1"/>
  <c r="X7" i="1"/>
  <c r="X8" i="1"/>
  <c r="X9" i="1"/>
  <c r="X10" i="1"/>
  <c r="X11" i="1"/>
  <c r="X12" i="1"/>
  <c r="X13" i="1"/>
  <c r="X14" i="1"/>
  <c r="X15" i="1"/>
  <c r="X16" i="1"/>
  <c r="X17" i="1"/>
  <c r="H13" i="1" l="1"/>
  <c r="H6" i="1"/>
  <c r="H7" i="1"/>
  <c r="H8" i="1"/>
  <c r="H9" i="1"/>
  <c r="H10" i="1"/>
  <c r="H11" i="1"/>
  <c r="H12" i="1"/>
  <c r="H14" i="1"/>
  <c r="H15" i="1"/>
  <c r="H16" i="1"/>
  <c r="H17" i="1"/>
  <c r="H18" i="1"/>
  <c r="H19" i="1"/>
  <c r="H20" i="1"/>
  <c r="H21" i="1"/>
  <c r="H22" i="1"/>
  <c r="H5" i="1"/>
</calcChain>
</file>

<file path=xl/sharedStrings.xml><?xml version="1.0" encoding="utf-8"?>
<sst xmlns="http://schemas.openxmlformats.org/spreadsheetml/2006/main" count="34" uniqueCount="14">
  <si>
    <t>Variabele spanning</t>
  </si>
  <si>
    <t>Variabele belasting</t>
  </si>
  <si>
    <t>Spanning</t>
  </si>
  <si>
    <t>Toerental</t>
  </si>
  <si>
    <t>Input</t>
  </si>
  <si>
    <t>Belasing</t>
  </si>
  <si>
    <t>Output</t>
  </si>
  <si>
    <t>Rendement</t>
  </si>
  <si>
    <t>Optimalisatie software</t>
  </si>
  <si>
    <t>Delay</t>
  </si>
  <si>
    <t>Vervolgens wordt de spanning aangepast waardoor de motor met een bepaalde belasing op een bepaald punt een maximaal rendement verkrijgt. Hierbij wordt de software zo geschreven zodat die de duur van de puls aanpast naar het meest redabele punt.</t>
  </si>
  <si>
    <t>Hier wordt de software aangepast waardoor de motor met een bepaalde belasing en spanning op een bepaald punt een maximaal rendement vertoont. Dit wordt gedaan door de duur van de puls aan te passen.</t>
  </si>
  <si>
    <t>Tenslotte wordt de belasing op de motor met de meest redabele spanning van vorige metingen aangepast en zal er zich weer een maximaal rendement voordoen. Het maximaal rendement dat zich hier dan voordoet is het hoogt mogelijke rendement van de motor.</t>
  </si>
  <si>
    <t>Belasting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</si>
</sst>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249977111117893"/>
        <bgColor indexed="64"/>
      </patternFill>
    </fill>
  </fills>
  <borders count="2">
    <border>
      <left/>
      <right/>
      <top/>
      <bottom/>
      <diagonal/>
    </border>
    <border>
      <left/>
      <right/>
      <top/>
      <bottom style="thin">
        <color theme="2" tint="-0.499984740745262"/>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0" fillId="4" borderId="0" xfId="0" applyFill="1"/>
    <xf numFmtId="0" fontId="0" fillId="3" borderId="0" xfId="0" applyFill="1" applyAlignment="1"/>
    <xf numFmtId="0" fontId="0" fillId="2" borderId="0" xfId="0" applyFill="1" applyAlignment="1"/>
    <xf numFmtId="0" fontId="1" fillId="4" borderId="0" xfId="0" applyFont="1" applyFill="1" applyBorder="1"/>
    <xf numFmtId="0" fontId="1" fillId="3" borderId="1"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0" fillId="3" borderId="0" xfId="0" applyFill="1" applyAlignment="1">
      <alignment horizontal="center" wrapText="1"/>
    </xf>
    <xf numFmtId="0" fontId="2" fillId="5" borderId="0" xfId="0" applyFont="1" applyFill="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worksheet" Target="worksheets/sheet1.xml"/><Relationship Id="rId4" Type="http://schemas.openxmlformats.org/officeDocument/2006/relationships/chartsheet" Target="chart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Rendement i.f.v. duur v/d puls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og"/>
            <c:dispRSqr val="0"/>
            <c:dispEq val="0"/>
          </c:trendline>
          <c:xVal>
            <c:numRef>
              <c:f>Blad1!$C$5:$C$25</c:f>
              <c:numCache>
                <c:formatCode>General</c:formatCode>
                <c:ptCount val="21"/>
                <c:pt idx="0">
                  <c:v>20</c:v>
                </c:pt>
                <c:pt idx="1">
                  <c:v>19</c:v>
                </c:pt>
                <c:pt idx="2">
                  <c:v>18</c:v>
                </c:pt>
                <c:pt idx="3">
                  <c:v>17</c:v>
                </c:pt>
                <c:pt idx="4">
                  <c:v>16</c:v>
                </c:pt>
                <c:pt idx="5">
                  <c:v>15</c:v>
                </c:pt>
                <c:pt idx="6">
                  <c:v>14</c:v>
                </c:pt>
                <c:pt idx="7">
                  <c:v>13</c:v>
                </c:pt>
                <c:pt idx="8">
                  <c:v>12</c:v>
                </c:pt>
                <c:pt idx="9">
                  <c:v>11</c:v>
                </c:pt>
                <c:pt idx="10">
                  <c:v>10</c:v>
                </c:pt>
                <c:pt idx="11">
                  <c:v>9</c:v>
                </c:pt>
                <c:pt idx="12">
                  <c:v>8</c:v>
                </c:pt>
                <c:pt idx="13">
                  <c:v>7</c:v>
                </c:pt>
                <c:pt idx="14">
                  <c:v>6</c:v>
                </c:pt>
                <c:pt idx="15">
                  <c:v>5</c:v>
                </c:pt>
                <c:pt idx="16">
                  <c:v>4</c:v>
                </c:pt>
                <c:pt idx="17">
                  <c:v>3</c:v>
                </c:pt>
              </c:numCache>
            </c:numRef>
          </c:xVal>
          <c:yVal>
            <c:numRef>
              <c:f>Blad1!$H$5:$H$25</c:f>
              <c:numCache>
                <c:formatCode>General</c:formatCode>
                <c:ptCount val="21"/>
                <c:pt idx="0">
                  <c:v>1.7935054481287929</c:v>
                </c:pt>
                <c:pt idx="1">
                  <c:v>1.8293203695580917</c:v>
                </c:pt>
                <c:pt idx="2">
                  <c:v>1.8745262208182991</c:v>
                </c:pt>
                <c:pt idx="3">
                  <c:v>1.9219673461996651</c:v>
                </c:pt>
                <c:pt idx="4">
                  <c:v>1.9311869341902359</c:v>
                </c:pt>
                <c:pt idx="5">
                  <c:v>2.0030320768233523</c:v>
                </c:pt>
                <c:pt idx="6">
                  <c:v>2.2034998545040323</c:v>
                </c:pt>
                <c:pt idx="7">
                  <c:v>2.2816236156994898</c:v>
                </c:pt>
                <c:pt idx="8">
                  <c:v>2.3396181926751467</c:v>
                </c:pt>
                <c:pt idx="9">
                  <c:v>2.383620903882846</c:v>
                </c:pt>
                <c:pt idx="10">
                  <c:v>2.6667263784163939</c:v>
                </c:pt>
                <c:pt idx="11">
                  <c:v>2.6863699143173401</c:v>
                </c:pt>
                <c:pt idx="12">
                  <c:v>2.6956961917510522</c:v>
                </c:pt>
                <c:pt idx="13">
                  <c:v>2.8288956745158926</c:v>
                </c:pt>
                <c:pt idx="14">
                  <c:v>3.3665877940338311</c:v>
                </c:pt>
                <c:pt idx="15">
                  <c:v>3.6173021915582568</c:v>
                </c:pt>
                <c:pt idx="16">
                  <c:v>4.0739914485862574</c:v>
                </c:pt>
                <c:pt idx="17">
                  <c:v>4.0928617756767398</c:v>
                </c:pt>
              </c:numCache>
            </c:numRef>
          </c:yVal>
          <c:smooth val="0"/>
        </c:ser>
        <c:dLbls>
          <c:showLegendKey val="0"/>
          <c:showVal val="0"/>
          <c:showCatName val="0"/>
          <c:showSerName val="0"/>
          <c:showPercent val="0"/>
          <c:showBubbleSize val="0"/>
        </c:dLbls>
        <c:axId val="2010305632"/>
        <c:axId val="2010307264"/>
      </c:scatterChart>
      <c:valAx>
        <c:axId val="2010305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Duur v/d puls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10307264"/>
        <c:crosses val="autoZero"/>
        <c:crossBetween val="midCat"/>
      </c:valAx>
      <c:valAx>
        <c:axId val="201030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Rendement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10305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nl-BE" sz="1800" b="0" i="0" baseline="0">
                <a:effectLst/>
              </a:rPr>
              <a:t>Rendement i.f.v. de spanning</a:t>
            </a:r>
            <a:endParaRPr lang="nl-BE">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nl-BE"/>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Blad1!$J$5:$J$22</c:f>
              <c:numCache>
                <c:formatCode>General</c:formatCode>
                <c:ptCount val="18"/>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numCache>
            </c:numRef>
          </c:xVal>
          <c:yVal>
            <c:numRef>
              <c:f>Blad1!$P$5:$P$22</c:f>
              <c:numCache>
                <c:formatCode>General</c:formatCode>
                <c:ptCount val="18"/>
                <c:pt idx="0">
                  <c:v>2.967036744360191</c:v>
                </c:pt>
                <c:pt idx="1">
                  <c:v>3.4564903031200989</c:v>
                </c:pt>
                <c:pt idx="2">
                  <c:v>3.7024826762451064</c:v>
                </c:pt>
                <c:pt idx="3">
                  <c:v>3.8923696152730956</c:v>
                </c:pt>
                <c:pt idx="4">
                  <c:v>4.0592302689290243</c:v>
                </c:pt>
                <c:pt idx="5">
                  <c:v>4.209218405710196</c:v>
                </c:pt>
                <c:pt idx="6">
                  <c:v>4.3110830627652437</c:v>
                </c:pt>
                <c:pt idx="7">
                  <c:v>4.3955378671296472</c:v>
                </c:pt>
                <c:pt idx="8">
                  <c:v>4.3713132344616028</c:v>
                </c:pt>
                <c:pt idx="9">
                  <c:v>4.3011184733288106</c:v>
                </c:pt>
                <c:pt idx="10">
                  <c:v>4.2337297850309552</c:v>
                </c:pt>
                <c:pt idx="11">
                  <c:v>4.2118416910550796</c:v>
                </c:pt>
                <c:pt idx="12">
                  <c:v>4.1914616856347333</c:v>
                </c:pt>
                <c:pt idx="13">
                  <c:v>4.1754293769939217</c:v>
                </c:pt>
                <c:pt idx="14">
                  <c:v>4.1108150390517091</c:v>
                </c:pt>
                <c:pt idx="15">
                  <c:v>3.958510266031757</c:v>
                </c:pt>
                <c:pt idx="16">
                  <c:v>3.918443505158129</c:v>
                </c:pt>
                <c:pt idx="17">
                  <c:v>3.8834926593321808</c:v>
                </c:pt>
              </c:numCache>
            </c:numRef>
          </c:yVal>
          <c:smooth val="0"/>
        </c:ser>
        <c:dLbls>
          <c:showLegendKey val="0"/>
          <c:showVal val="0"/>
          <c:showCatName val="0"/>
          <c:showSerName val="0"/>
          <c:showPercent val="0"/>
          <c:showBubbleSize val="0"/>
        </c:dLbls>
        <c:axId val="2010313792"/>
        <c:axId val="2010308896"/>
      </c:scatterChart>
      <c:valAx>
        <c:axId val="2010313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sz="1000"/>
                  <a:t>Spanning</a:t>
                </a:r>
                <a:r>
                  <a:rPr lang="nl-BE" sz="1000" baseline="0"/>
                  <a:t> (V)</a:t>
                </a:r>
                <a:endParaRPr lang="nl-BE" sz="100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10308896"/>
        <c:crosses val="autoZero"/>
        <c:crossBetween val="midCat"/>
      </c:valAx>
      <c:valAx>
        <c:axId val="201030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nl-BE" sz="1000" b="0" i="0" baseline="0">
                    <a:effectLst/>
                  </a:rPr>
                  <a:t>Rendement (%)</a:t>
                </a:r>
                <a:endParaRPr lang="nl-BE" sz="1000">
                  <a:effectLst/>
                </a:endParaRPr>
              </a:p>
            </c:rich>
          </c:tx>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10313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nl-BE" sz="1800" b="0" i="0" baseline="0">
                <a:effectLst/>
              </a:rPr>
              <a:t>Rendement i.f.v. de belasting</a:t>
            </a:r>
            <a:endParaRPr lang="nl-BE">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nl-BE"/>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xVal>
            <c:numRef>
              <c:f>Blad1!$W$5:$W$17</c:f>
              <c:numCache>
                <c:formatCode>General</c:formatCode>
                <c:ptCount val="13"/>
                <c:pt idx="0">
                  <c:v>26</c:v>
                </c:pt>
                <c:pt idx="1">
                  <c:v>24</c:v>
                </c:pt>
                <c:pt idx="2">
                  <c:v>22</c:v>
                </c:pt>
                <c:pt idx="3">
                  <c:v>20</c:v>
                </c:pt>
                <c:pt idx="4">
                  <c:v>18</c:v>
                </c:pt>
                <c:pt idx="5">
                  <c:v>16</c:v>
                </c:pt>
                <c:pt idx="6">
                  <c:v>14</c:v>
                </c:pt>
                <c:pt idx="7">
                  <c:v>12</c:v>
                </c:pt>
                <c:pt idx="8">
                  <c:v>10</c:v>
                </c:pt>
                <c:pt idx="9">
                  <c:v>8</c:v>
                </c:pt>
                <c:pt idx="10">
                  <c:v>6</c:v>
                </c:pt>
                <c:pt idx="11">
                  <c:v>4</c:v>
                </c:pt>
                <c:pt idx="12">
                  <c:v>2</c:v>
                </c:pt>
              </c:numCache>
            </c:numRef>
          </c:xVal>
          <c:yVal>
            <c:numRef>
              <c:f>Blad1!$X$5:$X$17</c:f>
              <c:numCache>
                <c:formatCode>General</c:formatCode>
                <c:ptCount val="13"/>
                <c:pt idx="0">
                  <c:v>4.1481012727563105</c:v>
                </c:pt>
                <c:pt idx="1">
                  <c:v>4.2721696637675342</c:v>
                </c:pt>
                <c:pt idx="2">
                  <c:v>4.3413066802343661</c:v>
                </c:pt>
                <c:pt idx="3">
                  <c:v>4.6600234607944451</c:v>
                </c:pt>
                <c:pt idx="4">
                  <c:v>4.7874019623276229</c:v>
                </c:pt>
                <c:pt idx="5">
                  <c:v>4.8742934648842757</c:v>
                </c:pt>
                <c:pt idx="6">
                  <c:v>5.0303608598694902</c:v>
                </c:pt>
                <c:pt idx="7">
                  <c:v>5.2899185507918496</c:v>
                </c:pt>
                <c:pt idx="8">
                  <c:v>5.4438079508086297</c:v>
                </c:pt>
                <c:pt idx="9">
                  <c:v>5.5955867404102735</c:v>
                </c:pt>
                <c:pt idx="10">
                  <c:v>5.9549647908306147</c:v>
                </c:pt>
                <c:pt idx="11">
                  <c:v>6.5149279068109367</c:v>
                </c:pt>
                <c:pt idx="12">
                  <c:v>7.3052624096876766</c:v>
                </c:pt>
              </c:numCache>
            </c:numRef>
          </c:yVal>
          <c:smooth val="0"/>
        </c:ser>
        <c:dLbls>
          <c:showLegendKey val="0"/>
          <c:showVal val="0"/>
          <c:showCatName val="0"/>
          <c:showSerName val="0"/>
          <c:showPercent val="0"/>
          <c:showBubbleSize val="0"/>
        </c:dLbls>
        <c:axId val="2010311072"/>
        <c:axId val="2010314880"/>
      </c:scatterChart>
      <c:valAx>
        <c:axId val="2010311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Belasting</a:t>
                </a:r>
                <a:r>
                  <a:rPr lang="nl-BE" baseline="0"/>
                  <a:t> (</a:t>
                </a:r>
                <a:r>
                  <a:rPr lang="nl-BE" baseline="0">
                    <a:latin typeface="GreekC" panose="00000400000000000000" pitchFamily="2" charset="0"/>
                    <a:cs typeface="GreekC" panose="00000400000000000000" pitchFamily="2" charset="0"/>
                  </a:rPr>
                  <a:t>W</a:t>
                </a:r>
                <a:r>
                  <a:rPr lang="nl-BE" baseline="0"/>
                  <a:t>)</a:t>
                </a:r>
                <a:endParaRPr lang="nl-BE"/>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10314880"/>
        <c:crosses val="autoZero"/>
        <c:crossBetween val="midCat"/>
      </c:valAx>
      <c:valAx>
        <c:axId val="201031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nl-BE" sz="1000" b="0" i="0" baseline="0">
                    <a:effectLst/>
                  </a:rPr>
                  <a:t>Rendement (%)</a:t>
                </a:r>
                <a:endParaRPr lang="nl-BE" sz="1000">
                  <a:effectLst/>
                </a:endParaRPr>
              </a:p>
            </c:rich>
          </c:tx>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10311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nl-BE" sz="1800" b="0" i="0" baseline="0">
                <a:effectLst/>
              </a:rPr>
              <a:t>toerental i.f.v. de spanning</a:t>
            </a:r>
            <a:endParaRPr lang="nl-BE">
              <a:effectLst/>
            </a:endParaRP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nl-BE"/>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nl-BE"/>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Blad1!$J$5:$J$22</c:f>
              <c:numCache>
                <c:formatCode>General</c:formatCode>
                <c:ptCount val="18"/>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numCache>
            </c:numRef>
          </c:xVal>
          <c:yVal>
            <c:numRef>
              <c:f>Blad1!$L$5:$L$22</c:f>
              <c:numCache>
                <c:formatCode>General</c:formatCode>
                <c:ptCount val="18"/>
                <c:pt idx="0">
                  <c:v>119.71268954509179</c:v>
                </c:pt>
                <c:pt idx="1">
                  <c:v>206.04395604395603</c:v>
                </c:pt>
                <c:pt idx="2">
                  <c:v>251.04602510460253</c:v>
                </c:pt>
                <c:pt idx="3">
                  <c:v>306.43513789581209</c:v>
                </c:pt>
                <c:pt idx="4">
                  <c:v>369.00369003690031</c:v>
                </c:pt>
                <c:pt idx="5">
                  <c:v>497.34748010610082</c:v>
                </c:pt>
                <c:pt idx="6">
                  <c:v>527.79732582688257</c:v>
                </c:pt>
                <c:pt idx="7">
                  <c:v>584.1121495327103</c:v>
                </c:pt>
                <c:pt idx="8">
                  <c:v>651.6072980017376</c:v>
                </c:pt>
                <c:pt idx="9">
                  <c:v>713.60608943862997</c:v>
                </c:pt>
                <c:pt idx="10">
                  <c:v>790.72219293621504</c:v>
                </c:pt>
                <c:pt idx="11">
                  <c:v>813.89039609332599</c:v>
                </c:pt>
                <c:pt idx="12">
                  <c:v>876.1682242990654</c:v>
                </c:pt>
                <c:pt idx="13">
                  <c:v>892.85714285714289</c:v>
                </c:pt>
                <c:pt idx="14">
                  <c:v>956.02294455066931</c:v>
                </c:pt>
                <c:pt idx="15">
                  <c:v>1008.7424344317417</c:v>
                </c:pt>
                <c:pt idx="16">
                  <c:v>1039.5010395010395</c:v>
                </c:pt>
                <c:pt idx="17">
                  <c:v>1184.834123222749</c:v>
                </c:pt>
              </c:numCache>
            </c:numRef>
          </c:yVal>
          <c:smooth val="0"/>
        </c:ser>
        <c:dLbls>
          <c:showLegendKey val="0"/>
          <c:showVal val="0"/>
          <c:showCatName val="0"/>
          <c:showSerName val="0"/>
          <c:showPercent val="0"/>
          <c:showBubbleSize val="0"/>
        </c:dLbls>
        <c:axId val="311112208"/>
        <c:axId val="311108944"/>
      </c:scatterChart>
      <c:valAx>
        <c:axId val="311112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Spanning (V)</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311108944"/>
        <c:crosses val="autoZero"/>
        <c:crossBetween val="midCat"/>
      </c:valAx>
      <c:valAx>
        <c:axId val="31110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Toerental (omw./s)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311112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2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2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2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2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302238" cy="608371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2238" cy="608371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2238" cy="608371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2238" cy="608371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tabSelected="1" workbookViewId="0">
      <selection activeCell="R3" sqref="R3:X17"/>
    </sheetView>
  </sheetViews>
  <sheetFormatPr defaultRowHeight="15" x14ac:dyDescent="0.25"/>
  <cols>
    <col min="1" max="1" width="2.7109375" style="3" customWidth="1"/>
    <col min="2" max="2" width="9.140625" style="2"/>
    <col min="3" max="3" width="9.140625" style="1" customWidth="1"/>
    <col min="4" max="4" width="9.140625" style="2"/>
    <col min="5" max="5" width="9.140625" style="1"/>
    <col min="6" max="6" width="9.140625" style="2"/>
    <col min="7" max="7" width="9.140625" style="1"/>
    <col min="8" max="8" width="12.28515625" style="2" customWidth="1"/>
    <col min="9" max="9" width="2.7109375" style="3" customWidth="1"/>
    <col min="10" max="10" width="9.140625" style="2"/>
    <col min="11" max="11" width="9.140625" style="1"/>
    <col min="12" max="12" width="9.140625" style="2"/>
    <col min="13" max="13" width="9.140625" style="1"/>
    <col min="14" max="14" width="9.140625" style="2"/>
    <col min="15" max="15" width="9.140625" style="1"/>
    <col min="16" max="16" width="11.85546875" style="2" customWidth="1"/>
    <col min="17" max="17" width="2.7109375" style="3" customWidth="1"/>
    <col min="18" max="18" width="9.140625" style="2"/>
    <col min="19" max="19" width="9.140625" style="1"/>
    <col min="20" max="20" width="9.140625" style="2"/>
    <col min="21" max="21" width="9.140625" style="1"/>
    <col min="22" max="22" width="9.140625" style="2"/>
    <col min="23" max="23" width="9.140625" style="1"/>
    <col min="24" max="24" width="11.85546875" style="2" customWidth="1"/>
    <col min="25" max="25" width="2.7109375" style="3" customWidth="1"/>
  </cols>
  <sheetData>
    <row r="1" spans="2:24" ht="14.25" customHeight="1" x14ac:dyDescent="0.25">
      <c r="B1" s="3"/>
      <c r="C1" s="3"/>
      <c r="D1" s="3"/>
      <c r="E1" s="3"/>
      <c r="F1" s="3"/>
      <c r="G1" s="3"/>
      <c r="H1" s="3"/>
      <c r="J1" s="3"/>
      <c r="K1" s="3"/>
      <c r="L1" s="3"/>
      <c r="M1" s="3"/>
      <c r="N1" s="3"/>
      <c r="O1" s="3"/>
      <c r="P1" s="3"/>
      <c r="R1" s="3"/>
      <c r="S1" s="3"/>
      <c r="T1" s="3"/>
      <c r="U1" s="3"/>
      <c r="V1" s="3"/>
      <c r="W1" s="3"/>
      <c r="X1" s="3"/>
    </row>
    <row r="2" spans="2:24" ht="61.5" customHeight="1" x14ac:dyDescent="0.25">
      <c r="B2" s="10" t="s">
        <v>11</v>
      </c>
      <c r="C2" s="10"/>
      <c r="D2" s="10"/>
      <c r="E2" s="10"/>
      <c r="F2" s="10"/>
      <c r="G2" s="10"/>
      <c r="H2" s="10"/>
      <c r="J2" s="10" t="s">
        <v>10</v>
      </c>
      <c r="K2" s="10"/>
      <c r="L2" s="10"/>
      <c r="M2" s="10"/>
      <c r="N2" s="10"/>
      <c r="O2" s="10"/>
      <c r="P2" s="10"/>
      <c r="R2" s="10" t="s">
        <v>12</v>
      </c>
      <c r="S2" s="10"/>
      <c r="T2" s="10"/>
      <c r="U2" s="10"/>
      <c r="V2" s="10"/>
      <c r="W2" s="10"/>
      <c r="X2" s="10"/>
    </row>
    <row r="3" spans="2:24" ht="21" x14ac:dyDescent="0.35">
      <c r="B3" s="11" t="s">
        <v>8</v>
      </c>
      <c r="C3" s="11"/>
      <c r="D3" s="11"/>
      <c r="E3" s="11"/>
      <c r="F3" s="11"/>
      <c r="G3" s="11"/>
      <c r="H3" s="11"/>
      <c r="J3" s="11" t="s">
        <v>0</v>
      </c>
      <c r="K3" s="11"/>
      <c r="L3" s="11"/>
      <c r="M3" s="11"/>
      <c r="N3" s="11"/>
      <c r="O3" s="11"/>
      <c r="P3" s="11"/>
      <c r="R3" s="11" t="s">
        <v>1</v>
      </c>
      <c r="S3" s="11"/>
      <c r="T3" s="11"/>
      <c r="U3" s="11"/>
      <c r="V3" s="11"/>
      <c r="W3" s="11"/>
      <c r="X3" s="11"/>
    </row>
    <row r="4" spans="2:24" x14ac:dyDescent="0.25">
      <c r="B4" s="7" t="s">
        <v>2</v>
      </c>
      <c r="C4" s="8" t="s">
        <v>9</v>
      </c>
      <c r="D4" s="7" t="s">
        <v>3</v>
      </c>
      <c r="E4" s="8" t="s">
        <v>4</v>
      </c>
      <c r="F4" s="7" t="s">
        <v>6</v>
      </c>
      <c r="G4" s="8" t="s">
        <v>13</v>
      </c>
      <c r="H4" s="7" t="s">
        <v>7</v>
      </c>
      <c r="I4" s="6"/>
      <c r="J4" s="7" t="s">
        <v>2</v>
      </c>
      <c r="K4" s="8" t="s">
        <v>9</v>
      </c>
      <c r="L4" s="7" t="s">
        <v>3</v>
      </c>
      <c r="M4" s="8" t="s">
        <v>4</v>
      </c>
      <c r="N4" s="7" t="s">
        <v>6</v>
      </c>
      <c r="O4" s="9" t="s">
        <v>5</v>
      </c>
      <c r="P4" s="7" t="s">
        <v>7</v>
      </c>
      <c r="Q4" s="6"/>
      <c r="R4" s="7" t="s">
        <v>2</v>
      </c>
      <c r="S4" s="8" t="s">
        <v>9</v>
      </c>
      <c r="T4" s="7" t="s">
        <v>3</v>
      </c>
      <c r="U4" s="8" t="s">
        <v>4</v>
      </c>
      <c r="V4" s="7" t="s">
        <v>6</v>
      </c>
      <c r="W4" s="9" t="s">
        <v>5</v>
      </c>
      <c r="X4" s="7" t="s">
        <v>7</v>
      </c>
    </row>
    <row r="5" spans="2:24" x14ac:dyDescent="0.25">
      <c r="B5" s="2">
        <v>9</v>
      </c>
      <c r="C5" s="1">
        <v>20</v>
      </c>
      <c r="D5" s="2">
        <v>561.37724550898201</v>
      </c>
      <c r="E5" s="1">
        <v>2.6933246357903853</v>
      </c>
      <c r="F5" s="2">
        <v>8.6635144506588141E-4</v>
      </c>
      <c r="G5" s="1">
        <v>26</v>
      </c>
      <c r="H5" s="2">
        <f>SQRT(F5/E5)*100</f>
        <v>1.7935054481287929</v>
      </c>
      <c r="J5" s="2">
        <v>5</v>
      </c>
      <c r="K5" s="1">
        <v>13</v>
      </c>
      <c r="L5" s="2">
        <v>119.71268954509179</v>
      </c>
      <c r="M5" s="1">
        <v>6.2258877225011444E-2</v>
      </c>
      <c r="N5" s="2">
        <v>5.4808401232583441E-5</v>
      </c>
      <c r="O5" s="1">
        <v>26</v>
      </c>
      <c r="P5" s="2">
        <f t="shared" ref="P5:P22" si="0">SQRT(N5/M5)*100</f>
        <v>2.967036744360191</v>
      </c>
      <c r="R5" s="2">
        <v>11</v>
      </c>
      <c r="S5" s="1">
        <v>3.8800000000000003</v>
      </c>
      <c r="T5" s="2">
        <v>522.64808362369331</v>
      </c>
      <c r="U5" s="1">
        <v>0.46812542603953716</v>
      </c>
      <c r="V5" s="2">
        <v>8.0549144448863522E-4</v>
      </c>
      <c r="W5" s="1">
        <v>26</v>
      </c>
      <c r="X5" s="2">
        <f t="shared" ref="X5:X17" si="1">SQRT(V5/U5)*100</f>
        <v>4.1481012727563105</v>
      </c>
    </row>
    <row r="6" spans="2:24" x14ac:dyDescent="0.25">
      <c r="B6" s="2">
        <v>9</v>
      </c>
      <c r="C6" s="1">
        <v>19</v>
      </c>
      <c r="D6" s="2">
        <v>576.47963105303609</v>
      </c>
      <c r="E6" s="1">
        <v>2.5784331797235001</v>
      </c>
      <c r="F6" s="2">
        <v>8.6285023495941636E-4</v>
      </c>
      <c r="G6" s="1">
        <v>26</v>
      </c>
      <c r="H6" s="2">
        <f t="shared" ref="H6:H22" si="2">SQRT(F6/E6)*100</f>
        <v>1.8293203695580917</v>
      </c>
      <c r="J6" s="2">
        <v>6</v>
      </c>
      <c r="K6" s="1">
        <v>9.6</v>
      </c>
      <c r="L6" s="2">
        <v>206.04395604395603</v>
      </c>
      <c r="M6" s="1">
        <v>0.12076723495982758</v>
      </c>
      <c r="N6" s="2">
        <v>1.4428454314494027E-4</v>
      </c>
      <c r="O6" s="1">
        <v>26</v>
      </c>
      <c r="P6" s="2">
        <f t="shared" si="0"/>
        <v>3.4564903031200989</v>
      </c>
      <c r="R6" s="2">
        <v>11</v>
      </c>
      <c r="S6" s="1">
        <v>4</v>
      </c>
      <c r="T6" s="2">
        <v>545.05813953488371</v>
      </c>
      <c r="U6" s="1">
        <v>0.51367154269115123</v>
      </c>
      <c r="V6" s="2">
        <v>9.3752420721373035E-4</v>
      </c>
      <c r="W6" s="1">
        <v>24</v>
      </c>
      <c r="X6" s="2">
        <f t="shared" si="1"/>
        <v>4.2721696637675342</v>
      </c>
    </row>
    <row r="7" spans="2:24" x14ac:dyDescent="0.25">
      <c r="B7" s="2">
        <v>9</v>
      </c>
      <c r="C7" s="1">
        <v>18</v>
      </c>
      <c r="D7" s="2">
        <v>576.47963105303609</v>
      </c>
      <c r="E7" s="1">
        <v>2.4416393241167436</v>
      </c>
      <c r="F7" s="2">
        <v>8.5795508048609715E-4</v>
      </c>
      <c r="G7" s="1">
        <v>26</v>
      </c>
      <c r="H7" s="2">
        <f t="shared" si="2"/>
        <v>1.8745262208182991</v>
      </c>
      <c r="J7" s="2">
        <v>7</v>
      </c>
      <c r="K7" s="1">
        <v>7.7</v>
      </c>
      <c r="L7" s="2">
        <v>251.04602510460253</v>
      </c>
      <c r="M7" s="1">
        <v>0.187529399198932</v>
      </c>
      <c r="N7" s="2">
        <v>2.5707238843112495E-4</v>
      </c>
      <c r="O7" s="1">
        <v>26</v>
      </c>
      <c r="P7" s="2">
        <f t="shared" si="0"/>
        <v>3.7024826762451064</v>
      </c>
      <c r="R7" s="2">
        <v>11</v>
      </c>
      <c r="S7" s="1">
        <v>4.2</v>
      </c>
      <c r="T7" s="2">
        <v>559.28411633109624</v>
      </c>
      <c r="U7" s="1">
        <v>0.55279753033851475</v>
      </c>
      <c r="V7" s="2">
        <v>1.0418543927282363E-3</v>
      </c>
      <c r="W7" s="1">
        <v>22</v>
      </c>
      <c r="X7" s="2">
        <f t="shared" si="1"/>
        <v>4.3413066802343661</v>
      </c>
    </row>
    <row r="8" spans="2:24" x14ac:dyDescent="0.25">
      <c r="B8" s="2">
        <v>9</v>
      </c>
      <c r="C8" s="1">
        <v>17</v>
      </c>
      <c r="D8" s="2">
        <v>565.61085972850674</v>
      </c>
      <c r="E8" s="1">
        <v>2.2646571213263034</v>
      </c>
      <c r="F8" s="2">
        <v>8.365549377293616E-4</v>
      </c>
      <c r="G8" s="1">
        <v>26</v>
      </c>
      <c r="H8" s="2">
        <f t="shared" si="2"/>
        <v>1.9219673461996651</v>
      </c>
      <c r="J8" s="2">
        <v>8</v>
      </c>
      <c r="K8" s="1">
        <v>5.9999999999999991</v>
      </c>
      <c r="L8" s="2">
        <v>306.43513789581209</v>
      </c>
      <c r="M8" s="1">
        <v>0.24594549045424621</v>
      </c>
      <c r="N8" s="2">
        <v>3.7262072914677708E-4</v>
      </c>
      <c r="O8" s="1">
        <v>26</v>
      </c>
      <c r="P8" s="2">
        <f t="shared" si="0"/>
        <v>3.8923696152730956</v>
      </c>
      <c r="R8" s="2">
        <v>11</v>
      </c>
      <c r="S8" s="1">
        <v>3.92</v>
      </c>
      <c r="T8" s="2">
        <v>575.15337423312883</v>
      </c>
      <c r="U8" s="1">
        <v>0.53150301039956294</v>
      </c>
      <c r="V8" s="2">
        <v>1.1542022988505678E-3</v>
      </c>
      <c r="W8" s="1">
        <v>20</v>
      </c>
      <c r="X8" s="2">
        <f t="shared" si="1"/>
        <v>4.6600234607944451</v>
      </c>
    </row>
    <row r="9" spans="2:24" x14ac:dyDescent="0.25">
      <c r="B9" s="2">
        <v>9</v>
      </c>
      <c r="C9" s="1">
        <v>16</v>
      </c>
      <c r="D9" s="4">
        <v>589.62264150943406</v>
      </c>
      <c r="E9" s="5">
        <v>2.2235888228032836</v>
      </c>
      <c r="F9" s="2">
        <v>8.2928366575716966E-4</v>
      </c>
      <c r="G9" s="1">
        <v>26</v>
      </c>
      <c r="H9" s="2">
        <f t="shared" si="2"/>
        <v>1.9311869341902359</v>
      </c>
      <c r="J9" s="2">
        <v>9</v>
      </c>
      <c r="K9" s="1">
        <v>4.9999999999999991</v>
      </c>
      <c r="L9" s="2">
        <v>369.00369003690031</v>
      </c>
      <c r="M9" s="1">
        <v>0.32529598715890856</v>
      </c>
      <c r="N9" s="2">
        <v>5.3600159563858103E-4</v>
      </c>
      <c r="O9" s="1">
        <v>26</v>
      </c>
      <c r="P9" s="2">
        <f t="shared" si="0"/>
        <v>4.0592302689290243</v>
      </c>
      <c r="R9" s="2">
        <v>11</v>
      </c>
      <c r="S9" s="1">
        <v>3.8800000000000003</v>
      </c>
      <c r="T9" s="2">
        <v>574.2725880551302</v>
      </c>
      <c r="U9" s="1">
        <v>0.5251590337741836</v>
      </c>
      <c r="V9" s="2">
        <v>1.2036234142839785E-3</v>
      </c>
      <c r="W9" s="1">
        <v>18</v>
      </c>
      <c r="X9" s="2">
        <f t="shared" si="1"/>
        <v>4.7874019623276229</v>
      </c>
    </row>
    <row r="10" spans="2:24" x14ac:dyDescent="0.25">
      <c r="B10" s="2">
        <v>9</v>
      </c>
      <c r="C10" s="1">
        <v>15</v>
      </c>
      <c r="D10" s="2">
        <v>596.65871121718374</v>
      </c>
      <c r="E10" s="1">
        <v>2.1094250283897433</v>
      </c>
      <c r="F10" s="2">
        <v>8.4633032614933059E-4</v>
      </c>
      <c r="G10" s="1">
        <v>26</v>
      </c>
      <c r="H10" s="2">
        <f t="shared" si="2"/>
        <v>2.0030320768233523</v>
      </c>
      <c r="J10" s="2">
        <v>10</v>
      </c>
      <c r="K10" s="1">
        <v>4.28</v>
      </c>
      <c r="L10" s="2">
        <v>497.34748010610082</v>
      </c>
      <c r="M10" s="1">
        <v>0.40490201647259294</v>
      </c>
      <c r="N10" s="2">
        <v>7.1738594076566054E-4</v>
      </c>
      <c r="O10" s="1">
        <v>26</v>
      </c>
      <c r="P10" s="2">
        <f t="shared" si="0"/>
        <v>4.209218405710196</v>
      </c>
      <c r="R10" s="2">
        <v>11</v>
      </c>
      <c r="S10" s="1">
        <v>4</v>
      </c>
      <c r="T10" s="2">
        <v>577.81201848998467</v>
      </c>
      <c r="U10" s="1">
        <v>0.54433300340921664</v>
      </c>
      <c r="V10" s="2">
        <v>1.29326645496536E-3</v>
      </c>
      <c r="W10" s="1">
        <v>16</v>
      </c>
      <c r="X10" s="2">
        <f t="shared" si="1"/>
        <v>4.8742934648842757</v>
      </c>
    </row>
    <row r="11" spans="2:24" x14ac:dyDescent="0.25">
      <c r="B11" s="2">
        <v>9</v>
      </c>
      <c r="C11" s="1">
        <v>14</v>
      </c>
      <c r="D11" s="2">
        <v>596.65871121718374</v>
      </c>
      <c r="E11" s="1">
        <v>1.9693696116284465</v>
      </c>
      <c r="F11" s="2">
        <v>9.562100074317311E-4</v>
      </c>
      <c r="G11" s="1">
        <v>26</v>
      </c>
      <c r="H11" s="2">
        <f t="shared" si="2"/>
        <v>2.2034998545040323</v>
      </c>
      <c r="J11" s="2">
        <v>11</v>
      </c>
      <c r="K11" s="1">
        <v>3.6799999999999997</v>
      </c>
      <c r="L11" s="2">
        <v>527.79732582688257</v>
      </c>
      <c r="M11" s="1">
        <v>0.49568823273990503</v>
      </c>
      <c r="N11" s="2">
        <v>9.2125825075090062E-4</v>
      </c>
      <c r="O11" s="1">
        <v>26</v>
      </c>
      <c r="P11" s="2">
        <f t="shared" si="0"/>
        <v>4.3110830627652437</v>
      </c>
      <c r="R11" s="2">
        <v>11</v>
      </c>
      <c r="S11" s="1">
        <v>4</v>
      </c>
      <c r="T11" s="2">
        <v>572.51908396946567</v>
      </c>
      <c r="U11" s="1">
        <v>0.54084995096436816</v>
      </c>
      <c r="V11" s="2">
        <v>1.3685954015473529E-3</v>
      </c>
      <c r="W11" s="1">
        <v>14</v>
      </c>
      <c r="X11" s="2">
        <f t="shared" si="1"/>
        <v>5.0303608598694902</v>
      </c>
    </row>
    <row r="12" spans="2:24" x14ac:dyDescent="0.25">
      <c r="B12" s="2">
        <v>9</v>
      </c>
      <c r="C12" s="1">
        <v>13</v>
      </c>
      <c r="D12" s="4">
        <v>596.18441971383152</v>
      </c>
      <c r="E12" s="5">
        <v>1.8268270963349698</v>
      </c>
      <c r="F12" s="2">
        <v>9.5101080504392688E-4</v>
      </c>
      <c r="G12" s="1">
        <v>26</v>
      </c>
      <c r="H12" s="2">
        <f t="shared" si="2"/>
        <v>2.2816236156994898</v>
      </c>
      <c r="J12" s="2">
        <v>12</v>
      </c>
      <c r="K12" s="1">
        <v>3.3200000000000003</v>
      </c>
      <c r="L12" s="2">
        <v>584.1121495327103</v>
      </c>
      <c r="M12" s="1">
        <v>0.60443475099963728</v>
      </c>
      <c r="N12" s="2">
        <v>1.1678134614129829E-3</v>
      </c>
      <c r="O12" s="1">
        <v>26</v>
      </c>
      <c r="P12" s="2">
        <f t="shared" si="0"/>
        <v>4.3955378671296472</v>
      </c>
      <c r="R12" s="2">
        <v>11</v>
      </c>
      <c r="S12" s="1">
        <v>3.8800000000000003</v>
      </c>
      <c r="T12" s="2">
        <v>571.21096725057112</v>
      </c>
      <c r="U12" s="1">
        <v>0.5220352250489243</v>
      </c>
      <c r="V12" s="2">
        <v>1.4608236089971394E-3</v>
      </c>
      <c r="W12" s="1">
        <v>12</v>
      </c>
      <c r="X12" s="2">
        <f t="shared" si="1"/>
        <v>5.2899185507918496</v>
      </c>
    </row>
    <row r="13" spans="2:24" x14ac:dyDescent="0.25">
      <c r="B13" s="2">
        <v>9</v>
      </c>
      <c r="C13" s="1">
        <v>12</v>
      </c>
      <c r="D13" s="2">
        <v>611.74551386623159</v>
      </c>
      <c r="E13" s="1">
        <v>1.7294608452672087</v>
      </c>
      <c r="F13" s="2">
        <v>9.4667457550286086E-4</v>
      </c>
      <c r="G13" s="1">
        <v>26</v>
      </c>
      <c r="H13" s="2">
        <f t="shared" si="2"/>
        <v>2.3396181926751467</v>
      </c>
      <c r="J13" s="2">
        <v>13</v>
      </c>
      <c r="K13" s="1">
        <v>3.1200000000000006</v>
      </c>
      <c r="L13" s="2">
        <v>651.6072980017376</v>
      </c>
      <c r="M13" s="1">
        <v>0.75681423139597881</v>
      </c>
      <c r="N13" s="2">
        <v>1.4461493464125736E-3</v>
      </c>
      <c r="O13" s="1">
        <v>26</v>
      </c>
      <c r="P13" s="2">
        <f t="shared" si="0"/>
        <v>4.3713132344616028</v>
      </c>
      <c r="R13" s="2">
        <v>11</v>
      </c>
      <c r="S13" s="1">
        <v>3.8800000000000003</v>
      </c>
      <c r="T13" s="2">
        <v>572.08237986270024</v>
      </c>
      <c r="U13" s="1">
        <v>0.52307055749128994</v>
      </c>
      <c r="V13" s="2">
        <v>1.550121951219507E-3</v>
      </c>
      <c r="W13" s="1">
        <v>10</v>
      </c>
      <c r="X13" s="2">
        <f t="shared" si="1"/>
        <v>5.4438079508086297</v>
      </c>
    </row>
    <row r="14" spans="2:24" x14ac:dyDescent="0.25">
      <c r="B14" s="2">
        <v>9</v>
      </c>
      <c r="C14" s="1">
        <v>11</v>
      </c>
      <c r="D14" s="2">
        <v>613.74795417348616</v>
      </c>
      <c r="E14" s="1">
        <v>1.5954562317486349</v>
      </c>
      <c r="F14" s="2">
        <v>9.0648216868985398E-4</v>
      </c>
      <c r="G14" s="1">
        <v>26</v>
      </c>
      <c r="H14" s="2">
        <f t="shared" si="2"/>
        <v>2.383620903882846</v>
      </c>
      <c r="J14" s="2">
        <v>14</v>
      </c>
      <c r="K14" s="1">
        <v>2.92</v>
      </c>
      <c r="L14" s="2">
        <v>713.60608943862997</v>
      </c>
      <c r="M14" s="1">
        <v>0.91231206948187982</v>
      </c>
      <c r="N14" s="2">
        <v>1.6877426717774968E-3</v>
      </c>
      <c r="O14" s="1">
        <v>26</v>
      </c>
      <c r="P14" s="2">
        <f t="shared" si="0"/>
        <v>4.3011184733288106</v>
      </c>
      <c r="R14" s="2">
        <v>11</v>
      </c>
      <c r="S14" s="1">
        <v>4</v>
      </c>
      <c r="T14" s="2">
        <v>570.34220532319398</v>
      </c>
      <c r="U14" s="1">
        <v>0.53949196699956659</v>
      </c>
      <c r="V14" s="2">
        <v>1.6891812310030293E-3</v>
      </c>
      <c r="W14" s="1">
        <v>8</v>
      </c>
      <c r="X14" s="2">
        <f t="shared" si="1"/>
        <v>5.5955867404102735</v>
      </c>
    </row>
    <row r="15" spans="2:24" x14ac:dyDescent="0.25">
      <c r="B15" s="2">
        <v>9</v>
      </c>
      <c r="C15" s="1">
        <v>10</v>
      </c>
      <c r="D15" s="2">
        <v>632.91139240506334</v>
      </c>
      <c r="E15" s="1">
        <v>1.4886822452421162</v>
      </c>
      <c r="F15" s="2">
        <v>1.0586658950078407E-3</v>
      </c>
      <c r="G15" s="1">
        <v>26</v>
      </c>
      <c r="H15" s="2">
        <f t="shared" si="2"/>
        <v>2.6667263784163939</v>
      </c>
      <c r="J15" s="2">
        <v>15</v>
      </c>
      <c r="K15" s="1">
        <v>2.82</v>
      </c>
      <c r="L15" s="2">
        <v>790.72219293621504</v>
      </c>
      <c r="M15" s="1">
        <v>1.1356542056074752</v>
      </c>
      <c r="N15" s="2">
        <v>2.0355997345573511E-3</v>
      </c>
      <c r="O15" s="1">
        <v>26</v>
      </c>
      <c r="P15" s="2">
        <f t="shared" si="0"/>
        <v>4.2337297850309552</v>
      </c>
      <c r="R15" s="2">
        <v>11</v>
      </c>
      <c r="S15" s="1">
        <v>3.92</v>
      </c>
      <c r="T15" s="2">
        <v>566.46525679758304</v>
      </c>
      <c r="U15" s="1">
        <v>0.52412075471698194</v>
      </c>
      <c r="V15" s="2">
        <v>1.8586163522012126E-3</v>
      </c>
      <c r="W15" s="1">
        <v>6</v>
      </c>
      <c r="X15" s="2">
        <f t="shared" si="1"/>
        <v>5.9549647908306147</v>
      </c>
    </row>
    <row r="16" spans="2:24" x14ac:dyDescent="0.25">
      <c r="B16" s="2">
        <v>9</v>
      </c>
      <c r="C16" s="1">
        <v>9</v>
      </c>
      <c r="D16" s="2">
        <v>615.76354679802955</v>
      </c>
      <c r="E16" s="1">
        <v>1.3050322278214042</v>
      </c>
      <c r="F16" s="2">
        <v>9.4178738028551816E-4</v>
      </c>
      <c r="G16" s="1">
        <v>26</v>
      </c>
      <c r="H16" s="2">
        <f t="shared" si="2"/>
        <v>2.6863699143173401</v>
      </c>
      <c r="J16" s="2">
        <v>16</v>
      </c>
      <c r="K16" s="1">
        <v>2.52</v>
      </c>
      <c r="L16" s="2">
        <v>813.89039609332599</v>
      </c>
      <c r="M16" s="1">
        <v>1.20158157125666</v>
      </c>
      <c r="N16" s="2">
        <v>2.1315588974572895E-3</v>
      </c>
      <c r="O16" s="1">
        <v>26</v>
      </c>
      <c r="P16" s="2">
        <f t="shared" si="0"/>
        <v>4.2118416910550796</v>
      </c>
      <c r="R16" s="2">
        <v>11</v>
      </c>
      <c r="S16" s="1">
        <v>3.8800000000000003</v>
      </c>
      <c r="T16" s="2">
        <v>558.03571428571422</v>
      </c>
      <c r="U16" s="1">
        <v>0.50976951672862525</v>
      </c>
      <c r="V16" s="2">
        <v>2.163680297397802E-3</v>
      </c>
      <c r="W16" s="1">
        <v>4</v>
      </c>
      <c r="X16" s="2">
        <f t="shared" si="1"/>
        <v>6.5149279068109367</v>
      </c>
    </row>
    <row r="17" spans="2:24" x14ac:dyDescent="0.25">
      <c r="B17" s="2">
        <v>9</v>
      </c>
      <c r="C17" s="1">
        <v>8</v>
      </c>
      <c r="D17" s="2">
        <v>606.79611650485435</v>
      </c>
      <c r="E17" s="1">
        <v>1.1153624206028443</v>
      </c>
      <c r="F17" s="2">
        <v>8.1050910534649092E-4</v>
      </c>
      <c r="G17" s="1">
        <v>26</v>
      </c>
      <c r="H17" s="2">
        <f t="shared" si="2"/>
        <v>2.6956961917510522</v>
      </c>
      <c r="J17" s="2">
        <v>17</v>
      </c>
      <c r="K17" s="1">
        <v>2.3199999999999998</v>
      </c>
      <c r="L17" s="2">
        <v>876.1682242990654</v>
      </c>
      <c r="M17" s="1">
        <v>1.3723642439431916</v>
      </c>
      <c r="N17" s="2">
        <v>2.4110176822727761E-3</v>
      </c>
      <c r="O17" s="1">
        <v>26</v>
      </c>
      <c r="P17" s="2">
        <f t="shared" si="0"/>
        <v>4.1914616856347333</v>
      </c>
      <c r="R17" s="2">
        <v>11</v>
      </c>
      <c r="S17" s="1">
        <v>4</v>
      </c>
      <c r="T17" s="2">
        <v>561.37724550898201</v>
      </c>
      <c r="U17" s="1">
        <v>0.53033230045945146</v>
      </c>
      <c r="V17" s="2">
        <v>2.8302169035153216E-3</v>
      </c>
      <c r="W17" s="1">
        <v>2</v>
      </c>
      <c r="X17" s="2">
        <f t="shared" si="1"/>
        <v>7.3052624096876766</v>
      </c>
    </row>
    <row r="18" spans="2:24" x14ac:dyDescent="0.25">
      <c r="B18" s="2">
        <v>9</v>
      </c>
      <c r="C18" s="1">
        <v>7</v>
      </c>
      <c r="D18" s="2">
        <v>603.86473429951684</v>
      </c>
      <c r="E18" s="1">
        <v>1.0027724629352976</v>
      </c>
      <c r="F18" s="2">
        <v>8.0248377898480081E-4</v>
      </c>
      <c r="G18" s="1">
        <v>26</v>
      </c>
      <c r="H18" s="2">
        <f t="shared" si="2"/>
        <v>2.8288956745158926</v>
      </c>
      <c r="J18" s="2">
        <v>18</v>
      </c>
      <c r="K18" s="1">
        <v>2.1</v>
      </c>
      <c r="L18" s="2">
        <v>892.85714285714289</v>
      </c>
      <c r="M18" s="1">
        <v>1.4203290157889756</v>
      </c>
      <c r="N18" s="2">
        <v>2.476231501533165E-3</v>
      </c>
      <c r="O18" s="1">
        <v>26</v>
      </c>
      <c r="P18" s="2">
        <f t="shared" si="0"/>
        <v>4.1754293769939217</v>
      </c>
    </row>
    <row r="19" spans="2:24" x14ac:dyDescent="0.25">
      <c r="B19" s="2">
        <v>9</v>
      </c>
      <c r="C19" s="1">
        <v>6</v>
      </c>
      <c r="D19" s="2">
        <v>615.25840853158331</v>
      </c>
      <c r="E19" s="1">
        <v>0.87614763466042356</v>
      </c>
      <c r="F19" s="2">
        <v>9.9301813948976959E-4</v>
      </c>
      <c r="G19" s="1">
        <v>26</v>
      </c>
      <c r="H19" s="2">
        <f t="shared" si="2"/>
        <v>3.3665877940338311</v>
      </c>
      <c r="J19" s="2">
        <v>19</v>
      </c>
      <c r="K19" s="1">
        <v>2.02</v>
      </c>
      <c r="L19" s="2">
        <v>956.02294455066931</v>
      </c>
      <c r="M19" s="1">
        <v>1.6482249847157104</v>
      </c>
      <c r="N19" s="2">
        <v>2.7853024841942063E-3</v>
      </c>
      <c r="O19" s="1">
        <v>26</v>
      </c>
      <c r="P19" s="2">
        <f t="shared" si="0"/>
        <v>4.1108150390517091</v>
      </c>
    </row>
    <row r="20" spans="2:24" x14ac:dyDescent="0.25">
      <c r="B20" s="2">
        <v>9</v>
      </c>
      <c r="C20" s="1">
        <v>5</v>
      </c>
      <c r="D20" s="2">
        <v>596.18441971383152</v>
      </c>
      <c r="E20" s="1">
        <v>0.70389651650970253</v>
      </c>
      <c r="F20" s="2">
        <v>9.2103980335666083E-4</v>
      </c>
      <c r="G20" s="1">
        <v>26</v>
      </c>
      <c r="H20" s="2">
        <f t="shared" si="2"/>
        <v>3.6173021915582568</v>
      </c>
      <c r="J20" s="2">
        <v>20</v>
      </c>
      <c r="K20" s="1">
        <v>2.02</v>
      </c>
      <c r="L20" s="2">
        <v>1008.7424344317417</v>
      </c>
      <c r="M20" s="1">
        <v>1.9536176154672424</v>
      </c>
      <c r="N20" s="2">
        <v>3.0612804199848997E-3</v>
      </c>
      <c r="O20" s="1">
        <v>26</v>
      </c>
      <c r="P20" s="2">
        <f t="shared" si="0"/>
        <v>3.958510266031757</v>
      </c>
    </row>
    <row r="21" spans="2:24" x14ac:dyDescent="0.25">
      <c r="B21" s="2">
        <v>9</v>
      </c>
      <c r="C21" s="1">
        <v>4</v>
      </c>
      <c r="D21" s="2">
        <v>556.792873051225</v>
      </c>
      <c r="E21" s="1">
        <v>0.53375362441712604</v>
      </c>
      <c r="F21" s="2">
        <v>8.8589257809071483E-4</v>
      </c>
      <c r="G21" s="1">
        <v>26</v>
      </c>
      <c r="H21" s="2">
        <f t="shared" si="2"/>
        <v>4.0739914485862574</v>
      </c>
      <c r="J21" s="2">
        <v>21</v>
      </c>
      <c r="K21" s="1">
        <v>1.9000000000000001</v>
      </c>
      <c r="L21" s="2">
        <v>1039.5010395010395</v>
      </c>
      <c r="M21" s="1">
        <v>2.1138154669043874</v>
      </c>
      <c r="N21" s="2">
        <v>3.2455944391622102E-3</v>
      </c>
      <c r="O21" s="1">
        <v>26</v>
      </c>
      <c r="P21" s="2">
        <f t="shared" si="0"/>
        <v>3.918443505158129</v>
      </c>
    </row>
    <row r="22" spans="2:24" x14ac:dyDescent="0.25">
      <c r="B22" s="2">
        <v>9</v>
      </c>
      <c r="C22" s="1">
        <v>3</v>
      </c>
      <c r="D22" s="2">
        <v>416.89827682045581</v>
      </c>
      <c r="E22" s="1">
        <v>0.30250184423115878</v>
      </c>
      <c r="F22" s="2">
        <v>5.0673649418962741E-4</v>
      </c>
      <c r="G22" s="1">
        <v>26</v>
      </c>
      <c r="H22" s="2">
        <f t="shared" si="2"/>
        <v>4.0928617756767398</v>
      </c>
      <c r="J22" s="2">
        <v>22</v>
      </c>
      <c r="K22" s="1">
        <v>1.8</v>
      </c>
      <c r="L22" s="2">
        <v>1184.834123222749</v>
      </c>
      <c r="M22" s="1">
        <v>2.2059894012853767</v>
      </c>
      <c r="N22" s="2">
        <v>3.3269662763925709E-3</v>
      </c>
      <c r="O22" s="1">
        <v>26</v>
      </c>
      <c r="P22" s="2">
        <f t="shared" si="0"/>
        <v>3.8834926593321808</v>
      </c>
    </row>
    <row r="24" spans="2:24" x14ac:dyDescent="0.25">
      <c r="J24" s="7" t="s">
        <v>2</v>
      </c>
      <c r="K24" s="8" t="s">
        <v>9</v>
      </c>
      <c r="L24" s="7" t="s">
        <v>3</v>
      </c>
      <c r="M24" s="8" t="s">
        <v>4</v>
      </c>
      <c r="N24" s="7" t="s">
        <v>6</v>
      </c>
      <c r="O24" s="9" t="s">
        <v>5</v>
      </c>
      <c r="P24" s="7" t="s">
        <v>7</v>
      </c>
    </row>
    <row r="25" spans="2:24" x14ac:dyDescent="0.25">
      <c r="J25" s="2">
        <v>5</v>
      </c>
      <c r="K25" s="1">
        <v>13</v>
      </c>
      <c r="L25" s="2">
        <v>119.71268954509179</v>
      </c>
      <c r="M25" s="1">
        <v>4.1573528069374747E-2</v>
      </c>
      <c r="N25" s="2">
        <v>5.4808401232583441E-5</v>
      </c>
      <c r="O25" s="1">
        <v>26</v>
      </c>
      <c r="P25" s="2">
        <f t="shared" ref="P25:P42" si="3">SQRT(N25/M25)*100</f>
        <v>3.6309070063231932</v>
      </c>
    </row>
    <row r="26" spans="2:24" x14ac:dyDescent="0.25">
      <c r="J26" s="2">
        <v>6</v>
      </c>
      <c r="K26" s="1">
        <v>9.6</v>
      </c>
      <c r="L26" s="2">
        <v>206.04395604395603</v>
      </c>
      <c r="M26" s="1">
        <v>8.5340858318636151E-2</v>
      </c>
      <c r="N26" s="2">
        <v>1.4428454314494027E-4</v>
      </c>
      <c r="O26" s="1">
        <v>26</v>
      </c>
      <c r="P26" s="2">
        <f t="shared" si="3"/>
        <v>4.1117944982167174</v>
      </c>
    </row>
    <row r="27" spans="2:24" x14ac:dyDescent="0.25">
      <c r="J27" s="2">
        <v>7</v>
      </c>
      <c r="K27" s="1">
        <v>7.7</v>
      </c>
      <c r="L27" s="2">
        <v>251.04602510460253</v>
      </c>
      <c r="M27" s="1">
        <v>0.13867620827770363</v>
      </c>
      <c r="N27" s="2">
        <v>2.5707238843112495E-4</v>
      </c>
      <c r="O27" s="1">
        <v>26</v>
      </c>
      <c r="P27" s="2">
        <f t="shared" si="3"/>
        <v>4.3055311634223354</v>
      </c>
    </row>
    <row r="28" spans="2:24" x14ac:dyDescent="0.25">
      <c r="J28" s="2">
        <v>8</v>
      </c>
      <c r="K28" s="1">
        <v>5.9999999999999991</v>
      </c>
      <c r="L28" s="2">
        <v>306.43513789581209</v>
      </c>
      <c r="M28" s="1">
        <v>0.18949098090849248</v>
      </c>
      <c r="N28" s="2">
        <v>3.7262072914677708E-4</v>
      </c>
      <c r="O28" s="1">
        <v>26</v>
      </c>
      <c r="P28" s="2">
        <f t="shared" si="3"/>
        <v>4.4344446012169474</v>
      </c>
    </row>
    <row r="29" spans="2:24" x14ac:dyDescent="0.25">
      <c r="J29" s="2">
        <v>9</v>
      </c>
      <c r="K29" s="1">
        <v>4.9999999999999991</v>
      </c>
      <c r="L29" s="2">
        <v>369.00369003690031</v>
      </c>
      <c r="M29" s="1">
        <v>0.25716404494382028</v>
      </c>
      <c r="N29" s="2">
        <v>5.3600159563858103E-4</v>
      </c>
      <c r="O29" s="1">
        <v>26</v>
      </c>
      <c r="P29" s="2">
        <f t="shared" si="3"/>
        <v>4.5653903572075043</v>
      </c>
    </row>
    <row r="30" spans="2:24" x14ac:dyDescent="0.25">
      <c r="J30" s="2">
        <v>10</v>
      </c>
      <c r="K30" s="1">
        <v>4.28</v>
      </c>
      <c r="L30" s="2">
        <v>497.34748010610082</v>
      </c>
      <c r="M30" s="1">
        <v>0.32174382277761981</v>
      </c>
      <c r="N30" s="2">
        <v>7.1738594076566054E-4</v>
      </c>
      <c r="O30" s="1">
        <v>26</v>
      </c>
      <c r="P30" s="2">
        <f t="shared" si="3"/>
        <v>4.7219493228823826</v>
      </c>
    </row>
    <row r="31" spans="2:24" x14ac:dyDescent="0.25">
      <c r="J31" s="2">
        <v>11</v>
      </c>
      <c r="K31" s="1">
        <v>3.6799999999999997</v>
      </c>
      <c r="L31" s="2">
        <v>527.79732582688257</v>
      </c>
      <c r="M31" s="1">
        <v>0.4037299174989149</v>
      </c>
      <c r="N31" s="2">
        <v>9.2125825075090062E-4</v>
      </c>
      <c r="O31" s="1">
        <v>26</v>
      </c>
      <c r="P31" s="2">
        <f t="shared" si="3"/>
        <v>4.7768898683031118</v>
      </c>
    </row>
    <row r="32" spans="2:24" x14ac:dyDescent="0.25">
      <c r="J32" s="2">
        <v>12</v>
      </c>
      <c r="K32" s="1">
        <v>3.3200000000000003</v>
      </c>
      <c r="L32" s="2">
        <v>584.1121495327103</v>
      </c>
      <c r="M32" s="1">
        <v>0.49898218829516605</v>
      </c>
      <c r="N32" s="2">
        <v>1.1678134614129829E-3</v>
      </c>
      <c r="O32" s="1">
        <v>26</v>
      </c>
      <c r="P32" s="2">
        <f t="shared" si="3"/>
        <v>4.837758858905115</v>
      </c>
    </row>
    <row r="33" spans="10:16" x14ac:dyDescent="0.25">
      <c r="J33" s="2">
        <v>13</v>
      </c>
      <c r="K33" s="1">
        <v>3.1200000000000006</v>
      </c>
      <c r="L33" s="2">
        <v>651.6072980017376</v>
      </c>
      <c r="M33" s="1">
        <v>0.63285442694187788</v>
      </c>
      <c r="N33" s="2">
        <v>1.4461493464125736E-3</v>
      </c>
      <c r="O33" s="1">
        <v>26</v>
      </c>
      <c r="P33" s="2">
        <f t="shared" si="3"/>
        <v>4.7802945941562296</v>
      </c>
    </row>
    <row r="34" spans="10:16" x14ac:dyDescent="0.25">
      <c r="J34" s="2">
        <v>14</v>
      </c>
      <c r="K34" s="1">
        <v>2.92</v>
      </c>
      <c r="L34" s="2">
        <v>713.60608943862997</v>
      </c>
      <c r="M34" s="1">
        <v>0.76995807127882498</v>
      </c>
      <c r="N34" s="2">
        <v>1.6877426717774968E-3</v>
      </c>
      <c r="O34" s="1">
        <v>26</v>
      </c>
      <c r="P34" s="2">
        <f t="shared" si="3"/>
        <v>4.6818724459887058</v>
      </c>
    </row>
    <row r="35" spans="10:16" x14ac:dyDescent="0.25">
      <c r="J35" s="2">
        <v>15</v>
      </c>
      <c r="K35" s="1">
        <v>2.82</v>
      </c>
      <c r="L35" s="2">
        <v>790.72219293621504</v>
      </c>
      <c r="M35" s="1">
        <v>0.96745660881174755</v>
      </c>
      <c r="N35" s="2">
        <v>2.0355997345573511E-3</v>
      </c>
      <c r="O35" s="1">
        <v>26</v>
      </c>
      <c r="P35" s="2">
        <f t="shared" si="3"/>
        <v>4.5870180061974946</v>
      </c>
    </row>
    <row r="36" spans="10:16" x14ac:dyDescent="0.25">
      <c r="J36" s="2">
        <v>16</v>
      </c>
      <c r="K36" s="1">
        <v>2.52</v>
      </c>
      <c r="L36" s="2">
        <v>813.89039609332599</v>
      </c>
      <c r="M36" s="1">
        <v>1.0338439057933626</v>
      </c>
      <c r="N36" s="2">
        <v>2.1315588974572895E-3</v>
      </c>
      <c r="O36" s="1">
        <v>26</v>
      </c>
      <c r="P36" s="2">
        <f t="shared" si="3"/>
        <v>4.5406829910451734</v>
      </c>
    </row>
    <row r="37" spans="10:16" x14ac:dyDescent="0.25">
      <c r="J37" s="2">
        <v>17</v>
      </c>
      <c r="K37" s="1">
        <v>2.3199999999999998</v>
      </c>
      <c r="L37" s="2">
        <v>876.1682242990654</v>
      </c>
      <c r="M37" s="1">
        <v>1.1923141186299082</v>
      </c>
      <c r="N37" s="2">
        <v>2.4110176822727761E-3</v>
      </c>
      <c r="O37" s="1">
        <v>26</v>
      </c>
      <c r="P37" s="2">
        <f t="shared" si="3"/>
        <v>4.4968132756669315</v>
      </c>
    </row>
    <row r="38" spans="10:16" x14ac:dyDescent="0.25">
      <c r="J38" s="2">
        <v>18</v>
      </c>
      <c r="K38" s="1">
        <v>2.1</v>
      </c>
      <c r="L38" s="2">
        <v>892.85714285714289</v>
      </c>
      <c r="M38" s="1">
        <v>1.2433752481800129</v>
      </c>
      <c r="N38" s="2">
        <v>2.476231501533165E-3</v>
      </c>
      <c r="O38" s="1">
        <v>26</v>
      </c>
      <c r="P38" s="2">
        <f t="shared" si="3"/>
        <v>4.4626673275595259</v>
      </c>
    </row>
    <row r="39" spans="10:16" x14ac:dyDescent="0.25">
      <c r="J39" s="2">
        <v>19</v>
      </c>
      <c r="K39" s="1">
        <v>2.02</v>
      </c>
      <c r="L39" s="2">
        <v>956.02294455066931</v>
      </c>
      <c r="M39" s="1">
        <v>1.4520888526594642</v>
      </c>
      <c r="N39" s="2">
        <v>2.7853024841942063E-3</v>
      </c>
      <c r="O39" s="1">
        <v>26</v>
      </c>
      <c r="P39" s="2">
        <f t="shared" si="3"/>
        <v>4.3796518384306999</v>
      </c>
    </row>
    <row r="40" spans="10:16" x14ac:dyDescent="0.25">
      <c r="J40" s="2">
        <v>20</v>
      </c>
      <c r="K40" s="1">
        <v>2.02</v>
      </c>
      <c r="L40" s="2">
        <v>1008.7424344317417</v>
      </c>
      <c r="M40" s="1">
        <v>1.7266186895810982</v>
      </c>
      <c r="N40" s="2">
        <v>3.0612804199848997E-3</v>
      </c>
      <c r="O40" s="1">
        <v>26</v>
      </c>
      <c r="P40" s="2">
        <f t="shared" si="3"/>
        <v>4.2106906707148912</v>
      </c>
    </row>
    <row r="41" spans="10:16" x14ac:dyDescent="0.25">
      <c r="J41" s="2">
        <v>21</v>
      </c>
      <c r="K41" s="1">
        <v>1.9000000000000001</v>
      </c>
      <c r="L41" s="2">
        <v>1039.5010395010395</v>
      </c>
      <c r="M41" s="1">
        <v>1.8762268776465312</v>
      </c>
      <c r="N41" s="2">
        <v>3.2455944391622102E-3</v>
      </c>
      <c r="O41" s="1">
        <v>26</v>
      </c>
      <c r="P41" s="2">
        <f t="shared" si="3"/>
        <v>4.1591487094731363</v>
      </c>
    </row>
    <row r="42" spans="10:16" x14ac:dyDescent="0.25">
      <c r="J42" s="2">
        <v>22</v>
      </c>
      <c r="K42" s="1">
        <v>1.8</v>
      </c>
      <c r="L42" s="2">
        <v>1184.834123222749</v>
      </c>
      <c r="M42" s="1">
        <v>1.9622663208929989</v>
      </c>
      <c r="N42" s="2">
        <v>3.3269662763925709E-3</v>
      </c>
      <c r="O42" s="1">
        <v>26</v>
      </c>
      <c r="P42" s="2">
        <f t="shared" si="3"/>
        <v>4.1176101365072331</v>
      </c>
    </row>
  </sheetData>
  <mergeCells count="6">
    <mergeCell ref="B2:H2"/>
    <mergeCell ref="J2:P2"/>
    <mergeCell ref="R2:X2"/>
    <mergeCell ref="B3:H3"/>
    <mergeCell ref="J3:P3"/>
    <mergeCell ref="R3:X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Grafieken</vt:lpstr>
      </vt:variant>
      <vt:variant>
        <vt:i4>4</vt:i4>
      </vt:variant>
    </vt:vector>
  </HeadingPairs>
  <TitlesOfParts>
    <vt:vector size="5" baseType="lpstr">
      <vt:lpstr>Blad1</vt:lpstr>
      <vt:lpstr>Rendement i.f.v. duur vd puls</vt:lpstr>
      <vt:lpstr>Grafiek1</vt:lpstr>
      <vt:lpstr>Grafiek3</vt:lpstr>
      <vt:lpstr>Grafiek2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MSI</cp:lastModifiedBy>
  <dcterms:created xsi:type="dcterms:W3CDTF">2015-05-07T19:33:56Z</dcterms:created>
  <dcterms:modified xsi:type="dcterms:W3CDTF">2015-05-16T18:53:58Z</dcterms:modified>
</cp:coreProperties>
</file>