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1c230dae8f4a47c0/Projects/kicad/DC-Supply-170V-v1/"/>
    </mc:Choice>
  </mc:AlternateContent>
  <xr:revisionPtr revIDLastSave="226" documentId="11_F25DC773A252ABDACC1048BDC11F63425BDE58E3" xr6:coauthVersionLast="45" xr6:coauthVersionMax="45" xr10:uidLastSave="{F160A8DA-18E4-4171-945D-F6B734D909A8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" l="1"/>
  <c r="G39" i="1" l="1"/>
  <c r="G37" i="1"/>
  <c r="G36" i="1"/>
  <c r="G35" i="1" l="1"/>
  <c r="G31" i="1"/>
  <c r="G32" i="1"/>
  <c r="G34" i="1"/>
  <c r="G33" i="1"/>
  <c r="G30" i="1"/>
  <c r="G29" i="1"/>
  <c r="G26" i="1"/>
  <c r="G27" i="1"/>
  <c r="G28" i="1"/>
  <c r="G22" i="1"/>
  <c r="G21" i="1"/>
  <c r="G20" i="1"/>
  <c r="G19" i="1"/>
  <c r="G18" i="1"/>
  <c r="G12" i="1"/>
  <c r="G14" i="1"/>
  <c r="G13" i="1"/>
  <c r="G11" i="1"/>
  <c r="G10" i="1"/>
  <c r="G9" i="1"/>
  <c r="G8" i="1"/>
  <c r="G7" i="1"/>
  <c r="G6" i="1"/>
  <c r="G5" i="1"/>
  <c r="G4" i="1"/>
  <c r="G23" i="1" l="1"/>
</calcChain>
</file>

<file path=xl/sharedStrings.xml><?xml version="1.0" encoding="utf-8"?>
<sst xmlns="http://schemas.openxmlformats.org/spreadsheetml/2006/main" count="112" uniqueCount="77">
  <si>
    <t>170VDC Power Supply w/ Indicators</t>
  </si>
  <si>
    <t>Qty</t>
  </si>
  <si>
    <t>Description</t>
  </si>
  <si>
    <t>Supplier</t>
  </si>
  <si>
    <t>Link</t>
  </si>
  <si>
    <t>Price ea</t>
  </si>
  <si>
    <t>Extended</t>
  </si>
  <si>
    <t>Fuse Holder</t>
  </si>
  <si>
    <t>Digikey</t>
  </si>
  <si>
    <t>https://www.digikey.com/products/en?keywords=schurter%200751.0110</t>
  </si>
  <si>
    <t>Part</t>
  </si>
  <si>
    <t>Fq</t>
  </si>
  <si>
    <t>D1</t>
  </si>
  <si>
    <t>RT1</t>
  </si>
  <si>
    <t>C1</t>
  </si>
  <si>
    <t>GBU4A Bridge Rectifier</t>
  </si>
  <si>
    <t>https://www.digikey.com/products/en?x=0&amp;y=0&amp;lang=en&amp;site=us&amp;KeyWords=GBU4J-BP</t>
  </si>
  <si>
    <t>https://www.digikey.com/product-detail/en/epcos-tdk/B57153S0100M051/495-7096-1-ND/5418149</t>
  </si>
  <si>
    <t>Thermistor, 10 Ohm, 2A</t>
  </si>
  <si>
    <t>https://www.digikey.com/product-detail/en/nichicon/UVR2E331MRD6/493-1200-ND/588941</t>
  </si>
  <si>
    <t>Capacitor, electrolytic, 330uF, 250V</t>
  </si>
  <si>
    <t>R1</t>
  </si>
  <si>
    <t>R2</t>
  </si>
  <si>
    <t>R3</t>
  </si>
  <si>
    <t>https://www.digikey.com/product-detail/en/stackpole-electronics-inc/RMCF1210JT62R0/RMCF1210JT62R0CT-ND/6053336</t>
  </si>
  <si>
    <t>https://www.digikey.com/product-detail/en/stackpole-electronics-inc/RMCF1210JT12R0/RMCF1210JT12R0CT-ND/7906987</t>
  </si>
  <si>
    <t>Resistor, 62 Ohm, 1210, 200V</t>
  </si>
  <si>
    <t>Resistor, 12 Ohm, 1210, 200V</t>
  </si>
  <si>
    <t>Resistor, 6.2 Ohm, 1210, 200V</t>
  </si>
  <si>
    <t>https://www.digikey.com/product-detail/en/stackpole-electronics-inc/RMCF1210JT6R20/RMCF1210JT6R20CT-ND/6053337</t>
  </si>
  <si>
    <t>R4</t>
  </si>
  <si>
    <t>Resistor, 10k, 0805</t>
  </si>
  <si>
    <t>Stock</t>
  </si>
  <si>
    <t>Q1</t>
  </si>
  <si>
    <t>TIP50G NPN, 400V, TO-220AB</t>
  </si>
  <si>
    <t>https://www.digikey.com/product-detail/en/on-semiconductor/TIP50G/TIP50GOS-ND/920355</t>
  </si>
  <si>
    <t>Q2</t>
  </si>
  <si>
    <t>BSP16T1G, NPN, 100mA, 300V</t>
  </si>
  <si>
    <t>https://www.digikey.com/product-detail/en/on-semiconductor/BSP16T1G/BSP16T1GOSCT-ND/3462250</t>
  </si>
  <si>
    <t>R5</t>
  </si>
  <si>
    <t>Main Circuit</t>
  </si>
  <si>
    <t>Bleeder</t>
  </si>
  <si>
    <t>https://www.digikey.com/product-detail/en/alpha-omega-semiconductor-inc/AO3162/785-1458-1-ND/3603466</t>
  </si>
  <si>
    <t>AO3162, N-MOS, 34mA, 400V, SOT23</t>
  </si>
  <si>
    <t>Q3, Q4</t>
  </si>
  <si>
    <t>C2</t>
  </si>
  <si>
    <t xml:space="preserve">0.1uF Ceramic cap, 250V </t>
  </si>
  <si>
    <t>https://www.digikey.com/product-detail/en/w-rth-elektronik/885342208004/732-12118-1-ND/9346138</t>
  </si>
  <si>
    <t>1M Ohm, 300V, 0805</t>
  </si>
  <si>
    <t>R6, R7, R8</t>
  </si>
  <si>
    <t>https://www.digikey.com/product-detail/en/rohm-semiconductor/KTR10EZPJ105/RHM1-0MBCT-ND/1763549</t>
  </si>
  <si>
    <t>D3, D4</t>
  </si>
  <si>
    <t>https://www.digikey.com/product-detail/en/on-semiconductor/MM3Z24VT1G/MM3Z24VT1GOSCT-ND/2623465</t>
  </si>
  <si>
    <t>Diode, zener, 24V, 300mW, SOD-323</t>
  </si>
  <si>
    <t>D7</t>
  </si>
  <si>
    <t>Diode, 1N4004</t>
  </si>
  <si>
    <t>Indicators</t>
  </si>
  <si>
    <t>R11</t>
  </si>
  <si>
    <t>R13</t>
  </si>
  <si>
    <t>C3</t>
  </si>
  <si>
    <t>Resistor, 100 Ohm, 0805</t>
  </si>
  <si>
    <t>D6</t>
  </si>
  <si>
    <t>D5</t>
  </si>
  <si>
    <t>LED, 0805</t>
  </si>
  <si>
    <t>R14</t>
  </si>
  <si>
    <t>R15</t>
  </si>
  <si>
    <t>R16</t>
  </si>
  <si>
    <t>Resistor, 1.16k, 0805</t>
  </si>
  <si>
    <t>Resistor, 2k, 0805</t>
  </si>
  <si>
    <t>Resistor, 2.5k, 0805</t>
  </si>
  <si>
    <t>R10, R12</t>
  </si>
  <si>
    <t>Total</t>
  </si>
  <si>
    <t>U1</t>
  </si>
  <si>
    <t xml:space="preserve">LR8N8-G </t>
  </si>
  <si>
    <t>https://www.digikey.com/products/en/integrated-circuits-ics/pmic-voltage-regulators-linear/699?k=LR8&amp;k=&amp;pkeyword=LR8&amp;sv=0&amp;pv7=2&amp;pv69=409393&amp;pv1291=413326&amp;sf=0&amp;FV=-8%7C699&amp;quantity=&amp;ColumnSort=0&amp;page=1&amp;pageSize=25</t>
  </si>
  <si>
    <t>PCB</t>
  </si>
  <si>
    <t>PCBWay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</si>
</sst>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A17" sqref="A17"/>
    </sheetView>
  </sheetViews>
  <sheetFormatPr defaultRowHeight="15" x14ac:dyDescent="0.25"/>
  <cols>
    <col min="2" max="2" width="6.7109375" customWidth="1"/>
    <col min="3" max="3" width="32.42578125" bestFit="1" customWidth="1"/>
    <col min="4" max="4" width="11.140625" customWidth="1"/>
  </cols>
  <sheetData>
    <row r="1" spans="1:7" x14ac:dyDescent="0.25">
      <c r="A1" t="s">
        <v>0</v>
      </c>
    </row>
    <row r="2" spans="1:7" x14ac:dyDescent="0.25">
      <c r="A2" t="s">
        <v>40</v>
      </c>
    </row>
    <row r="3" spans="1:7" x14ac:dyDescent="0.25">
      <c r="A3" t="s">
        <v>10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t="s">
        <v>11</v>
      </c>
      <c r="B4">
        <v>2</v>
      </c>
      <c r="C4" t="s">
        <v>7</v>
      </c>
      <c r="D4" t="s">
        <v>8</v>
      </c>
      <c r="E4" t="s">
        <v>9</v>
      </c>
      <c r="F4" s="1">
        <v>0.14000000000000001</v>
      </c>
      <c r="G4" s="1">
        <f t="shared" ref="G4:G14" si="0">B4*F4</f>
        <v>0.28000000000000003</v>
      </c>
    </row>
    <row r="5" spans="1:7" x14ac:dyDescent="0.25">
      <c r="A5" t="s">
        <v>12</v>
      </c>
      <c r="B5">
        <v>1</v>
      </c>
      <c r="C5" t="s">
        <v>15</v>
      </c>
      <c r="D5" t="s">
        <v>8</v>
      </c>
      <c r="E5" t="s">
        <v>16</v>
      </c>
      <c r="F5" s="1">
        <v>0.83</v>
      </c>
      <c r="G5" s="1">
        <f t="shared" si="0"/>
        <v>0.83</v>
      </c>
    </row>
    <row r="6" spans="1:7" x14ac:dyDescent="0.25">
      <c r="A6" t="s">
        <v>13</v>
      </c>
      <c r="B6">
        <v>1</v>
      </c>
      <c r="C6" t="s">
        <v>18</v>
      </c>
      <c r="D6" t="s">
        <v>8</v>
      </c>
      <c r="E6" t="s">
        <v>17</v>
      </c>
      <c r="F6" s="1">
        <v>0.66</v>
      </c>
      <c r="G6" s="1">
        <f t="shared" si="0"/>
        <v>0.66</v>
      </c>
    </row>
    <row r="7" spans="1:7" x14ac:dyDescent="0.25">
      <c r="A7" t="s">
        <v>14</v>
      </c>
      <c r="B7">
        <v>1</v>
      </c>
      <c r="C7" t="s">
        <v>20</v>
      </c>
      <c r="D7" t="s">
        <v>8</v>
      </c>
      <c r="E7" t="s">
        <v>19</v>
      </c>
      <c r="F7" s="1">
        <v>3.75</v>
      </c>
      <c r="G7" s="1">
        <f t="shared" si="0"/>
        <v>3.75</v>
      </c>
    </row>
    <row r="8" spans="1:7" x14ac:dyDescent="0.25">
      <c r="A8" t="s">
        <v>21</v>
      </c>
      <c r="B8">
        <v>1</v>
      </c>
      <c r="C8" t="s">
        <v>26</v>
      </c>
      <c r="D8" t="s">
        <v>8</v>
      </c>
      <c r="E8" t="s">
        <v>24</v>
      </c>
      <c r="F8" s="1">
        <v>0.11</v>
      </c>
      <c r="G8" s="1">
        <f t="shared" si="0"/>
        <v>0.11</v>
      </c>
    </row>
    <row r="9" spans="1:7" x14ac:dyDescent="0.25">
      <c r="A9" t="s">
        <v>22</v>
      </c>
      <c r="B9">
        <v>1</v>
      </c>
      <c r="C9" t="s">
        <v>27</v>
      </c>
      <c r="D9" t="s">
        <v>8</v>
      </c>
      <c r="E9" t="s">
        <v>25</v>
      </c>
      <c r="F9" s="1">
        <v>0.11</v>
      </c>
      <c r="G9" s="1">
        <f t="shared" si="0"/>
        <v>0.11</v>
      </c>
    </row>
    <row r="10" spans="1:7" x14ac:dyDescent="0.25">
      <c r="A10" t="s">
        <v>23</v>
      </c>
      <c r="B10">
        <v>1</v>
      </c>
      <c r="C10" t="s">
        <v>28</v>
      </c>
      <c r="D10" t="s">
        <v>8</v>
      </c>
      <c r="E10" t="s">
        <v>29</v>
      </c>
      <c r="F10" s="1">
        <v>0.11</v>
      </c>
      <c r="G10" s="1">
        <f t="shared" si="0"/>
        <v>0.11</v>
      </c>
    </row>
    <row r="11" spans="1:7" x14ac:dyDescent="0.25">
      <c r="A11" t="s">
        <v>30</v>
      </c>
      <c r="B11">
        <v>1</v>
      </c>
      <c r="C11" t="s">
        <v>31</v>
      </c>
      <c r="D11" t="s">
        <v>32</v>
      </c>
      <c r="F11" s="1">
        <v>0</v>
      </c>
      <c r="G11" s="1">
        <f t="shared" si="0"/>
        <v>0</v>
      </c>
    </row>
    <row r="12" spans="1:7" x14ac:dyDescent="0.25">
      <c r="A12" t="s">
        <v>39</v>
      </c>
      <c r="B12">
        <v>1</v>
      </c>
      <c r="C12" t="s">
        <v>31</v>
      </c>
      <c r="D12" t="s">
        <v>32</v>
      </c>
      <c r="F12" s="1">
        <v>0</v>
      </c>
      <c r="G12" s="1">
        <f t="shared" si="0"/>
        <v>0</v>
      </c>
    </row>
    <row r="13" spans="1:7" x14ac:dyDescent="0.25">
      <c r="A13" t="s">
        <v>33</v>
      </c>
      <c r="B13">
        <v>1</v>
      </c>
      <c r="C13" t="s">
        <v>34</v>
      </c>
      <c r="D13" t="s">
        <v>8</v>
      </c>
      <c r="E13" t="s">
        <v>35</v>
      </c>
      <c r="F13" s="1">
        <v>0.68</v>
      </c>
      <c r="G13" s="1">
        <f t="shared" si="0"/>
        <v>0.68</v>
      </c>
    </row>
    <row r="14" spans="1:7" x14ac:dyDescent="0.25">
      <c r="A14" t="s">
        <v>36</v>
      </c>
      <c r="B14">
        <v>1</v>
      </c>
      <c r="C14" t="s">
        <v>37</v>
      </c>
      <c r="D14" t="s">
        <v>8</v>
      </c>
      <c r="E14" t="s">
        <v>38</v>
      </c>
      <c r="F14" s="1">
        <v>0.37</v>
      </c>
      <c r="G14" s="1">
        <f t="shared" si="0"/>
        <v>0.37</v>
      </c>
    </row>
    <row r="15" spans="1:7" x14ac:dyDescent="0.25">
      <c r="A15" t="s">
        <v>75</v>
      </c>
      <c r="B15">
        <v>1</v>
      </c>
      <c r="C15" t="s">
        <v>75</v>
      </c>
      <c r="D15" t="s">
        <v>76</v>
      </c>
      <c r="G15" s="1">
        <v>1.5</v>
      </c>
    </row>
    <row r="16" spans="1:7" x14ac:dyDescent="0.25">
      <c r="G16" s="1">
        <f>SUM(G4:G15)</f>
        <v>8.4</v>
      </c>
    </row>
    <row r="17" spans="1:7" x14ac:dyDescent="0.25">
      <c r="A17" t="s">
        <v>41</v>
      </c>
    </row>
    <row r="18" spans="1:7" x14ac:dyDescent="0.25">
      <c r="A18" t="s">
        <v>44</v>
      </c>
      <c r="B18">
        <v>2</v>
      </c>
      <c r="C18" t="s">
        <v>43</v>
      </c>
      <c r="D18" t="s">
        <v>8</v>
      </c>
      <c r="E18" t="s">
        <v>42</v>
      </c>
      <c r="F18" s="1">
        <v>0.35</v>
      </c>
      <c r="G18" s="1">
        <f>B18*F18</f>
        <v>0.7</v>
      </c>
    </row>
    <row r="19" spans="1:7" x14ac:dyDescent="0.25">
      <c r="A19" t="s">
        <v>45</v>
      </c>
      <c r="B19">
        <v>1</v>
      </c>
      <c r="C19" t="s">
        <v>46</v>
      </c>
      <c r="D19" t="s">
        <v>8</v>
      </c>
      <c r="E19" t="s">
        <v>47</v>
      </c>
      <c r="F19" s="1">
        <v>0.17</v>
      </c>
      <c r="G19" s="1">
        <f>B19*F19</f>
        <v>0.17</v>
      </c>
    </row>
    <row r="20" spans="1:7" x14ac:dyDescent="0.25">
      <c r="A20" t="s">
        <v>49</v>
      </c>
      <c r="B20">
        <v>3</v>
      </c>
      <c r="C20" t="s">
        <v>48</v>
      </c>
      <c r="D20" t="s">
        <v>8</v>
      </c>
      <c r="E20" t="s">
        <v>50</v>
      </c>
      <c r="F20" s="1">
        <v>0.14000000000000001</v>
      </c>
      <c r="G20" s="1">
        <f>B20*F20</f>
        <v>0.42000000000000004</v>
      </c>
    </row>
    <row r="21" spans="1:7" x14ac:dyDescent="0.25">
      <c r="A21" t="s">
        <v>51</v>
      </c>
      <c r="B21">
        <v>2</v>
      </c>
      <c r="C21" t="s">
        <v>53</v>
      </c>
      <c r="D21" t="s">
        <v>8</v>
      </c>
      <c r="E21" t="s">
        <v>52</v>
      </c>
      <c r="F21" s="1">
        <v>0.14000000000000001</v>
      </c>
      <c r="G21" s="1">
        <f>B21*F21</f>
        <v>0.28000000000000003</v>
      </c>
    </row>
    <row r="22" spans="1:7" x14ac:dyDescent="0.25">
      <c r="A22" t="s">
        <v>54</v>
      </c>
      <c r="B22">
        <v>1</v>
      </c>
      <c r="C22" t="s">
        <v>55</v>
      </c>
      <c r="D22" t="s">
        <v>32</v>
      </c>
      <c r="F22" s="1">
        <v>0</v>
      </c>
      <c r="G22" s="1">
        <f>B22*F22</f>
        <v>0</v>
      </c>
    </row>
    <row r="23" spans="1:7" x14ac:dyDescent="0.25">
      <c r="G23" s="1">
        <f>SUM(G19:G22)</f>
        <v>0.87000000000000011</v>
      </c>
    </row>
    <row r="25" spans="1:7" x14ac:dyDescent="0.25">
      <c r="A25" t="s">
        <v>56</v>
      </c>
    </row>
    <row r="26" spans="1:7" x14ac:dyDescent="0.25">
      <c r="A26" t="s">
        <v>57</v>
      </c>
      <c r="B26">
        <v>1</v>
      </c>
      <c r="C26" t="s">
        <v>60</v>
      </c>
      <c r="D26" t="s">
        <v>32</v>
      </c>
      <c r="F26" s="1">
        <v>0</v>
      </c>
      <c r="G26" s="1">
        <f t="shared" ref="G26:G36" si="1">B26*F26</f>
        <v>0</v>
      </c>
    </row>
    <row r="27" spans="1:7" x14ac:dyDescent="0.25">
      <c r="A27" t="s">
        <v>58</v>
      </c>
      <c r="B27">
        <v>1</v>
      </c>
      <c r="C27" t="s">
        <v>48</v>
      </c>
      <c r="D27" t="s">
        <v>8</v>
      </c>
      <c r="E27" t="s">
        <v>50</v>
      </c>
      <c r="F27" s="1">
        <v>0.14000000000000001</v>
      </c>
      <c r="G27" s="1">
        <f t="shared" si="1"/>
        <v>0.14000000000000001</v>
      </c>
    </row>
    <row r="28" spans="1:7" x14ac:dyDescent="0.25">
      <c r="A28" t="s">
        <v>59</v>
      </c>
      <c r="B28">
        <v>1</v>
      </c>
      <c r="C28" t="s">
        <v>46</v>
      </c>
      <c r="D28" t="s">
        <v>8</v>
      </c>
      <c r="E28" t="s">
        <v>47</v>
      </c>
      <c r="F28" s="1">
        <v>0.17</v>
      </c>
      <c r="G28" s="1">
        <f t="shared" si="1"/>
        <v>0.17</v>
      </c>
    </row>
    <row r="29" spans="1:7" x14ac:dyDescent="0.25">
      <c r="A29" t="s">
        <v>62</v>
      </c>
      <c r="B29">
        <v>1</v>
      </c>
      <c r="C29" t="s">
        <v>63</v>
      </c>
      <c r="D29" t="s">
        <v>32</v>
      </c>
      <c r="F29" s="1">
        <v>0</v>
      </c>
      <c r="G29" s="1">
        <f t="shared" si="1"/>
        <v>0</v>
      </c>
    </row>
    <row r="30" spans="1:7" x14ac:dyDescent="0.25">
      <c r="A30" t="s">
        <v>61</v>
      </c>
      <c r="B30">
        <v>1</v>
      </c>
      <c r="C30" t="s">
        <v>55</v>
      </c>
      <c r="D30" t="s">
        <v>32</v>
      </c>
      <c r="F30" s="1">
        <v>0</v>
      </c>
      <c r="G30" s="1">
        <f t="shared" si="1"/>
        <v>0</v>
      </c>
    </row>
    <row r="31" spans="1:7" x14ac:dyDescent="0.25">
      <c r="A31" t="s">
        <v>70</v>
      </c>
      <c r="B31">
        <v>1</v>
      </c>
      <c r="C31" t="s">
        <v>69</v>
      </c>
      <c r="D31" t="s">
        <v>32</v>
      </c>
      <c r="F31" s="1">
        <v>0</v>
      </c>
      <c r="G31" s="1">
        <f t="shared" si="1"/>
        <v>0</v>
      </c>
    </row>
    <row r="32" spans="1:7" x14ac:dyDescent="0.25">
      <c r="A32" t="s">
        <v>64</v>
      </c>
      <c r="B32">
        <v>1</v>
      </c>
      <c r="C32" t="s">
        <v>68</v>
      </c>
      <c r="D32" t="s">
        <v>32</v>
      </c>
      <c r="F32" s="1">
        <v>0</v>
      </c>
      <c r="G32" s="1">
        <f t="shared" si="1"/>
        <v>0</v>
      </c>
    </row>
    <row r="33" spans="1:7" x14ac:dyDescent="0.25">
      <c r="A33" t="s">
        <v>65</v>
      </c>
      <c r="B33">
        <v>1</v>
      </c>
      <c r="C33" t="s">
        <v>67</v>
      </c>
      <c r="D33" t="s">
        <v>32</v>
      </c>
      <c r="F33" s="1">
        <v>0</v>
      </c>
      <c r="G33" s="1">
        <f t="shared" si="1"/>
        <v>0</v>
      </c>
    </row>
    <row r="34" spans="1:7" x14ac:dyDescent="0.25">
      <c r="A34" t="s">
        <v>66</v>
      </c>
      <c r="B34">
        <v>1</v>
      </c>
      <c r="C34" t="s">
        <v>31</v>
      </c>
      <c r="D34" t="s">
        <v>32</v>
      </c>
      <c r="F34" s="1">
        <v>0</v>
      </c>
      <c r="G34" s="1">
        <f t="shared" si="1"/>
        <v>0</v>
      </c>
    </row>
    <row r="35" spans="1:7" x14ac:dyDescent="0.25">
      <c r="A35" t="s">
        <v>62</v>
      </c>
      <c r="B35">
        <v>1</v>
      </c>
      <c r="C35" t="s">
        <v>63</v>
      </c>
      <c r="D35" t="s">
        <v>32</v>
      </c>
      <c r="F35" s="1">
        <v>0</v>
      </c>
      <c r="G35" s="1">
        <f t="shared" si="1"/>
        <v>0</v>
      </c>
    </row>
    <row r="36" spans="1:7" x14ac:dyDescent="0.25">
      <c r="A36" t="s">
        <v>72</v>
      </c>
      <c r="B36">
        <v>1</v>
      </c>
      <c r="C36" t="s">
        <v>73</v>
      </c>
      <c r="D36" t="s">
        <v>8</v>
      </c>
      <c r="E36" t="s">
        <v>74</v>
      </c>
      <c r="F36" s="1">
        <v>0.62</v>
      </c>
      <c r="G36" s="1">
        <f t="shared" si="1"/>
        <v>0.62</v>
      </c>
    </row>
    <row r="37" spans="1:7" x14ac:dyDescent="0.25">
      <c r="G37" s="1">
        <f>SUM(G26:G36)</f>
        <v>0.93</v>
      </c>
    </row>
    <row r="39" spans="1:7" x14ac:dyDescent="0.25">
      <c r="F39" t="s">
        <v>71</v>
      </c>
      <c r="G39" s="1">
        <f>SUM(G37,G23,G16)</f>
        <v>10.200000000000001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Ray Crampton</cp:lastModifiedBy>
  <dcterms:created xsi:type="dcterms:W3CDTF">2015-06-05T18:17:20Z</dcterms:created>
  <dcterms:modified xsi:type="dcterms:W3CDTF">2020-06-11T02:14:35Z</dcterms:modified>
</cp:coreProperties>
</file>