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202" documentId="13_ncr:1_{66887C58-EE39-43AC-9C90-FDCE9C6BB85E}" xr6:coauthVersionLast="45" xr6:coauthVersionMax="45" xr10:uidLastSave="{9248032E-B1C4-4F16-9276-A33579C8A910}"/>
  <bookViews>
    <workbookView xWindow="780" yWindow="7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E8" i="1"/>
  <c r="E7" i="1"/>
  <c r="F7" i="1" s="1"/>
  <c r="F20" i="1"/>
  <c r="F21" i="1" l="1"/>
  <c r="F19" i="1"/>
  <c r="F18" i="1"/>
  <c r="F17" i="1"/>
  <c r="E6" i="1" l="1"/>
  <c r="E9" i="1"/>
  <c r="E12" i="1"/>
  <c r="E11" i="1"/>
  <c r="E10" i="1"/>
  <c r="E13" i="1"/>
  <c r="E14" i="1"/>
  <c r="F16" i="1" l="1"/>
  <c r="E15" i="1"/>
  <c r="F15" i="1"/>
  <c r="F14" i="1"/>
  <c r="F12" i="1"/>
  <c r="F11" i="1"/>
  <c r="F13" i="1"/>
  <c r="F9" i="1"/>
  <c r="F4" i="1" l="1"/>
  <c r="F6" i="1"/>
  <c r="F10" i="1"/>
  <c r="F3" i="1"/>
  <c r="F23" i="1" l="1"/>
</calcChain>
</file>

<file path=xl/sharedStrings.xml><?xml version="1.0" encoding="utf-8"?>
<sst xmlns="http://schemas.openxmlformats.org/spreadsheetml/2006/main" count="72" uniqueCount="45">
  <si>
    <t>PCB</t>
  </si>
  <si>
    <t>Item</t>
  </si>
  <si>
    <t>Qty</t>
  </si>
  <si>
    <t>Cost Ea</t>
  </si>
  <si>
    <t>Ext Cost</t>
  </si>
  <si>
    <t>Total</t>
  </si>
  <si>
    <t>9V Battery</t>
  </si>
  <si>
    <t>1k resistor, 1206</t>
  </si>
  <si>
    <t>Trimpot, 100k</t>
  </si>
  <si>
    <t>LEDs, 0805</t>
  </si>
  <si>
    <t>Cap, 0.01uF, 0603</t>
  </si>
  <si>
    <t>Cap, 0.1uF, 0805</t>
  </si>
  <si>
    <t>Cap, 10uF, 1206</t>
  </si>
  <si>
    <t>NE555 Timer, SOIC-8</t>
  </si>
  <si>
    <t>40mm speaker</t>
  </si>
  <si>
    <t>LDR Cell, KM store</t>
  </si>
  <si>
    <t>SPDT slide switch, KM store</t>
  </si>
  <si>
    <t>https://www.amazon.com/gp/product/B01BB4YMCU/ref=ppx_yo_dt_b_search_asin_image?ie=UTF8&amp;psc=1</t>
  </si>
  <si>
    <t>https://www.aliexpress.com/item/33022646609.html?spm=a2g0s.9042311.0.0.567a4c4dAAs0Fj</t>
  </si>
  <si>
    <t>https://www.aliexpress.com/item/32373712363.html?spm=a2g0s.9042311.0.0.567a4c4dAAs0Fj</t>
  </si>
  <si>
    <t>https://www.aliexpress.com/item/32602493357.html?spm=a2g0s.9042311.0.0.567a4c4dAAs0Fj</t>
  </si>
  <si>
    <t>https://www.aliexpress.com/item/4000834418510.html?spm=a2g0s.9042311.0.0.567a4c4dAAs0Fj</t>
  </si>
  <si>
    <t>https://www.aliexpress.com/item/32962861159.html?spm=a2g0s.9042311.0.0.567a4c4dAAs0Fj</t>
  </si>
  <si>
    <t>9V Battery Clip</t>
  </si>
  <si>
    <t>-</t>
  </si>
  <si>
    <t>R1, R2, R4</t>
  </si>
  <si>
    <t>D1</t>
  </si>
  <si>
    <t>R6</t>
  </si>
  <si>
    <t>SW1</t>
  </si>
  <si>
    <t>C2, C4</t>
  </si>
  <si>
    <t>C1</t>
  </si>
  <si>
    <t>U1, U2</t>
  </si>
  <si>
    <t>C3, C5</t>
  </si>
  <si>
    <t>Solder, 0.015"</t>
  </si>
  <si>
    <t>Solder wick</t>
  </si>
  <si>
    <t>Extra practice SMT parts</t>
  </si>
  <si>
    <t>Ray's stock</t>
  </si>
  <si>
    <t>Designator</t>
  </si>
  <si>
    <t>Marking</t>
  </si>
  <si>
    <t>NE555</t>
  </si>
  <si>
    <t>Extra practice PCB components</t>
  </si>
  <si>
    <t>Extra practice PCB</t>
  </si>
  <si>
    <t>R7</t>
  </si>
  <si>
    <t>R3, R5</t>
  </si>
  <si>
    <t>100 ohm resistor,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</si>
</sst>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1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D8" sqref="D8"/>
    </sheetView>
  </sheetViews>
  <sheetFormatPr defaultRowHeight="15" x14ac:dyDescent="0.25"/>
  <cols>
    <col min="1" max="1" width="9.140625" style="4"/>
    <col min="2" max="2" width="10.5703125" style="4" bestFit="1" customWidth="1"/>
    <col min="3" max="3" width="49.7109375" customWidth="1"/>
    <col min="4" max="4" width="8.28515625" bestFit="1" customWidth="1"/>
    <col min="5" max="5" width="9.85546875" style="4" customWidth="1"/>
    <col min="6" max="6" width="9.140625" style="4"/>
  </cols>
  <sheetData>
    <row r="2" spans="1:7" x14ac:dyDescent="0.25">
      <c r="A2" s="3" t="s">
        <v>2</v>
      </c>
      <c r="B2" s="3" t="s">
        <v>37</v>
      </c>
      <c r="C2" s="2" t="s">
        <v>1</v>
      </c>
      <c r="D2" s="2" t="s">
        <v>38</v>
      </c>
      <c r="E2" s="3" t="s">
        <v>3</v>
      </c>
      <c r="F2" s="3" t="s">
        <v>4</v>
      </c>
    </row>
    <row r="3" spans="1:7" x14ac:dyDescent="0.25">
      <c r="A3" s="4">
        <v>1</v>
      </c>
      <c r="B3" s="9" t="s">
        <v>24</v>
      </c>
      <c r="C3" s="10" t="s">
        <v>0</v>
      </c>
      <c r="D3" s="10" t="s">
        <v>24</v>
      </c>
      <c r="E3" s="11">
        <v>1</v>
      </c>
      <c r="F3" s="6">
        <f t="shared" ref="F3:F15" si="0">E3*A3</f>
        <v>1</v>
      </c>
    </row>
    <row r="4" spans="1:7" x14ac:dyDescent="0.25">
      <c r="A4" s="4">
        <v>1</v>
      </c>
      <c r="B4" s="9" t="s">
        <v>24</v>
      </c>
      <c r="C4" s="10" t="s">
        <v>6</v>
      </c>
      <c r="D4" s="10" t="s">
        <v>24</v>
      </c>
      <c r="E4" s="11">
        <v>1.5</v>
      </c>
      <c r="F4" s="6">
        <f t="shared" si="0"/>
        <v>1.5</v>
      </c>
    </row>
    <row r="5" spans="1:7" x14ac:dyDescent="0.25">
      <c r="A5" s="4">
        <v>1</v>
      </c>
      <c r="B5" s="9" t="s">
        <v>24</v>
      </c>
      <c r="C5" s="10" t="s">
        <v>23</v>
      </c>
      <c r="D5" s="10" t="s">
        <v>24</v>
      </c>
      <c r="E5" s="11"/>
      <c r="F5" s="6"/>
    </row>
    <row r="6" spans="1:7" x14ac:dyDescent="0.25">
      <c r="A6" s="4">
        <v>6</v>
      </c>
      <c r="B6" s="9" t="s">
        <v>25</v>
      </c>
      <c r="C6" s="10" t="s">
        <v>7</v>
      </c>
      <c r="D6" s="10">
        <v>102</v>
      </c>
      <c r="E6" s="11">
        <f>1/100</f>
        <v>0.01</v>
      </c>
      <c r="F6" s="6">
        <f t="shared" si="0"/>
        <v>0.06</v>
      </c>
    </row>
    <row r="7" spans="1:7" x14ac:dyDescent="0.25">
      <c r="A7" s="4">
        <v>2</v>
      </c>
      <c r="B7" s="9" t="s">
        <v>43</v>
      </c>
      <c r="C7" s="10" t="s">
        <v>8</v>
      </c>
      <c r="D7" s="10" t="s">
        <v>24</v>
      </c>
      <c r="E7" s="11">
        <f>2.62/20</f>
        <v>0.13100000000000001</v>
      </c>
      <c r="F7" s="6">
        <f t="shared" ref="F7:F8" si="1">E7*A7</f>
        <v>0.26200000000000001</v>
      </c>
      <c r="G7" t="s">
        <v>22</v>
      </c>
    </row>
    <row r="8" spans="1:7" x14ac:dyDescent="0.25">
      <c r="A8" s="4">
        <v>1</v>
      </c>
      <c r="B8" s="9" t="s">
        <v>27</v>
      </c>
      <c r="C8" s="10" t="s">
        <v>15</v>
      </c>
      <c r="D8" s="10" t="s">
        <v>24</v>
      </c>
      <c r="E8" s="11">
        <f>1.08/50</f>
        <v>2.1600000000000001E-2</v>
      </c>
      <c r="F8" s="6">
        <f t="shared" si="1"/>
        <v>2.1600000000000001E-2</v>
      </c>
    </row>
    <row r="9" spans="1:7" x14ac:dyDescent="0.25">
      <c r="A9" s="4">
        <v>2</v>
      </c>
      <c r="B9" s="9" t="s">
        <v>42</v>
      </c>
      <c r="C9" s="10" t="s">
        <v>44</v>
      </c>
      <c r="D9" s="10" t="s">
        <v>24</v>
      </c>
      <c r="E9" s="11">
        <f>2.62/20</f>
        <v>0.13100000000000001</v>
      </c>
      <c r="F9" s="6">
        <f t="shared" si="0"/>
        <v>0.26200000000000001</v>
      </c>
      <c r="G9" t="s">
        <v>22</v>
      </c>
    </row>
    <row r="10" spans="1:7" x14ac:dyDescent="0.25">
      <c r="A10" s="4">
        <v>1</v>
      </c>
      <c r="B10" s="9" t="s">
        <v>26</v>
      </c>
      <c r="C10" s="10" t="s">
        <v>9</v>
      </c>
      <c r="D10" s="10" t="s">
        <v>24</v>
      </c>
      <c r="E10" s="11">
        <f>1.71/100</f>
        <v>1.7100000000000001E-2</v>
      </c>
      <c r="F10" s="6">
        <f t="shared" si="0"/>
        <v>1.7100000000000001E-2</v>
      </c>
      <c r="G10" t="s">
        <v>20</v>
      </c>
    </row>
    <row r="11" spans="1:7" x14ac:dyDescent="0.25">
      <c r="A11" s="4">
        <v>2</v>
      </c>
      <c r="B11" s="9" t="s">
        <v>29</v>
      </c>
      <c r="C11" s="10" t="s">
        <v>10</v>
      </c>
      <c r="D11" s="10" t="s">
        <v>24</v>
      </c>
      <c r="E11" s="11">
        <f>1/100</f>
        <v>0.01</v>
      </c>
      <c r="F11" s="6">
        <f t="shared" si="0"/>
        <v>0.02</v>
      </c>
      <c r="G11" t="s">
        <v>21</v>
      </c>
    </row>
    <row r="12" spans="1:7" x14ac:dyDescent="0.25">
      <c r="A12" s="4">
        <v>4</v>
      </c>
      <c r="B12" s="9" t="s">
        <v>32</v>
      </c>
      <c r="C12" s="10" t="s">
        <v>11</v>
      </c>
      <c r="D12" s="10" t="s">
        <v>24</v>
      </c>
      <c r="E12" s="11">
        <f>1/100</f>
        <v>0.01</v>
      </c>
      <c r="F12" s="6">
        <f t="shared" si="0"/>
        <v>0.04</v>
      </c>
      <c r="G12" t="s">
        <v>21</v>
      </c>
    </row>
    <row r="13" spans="1:7" x14ac:dyDescent="0.25">
      <c r="A13" s="4">
        <v>2</v>
      </c>
      <c r="B13" s="9" t="s">
        <v>30</v>
      </c>
      <c r="C13" s="10" t="s">
        <v>12</v>
      </c>
      <c r="D13" s="10" t="s">
        <v>24</v>
      </c>
      <c r="E13" s="11">
        <f>(0.85+1.05)/100</f>
        <v>1.9E-2</v>
      </c>
      <c r="F13" s="6">
        <f t="shared" si="0"/>
        <v>3.7999999999999999E-2</v>
      </c>
      <c r="G13" t="s">
        <v>19</v>
      </c>
    </row>
    <row r="14" spans="1:7" x14ac:dyDescent="0.25">
      <c r="A14" s="4">
        <v>2</v>
      </c>
      <c r="B14" s="9" t="s">
        <v>31</v>
      </c>
      <c r="C14" s="10" t="s">
        <v>13</v>
      </c>
      <c r="D14" s="10" t="s">
        <v>39</v>
      </c>
      <c r="E14" s="11">
        <f>2.38/100</f>
        <v>2.3799999999999998E-2</v>
      </c>
      <c r="F14" s="6">
        <f t="shared" si="0"/>
        <v>4.7599999999999996E-2</v>
      </c>
      <c r="G14" t="s">
        <v>18</v>
      </c>
    </row>
    <row r="15" spans="1:7" x14ac:dyDescent="0.25">
      <c r="A15" s="4">
        <v>1</v>
      </c>
      <c r="B15" s="9" t="s">
        <v>24</v>
      </c>
      <c r="C15" s="10" t="s">
        <v>14</v>
      </c>
      <c r="D15" s="10" t="s">
        <v>24</v>
      </c>
      <c r="E15" s="11">
        <f>11.69/6</f>
        <v>1.9483333333333333</v>
      </c>
      <c r="F15" s="6">
        <f t="shared" si="0"/>
        <v>1.9483333333333333</v>
      </c>
      <c r="G15" t="s">
        <v>17</v>
      </c>
    </row>
    <row r="16" spans="1:7" x14ac:dyDescent="0.25">
      <c r="A16" s="4">
        <v>1</v>
      </c>
      <c r="B16" s="9" t="s">
        <v>28</v>
      </c>
      <c r="C16" s="10" t="s">
        <v>16</v>
      </c>
      <c r="D16" s="10" t="s">
        <v>24</v>
      </c>
      <c r="E16" s="11">
        <v>0</v>
      </c>
      <c r="F16" s="6">
        <f t="shared" ref="F16" si="2">E16*A16</f>
        <v>0</v>
      </c>
      <c r="G16" t="s">
        <v>36</v>
      </c>
    </row>
    <row r="17" spans="1:7" x14ac:dyDescent="0.25">
      <c r="A17" s="4">
        <v>1</v>
      </c>
      <c r="B17" s="9"/>
      <c r="C17" s="10" t="s">
        <v>33</v>
      </c>
      <c r="D17" s="10" t="s">
        <v>24</v>
      </c>
      <c r="E17" s="11">
        <v>0</v>
      </c>
      <c r="F17" s="6">
        <f t="shared" ref="F17:F18" si="3">E17*A17</f>
        <v>0</v>
      </c>
      <c r="G17" t="s">
        <v>36</v>
      </c>
    </row>
    <row r="18" spans="1:7" x14ac:dyDescent="0.25">
      <c r="A18" s="4">
        <v>1</v>
      </c>
      <c r="B18" s="9"/>
      <c r="C18" s="10" t="s">
        <v>34</v>
      </c>
      <c r="D18" s="10" t="s">
        <v>24</v>
      </c>
      <c r="E18" s="11">
        <v>0</v>
      </c>
      <c r="F18" s="6">
        <f t="shared" si="3"/>
        <v>0</v>
      </c>
      <c r="G18" t="s">
        <v>36</v>
      </c>
    </row>
    <row r="19" spans="1:7" x14ac:dyDescent="0.25">
      <c r="A19" s="4">
        <v>1</v>
      </c>
      <c r="B19" s="9"/>
      <c r="C19" s="10" t="s">
        <v>41</v>
      </c>
      <c r="D19" s="10" t="s">
        <v>24</v>
      </c>
      <c r="E19" s="11">
        <v>0</v>
      </c>
      <c r="F19" s="6">
        <f t="shared" ref="F19:F21" si="4">E19*A19</f>
        <v>0</v>
      </c>
      <c r="G19" t="s">
        <v>36</v>
      </c>
    </row>
    <row r="20" spans="1:7" x14ac:dyDescent="0.25">
      <c r="A20" s="4">
        <v>1</v>
      </c>
      <c r="B20" s="9"/>
      <c r="C20" s="10" t="s">
        <v>40</v>
      </c>
      <c r="D20" s="10" t="s">
        <v>24</v>
      </c>
      <c r="E20" s="11">
        <v>0</v>
      </c>
      <c r="F20" s="6">
        <f t="shared" ref="F20" si="5">E20*A20</f>
        <v>0</v>
      </c>
      <c r="G20" t="s">
        <v>36</v>
      </c>
    </row>
    <row r="21" spans="1:7" x14ac:dyDescent="0.25">
      <c r="A21" s="4">
        <v>1</v>
      </c>
      <c r="B21" s="9"/>
      <c r="C21" s="10" t="s">
        <v>35</v>
      </c>
      <c r="D21" s="10" t="s">
        <v>24</v>
      </c>
      <c r="E21" s="11">
        <v>0</v>
      </c>
      <c r="F21" s="6">
        <f t="shared" si="4"/>
        <v>0</v>
      </c>
      <c r="G21" t="s">
        <v>36</v>
      </c>
    </row>
    <row r="22" spans="1:7" ht="15.75" thickBot="1" x14ac:dyDescent="0.3">
      <c r="A22" s="5"/>
      <c r="B22" s="5"/>
      <c r="C22" s="1"/>
      <c r="D22" s="1"/>
      <c r="E22" s="7"/>
      <c r="F22" s="7"/>
    </row>
    <row r="23" spans="1:7" x14ac:dyDescent="0.25">
      <c r="C23" t="s">
        <v>5</v>
      </c>
      <c r="F23" s="8">
        <f>SUM(F3:F22)</f>
        <v>5.2166333333333332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2020-11-22T21:47:16Z</dcterms:modified>
</cp:coreProperties>
</file>