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bookViews>
    <workbookView xWindow="0" yWindow="45" windowWidth="9690" windowHeight="7245" firstSheet="1" activeTab="3"/>
  </bookViews>
  <sheets>
    <sheet name="Cover Page" sheetId="4" r:id="rId1"/>
    <sheet name="Read Me" sheetId="6" r:id="rId2"/>
    <sheet name="Revision" sheetId="5" r:id="rId3"/>
    <sheet name="DFM Report" sheetId="3" r:id="rId4"/>
    <sheet name="Stack up updated" sheetId="22" r:id="rId5"/>
    <sheet name="#1" sheetId="9" r:id="rId6"/>
    <sheet name="#2" sheetId="8" r:id="rId7"/>
    <sheet name="#3" sheetId="10" r:id="rId8"/>
    <sheet name="#6" sheetId="11" r:id="rId9"/>
    <sheet name="#9" sheetId="12" r:id="rId10"/>
    <sheet name="#10" sheetId="13" r:id="rId11"/>
    <sheet name="#12" sheetId="14" r:id="rId12"/>
    <sheet name="#13" sheetId="15" r:id="rId13"/>
    <sheet name="#14" sheetId="23" r:id="rId14"/>
    <sheet name="#16" sheetId="16" r:id="rId15"/>
    <sheet name="#17" sheetId="17" r:id="rId16"/>
    <sheet name="#18" sheetId="18" r:id="rId17"/>
    <sheet name="#19" sheetId="19" r:id="rId18"/>
    <sheet name="#20" sheetId="20" r:id="rId19"/>
    <sheet name="#21" sheetId="21" r:id="rId20"/>
    <sheet name="#22" sheetId="24" r:id="rId21"/>
    <sheet name="#23" sheetId="25" r:id="rId22"/>
    <sheet name="#25" sheetId="26" r:id="rId23"/>
  </sheets>
  <calcPr calcId="145621"/>
</workbook>
</file>

<file path=xl/calcChain.xml><?xml version="1.0" encoding="utf-8"?>
<calcChain xmlns="http://schemas.openxmlformats.org/spreadsheetml/2006/main">
  <c r="T47" i="22" l="1"/>
  <c r="T48" i="22" s="1"/>
  <c r="N47" i="22"/>
  <c r="N48" i="22" s="1"/>
  <c r="Z46" i="22"/>
  <c r="N46" i="22"/>
  <c r="K46" i="22"/>
  <c r="BU45" i="22"/>
  <c r="BS45" i="22"/>
  <c r="BM45" i="22"/>
  <c r="BK45" i="22"/>
  <c r="BD45" i="22"/>
  <c r="BA45" i="22"/>
  <c r="AT45" i="22"/>
  <c r="AQ45" i="22"/>
  <c r="N45" i="22"/>
  <c r="K45" i="22"/>
  <c r="Z44" i="22"/>
  <c r="N44" i="22"/>
  <c r="N43" i="22"/>
  <c r="K43" i="22"/>
  <c r="Z42" i="22"/>
  <c r="BU41" i="22"/>
  <c r="BS41" i="22"/>
  <c r="BK41" i="22"/>
  <c r="BA41" i="22"/>
  <c r="AT41" i="22"/>
  <c r="AQ41" i="22"/>
  <c r="K41" i="22"/>
  <c r="Z40" i="22"/>
  <c r="K39" i="22"/>
  <c r="Z38" i="22"/>
  <c r="BU37" i="22"/>
  <c r="BS37" i="22"/>
  <c r="BK37" i="22"/>
  <c r="BA37" i="22"/>
  <c r="AT37" i="22"/>
  <c r="AQ37" i="22"/>
  <c r="K37" i="22"/>
  <c r="Z36" i="22"/>
  <c r="N35" i="22"/>
  <c r="K35" i="22"/>
  <c r="N34" i="22"/>
  <c r="K33" i="22"/>
  <c r="BU27" i="22"/>
  <c r="BM27" i="22"/>
  <c r="BM37" i="22" s="1"/>
  <c r="BM41" i="22" s="1"/>
  <c r="BD27" i="22"/>
  <c r="BD37" i="22" s="1"/>
  <c r="BD41" i="22" s="1"/>
  <c r="G5" i="22" l="1"/>
  <c r="J188" i="3"/>
  <c r="J187" i="3"/>
  <c r="J185" i="3"/>
  <c r="J186" i="3"/>
  <c r="J184" i="3"/>
  <c r="J183" i="3"/>
  <c r="J177" i="3"/>
  <c r="J178" i="3"/>
  <c r="J179" i="3"/>
  <c r="J180" i="3"/>
  <c r="J181" i="3"/>
  <c r="J182" i="3"/>
  <c r="J175" i="3"/>
  <c r="J176" i="3"/>
  <c r="J173" i="3"/>
  <c r="J174" i="3"/>
  <c r="J170" i="3"/>
  <c r="J171" i="3"/>
  <c r="J172" i="3"/>
  <c r="J169" i="3"/>
  <c r="J168" i="3"/>
  <c r="J166" i="3"/>
  <c r="J167" i="3"/>
  <c r="J160" i="3"/>
  <c r="J161" i="3"/>
  <c r="J162" i="3"/>
  <c r="J163" i="3"/>
  <c r="J164" i="3"/>
  <c r="J165" i="3"/>
  <c r="J157" i="3"/>
  <c r="J158" i="3"/>
  <c r="J159" i="3"/>
  <c r="J154" i="3"/>
  <c r="J155" i="3"/>
  <c r="J156" i="3"/>
  <c r="J153" i="3"/>
  <c r="J152" i="3"/>
  <c r="J151" i="3"/>
  <c r="J150" i="3"/>
  <c r="J149" i="3"/>
  <c r="J148" i="3"/>
  <c r="H75" i="3"/>
</calcChain>
</file>

<file path=xl/comments1.xml><?xml version="1.0" encoding="utf-8"?>
<comments xmlns="http://schemas.openxmlformats.org/spreadsheetml/2006/main">
  <authors>
    <author>Mary_Mitchell</author>
  </authors>
  <commentList>
    <comment ref="A4" authorId="0">
      <text>
        <r>
          <rPr>
            <b/>
            <sz val="8"/>
            <color indexed="81"/>
            <rFont val="Tahoma"/>
            <family val="2"/>
          </rPr>
          <t>Mary Mitchell:</t>
        </r>
        <r>
          <rPr>
            <sz val="8"/>
            <color indexed="81"/>
            <rFont val="Tahoma"/>
            <family val="2"/>
          </rPr>
          <t xml:space="preserve">
Gerber File revision noted on the Fab Drawing</t>
        </r>
      </text>
    </comment>
    <comment ref="L8" authorId="0">
      <text>
        <r>
          <rPr>
            <b/>
            <sz val="8"/>
            <color indexed="81"/>
            <rFont val="Tahoma"/>
            <family val="2"/>
          </rPr>
          <t>Mary Mitchell:</t>
        </r>
        <r>
          <rPr>
            <sz val="8"/>
            <color indexed="81"/>
            <rFont val="Tahoma"/>
            <family val="2"/>
          </rPr>
          <t xml:space="preserve">
OK/Question/NA</t>
        </r>
      </text>
    </comment>
    <comment ref="A18" authorId="0">
      <text>
        <r>
          <rPr>
            <b/>
            <sz val="8"/>
            <color indexed="81"/>
            <rFont val="Tahoma"/>
            <family val="2"/>
          </rPr>
          <t>Mary Mitchell:</t>
        </r>
        <r>
          <rPr>
            <sz val="8"/>
            <color indexed="81"/>
            <rFont val="Tahoma"/>
            <family val="2"/>
          </rPr>
          <t xml:space="preserve">
Per fab print</t>
        </r>
      </text>
    </comment>
    <comment ref="I18" authorId="0">
      <text>
        <r>
          <rPr>
            <b/>
            <sz val="8"/>
            <color indexed="81"/>
            <rFont val="Tahoma"/>
            <family val="2"/>
          </rPr>
          <t>Mary Mitchell:</t>
        </r>
        <r>
          <rPr>
            <sz val="8"/>
            <color indexed="81"/>
            <rFont val="Tahoma"/>
            <family val="2"/>
          </rPr>
          <t xml:space="preserve">
Yes/No</t>
        </r>
      </text>
    </comment>
    <comment ref="A19" authorId="0">
      <text>
        <r>
          <rPr>
            <b/>
            <sz val="8"/>
            <color indexed="81"/>
            <rFont val="Tahoma"/>
            <family val="2"/>
          </rPr>
          <t>Mary Mitchell:</t>
        </r>
        <r>
          <rPr>
            <sz val="8"/>
            <color indexed="81"/>
            <rFont val="Tahoma"/>
            <family val="2"/>
          </rPr>
          <t xml:space="preserve">
board thickness/minimum drill hole size for conventional drilling</t>
        </r>
      </text>
    </comment>
    <comment ref="I19" authorId="0">
      <text>
        <r>
          <rPr>
            <b/>
            <sz val="8"/>
            <color indexed="81"/>
            <rFont val="Tahoma"/>
            <family val="2"/>
          </rPr>
          <t>Mary Mitchell:</t>
        </r>
        <r>
          <rPr>
            <sz val="8"/>
            <color indexed="81"/>
            <rFont val="Tahoma"/>
            <family val="2"/>
          </rPr>
          <t xml:space="preserve">
Blind Via/Buried Via/None</t>
        </r>
      </text>
    </comment>
    <comment ref="A21" authorId="0">
      <text>
        <r>
          <rPr>
            <b/>
            <sz val="8"/>
            <color indexed="81"/>
            <rFont val="Tahoma"/>
            <family val="2"/>
          </rPr>
          <t>Mary Mitchell:</t>
        </r>
        <r>
          <rPr>
            <sz val="8"/>
            <color indexed="81"/>
            <rFont val="Tahoma"/>
            <family val="2"/>
          </rPr>
          <t xml:space="preserve">
Yes/No</t>
        </r>
      </text>
    </comment>
    <comment ref="I21" authorId="0">
      <text>
        <r>
          <rPr>
            <b/>
            <sz val="8"/>
            <color indexed="81"/>
            <rFont val="Tahoma"/>
            <family val="2"/>
          </rPr>
          <t>Mary Mitchell:</t>
        </r>
        <r>
          <rPr>
            <sz val="8"/>
            <color indexed="81"/>
            <rFont val="Tahoma"/>
            <family val="2"/>
          </rPr>
          <t xml:space="preserve">
Impedance coupons provided with design:
Yes/No</t>
        </r>
      </text>
    </comment>
    <comment ref="A25" authorId="0">
      <text>
        <r>
          <rPr>
            <b/>
            <sz val="8"/>
            <color indexed="81"/>
            <rFont val="Tahoma"/>
            <family val="2"/>
          </rPr>
          <t>Mary Mitchell:</t>
        </r>
        <r>
          <rPr>
            <sz val="8"/>
            <color indexed="81"/>
            <rFont val="Tahoma"/>
            <family val="2"/>
          </rPr>
          <t xml:space="preserve">
Per Fab Print
example: FR4</t>
        </r>
      </text>
    </comment>
    <comment ref="A27" authorId="0">
      <text>
        <r>
          <rPr>
            <b/>
            <sz val="8"/>
            <color indexed="81"/>
            <rFont val="Tahoma"/>
            <family val="2"/>
          </rPr>
          <t>Mary Mitchell:</t>
        </r>
        <r>
          <rPr>
            <sz val="8"/>
            <color indexed="81"/>
            <rFont val="Tahoma"/>
            <family val="2"/>
          </rPr>
          <t xml:space="preserve">
Per Fab Print
example: 135</t>
        </r>
      </text>
    </comment>
    <comment ref="A28" authorId="0">
      <text>
        <r>
          <rPr>
            <b/>
            <sz val="8"/>
            <color indexed="81"/>
            <rFont val="Tahoma"/>
            <family val="2"/>
          </rPr>
          <t>Mary Mitchell:</t>
        </r>
        <r>
          <rPr>
            <sz val="8"/>
            <color indexed="81"/>
            <rFont val="Tahoma"/>
            <family val="2"/>
          </rPr>
          <t xml:space="preserve">
Per Fab Print</t>
        </r>
      </text>
    </comment>
    <comment ref="A46" authorId="0">
      <text>
        <r>
          <rPr>
            <b/>
            <sz val="8"/>
            <color indexed="81"/>
            <rFont val="Tahoma"/>
            <family val="2"/>
          </rPr>
          <t>Mary Mitchell:</t>
        </r>
        <r>
          <rPr>
            <sz val="8"/>
            <color indexed="81"/>
            <rFont val="Tahoma"/>
            <family val="2"/>
          </rPr>
          <t xml:space="preserve">
Per stackup</t>
        </r>
      </text>
    </comment>
    <comment ref="D46" authorId="0">
      <text>
        <r>
          <rPr>
            <b/>
            <sz val="8"/>
            <color indexed="81"/>
            <rFont val="Tahoma"/>
            <family val="2"/>
          </rPr>
          <t>Mary Mitchell:</t>
        </r>
        <r>
          <rPr>
            <sz val="8"/>
            <color indexed="81"/>
            <rFont val="Tahoma"/>
            <family val="2"/>
          </rPr>
          <t xml:space="preserve">
Per Stack up</t>
        </r>
      </text>
    </comment>
    <comment ref="F46" authorId="0">
      <text>
        <r>
          <rPr>
            <b/>
            <sz val="8"/>
            <color indexed="81"/>
            <rFont val="Tahoma"/>
            <family val="2"/>
          </rPr>
          <t>Mary Mitchell:</t>
        </r>
        <r>
          <rPr>
            <sz val="8"/>
            <color indexed="81"/>
            <rFont val="Tahoma"/>
            <family val="2"/>
          </rPr>
          <t xml:space="preserve">
Prepreg or core 
Ex: 2116 or 4 mil core</t>
        </r>
      </text>
    </comment>
    <comment ref="H46" authorId="0">
      <text>
        <r>
          <rPr>
            <b/>
            <sz val="8"/>
            <color indexed="81"/>
            <rFont val="Tahoma"/>
            <family val="2"/>
          </rPr>
          <t>Mary Mitchell:</t>
        </r>
        <r>
          <rPr>
            <sz val="8"/>
            <color indexed="81"/>
            <rFont val="Tahoma"/>
            <family val="2"/>
          </rPr>
          <t xml:space="preserve">
After lamination</t>
        </r>
      </text>
    </comment>
    <comment ref="J46" authorId="0">
      <text>
        <r>
          <rPr>
            <b/>
            <sz val="8"/>
            <color indexed="81"/>
            <rFont val="Tahoma"/>
            <family val="2"/>
          </rPr>
          <t>Mary Mitchell:</t>
        </r>
        <r>
          <rPr>
            <sz val="8"/>
            <color indexed="81"/>
            <rFont val="Tahoma"/>
            <family val="2"/>
          </rPr>
          <t xml:space="preserve">
Estimated Process Tolerance</t>
        </r>
      </text>
    </comment>
    <comment ref="K46" authorId="0">
      <text>
        <r>
          <rPr>
            <b/>
            <sz val="8"/>
            <color indexed="81"/>
            <rFont val="Tahoma"/>
            <family val="2"/>
          </rPr>
          <t>Mary Mitchell:</t>
        </r>
        <r>
          <rPr>
            <sz val="8"/>
            <color indexed="81"/>
            <rFont val="Tahoma"/>
            <family val="2"/>
          </rPr>
          <t xml:space="preserve">
Dk value used for impedance modeling</t>
        </r>
      </text>
    </comment>
    <comment ref="A77" authorId="0">
      <text>
        <r>
          <rPr>
            <b/>
            <sz val="8"/>
            <color indexed="81"/>
            <rFont val="Tahoma"/>
            <family val="2"/>
          </rPr>
          <t>Mary Mitchell:</t>
        </r>
        <r>
          <rPr>
            <sz val="8"/>
            <color indexed="81"/>
            <rFont val="Tahoma"/>
            <family val="2"/>
          </rPr>
          <t xml:space="preserve">
List each Prepreg and Core used in the construction</t>
        </r>
      </text>
    </comment>
    <comment ref="D77" authorId="0">
      <text>
        <r>
          <rPr>
            <b/>
            <sz val="8"/>
            <color indexed="81"/>
            <rFont val="Tahoma"/>
            <family val="2"/>
          </rPr>
          <t>Mary Mitchell:</t>
        </r>
        <r>
          <rPr>
            <sz val="8"/>
            <color indexed="81"/>
            <rFont val="Tahoma"/>
            <family val="2"/>
          </rPr>
          <t xml:space="preserve">
Core: specified by thickness
Prepreg: specify 1080, 2116, etc</t>
        </r>
      </text>
    </comment>
    <comment ref="F77" authorId="0">
      <text>
        <r>
          <rPr>
            <b/>
            <sz val="8"/>
            <color indexed="81"/>
            <rFont val="Tahoma"/>
            <family val="2"/>
          </rPr>
          <t>Mary Mitchell:</t>
        </r>
        <r>
          <rPr>
            <sz val="8"/>
            <color indexed="81"/>
            <rFont val="Tahoma"/>
            <family val="2"/>
          </rPr>
          <t xml:space="preserve">
Nominal thickness</t>
        </r>
      </text>
    </comment>
    <comment ref="H77" authorId="0">
      <text>
        <r>
          <rPr>
            <b/>
            <sz val="8"/>
            <color indexed="81"/>
            <rFont val="Tahoma"/>
            <family val="2"/>
          </rPr>
          <t>Mary Mitchell:</t>
        </r>
        <r>
          <rPr>
            <sz val="8"/>
            <color indexed="81"/>
            <rFont val="Tahoma"/>
            <family val="2"/>
          </rPr>
          <t xml:space="preserve">
Tolerance from laminate supplier</t>
        </r>
      </text>
    </comment>
    <comment ref="J77" authorId="0">
      <text>
        <r>
          <rPr>
            <b/>
            <sz val="8"/>
            <color indexed="81"/>
            <rFont val="Tahoma"/>
            <family val="2"/>
          </rPr>
          <t xml:space="preserve">Mary Mitchell: </t>
        </r>
        <r>
          <rPr>
            <sz val="8"/>
            <color indexed="81"/>
            <rFont val="Tahoma"/>
            <family val="2"/>
          </rPr>
          <t xml:space="preserve">
nominal resin content for prepreg</t>
        </r>
      </text>
    </comment>
    <comment ref="A83" authorId="0">
      <text>
        <r>
          <rPr>
            <b/>
            <sz val="8"/>
            <color indexed="81"/>
            <rFont val="Tahoma"/>
            <family val="2"/>
          </rPr>
          <t>Mary Mitchell:</t>
        </r>
        <r>
          <rPr>
            <sz val="8"/>
            <color indexed="81"/>
            <rFont val="Tahoma"/>
            <family val="2"/>
          </rPr>
          <t xml:space="preserve">
Per table from fab print</t>
        </r>
      </text>
    </comment>
    <comment ref="A84" authorId="0">
      <text>
        <r>
          <rPr>
            <b/>
            <sz val="8"/>
            <color indexed="81"/>
            <rFont val="Tahoma"/>
            <family val="2"/>
          </rPr>
          <t>Mary Mitchell:</t>
        </r>
        <r>
          <rPr>
            <sz val="8"/>
            <color indexed="81"/>
            <rFont val="Tahoma"/>
            <family val="2"/>
          </rPr>
          <t xml:space="preserve">
Differential
Single ended</t>
        </r>
      </text>
    </comment>
    <comment ref="C84" authorId="0">
      <text>
        <r>
          <rPr>
            <b/>
            <sz val="8"/>
            <color indexed="81"/>
            <rFont val="Tahoma"/>
            <family val="2"/>
          </rPr>
          <t>Mary Mitchell:</t>
        </r>
        <r>
          <rPr>
            <sz val="8"/>
            <color indexed="81"/>
            <rFont val="Tahoma"/>
            <family val="2"/>
          </rPr>
          <t xml:space="preserve">
Specification</t>
        </r>
      </text>
    </comment>
    <comment ref="E84" authorId="0">
      <text>
        <r>
          <rPr>
            <b/>
            <sz val="8"/>
            <color indexed="81"/>
            <rFont val="Tahoma"/>
            <family val="2"/>
          </rPr>
          <t>Mary Mitchell:</t>
        </r>
        <r>
          <rPr>
            <sz val="8"/>
            <color indexed="81"/>
            <rFont val="Tahoma"/>
            <family val="2"/>
          </rPr>
          <t xml:space="preserve">
Guard band that will be used for measurement to assure no out of spec coupons at the EM</t>
        </r>
      </text>
    </comment>
    <comment ref="F84" authorId="0">
      <text>
        <r>
          <rPr>
            <b/>
            <sz val="8"/>
            <color indexed="81"/>
            <rFont val="Tahoma"/>
            <family val="2"/>
          </rPr>
          <t>Mary Mitchell:</t>
        </r>
        <r>
          <rPr>
            <sz val="8"/>
            <color indexed="81"/>
            <rFont val="Tahoma"/>
            <family val="2"/>
          </rPr>
          <t xml:space="preserve">
Gerber design data</t>
        </r>
      </text>
    </comment>
    <comment ref="H84" authorId="0">
      <text>
        <r>
          <rPr>
            <b/>
            <sz val="8"/>
            <color indexed="81"/>
            <rFont val="Tahoma"/>
            <family val="2"/>
          </rPr>
          <t>Mary Mitchell:</t>
        </r>
        <r>
          <rPr>
            <sz val="8"/>
            <color indexed="81"/>
            <rFont val="Tahoma"/>
            <family val="2"/>
          </rPr>
          <t xml:space="preserve">
PWB supplier modification of artwork</t>
        </r>
      </text>
    </comment>
    <comment ref="J84" authorId="0">
      <text>
        <r>
          <rPr>
            <b/>
            <sz val="8"/>
            <color indexed="81"/>
            <rFont val="Tahoma"/>
            <family val="2"/>
          </rPr>
          <t>Mary Mitchell:</t>
        </r>
        <r>
          <rPr>
            <sz val="8"/>
            <color indexed="81"/>
            <rFont val="Tahoma"/>
            <family val="2"/>
          </rPr>
          <t xml:space="preserve">
Expected nominal on finished product</t>
        </r>
      </text>
    </comment>
    <comment ref="E111" authorId="0">
      <text>
        <r>
          <rPr>
            <b/>
            <sz val="8"/>
            <color indexed="81"/>
            <rFont val="Tahoma"/>
            <family val="2"/>
          </rPr>
          <t>Mary Mitchell:</t>
        </r>
        <r>
          <rPr>
            <sz val="8"/>
            <color indexed="81"/>
            <rFont val="Tahoma"/>
            <family val="2"/>
          </rPr>
          <t xml:space="preserve">
Location of impedance coupon.</t>
        </r>
      </text>
    </comment>
    <comment ref="D112" authorId="0">
      <text>
        <r>
          <rPr>
            <b/>
            <sz val="8"/>
            <color indexed="81"/>
            <rFont val="Tahoma"/>
            <family val="2"/>
          </rPr>
          <t>Mary Mitchell:</t>
        </r>
        <r>
          <rPr>
            <sz val="8"/>
            <color indexed="81"/>
            <rFont val="Tahoma"/>
            <family val="2"/>
          </rPr>
          <t xml:space="preserve">
Coupon supplied by design:  Yes/No</t>
        </r>
      </text>
    </comment>
    <comment ref="J112" authorId="0">
      <text>
        <r>
          <rPr>
            <b/>
            <sz val="8"/>
            <color indexed="81"/>
            <rFont val="Tahoma"/>
            <family val="2"/>
          </rPr>
          <t>Mary Mitchell:</t>
        </r>
        <r>
          <rPr>
            <sz val="8"/>
            <color indexed="81"/>
            <rFont val="Tahoma"/>
            <family val="2"/>
          </rPr>
          <t xml:space="preserve">
can this be measured by TDR available.</t>
        </r>
      </text>
    </comment>
    <comment ref="K112" authorId="0">
      <text>
        <r>
          <rPr>
            <b/>
            <sz val="8"/>
            <color indexed="81"/>
            <rFont val="Tahoma"/>
            <family val="2"/>
          </rPr>
          <t>Mary Mitchell:</t>
        </r>
        <r>
          <rPr>
            <sz val="8"/>
            <color indexed="81"/>
            <rFont val="Tahoma"/>
            <family val="2"/>
          </rPr>
          <t xml:space="preserve">
are test points open in soldermask</t>
        </r>
      </text>
    </comment>
    <comment ref="A127" authorId="0">
      <text>
        <r>
          <rPr>
            <b/>
            <sz val="8"/>
            <color indexed="81"/>
            <rFont val="Tahoma"/>
            <family val="2"/>
          </rPr>
          <t>Mary Mitchell:</t>
        </r>
        <r>
          <rPr>
            <sz val="8"/>
            <color indexed="81"/>
            <rFont val="Tahoma"/>
            <family val="2"/>
          </rPr>
          <t xml:space="preserve">
Review of supplied coupon .  If no coupon is supplied, applies to PWB supplier's added coupon.</t>
        </r>
      </text>
    </comment>
    <comment ref="B129" authorId="0">
      <text>
        <r>
          <rPr>
            <b/>
            <sz val="8"/>
            <color indexed="81"/>
            <rFont val="Tahoma"/>
            <family val="2"/>
          </rPr>
          <t>Mary Mitchell:</t>
        </r>
        <r>
          <rPr>
            <sz val="8"/>
            <color indexed="81"/>
            <rFont val="Tahoma"/>
            <family val="2"/>
          </rPr>
          <t xml:space="preserve">
Impedance trace must be at least 6 inches long.</t>
        </r>
      </text>
    </comment>
    <comment ref="C129" authorId="0">
      <text>
        <r>
          <rPr>
            <b/>
            <sz val="8"/>
            <color indexed="81"/>
            <rFont val="Tahoma"/>
            <family val="2"/>
          </rPr>
          <t>Mary Mitchell:</t>
        </r>
        <r>
          <rPr>
            <sz val="8"/>
            <color indexed="81"/>
            <rFont val="Tahoma"/>
            <family val="2"/>
          </rPr>
          <t xml:space="preserve">
straight trace or acceptable for TDR measurement.</t>
        </r>
      </text>
    </comment>
    <comment ref="D129" authorId="0">
      <text>
        <r>
          <rPr>
            <b/>
            <sz val="8"/>
            <color indexed="81"/>
            <rFont val="Tahoma"/>
            <family val="2"/>
          </rPr>
          <t>Mary Mitchell:</t>
        </r>
        <r>
          <rPr>
            <sz val="8"/>
            <color indexed="81"/>
            <rFont val="Tahoma"/>
            <family val="2"/>
          </rPr>
          <t xml:space="preserve">
Vias should not be located in impedance measurement trace</t>
        </r>
      </text>
    </comment>
    <comment ref="F129" authorId="0">
      <text>
        <r>
          <rPr>
            <b/>
            <sz val="8"/>
            <color indexed="81"/>
            <rFont val="Tahoma"/>
            <family val="2"/>
          </rPr>
          <t>Mary Mitchell:</t>
        </r>
        <r>
          <rPr>
            <sz val="8"/>
            <color indexed="81"/>
            <rFont val="Tahoma"/>
            <family val="2"/>
          </rPr>
          <t xml:space="preserve">
thieving needs to be added to make representative of product.</t>
        </r>
      </text>
    </comment>
    <comment ref="H129" authorId="0">
      <text>
        <r>
          <rPr>
            <b/>
            <sz val="8"/>
            <color indexed="81"/>
            <rFont val="Tahoma"/>
            <family val="2"/>
          </rPr>
          <t>Mary Mitchell:</t>
        </r>
        <r>
          <rPr>
            <sz val="8"/>
            <color indexed="81"/>
            <rFont val="Tahoma"/>
            <family val="2"/>
          </rPr>
          <t xml:space="preserve">
no shorts or clearance violations in coupons</t>
        </r>
      </text>
    </comment>
    <comment ref="J129" authorId="0">
      <text>
        <r>
          <rPr>
            <b/>
            <sz val="8"/>
            <color indexed="81"/>
            <rFont val="Tahoma"/>
            <family val="2"/>
          </rPr>
          <t>Mary Mitchell:</t>
        </r>
        <r>
          <rPr>
            <sz val="8"/>
            <color indexed="81"/>
            <rFont val="Tahoma"/>
            <family val="2"/>
          </rPr>
          <t xml:space="preserve">
No other traces interfering with impedance measurements</t>
        </r>
      </text>
    </comment>
    <comment ref="A146" authorId="0">
      <text>
        <r>
          <rPr>
            <b/>
            <sz val="8"/>
            <color indexed="81"/>
            <rFont val="Tahoma"/>
            <family val="2"/>
          </rPr>
          <t>Mary Mitchell:</t>
        </r>
        <r>
          <rPr>
            <sz val="8"/>
            <color indexed="81"/>
            <rFont val="Tahoma"/>
            <family val="2"/>
          </rPr>
          <t xml:space="preserve">
Per Fab print</t>
        </r>
      </text>
    </comment>
    <comment ref="C146" authorId="0">
      <text>
        <r>
          <rPr>
            <b/>
            <sz val="8"/>
            <color indexed="81"/>
            <rFont val="Tahoma"/>
            <family val="2"/>
          </rPr>
          <t>Mary Mitchell:</t>
        </r>
        <r>
          <rPr>
            <sz val="8"/>
            <color indexed="81"/>
            <rFont val="Tahoma"/>
            <family val="2"/>
          </rPr>
          <t xml:space="preserve">
Per fab print</t>
        </r>
      </text>
    </comment>
    <comment ref="D146" authorId="0">
      <text>
        <r>
          <rPr>
            <b/>
            <sz val="8"/>
            <color indexed="81"/>
            <rFont val="Tahoma"/>
            <family val="2"/>
          </rPr>
          <t>Mary Mitchell:</t>
        </r>
        <r>
          <rPr>
            <sz val="8"/>
            <color indexed="81"/>
            <rFont val="Tahoma"/>
            <family val="2"/>
          </rPr>
          <t xml:space="preserve">
Select one of the following:
Plated Through
Plated Press Fit
Non Plated
Etc</t>
        </r>
      </text>
    </comment>
    <comment ref="F146" authorId="0">
      <text>
        <r>
          <rPr>
            <b/>
            <sz val="8"/>
            <color indexed="81"/>
            <rFont val="Tahoma"/>
            <family val="2"/>
          </rPr>
          <t>Mary Mitchell:</t>
        </r>
        <r>
          <rPr>
            <sz val="8"/>
            <color indexed="81"/>
            <rFont val="Tahoma"/>
            <family val="2"/>
          </rPr>
          <t xml:space="preserve">
From Fab Drawing</t>
        </r>
      </text>
    </comment>
    <comment ref="A194" authorId="0">
      <text>
        <r>
          <rPr>
            <b/>
            <sz val="8"/>
            <color indexed="81"/>
            <rFont val="Tahoma"/>
            <family val="2"/>
          </rPr>
          <t>Mary Mitchell:</t>
        </r>
        <r>
          <rPr>
            <sz val="8"/>
            <color indexed="81"/>
            <rFont val="Tahoma"/>
            <family val="2"/>
          </rPr>
          <t xml:space="preserve">
Per Fab print</t>
        </r>
      </text>
    </comment>
    <comment ref="C194" authorId="0">
      <text>
        <r>
          <rPr>
            <b/>
            <sz val="8"/>
            <color indexed="81"/>
            <rFont val="Tahoma"/>
            <family val="2"/>
          </rPr>
          <t>Mary Mitchell:</t>
        </r>
        <r>
          <rPr>
            <sz val="8"/>
            <color indexed="81"/>
            <rFont val="Tahoma"/>
            <family val="2"/>
          </rPr>
          <t xml:space="preserve">
Plated Blind 
Plated Buried </t>
        </r>
      </text>
    </comment>
    <comment ref="D194" authorId="0">
      <text>
        <r>
          <rPr>
            <b/>
            <sz val="8"/>
            <color indexed="81"/>
            <rFont val="Tahoma"/>
            <family val="2"/>
          </rPr>
          <t>Mary Mitchell:</t>
        </r>
        <r>
          <rPr>
            <sz val="8"/>
            <color indexed="81"/>
            <rFont val="Tahoma"/>
            <family val="2"/>
          </rPr>
          <t xml:space="preserve">
Connected Layers:
L1-L2, L3-L5</t>
        </r>
      </text>
    </comment>
    <comment ref="K194" authorId="0">
      <text>
        <r>
          <rPr>
            <b/>
            <sz val="8"/>
            <color indexed="81"/>
            <rFont val="Tahoma"/>
            <family val="2"/>
          </rPr>
          <t>Mary Mitchell:</t>
        </r>
        <r>
          <rPr>
            <sz val="8"/>
            <color indexed="81"/>
            <rFont val="Tahoma"/>
            <family val="2"/>
          </rPr>
          <t xml:space="preserve">
Dielectric Thickness/Drilled Hole Size</t>
        </r>
      </text>
    </comment>
    <comment ref="D208" authorId="0">
      <text>
        <r>
          <rPr>
            <b/>
            <sz val="8"/>
            <color indexed="81"/>
            <rFont val="Tahoma"/>
            <family val="2"/>
          </rPr>
          <t>Mary Mitchell:</t>
        </r>
        <r>
          <rPr>
            <sz val="8"/>
            <color indexed="81"/>
            <rFont val="Tahoma"/>
            <family val="2"/>
          </rPr>
          <t xml:space="preserve">
Is Net List supplied in design package:
Yes/No</t>
        </r>
      </text>
    </comment>
    <comment ref="J208" authorId="0">
      <text>
        <r>
          <rPr>
            <b/>
            <sz val="8"/>
            <color indexed="81"/>
            <rFont val="Tahoma"/>
            <family val="2"/>
          </rPr>
          <t>Mary Mitchell:</t>
        </r>
        <r>
          <rPr>
            <sz val="8"/>
            <color indexed="81"/>
            <rFont val="Tahoma"/>
            <family val="2"/>
          </rPr>
          <t xml:space="preserve">
Include finding from report if issues are found.</t>
        </r>
      </text>
    </comment>
    <comment ref="A217" authorId="0">
      <text>
        <r>
          <rPr>
            <b/>
            <sz val="8"/>
            <color indexed="81"/>
            <rFont val="Tahoma"/>
            <family val="2"/>
          </rPr>
          <t>Mary Mitchell:</t>
        </r>
        <r>
          <rPr>
            <sz val="8"/>
            <color indexed="81"/>
            <rFont val="Tahoma"/>
            <family val="2"/>
          </rPr>
          <t xml:space="preserve">
Optional </t>
        </r>
      </text>
    </comment>
    <comment ref="F217" authorId="0">
      <text>
        <r>
          <rPr>
            <b/>
            <sz val="8"/>
            <color indexed="81"/>
            <rFont val="Tahoma"/>
            <family val="2"/>
          </rPr>
          <t>Mary Mitchell:</t>
        </r>
        <r>
          <rPr>
            <sz val="8"/>
            <color indexed="81"/>
            <rFont val="Tahoma"/>
            <family val="2"/>
          </rPr>
          <t xml:space="preserve">
note if added by supplier</t>
        </r>
      </text>
    </comment>
    <comment ref="A224" authorId="0">
      <text>
        <r>
          <rPr>
            <b/>
            <sz val="8"/>
            <color indexed="81"/>
            <rFont val="Tahoma"/>
            <family val="2"/>
          </rPr>
          <t>Mary Mitchell:</t>
        </r>
        <r>
          <rPr>
            <sz val="8"/>
            <color indexed="81"/>
            <rFont val="Tahoma"/>
            <family val="2"/>
          </rPr>
          <t xml:space="preserve">
Optional on via/hole pads for HASL. 
Required on all pads for immersion silver.</t>
        </r>
      </text>
    </comment>
    <comment ref="F224" authorId="0">
      <text>
        <r>
          <rPr>
            <b/>
            <sz val="8"/>
            <color indexed="81"/>
            <rFont val="Tahoma"/>
            <family val="2"/>
          </rPr>
          <t>Mary Mitchell:</t>
        </r>
        <r>
          <rPr>
            <sz val="8"/>
            <color indexed="81"/>
            <rFont val="Tahoma"/>
            <family val="2"/>
          </rPr>
          <t xml:space="preserve">
Note if added by supplier</t>
        </r>
      </text>
    </comment>
    <comment ref="A225" authorId="0">
      <text>
        <r>
          <rPr>
            <b/>
            <sz val="8"/>
            <color indexed="81"/>
            <rFont val="Tahoma"/>
            <family val="2"/>
          </rPr>
          <t>Mary Mitchell:</t>
        </r>
        <r>
          <rPr>
            <sz val="8"/>
            <color indexed="81"/>
            <rFont val="Tahoma"/>
            <family val="2"/>
          </rPr>
          <t xml:space="preserve">
Optional</t>
        </r>
      </text>
    </comment>
    <comment ref="F225" authorId="0">
      <text>
        <r>
          <rPr>
            <b/>
            <sz val="8"/>
            <color indexed="81"/>
            <rFont val="Tahoma"/>
            <family val="2"/>
          </rPr>
          <t>Mary Mitchell:</t>
        </r>
        <r>
          <rPr>
            <sz val="8"/>
            <color indexed="81"/>
            <rFont val="Tahoma"/>
            <family val="2"/>
          </rPr>
          <t xml:space="preserve">
Note if thieving is added</t>
        </r>
      </text>
    </comment>
    <comment ref="D236" authorId="0">
      <text>
        <r>
          <rPr>
            <b/>
            <sz val="8"/>
            <color indexed="81"/>
            <rFont val="Tahoma"/>
            <family val="2"/>
          </rPr>
          <t>Mary Mitchell:</t>
        </r>
        <r>
          <rPr>
            <sz val="8"/>
            <color indexed="81"/>
            <rFont val="Tahoma"/>
            <family val="2"/>
          </rPr>
          <t xml:space="preserve">
Top-side
Bottom-side
None</t>
        </r>
      </text>
    </comment>
    <comment ref="A243" authorId="0">
      <text>
        <r>
          <rPr>
            <b/>
            <sz val="8"/>
            <color indexed="81"/>
            <rFont val="Tahoma"/>
            <family val="2"/>
          </rPr>
          <t>Mary Mitchell:</t>
        </r>
        <r>
          <rPr>
            <sz val="8"/>
            <color indexed="81"/>
            <rFont val="Tahoma"/>
            <family val="2"/>
          </rPr>
          <t xml:space="preserve">
Top
Bottom 
Both</t>
        </r>
      </text>
    </comment>
    <comment ref="D257" authorId="0">
      <text>
        <r>
          <rPr>
            <b/>
            <sz val="8"/>
            <color indexed="81"/>
            <rFont val="Tahoma"/>
            <family val="2"/>
          </rPr>
          <t>Mary Mitchell:</t>
        </r>
        <r>
          <rPr>
            <sz val="8"/>
            <color indexed="81"/>
            <rFont val="Tahoma"/>
            <family val="2"/>
          </rPr>
          <t xml:space="preserve">
state requirement.  If no requirement, where will it be located.</t>
        </r>
      </text>
    </comment>
    <comment ref="F258" authorId="0">
      <text>
        <r>
          <rPr>
            <b/>
            <sz val="8"/>
            <color indexed="81"/>
            <rFont val="Tahoma"/>
            <family val="2"/>
          </rPr>
          <t>Mary Mitchell:</t>
        </r>
        <r>
          <rPr>
            <sz val="8"/>
            <color indexed="81"/>
            <rFont val="Tahoma"/>
            <family val="2"/>
          </rPr>
          <t xml:space="preserve">
Location: 
    Top
    Bottom
Method: 
    Etch
    Silkscreen</t>
        </r>
      </text>
    </comment>
    <comment ref="I258" authorId="0">
      <text>
        <r>
          <rPr>
            <b/>
            <sz val="8"/>
            <color indexed="81"/>
            <rFont val="Tahoma"/>
            <family val="2"/>
          </rPr>
          <t>Mary Mitchell:</t>
        </r>
        <r>
          <rPr>
            <sz val="8"/>
            <color indexed="81"/>
            <rFont val="Tahoma"/>
            <family val="2"/>
          </rPr>
          <t xml:space="preserve">
Show designation on product</t>
        </r>
      </text>
    </comment>
    <comment ref="I259" authorId="0">
      <text>
        <r>
          <rPr>
            <b/>
            <sz val="8"/>
            <color indexed="81"/>
            <rFont val="Tahoma"/>
            <family val="2"/>
          </rPr>
          <t>Mary Mitchell:</t>
        </r>
        <r>
          <rPr>
            <sz val="8"/>
            <color indexed="81"/>
            <rFont val="Tahoma"/>
            <family val="2"/>
          </rPr>
          <t xml:space="preserve">
Supplier's UL marking for this part number.</t>
        </r>
      </text>
    </comment>
  </commentList>
</comments>
</file>

<file path=xl/sharedStrings.xml><?xml version="1.0" encoding="utf-8"?>
<sst xmlns="http://schemas.openxmlformats.org/spreadsheetml/2006/main" count="1224" uniqueCount="524">
  <si>
    <t xml:space="preserve"> </t>
  </si>
  <si>
    <t>Diff</t>
  </si>
  <si>
    <t>L2</t>
  </si>
  <si>
    <t>L3</t>
  </si>
  <si>
    <t>OK</t>
  </si>
  <si>
    <t>N/A</t>
  </si>
  <si>
    <t>Company Name:</t>
  </si>
  <si>
    <t xml:space="preserve">  </t>
  </si>
  <si>
    <t>L1</t>
  </si>
  <si>
    <t>Plated</t>
  </si>
  <si>
    <t>Per Fab print</t>
  </si>
  <si>
    <t>A00</t>
  </si>
  <si>
    <t>Prepreg</t>
  </si>
  <si>
    <t>Core</t>
  </si>
  <si>
    <t>L4</t>
  </si>
  <si>
    <t>Summary/Comments/Concerns/Questions</t>
  </si>
  <si>
    <t>Conclusion</t>
  </si>
  <si>
    <t>Total Thickness</t>
  </si>
  <si>
    <t>Material Requirement</t>
  </si>
  <si>
    <t>Profile Dimension</t>
  </si>
  <si>
    <t>Working Panel</t>
  </si>
  <si>
    <t>Laminate</t>
  </si>
  <si>
    <t>Percent Utilization</t>
  </si>
  <si>
    <t>Impedance Control</t>
  </si>
  <si>
    <t>Piece Size (length x width)</t>
  </si>
  <si>
    <t>Array Size (length x width)</t>
  </si>
  <si>
    <t>Panel Size (length x width)</t>
  </si>
  <si>
    <t>Sheet Size (length x width)</t>
  </si>
  <si>
    <t>Surface Finish</t>
  </si>
  <si>
    <t>Item</t>
  </si>
  <si>
    <r>
      <t>Z</t>
    </r>
    <r>
      <rPr>
        <b/>
        <vertAlign val="subscript"/>
        <sz val="12"/>
        <color indexed="8"/>
        <rFont val="Arial"/>
        <family val="2"/>
      </rPr>
      <t>0</t>
    </r>
    <r>
      <rPr>
        <b/>
        <sz val="12"/>
        <color indexed="8"/>
        <rFont val="Arial"/>
        <family val="2"/>
      </rPr>
      <t>(ohms)</t>
    </r>
  </si>
  <si>
    <t>Dell P/N and rev:</t>
  </si>
  <si>
    <t>Coupon</t>
  </si>
  <si>
    <t xml:space="preserve">Impedance Design Review </t>
  </si>
  <si>
    <t>Length</t>
  </si>
  <si>
    <t>PWB Supplier  P/N:</t>
  </si>
  <si>
    <t>Attach stack up here (copy from fab print)</t>
  </si>
  <si>
    <t>Thieving to conductor space (min)</t>
  </si>
  <si>
    <t>Min. Line Width</t>
  </si>
  <si>
    <t>Soldermask Layer</t>
  </si>
  <si>
    <t>HDI</t>
  </si>
  <si>
    <t>Pad Size</t>
  </si>
  <si>
    <t>Capture Pad Size</t>
  </si>
  <si>
    <t>Aspect Ratio</t>
  </si>
  <si>
    <t>Type</t>
  </si>
  <si>
    <t>Location/Method</t>
  </si>
  <si>
    <t>MADE IN CHINA</t>
  </si>
  <si>
    <t>Bottom/silkscreen</t>
  </si>
  <si>
    <t>Fab Print Gerber Rev:</t>
  </si>
  <si>
    <t>Layer Count</t>
  </si>
  <si>
    <t>No test points plugged</t>
  </si>
  <si>
    <t>Revision number</t>
  </si>
  <si>
    <t>DFM REPORT</t>
  </si>
  <si>
    <t>Date:</t>
  </si>
  <si>
    <t>Panelization</t>
  </si>
  <si>
    <r>
      <t>Stack-up Analysis</t>
    </r>
    <r>
      <rPr>
        <sz val="12"/>
        <color indexed="10"/>
        <rFont val="Arial"/>
        <family val="2"/>
      </rPr>
      <t/>
    </r>
  </si>
  <si>
    <t>Material specified</t>
  </si>
  <si>
    <r>
      <t>Construction</t>
    </r>
    <r>
      <rPr>
        <b/>
        <sz val="12"/>
        <color indexed="10"/>
        <rFont val="Arial"/>
        <family val="2"/>
      </rPr>
      <t/>
    </r>
  </si>
  <si>
    <t>Identification</t>
  </si>
  <si>
    <t>Dk</t>
  </si>
  <si>
    <t>Layer</t>
  </si>
  <si>
    <t>Measure</t>
  </si>
  <si>
    <r>
      <t>Design</t>
    </r>
    <r>
      <rPr>
        <b/>
        <sz val="12"/>
        <color indexed="10"/>
        <rFont val="Arial"/>
        <family val="2"/>
      </rPr>
      <t/>
    </r>
  </si>
  <si>
    <r>
      <t>Compensation</t>
    </r>
    <r>
      <rPr>
        <b/>
        <sz val="12"/>
        <color indexed="10"/>
        <rFont val="Arial"/>
        <family val="2"/>
      </rPr>
      <t/>
    </r>
  </si>
  <si>
    <r>
      <t>Finish</t>
    </r>
    <r>
      <rPr>
        <b/>
        <sz val="12"/>
        <color indexed="10"/>
        <rFont val="Arial"/>
        <family val="2"/>
      </rPr>
      <t/>
    </r>
  </si>
  <si>
    <r>
      <t>Impedance Coupon Review</t>
    </r>
    <r>
      <rPr>
        <b/>
        <sz val="12"/>
        <color indexed="10"/>
        <rFont val="Arial"/>
        <family val="2"/>
      </rPr>
      <t/>
    </r>
  </si>
  <si>
    <t>Requirement</t>
  </si>
  <si>
    <t>Gnd Connection</t>
  </si>
  <si>
    <t>Measurement</t>
  </si>
  <si>
    <t>Ref(1)</t>
  </si>
  <si>
    <t>Ref(2)</t>
  </si>
  <si>
    <t>Board</t>
  </si>
  <si>
    <t>Rail</t>
  </si>
  <si>
    <t>Panel</t>
  </si>
  <si>
    <t>Gnd(1)</t>
  </si>
  <si>
    <t>Gnd(2)</t>
  </si>
  <si>
    <t>Pitch</t>
  </si>
  <si>
    <t>S/M open</t>
  </si>
  <si>
    <r>
      <t>Impedance Pattern Review</t>
    </r>
    <r>
      <rPr>
        <b/>
        <sz val="12"/>
        <color indexed="10"/>
        <rFont val="Arial"/>
        <family val="2"/>
      </rPr>
      <t/>
    </r>
  </si>
  <si>
    <t>Routing</t>
  </si>
  <si>
    <t>Drill on trace</t>
  </si>
  <si>
    <t>Thieving</t>
  </si>
  <si>
    <t>Anti-pad</t>
  </si>
  <si>
    <t>Other traces</t>
  </si>
  <si>
    <r>
      <t>DRILLING</t>
    </r>
    <r>
      <rPr>
        <b/>
        <sz val="12"/>
        <color indexed="10"/>
        <rFont val="Arial"/>
        <family val="2"/>
      </rPr>
      <t/>
    </r>
  </si>
  <si>
    <t>Qty</t>
  </si>
  <si>
    <t>DHS</t>
  </si>
  <si>
    <t>mm</t>
  </si>
  <si>
    <t>in</t>
  </si>
  <si>
    <t>Netlist Analysis</t>
  </si>
  <si>
    <t>Result</t>
  </si>
  <si>
    <t>Report</t>
  </si>
  <si>
    <t>No. of Short</t>
  </si>
  <si>
    <t>No. of Broken</t>
  </si>
  <si>
    <r>
      <t>Pattern/Design Review</t>
    </r>
    <r>
      <rPr>
        <b/>
        <sz val="12"/>
        <color indexed="10"/>
        <rFont val="Arial"/>
        <family val="2"/>
      </rPr>
      <t/>
    </r>
  </si>
  <si>
    <t>Internal Layer</t>
  </si>
  <si>
    <t>Design Requirement</t>
  </si>
  <si>
    <r>
      <t>Compensation/Action</t>
    </r>
    <r>
      <rPr>
        <b/>
        <sz val="12"/>
        <color indexed="10"/>
        <rFont val="Arial"/>
        <family val="2"/>
      </rPr>
      <t/>
    </r>
  </si>
  <si>
    <r>
      <t>Finish/Actual</t>
    </r>
    <r>
      <rPr>
        <b/>
        <sz val="12"/>
        <color indexed="10"/>
        <rFont val="Arial"/>
        <family val="2"/>
      </rPr>
      <t/>
    </r>
  </si>
  <si>
    <t>Annular Ring</t>
  </si>
  <si>
    <t>Clearance</t>
  </si>
  <si>
    <t>Teardrop</t>
  </si>
  <si>
    <t>Other</t>
  </si>
  <si>
    <t>External Layer</t>
  </si>
  <si>
    <t>Compensation/Action</t>
  </si>
  <si>
    <t>Finish/Actual</t>
  </si>
  <si>
    <t>Min. Line width</t>
  </si>
  <si>
    <t>Color</t>
  </si>
  <si>
    <t>Via Plug</t>
  </si>
  <si>
    <t>Silkscreen Layer</t>
  </si>
  <si>
    <t>Width</t>
  </si>
  <si>
    <t>Profile Review</t>
  </si>
  <si>
    <t>Capability</t>
  </si>
  <si>
    <t>Suggestion</t>
  </si>
  <si>
    <t>Dimension</t>
  </si>
  <si>
    <t>Critical tolerance (min)</t>
  </si>
  <si>
    <t>Bevel</t>
  </si>
  <si>
    <t>Angle</t>
  </si>
  <si>
    <t>Depth</t>
  </si>
  <si>
    <t>Remaining</t>
  </si>
  <si>
    <r>
      <t>V-score</t>
    </r>
    <r>
      <rPr>
        <sz val="12"/>
        <color indexed="10"/>
        <rFont val="Arial"/>
        <family val="2"/>
      </rPr>
      <t/>
    </r>
  </si>
  <si>
    <t>Marking Review</t>
  </si>
  <si>
    <t>Format</t>
  </si>
  <si>
    <t>UL logo</t>
  </si>
  <si>
    <t>Date Code</t>
  </si>
  <si>
    <t>Origin of country</t>
  </si>
  <si>
    <t>Tg [C]</t>
  </si>
  <si>
    <t>Item No</t>
  </si>
  <si>
    <t>Panel Utilization (%)</t>
  </si>
  <si>
    <t>Sheet Utilization (%)</t>
  </si>
  <si>
    <t>Coupons Provided</t>
  </si>
  <si>
    <t>Nominal Board Thickness</t>
  </si>
  <si>
    <t>Tolerance</t>
  </si>
  <si>
    <t>Yes</t>
  </si>
  <si>
    <t>Supplied</t>
  </si>
  <si>
    <t>Coupon Impedance Trace</t>
  </si>
  <si>
    <t xml:space="preserve">Location </t>
  </si>
  <si>
    <t>Other Considerations</t>
  </si>
  <si>
    <t>Location</t>
  </si>
  <si>
    <t>Issue</t>
  </si>
  <si>
    <t>Customer Response</t>
  </si>
  <si>
    <t xml:space="preserve">No. of Boards in Array </t>
  </si>
  <si>
    <t>No. of Boards on Panel</t>
  </si>
  <si>
    <t>No. of Boards on Sheet</t>
  </si>
  <si>
    <t>Core / Prepreg</t>
  </si>
  <si>
    <t>Resin Content (%)</t>
  </si>
  <si>
    <t>tolerance</t>
  </si>
  <si>
    <t xml:space="preserve">FHS (in) </t>
  </si>
  <si>
    <t xml:space="preserve"> Tolerance</t>
  </si>
  <si>
    <t>Drill Bit Size</t>
  </si>
  <si>
    <t>Min. Spacing - Trace to Trace</t>
  </si>
  <si>
    <t>Min. Spacing - Pad to Trace</t>
  </si>
  <si>
    <t>Minimum soldermask dam</t>
  </si>
  <si>
    <t>Clearance violations</t>
  </si>
  <si>
    <t>Layers</t>
  </si>
  <si>
    <t>Dielectric Thkness</t>
  </si>
  <si>
    <t>CONVENTIONAL DRILLING</t>
  </si>
  <si>
    <t>Stack-up</t>
  </si>
  <si>
    <t>Impedance</t>
  </si>
  <si>
    <t>Design</t>
  </si>
  <si>
    <t>Approved Site(s)</t>
  </si>
  <si>
    <t>Material Class</t>
  </si>
  <si>
    <t>2D Bar Code Location</t>
  </si>
  <si>
    <t>Stackup Drawing Number (L-EMC)</t>
  </si>
  <si>
    <t>10 Degree Rotation (Yes/No)</t>
  </si>
  <si>
    <t>Required coupons</t>
  </si>
  <si>
    <t>Hi-Pot</t>
  </si>
  <si>
    <t>Electrical Test: 4 Wire</t>
  </si>
  <si>
    <t>No</t>
  </si>
  <si>
    <t>Dell's Preferred Supplier List</t>
  </si>
  <si>
    <t>Title: PROC, DFM Reporting</t>
  </si>
  <si>
    <t>Dell Controlled Print</t>
  </si>
  <si>
    <t>DFM Reporting Requirements</t>
  </si>
  <si>
    <t>Owner: Dell Component Engineering</t>
  </si>
  <si>
    <t>"</t>
  </si>
  <si>
    <t>Revision</t>
  </si>
  <si>
    <t>Revision Description</t>
  </si>
  <si>
    <t>Approver Function</t>
  </si>
  <si>
    <t>Approved By</t>
  </si>
  <si>
    <t>Date</t>
  </si>
  <si>
    <t>Revision: A00-00</t>
  </si>
  <si>
    <t>A00 Original Release</t>
  </si>
  <si>
    <t>L-Dell/L-EMC Combined DFM</t>
  </si>
  <si>
    <t>DELL ISG PWB Supplier</t>
  </si>
  <si>
    <t>Responsibilities</t>
  </si>
  <si>
    <t>PWB fabricator:  Review Dell EMC data for errors and alignment to fabricators design rules and capabilites.  Document stack-up, concerns and deviation requests using Dell EMC format.  DFM responses expected within 28 hours of data release unless specified in the FAB print, SD or read me files.</t>
  </si>
  <si>
    <t>Dell EMC E-Cad: Owns management of the DFM process for Dell EMC designed part numbers.</t>
  </si>
  <si>
    <t>ODM: Owns management of the DFM process for ODM designed part numbers.</t>
  </si>
  <si>
    <t xml:space="preserve">Dell ISG CE: Owns DFM form format content, responsible for DFM form review and updates.  </t>
  </si>
  <si>
    <r>
      <rPr>
        <b/>
        <sz val="12"/>
        <rFont val="Arial"/>
        <family val="2"/>
      </rPr>
      <t>Purpose</t>
    </r>
    <r>
      <rPr>
        <sz val="12"/>
        <rFont val="Arial"/>
        <family val="2"/>
      </rPr>
      <t>: The purpose of this document is to provide a consistent and complete format for all PWB Supplier Design for Manufacture (DFM) feedback</t>
    </r>
  </si>
  <si>
    <r>
      <rPr>
        <b/>
        <sz val="12"/>
        <rFont val="Arial"/>
        <family val="2"/>
      </rPr>
      <t>Scope:</t>
    </r>
    <r>
      <rPr>
        <sz val="12"/>
        <rFont val="Arial"/>
        <family val="2"/>
      </rPr>
      <t xml:space="preserve"> This document defines the content and format of the Dell PWB DFM reports.  It also defines the responsibilities of Dell and the PWB suppliers associated with DFM reporting both for development (X rev) and production (A rev) part numbers.  Engineering is responsible for technical content of the DFM.  
ISG E-CAD owns management of the DFM process. 
This document will be maintained by ISG CE, who will be responsible for review/update
</t>
    </r>
  </si>
  <si>
    <t>Number: ENG0020085</t>
  </si>
  <si>
    <t>Document Number: ENG0020085</t>
  </si>
  <si>
    <t>DOC,PROC,SPEC,ISG,PCB,DFM</t>
  </si>
  <si>
    <t>E-Cad</t>
  </si>
  <si>
    <t>Hood/Paul</t>
  </si>
  <si>
    <t>PCO #</t>
  </si>
  <si>
    <t>PCO42526</t>
  </si>
  <si>
    <t>Authors</t>
  </si>
  <si>
    <t>Brad Carleen</t>
  </si>
  <si>
    <t>Steve Ethridge</t>
  </si>
  <si>
    <t xml:space="preserve"> LA-J842P</t>
    <phoneticPr fontId="1" type="noConversion"/>
  </si>
  <si>
    <t>X01</t>
    <phoneticPr fontId="1" type="noConversion"/>
  </si>
  <si>
    <t xml:space="preserve"> 22/07/2020</t>
    <phoneticPr fontId="1" type="noConversion"/>
  </si>
  <si>
    <t>14.622" x 13.5276</t>
    <phoneticPr fontId="1" type="noConversion"/>
  </si>
  <si>
    <t>14.622" x 14.315"</t>
    <phoneticPr fontId="1" type="noConversion"/>
  </si>
  <si>
    <t>18.2" x 16.1"</t>
    <phoneticPr fontId="1" type="noConversion"/>
  </si>
  <si>
    <t>48.5" x 36.5"</t>
    <phoneticPr fontId="1" type="noConversion"/>
  </si>
  <si>
    <t>OSP</t>
    <phoneticPr fontId="1" type="noConversion"/>
  </si>
  <si>
    <t>No</t>
    <phoneticPr fontId="1" type="noConversion"/>
  </si>
  <si>
    <t>7.4:1</t>
    <phoneticPr fontId="1" type="noConversion"/>
  </si>
  <si>
    <t>IST</t>
    <phoneticPr fontId="1" type="noConversion"/>
  </si>
  <si>
    <t>YES</t>
    <phoneticPr fontId="1" type="noConversion"/>
  </si>
  <si>
    <t>SI</t>
    <phoneticPr fontId="1" type="noConversion"/>
  </si>
  <si>
    <t>Planar_14L_BU</t>
    <phoneticPr fontId="1" type="noConversion"/>
  </si>
  <si>
    <t xml:space="preserve"> IT170GRA1  RTF2(RG311)</t>
    <phoneticPr fontId="1" type="noConversion"/>
  </si>
  <si>
    <t xml:space="preserve">  Tg&gt;150</t>
    <phoneticPr fontId="1" type="noConversion"/>
  </si>
  <si>
    <t>N/A</t>
    <phoneticPr fontId="1" type="noConversion"/>
  </si>
  <si>
    <t>+/-10%</t>
    <phoneticPr fontId="1" type="noConversion"/>
  </si>
  <si>
    <t>L5</t>
    <phoneticPr fontId="1" type="noConversion"/>
  </si>
  <si>
    <t xml:space="preserve"> L6</t>
    <phoneticPr fontId="1" type="noConversion"/>
  </si>
  <si>
    <t xml:space="preserve"> L7</t>
    <phoneticPr fontId="1" type="noConversion"/>
  </si>
  <si>
    <t xml:space="preserve"> L8</t>
    <phoneticPr fontId="1" type="noConversion"/>
  </si>
  <si>
    <t xml:space="preserve"> L9</t>
    <phoneticPr fontId="1" type="noConversion"/>
  </si>
  <si>
    <t xml:space="preserve"> L10</t>
    <phoneticPr fontId="1" type="noConversion"/>
  </si>
  <si>
    <t xml:space="preserve"> L11</t>
    <phoneticPr fontId="1" type="noConversion"/>
  </si>
  <si>
    <t xml:space="preserve"> L12</t>
    <phoneticPr fontId="1" type="noConversion"/>
  </si>
  <si>
    <t xml:space="preserve"> L13</t>
    <phoneticPr fontId="1" type="noConversion"/>
  </si>
  <si>
    <t xml:space="preserve"> L14</t>
    <phoneticPr fontId="1" type="noConversion"/>
  </si>
  <si>
    <t>Prepreg</t>
    <phoneticPr fontId="1" type="noConversion"/>
  </si>
  <si>
    <t>Required Thk.(mil)</t>
    <phoneticPr fontId="1" type="noConversion"/>
  </si>
  <si>
    <t>1080*1</t>
    <phoneticPr fontId="1" type="noConversion"/>
  </si>
  <si>
    <t>1086*1</t>
    <phoneticPr fontId="1" type="noConversion"/>
  </si>
  <si>
    <t>1086*2</t>
    <phoneticPr fontId="1" type="noConversion"/>
  </si>
  <si>
    <t>1086*1</t>
    <phoneticPr fontId="1" type="noConversion"/>
  </si>
  <si>
    <t>1086*2</t>
    <phoneticPr fontId="1" type="noConversion"/>
  </si>
  <si>
    <t>1086*1</t>
    <phoneticPr fontId="1" type="noConversion"/>
  </si>
  <si>
    <t>1080*2</t>
    <phoneticPr fontId="1" type="noConversion"/>
  </si>
  <si>
    <t>1086*2</t>
    <phoneticPr fontId="1" type="noConversion"/>
  </si>
  <si>
    <t>1086*1</t>
    <phoneticPr fontId="1" type="noConversion"/>
  </si>
  <si>
    <t>10801*1</t>
    <phoneticPr fontId="1" type="noConversion"/>
  </si>
  <si>
    <t>Estimated Thk.(mil)</t>
    <phoneticPr fontId="1" type="noConversion"/>
  </si>
  <si>
    <t>ok</t>
    <phoneticPr fontId="1" type="noConversion"/>
  </si>
  <si>
    <r>
      <t>Material Details</t>
    </r>
    <r>
      <rPr>
        <sz val="12"/>
        <color indexed="10"/>
        <rFont val="Arial"/>
        <family val="2"/>
      </rPr>
      <t/>
    </r>
    <phoneticPr fontId="1" type="noConversion"/>
  </si>
  <si>
    <t>Prepreg</t>
    <phoneticPr fontId="1" type="noConversion"/>
  </si>
  <si>
    <t>Thickness(MIL)</t>
    <phoneticPr fontId="1" type="noConversion"/>
  </si>
  <si>
    <t>3mil 1/1</t>
    <phoneticPr fontId="1" type="noConversion"/>
  </si>
  <si>
    <t>+/-0.5mil</t>
    <phoneticPr fontId="1" type="noConversion"/>
  </si>
  <si>
    <t>Conclusion</t>
    <phoneticPr fontId="1" type="noConversion"/>
  </si>
  <si>
    <t>HDI</t>
    <phoneticPr fontId="1" type="noConversion"/>
  </si>
  <si>
    <t xml:space="preserve">Gold Fingers - Tie Bar Connection </t>
    <phoneticPr fontId="1" type="noConversion"/>
  </si>
  <si>
    <t>No</t>
    <phoneticPr fontId="1" type="noConversion"/>
  </si>
  <si>
    <t>YES</t>
    <phoneticPr fontId="1" type="noConversion"/>
  </si>
  <si>
    <t>85ohm +/-15%</t>
    <phoneticPr fontId="1" type="noConversion"/>
  </si>
  <si>
    <t>LW(mil)</t>
    <phoneticPr fontId="1" type="noConversion"/>
  </si>
  <si>
    <t>LS(mil)</t>
    <phoneticPr fontId="1" type="noConversion"/>
  </si>
  <si>
    <t>LS(mil)</t>
    <phoneticPr fontId="1" type="noConversion"/>
  </si>
  <si>
    <t>LW(mil)</t>
    <phoneticPr fontId="1" type="noConversion"/>
  </si>
  <si>
    <t>100ohm +/-15%</t>
    <phoneticPr fontId="1" type="noConversion"/>
  </si>
  <si>
    <t>Single</t>
    <phoneticPr fontId="1" type="noConversion"/>
  </si>
  <si>
    <t>40ohm +/-15%</t>
    <phoneticPr fontId="1" type="noConversion"/>
  </si>
  <si>
    <t>50ohm +/-15%</t>
    <phoneticPr fontId="1" type="noConversion"/>
  </si>
  <si>
    <t>/</t>
    <phoneticPr fontId="1" type="noConversion"/>
  </si>
  <si>
    <t>/</t>
    <phoneticPr fontId="1" type="noConversion"/>
  </si>
  <si>
    <t>L14</t>
    <phoneticPr fontId="1" type="noConversion"/>
  </si>
  <si>
    <t>Single</t>
    <phoneticPr fontId="1" type="noConversion"/>
  </si>
  <si>
    <t>L3</t>
    <phoneticPr fontId="1" type="noConversion"/>
  </si>
  <si>
    <t>85ohm +/-10%</t>
    <phoneticPr fontId="1" type="noConversion"/>
  </si>
  <si>
    <t>100ohm +/-10%</t>
    <phoneticPr fontId="1" type="noConversion"/>
  </si>
  <si>
    <t>40ohm +/-10%</t>
    <phoneticPr fontId="1" type="noConversion"/>
  </si>
  <si>
    <t>50ohm +/-10%</t>
    <phoneticPr fontId="1" type="noConversion"/>
  </si>
  <si>
    <t>Guard Band</t>
    <phoneticPr fontId="1" type="noConversion"/>
  </si>
  <si>
    <t>OK</t>
    <phoneticPr fontId="1" type="noConversion"/>
  </si>
  <si>
    <t xml:space="preserve"> /</t>
    <phoneticPr fontId="1" type="noConversion"/>
  </si>
  <si>
    <t xml:space="preserve">/ </t>
    <phoneticPr fontId="1" type="noConversion"/>
  </si>
  <si>
    <t>L12</t>
    <phoneticPr fontId="1" type="noConversion"/>
  </si>
  <si>
    <t>L5</t>
    <phoneticPr fontId="1" type="noConversion"/>
  </si>
  <si>
    <t>L10</t>
    <phoneticPr fontId="1" type="noConversion"/>
  </si>
  <si>
    <t>L10</t>
    <phoneticPr fontId="1" type="noConversion"/>
  </si>
  <si>
    <t>Comparison</t>
    <phoneticPr fontId="1" type="noConversion"/>
  </si>
  <si>
    <t>Plated</t>
    <phoneticPr fontId="1" type="noConversion"/>
  </si>
  <si>
    <t>+0.003/-0.005</t>
    <phoneticPr fontId="1" type="noConversion"/>
  </si>
  <si>
    <t>+0.003/-0.003</t>
    <phoneticPr fontId="1" type="noConversion"/>
  </si>
  <si>
    <t>OK</t>
    <phoneticPr fontId="1" type="noConversion"/>
  </si>
  <si>
    <t>Plated-slot</t>
    <phoneticPr fontId="1" type="noConversion"/>
  </si>
  <si>
    <t xml:space="preserve"> 0.039*0.059</t>
    <phoneticPr fontId="1" type="noConversion"/>
  </si>
  <si>
    <t>0.024*0.063</t>
    <phoneticPr fontId="1" type="noConversion"/>
  </si>
  <si>
    <t>0.024*0.094</t>
    <phoneticPr fontId="1" type="noConversion"/>
  </si>
  <si>
    <t>0.047*0.096</t>
    <phoneticPr fontId="1" type="noConversion"/>
  </si>
  <si>
    <t>0.024*0.122</t>
    <phoneticPr fontId="1" type="noConversion"/>
  </si>
  <si>
    <t>+0.003/-0.001</t>
    <phoneticPr fontId="1" type="noConversion"/>
  </si>
  <si>
    <t>Non-plated</t>
    <phoneticPr fontId="1" type="noConversion"/>
  </si>
  <si>
    <t>+0.002/-0.002</t>
    <phoneticPr fontId="1" type="noConversion"/>
  </si>
  <si>
    <t>0.118*0.150</t>
    <phoneticPr fontId="1" type="noConversion"/>
  </si>
  <si>
    <t>Non-plated slot</t>
    <phoneticPr fontId="1" type="noConversion"/>
  </si>
  <si>
    <t>0.165*0.187</t>
    <phoneticPr fontId="1" type="noConversion"/>
  </si>
  <si>
    <t>4.5mil</t>
    <phoneticPr fontId="1" type="noConversion"/>
  </si>
  <si>
    <t>ok</t>
    <phoneticPr fontId="1" type="noConversion"/>
  </si>
  <si>
    <t>5.5mil</t>
    <phoneticPr fontId="1" type="noConversion"/>
  </si>
  <si>
    <t>9.0mil</t>
    <phoneticPr fontId="1" type="noConversion"/>
  </si>
  <si>
    <t>8.0mil</t>
    <phoneticPr fontId="1" type="noConversion"/>
  </si>
  <si>
    <t>5.0mil</t>
  </si>
  <si>
    <t>5.0mil</t>
    <phoneticPr fontId="1" type="noConversion"/>
  </si>
  <si>
    <t>8.0mil</t>
    <phoneticPr fontId="1" type="noConversion"/>
  </si>
  <si>
    <t>Option</t>
    <phoneticPr fontId="1" type="noConversion"/>
  </si>
  <si>
    <t>add</t>
    <phoneticPr fontId="1" type="noConversion"/>
  </si>
  <si>
    <t>3.4mil</t>
    <phoneticPr fontId="1" type="noConversion"/>
  </si>
  <si>
    <t>4.4mil</t>
    <phoneticPr fontId="1" type="noConversion"/>
  </si>
  <si>
    <t>3.4mil</t>
    <phoneticPr fontId="1" type="noConversion"/>
  </si>
  <si>
    <t>3.97mil</t>
    <phoneticPr fontId="1" type="noConversion"/>
  </si>
  <si>
    <t>2.97mil</t>
    <phoneticPr fontId="1" type="noConversion"/>
  </si>
  <si>
    <t>3.97mil</t>
    <phoneticPr fontId="1" type="noConversion"/>
  </si>
  <si>
    <t>BP coupon clearance 6mil</t>
    <phoneticPr fontId="1" type="noConversion"/>
  </si>
  <si>
    <t>5.0mil</t>
    <phoneticPr fontId="1" type="noConversion"/>
  </si>
  <si>
    <t>5.0mil</t>
    <phoneticPr fontId="1" type="noConversion"/>
  </si>
  <si>
    <t>4.5mil</t>
    <phoneticPr fontId="1" type="noConversion"/>
  </si>
  <si>
    <t>4.5mil</t>
    <phoneticPr fontId="1" type="noConversion"/>
  </si>
  <si>
    <t>5.3mil</t>
    <phoneticPr fontId="1" type="noConversion"/>
  </si>
  <si>
    <t>add</t>
    <phoneticPr fontId="1" type="noConversion"/>
  </si>
  <si>
    <t>TQ</t>
    <phoneticPr fontId="1" type="noConversion"/>
  </si>
  <si>
    <t>TQ</t>
    <phoneticPr fontId="1" type="noConversion"/>
  </si>
  <si>
    <t>TQ</t>
    <phoneticPr fontId="1" type="noConversion"/>
  </si>
  <si>
    <t>3.5mil</t>
    <phoneticPr fontId="1" type="noConversion"/>
  </si>
  <si>
    <t>4.3mil</t>
    <phoneticPr fontId="1" type="noConversion"/>
  </si>
  <si>
    <t>3.5mil</t>
    <phoneticPr fontId="1" type="noConversion"/>
  </si>
  <si>
    <t>3.97mil</t>
    <phoneticPr fontId="1" type="noConversion"/>
  </si>
  <si>
    <t>3.0mil</t>
    <phoneticPr fontId="1" type="noConversion"/>
  </si>
  <si>
    <t>4.0mil</t>
    <phoneticPr fontId="1" type="noConversion"/>
  </si>
  <si>
    <t>3.0mil</t>
    <phoneticPr fontId="1" type="noConversion"/>
  </si>
  <si>
    <t>4.0mil</t>
    <phoneticPr fontId="1" type="noConversion"/>
  </si>
  <si>
    <t>N/A</t>
    <phoneticPr fontId="1" type="noConversion"/>
  </si>
  <si>
    <t>N/A</t>
    <phoneticPr fontId="1" type="noConversion"/>
  </si>
  <si>
    <t>2.0mil</t>
    <phoneticPr fontId="1" type="noConversion"/>
  </si>
  <si>
    <t>2.5mil</t>
    <phoneticPr fontId="1" type="noConversion"/>
  </si>
  <si>
    <t>2.0mil</t>
    <phoneticPr fontId="1" type="noConversion"/>
  </si>
  <si>
    <t>2.6mil</t>
    <phoneticPr fontId="1" type="noConversion"/>
  </si>
  <si>
    <t>2.5mil</t>
    <phoneticPr fontId="1" type="noConversion"/>
  </si>
  <si>
    <t>2.5mil</t>
    <phoneticPr fontId="1" type="noConversion"/>
  </si>
  <si>
    <t>yellow</t>
    <phoneticPr fontId="1" type="noConversion"/>
  </si>
  <si>
    <t>yellow</t>
    <phoneticPr fontId="1" type="noConversion"/>
  </si>
  <si>
    <t>yellow</t>
    <phoneticPr fontId="1" type="noConversion"/>
  </si>
  <si>
    <t>white</t>
  </si>
  <si>
    <t>white</t>
    <phoneticPr fontId="1" type="noConversion"/>
  </si>
  <si>
    <t>Both</t>
    <phoneticPr fontId="1" type="noConversion"/>
  </si>
  <si>
    <t>Both</t>
  </si>
  <si>
    <t>Yes</t>
    <phoneticPr fontId="1" type="noConversion"/>
  </si>
  <si>
    <t xml:space="preserve"> Per Fab print</t>
    <phoneticPr fontId="1" type="noConversion"/>
  </si>
  <si>
    <t>YY WW</t>
    <phoneticPr fontId="1" type="noConversion"/>
  </si>
  <si>
    <t>Top</t>
    <phoneticPr fontId="1" type="noConversion"/>
  </si>
  <si>
    <t>No</t>
    <phoneticPr fontId="1" type="noConversion"/>
  </si>
  <si>
    <t>As required</t>
    <phoneticPr fontId="1" type="noConversion"/>
  </si>
  <si>
    <t>Different bevelling depth is called in unit mm and inch respectively.
Suggestion: TTM will control the bevelling depth as 0.62mm+/-0.13mm. Please confirm.</t>
    <phoneticPr fontId="1" type="noConversion"/>
  </si>
  <si>
    <t>Tolerence is missing to the bevelling angle 30°.
Suggestion: TTM will control the bevelling angle within 30°+/-5°. Please confirm.</t>
    <phoneticPr fontId="1" type="noConversion"/>
  </si>
  <si>
    <t>The vias without solder mask (sm) opening on both sides. The fabrication note/document do not indicate how to deal with these vias.
Suggestion A) Plugging these vias with solder mask and control the plugging depth as &gt;=70%.
Suggestion B) Fill these vias with resin and cap plating over.</t>
    <phoneticPr fontId="1" type="noConversion"/>
  </si>
  <si>
    <t>Via hole wall to solder mask opening area is 5mil. If the via plugged, the solder mask in hole may be spurted and encroach onto opening area.
Suggestion: TTM propose to shave opening area to keep 6mil space to hole wall. Please confirm.</t>
    <phoneticPr fontId="1" type="noConversion"/>
  </si>
  <si>
    <t>PCB revision is X10. The provided Delta-L coupon with revision X00.
Suggestion:  TTM will disregard the different revision and just use received gerber data to do. Please confirm.</t>
    <phoneticPr fontId="1" type="noConversion"/>
  </si>
  <si>
    <t>Delta-L coupon have marked "vendor" &amp; date code &amp; job code area on top silkscreen.
Suggestion: TTM will add TTM logo &amp; UL marking &amp; UL code and date code / lot code as comments in attached picture. Please confirm.</t>
    <phoneticPr fontId="1" type="noConversion"/>
  </si>
  <si>
    <t>Marking "ROUTE KEEPOUT THRU ALL" &amp; "dia 165mil" is marked on drawing.  TTM  do not know what's meaning.
Suggestion:  TTM propose to ignore these marking and just follow CAD and drill table to control the non-plated hole. Please confirm.</t>
    <phoneticPr fontId="1" type="noConversion"/>
  </si>
  <si>
    <t>Some dimensions can't be measured in CAD. Please see attached picture for details.
Suggestion:  TTM propose to ignore these dimensions.</t>
    <phoneticPr fontId="1" type="noConversion"/>
  </si>
  <si>
    <t>The hole size is different in unit inch and mm. Please see attached picture for reference.
Suggestion:  For similar case, TTM will ignore the hole size is in mm. Just follow drill table to control the finished hole size.</t>
    <phoneticPr fontId="1" type="noConversion"/>
  </si>
  <si>
    <t>The drawing show the "DETAIL J". 
Suggestion: TTM will regard "DETAIL J" include all the information as marked in attached picture. Just follow the CAD and drill table to do.</t>
    <phoneticPr fontId="1" type="noConversion"/>
  </si>
  <si>
    <t>OK</t>
    <phoneticPr fontId="1" type="noConversion"/>
  </si>
  <si>
    <t>OK</t>
    <phoneticPr fontId="1" type="noConversion"/>
  </si>
  <si>
    <t>Please follow gerber</t>
    <phoneticPr fontId="1" type="noConversion"/>
  </si>
  <si>
    <t>SI:OK</t>
    <phoneticPr fontId="1" type="noConversion"/>
  </si>
  <si>
    <t>A</t>
    <phoneticPr fontId="1" type="noConversion"/>
  </si>
  <si>
    <t>Please follow gerber and drill chart.</t>
    <phoneticPr fontId="1" type="noConversion"/>
  </si>
  <si>
    <t>Please follow  drill chart.</t>
    <phoneticPr fontId="1" type="noConversion"/>
  </si>
  <si>
    <t>The registration coupon (beep coupon) with dia 8mil vias with solder mask opening on both side. Hole wall to copper is 6mil in CAD.
Suggestion: TTM propose to use 0.25mm(9.84mil) drill bit to beep coupon and keep 5mil clearance from drill hole wall to copper on production tool. Please confirm.</t>
    <phoneticPr fontId="1" type="noConversion"/>
  </si>
  <si>
    <t>OK</t>
    <phoneticPr fontId="1" type="noConversion"/>
  </si>
  <si>
    <t>Stackup</t>
    <phoneticPr fontId="1" type="noConversion"/>
  </si>
  <si>
    <t>Project Name</t>
    <phoneticPr fontId="1" type="noConversion"/>
  </si>
  <si>
    <t>Plannar</t>
    <phoneticPr fontId="1" type="noConversion"/>
  </si>
  <si>
    <t>Layer Count</t>
    <phoneticPr fontId="1" type="noConversion"/>
  </si>
  <si>
    <t>14L</t>
    <phoneticPr fontId="1" type="noConversion"/>
  </si>
  <si>
    <t>Thickness (mils)</t>
    <phoneticPr fontId="1" type="noConversion"/>
  </si>
  <si>
    <t>Loss (dB/inch@4GHz)</t>
    <phoneticPr fontId="1" type="noConversion"/>
  </si>
  <si>
    <t>SL: -0.65 / MS:-0.69</t>
  </si>
  <si>
    <t>Loss (dB/inch@8GHz)</t>
    <phoneticPr fontId="1" type="noConversion"/>
  </si>
  <si>
    <t>SL: -1.16 / MS:-1.27</t>
    <phoneticPr fontId="1" type="noConversion"/>
  </si>
  <si>
    <t>Material</t>
    <phoneticPr fontId="1" type="noConversion"/>
  </si>
  <si>
    <t>IT170GRA1</t>
    <phoneticPr fontId="67" type="noConversion"/>
  </si>
  <si>
    <t>Cu treatment</t>
    <phoneticPr fontId="1" type="noConversion"/>
  </si>
  <si>
    <t>RTF2(RG311)</t>
  </si>
  <si>
    <t>Halogen Treatment</t>
    <phoneticPr fontId="1" type="noConversion"/>
  </si>
  <si>
    <t>HF</t>
  </si>
  <si>
    <t>Tg</t>
    <phoneticPr fontId="1" type="noConversion"/>
  </si>
  <si>
    <t>Tg&gt;150</t>
  </si>
  <si>
    <t>Type</t>
    <phoneticPr fontId="1" type="noConversion"/>
  </si>
  <si>
    <t xml:space="preserve">Differential </t>
    <phoneticPr fontId="1" type="noConversion"/>
  </si>
  <si>
    <t>Single-End</t>
    <phoneticPr fontId="1" type="noConversion"/>
  </si>
  <si>
    <t xml:space="preserve">Revision </t>
    <phoneticPr fontId="1" type="noConversion"/>
  </si>
  <si>
    <t>v01</t>
    <phoneticPr fontId="1" type="noConversion"/>
  </si>
  <si>
    <t>Target Z(Ohm)</t>
    <phoneticPr fontId="1" type="noConversion"/>
  </si>
  <si>
    <t>Z tolerence</t>
    <phoneticPr fontId="1" type="noConversion"/>
  </si>
  <si>
    <t>MS 15% / SL 10%</t>
    <phoneticPr fontId="1" type="noConversion"/>
  </si>
  <si>
    <t>Bus</t>
    <phoneticPr fontId="1" type="noConversion"/>
  </si>
  <si>
    <t>PCIe / SATA /USB3</t>
    <phoneticPr fontId="1" type="noConversion"/>
  </si>
  <si>
    <t>KR</t>
    <phoneticPr fontId="1" type="noConversion"/>
  </si>
  <si>
    <t>DDR4</t>
    <phoneticPr fontId="1" type="noConversion"/>
  </si>
  <si>
    <t>DDR4 1SPC DQ/DQS</t>
    <phoneticPr fontId="1" type="noConversion"/>
  </si>
  <si>
    <t>Layer</t>
    <phoneticPr fontId="1" type="noConversion"/>
  </si>
  <si>
    <t>Layer
Type</t>
    <phoneticPr fontId="1" type="noConversion"/>
  </si>
  <si>
    <t>Layer Description</t>
    <phoneticPr fontId="1" type="noConversion"/>
  </si>
  <si>
    <t>Cu Weight</t>
    <phoneticPr fontId="1" type="noConversion"/>
  </si>
  <si>
    <t>Thickness (mil)</t>
    <phoneticPr fontId="1" type="noConversion"/>
  </si>
  <si>
    <t>Er</t>
    <phoneticPr fontId="1" type="noConversion"/>
  </si>
  <si>
    <t>Loss</t>
    <phoneticPr fontId="1" type="noConversion"/>
  </si>
  <si>
    <t>Compal</t>
    <phoneticPr fontId="1" type="noConversion"/>
  </si>
  <si>
    <t>Vendor</t>
    <phoneticPr fontId="1" type="noConversion"/>
  </si>
  <si>
    <t>Compal</t>
  </si>
  <si>
    <t>Compal</t>
    <phoneticPr fontId="1" type="noConversion"/>
  </si>
  <si>
    <t>Tolerance</t>
    <phoneticPr fontId="1" type="noConversion"/>
  </si>
  <si>
    <t>Vendor</t>
    <phoneticPr fontId="1" type="noConversion"/>
  </si>
  <si>
    <t>Material</t>
    <phoneticPr fontId="1" type="noConversion"/>
  </si>
  <si>
    <t>Compal</t>
    <phoneticPr fontId="1" type="noConversion"/>
  </si>
  <si>
    <t>W/S</t>
    <phoneticPr fontId="1" type="noConversion"/>
  </si>
  <si>
    <r>
      <t>Z</t>
    </r>
    <r>
      <rPr>
        <vertAlign val="subscript"/>
        <sz val="12"/>
        <color theme="1"/>
        <rFont val="Arial"/>
        <family val="2"/>
      </rPr>
      <t>0</t>
    </r>
    <phoneticPr fontId="1" type="noConversion"/>
  </si>
  <si>
    <t>W</t>
    <phoneticPr fontId="1" type="noConversion"/>
  </si>
  <si>
    <t>Solder Mask</t>
    <phoneticPr fontId="1" type="noConversion"/>
  </si>
  <si>
    <t>L1</t>
    <phoneticPr fontId="1" type="noConversion"/>
  </si>
  <si>
    <t>TOP</t>
    <phoneticPr fontId="1" type="noConversion"/>
  </si>
  <si>
    <t>SIGNAL</t>
    <phoneticPr fontId="1" type="noConversion"/>
  </si>
  <si>
    <t>0.5oz+plating</t>
    <phoneticPr fontId="1" type="noConversion"/>
  </si>
  <si>
    <t>0.5oz+plating</t>
    <phoneticPr fontId="67" type="noConversion"/>
  </si>
  <si>
    <t>-1.27dB @8GHz</t>
    <phoneticPr fontId="67" type="noConversion"/>
  </si>
  <si>
    <t>5 / 7</t>
    <phoneticPr fontId="1" type="noConversion"/>
  </si>
  <si>
    <t>5.1 / 6.9</t>
    <phoneticPr fontId="1" type="noConversion"/>
  </si>
  <si>
    <t xml:space="preserve"> 4 / 14</t>
    <phoneticPr fontId="1" type="noConversion"/>
  </si>
  <si>
    <t xml:space="preserve"> 4.15 / 13.85</t>
    <phoneticPr fontId="1" type="noConversion"/>
  </si>
  <si>
    <t>Prepreg</t>
    <phoneticPr fontId="1" type="noConversion"/>
  </si>
  <si>
    <t>PP 1080*1</t>
    <phoneticPr fontId="67" type="noConversion"/>
  </si>
  <si>
    <t>L2</t>
    <phoneticPr fontId="1" type="noConversion"/>
  </si>
  <si>
    <t>GND</t>
    <phoneticPr fontId="1" type="noConversion"/>
  </si>
  <si>
    <t>POWER</t>
    <phoneticPr fontId="1" type="noConversion"/>
  </si>
  <si>
    <t>GND</t>
    <phoneticPr fontId="67" type="noConversion"/>
  </si>
  <si>
    <t>1 oz</t>
    <phoneticPr fontId="1" type="noConversion"/>
  </si>
  <si>
    <t>1 oz RG311</t>
    <phoneticPr fontId="67" type="noConversion"/>
  </si>
  <si>
    <t>Core</t>
    <phoneticPr fontId="1" type="noConversion"/>
  </si>
  <si>
    <t>Core 1086*1</t>
    <phoneticPr fontId="67" type="noConversion"/>
  </si>
  <si>
    <t>L3</t>
    <phoneticPr fontId="1" type="noConversion"/>
  </si>
  <si>
    <t>IN1</t>
    <phoneticPr fontId="1" type="noConversion"/>
  </si>
  <si>
    <t>-1.16dB @8GHz</t>
    <phoneticPr fontId="67" type="noConversion"/>
  </si>
  <si>
    <t>4.4 / 7</t>
    <phoneticPr fontId="1" type="noConversion"/>
  </si>
  <si>
    <t>4.25/7.15</t>
    <phoneticPr fontId="67" type="noConversion"/>
  </si>
  <si>
    <t xml:space="preserve"> 3.4 / 13</t>
    <phoneticPr fontId="1" type="noConversion"/>
  </si>
  <si>
    <t>3.2/13.2</t>
    <phoneticPr fontId="67" type="noConversion"/>
  </si>
  <si>
    <t>2-Ply</t>
  </si>
  <si>
    <t>PP 1086*2</t>
    <phoneticPr fontId="67" type="noConversion"/>
  </si>
  <si>
    <t>GND1</t>
    <phoneticPr fontId="1" type="noConversion"/>
  </si>
  <si>
    <t>L5</t>
  </si>
  <si>
    <t>IN2</t>
    <phoneticPr fontId="1" type="noConversion"/>
  </si>
  <si>
    <t>4.5 / 8</t>
    <phoneticPr fontId="1" type="noConversion"/>
  </si>
  <si>
    <t>4.35/8.15</t>
    <phoneticPr fontId="67" type="noConversion"/>
  </si>
  <si>
    <t>L6</t>
    <phoneticPr fontId="1" type="noConversion"/>
  </si>
  <si>
    <t>GND2</t>
    <phoneticPr fontId="1" type="noConversion"/>
  </si>
  <si>
    <t>L7</t>
    <phoneticPr fontId="1" type="noConversion"/>
  </si>
  <si>
    <t>PWR1</t>
    <phoneticPr fontId="1" type="noConversion"/>
  </si>
  <si>
    <t>2 oz</t>
    <phoneticPr fontId="1" type="noConversion"/>
  </si>
  <si>
    <t>2 oz RTF</t>
    <phoneticPr fontId="67" type="noConversion"/>
  </si>
  <si>
    <t>PP 1080*2</t>
    <phoneticPr fontId="67" type="noConversion"/>
  </si>
  <si>
    <t>L8</t>
    <phoneticPr fontId="1" type="noConversion"/>
  </si>
  <si>
    <t>PWR2</t>
    <phoneticPr fontId="1" type="noConversion"/>
  </si>
  <si>
    <t>2 oz RTF</t>
    <phoneticPr fontId="67" type="noConversion"/>
  </si>
  <si>
    <t>Core</t>
    <phoneticPr fontId="1" type="noConversion"/>
  </si>
  <si>
    <t>L9</t>
    <phoneticPr fontId="1" type="noConversion"/>
  </si>
  <si>
    <t>GND3</t>
    <phoneticPr fontId="1" type="noConversion"/>
  </si>
  <si>
    <t>L10</t>
    <phoneticPr fontId="1" type="noConversion"/>
  </si>
  <si>
    <t>IN3</t>
    <phoneticPr fontId="1" type="noConversion"/>
  </si>
  <si>
    <t>3.2/13.2</t>
    <phoneticPr fontId="67" type="noConversion"/>
  </si>
  <si>
    <t>L11</t>
    <phoneticPr fontId="1" type="noConversion"/>
  </si>
  <si>
    <t>GND4</t>
    <phoneticPr fontId="1" type="noConversion"/>
  </si>
  <si>
    <t>L12</t>
    <phoneticPr fontId="1" type="noConversion"/>
  </si>
  <si>
    <t>IN4</t>
    <phoneticPr fontId="1" type="noConversion"/>
  </si>
  <si>
    <t>Core</t>
    <phoneticPr fontId="1" type="noConversion"/>
  </si>
  <si>
    <t>Core 1086*1</t>
    <phoneticPr fontId="67" type="noConversion"/>
  </si>
  <si>
    <t>L13</t>
    <phoneticPr fontId="1" type="noConversion"/>
  </si>
  <si>
    <t>GND5</t>
    <phoneticPr fontId="1" type="noConversion"/>
  </si>
  <si>
    <t>POWER</t>
    <phoneticPr fontId="1" type="noConversion"/>
  </si>
  <si>
    <t>GND</t>
    <phoneticPr fontId="67" type="noConversion"/>
  </si>
  <si>
    <t>1 oz RG311</t>
    <phoneticPr fontId="67" type="noConversion"/>
  </si>
  <si>
    <t>Prepreg</t>
    <phoneticPr fontId="1" type="noConversion"/>
  </si>
  <si>
    <t>PP 1080*1</t>
    <phoneticPr fontId="67" type="noConversion"/>
  </si>
  <si>
    <t>L14</t>
    <phoneticPr fontId="1" type="noConversion"/>
  </si>
  <si>
    <t>BOT</t>
    <phoneticPr fontId="1" type="noConversion"/>
  </si>
  <si>
    <t>SIGNAL</t>
    <phoneticPr fontId="1" type="noConversion"/>
  </si>
  <si>
    <t>0.5oz+plating</t>
    <phoneticPr fontId="67" type="noConversion"/>
  </si>
  <si>
    <t>-1.27dB @8GHz</t>
    <phoneticPr fontId="67" type="noConversion"/>
  </si>
  <si>
    <t>5.1 / 6.9</t>
    <phoneticPr fontId="1" type="noConversion"/>
  </si>
  <si>
    <t xml:space="preserve"> 4.15 / 13.85</t>
    <phoneticPr fontId="1" type="noConversion"/>
  </si>
  <si>
    <t>Solder Mask</t>
    <phoneticPr fontId="1" type="noConversion"/>
  </si>
  <si>
    <t>Target Thickness</t>
    <phoneticPr fontId="1" type="noConversion"/>
  </si>
  <si>
    <t>mil</t>
    <phoneticPr fontId="1" type="noConversion"/>
  </si>
  <si>
    <t>Tol: +/- 10%</t>
    <phoneticPr fontId="67" type="noConversion"/>
  </si>
  <si>
    <t>mm</t>
    <phoneticPr fontId="1" type="noConversion"/>
  </si>
  <si>
    <t>The back drill vias will be plugged by solder mask. then the back drill will be plugged by solder mask too. But TTM do not guarantee full plug the back drill.
If the back drill vias filled with resin, then back drill will be filled with resin.
Suggestion:  Please confirm.</t>
    <phoneticPr fontId="1" type="noConversion"/>
  </si>
  <si>
    <t xml:space="preserve">Two material IT170GRA1 [RTF2(RG311)] and NPG171[RTF2(H1)] is called for stack up.
Suggestion: TTM GZ will use stack up with material IT170GRA1 [RTF2(RG311)] for PCB manufacture.
The dielectric thickness was calculated base on copper density of current gerber data and minor change to dielectric thickness  and impendace trace width. keep the same core and prepreg type as previous approved stack up.
For the impedance controlled required in initial stack up but trace missing in CAD. For example, 4/14mil diff trace is required to layer 14 but is not designed in CAD, TTM will ignore the impedance requirement.
Please see the  updated stack up and reconfirm. </t>
    <phoneticPr fontId="1" type="noConversion"/>
  </si>
  <si>
    <t xml:space="preserve"> TQ stutas</t>
    <phoneticPr fontId="1" type="noConversion"/>
  </si>
  <si>
    <t>closed</t>
    <phoneticPr fontId="1" type="noConversion"/>
  </si>
  <si>
    <t>closed</t>
    <phoneticPr fontId="1" type="noConversion"/>
  </si>
  <si>
    <r>
      <t xml:space="preserve">The test vias do not have solder mask opening on non-test side. For example, if test via with test pad on top side, then the non-test side is bottom side with solder mask covered.
Suggestion:  For the test vias, TTM propose to add solder mask opening (drill hole size +6mil) on non-test side. Please confirm.
</t>
    </r>
    <r>
      <rPr>
        <b/>
        <sz val="12"/>
        <color rgb="FF0066FF"/>
        <rFont val="Arial"/>
        <family val="2"/>
      </rPr>
      <t>[Suggestion-2nd] If follow gerber, these vias will be covered with solder mask on one side. Because small drill bit, the vias may be blocked by solder mask and cause chemical trapped issue during. Please reconsider our proposal to add solder mask opening (drill hole size +6mil) on non-test side. It will keep the vias without solder mask plugging.</t>
    </r>
    <phoneticPr fontId="1" type="noConversion"/>
  </si>
  <si>
    <r>
      <t xml:space="preserve">Some vias have solder mask (sm) opening greater than pad size on one side but without sm opening on opposite side. Please see attached picture for reference. These vias are not defined as test vias according to tpc_via layer and tps_via layer.
Suggestion: For similar design, TTM will regard these vias as test vias and add solder mask opening (drill hole size +6mil) on non-test side. Please confirm.
</t>
    </r>
    <r>
      <rPr>
        <b/>
        <sz val="12"/>
        <color rgb="FF0066FF"/>
        <rFont val="Arial"/>
        <family val="2"/>
      </rPr>
      <t>[Suggestion-2nd] If follow gerber, these vias will be covered with solder mask on one side. Because small drill bit, the vias may be blocked by solder mask and cause chemical trapped issue during. Please reconsider our proposal to add solder mask opening (drill hole size +6mil) on non-test side. It will keep the vias without solder mask plugging.</t>
    </r>
    <phoneticPr fontId="1" type="noConversion"/>
  </si>
  <si>
    <t>closed</t>
    <phoneticPr fontId="1" type="noConversion"/>
  </si>
  <si>
    <r>
      <t xml:space="preserve">The drawing do not call gold finger design with gold plating.
Suggestion: TTM will regard these finger pads without gold plating. Please confirm. 
</t>
    </r>
    <r>
      <rPr>
        <b/>
        <sz val="12"/>
        <color rgb="FF0066FF"/>
        <rFont val="Arial"/>
        <family val="2"/>
      </rPr>
      <t>[Suggestion-2nd] The design have finger pin. Need your team recheck if they are real gold finger and need gold plating.</t>
    </r>
    <phoneticPr fontId="1" type="noConversion"/>
  </si>
  <si>
    <r>
      <t xml:space="preserve">The pad edge was covered with solder mask 1mil. The pad edge may be exposed due to registration issue.
Suggestion: For similar design, the pad edge exposed should be acceptable. Please confirm.
</t>
    </r>
    <r>
      <rPr>
        <b/>
        <sz val="12"/>
        <color rgb="FF0066FF"/>
        <rFont val="Arial"/>
        <family val="2"/>
      </rPr>
      <t>[Suggestion-2nd] If follow gerber, the pad edge may be not covered with solder mask because of registration issue. Please reconfirm.</t>
    </r>
    <phoneticPr fontId="1" type="noConversion"/>
  </si>
  <si>
    <r>
      <t xml:space="preserve">At BGA area, some SMD pad to via pad is less than 5mil.  Please see attached picture for reference.
It will lead to the edge of via pad exposed.
Suggestion:  For similar case, TTM propose to shave SMD pad to keep 5mil space. Please confirm.
</t>
    </r>
    <r>
      <rPr>
        <b/>
        <sz val="12"/>
        <color rgb="FF0066FF"/>
        <rFont val="Arial"/>
        <family val="2"/>
      </rPr>
      <t>[Suggestion-2nd] If follow gerber, the part of via pad may be not covered with solder mask because of registration issue. Please reconfirm.</t>
    </r>
    <phoneticPr fontId="1" type="noConversion"/>
  </si>
  <si>
    <t>Please follow gerber(This is connector not gold finger)</t>
    <phoneticPr fontId="1" type="noConversion"/>
  </si>
  <si>
    <r>
      <t xml:space="preserve">In CAD, the breakaway area do not have any copper pattern.
Suggestion: TTM will add copper plane to GND layers and add dummy pads (30x30mil with pitch 50mil and keep 30mil space to copper or hole) to outer layers &amp; SIG layers. Please confirm.
</t>
    </r>
    <r>
      <rPr>
        <b/>
        <sz val="12"/>
        <color rgb="FF0066FF"/>
        <rFont val="Arial"/>
        <family val="2"/>
      </rPr>
      <t>[Suggestion-2nd] This issue is concerned to breakaway area. Not concern to the PCB area.  The PCB function will not be affected when adding dummy pad / copper plane to breakaway area on outer &amp; inner layers.
If inner breakaway area without any copper,  it will result in uneven pressing and resin starvation during lamination as well as cause warpage problems. Please reconsider our proposal that add copper plane to GND layers and add dummy pads (30x30mil with pitch 50mil and keep 30mil space to copper or hole) to outer layers &amp; SIG layers.</t>
    </r>
    <phoneticPr fontId="1" type="noConversion"/>
  </si>
  <si>
    <t>In board, Inner layers can't be added dummy pad. Outer layers is OK(  the breakaway area no concern)</t>
    <phoneticPr fontId="1" type="noConversion"/>
  </si>
  <si>
    <t>Reject. Please follow gerber</t>
    <phoneticPr fontId="1" type="noConversion"/>
  </si>
  <si>
    <t>Usually TTM need 8mil space to envelop the NPTH during plating process. 
The NPTH to pad is 6.6mil in CAD. If follow CAD to do, the NPTH will be drilled at second drilling with take more time. It will lead to cost increased.
Suggestion 1:  For similar design, TTM propose to shave PTH pad 1.4mil(max) to keep space 8mil from NPTH hole wall to copper pad. 
Suggestion 2: For similar design, TTM propose to change the NPTH size from 39mil to 36mil. Then TTM can use smaller drill size and keep 8mil(min) space from NPTH hole wall to copper pad.</t>
    <phoneticPr fontId="1" type="noConversion"/>
  </si>
  <si>
    <t>Please follow ENG0019680 DHS + 8 mils for tangency and Solder web &gt;=3mil</t>
    <phoneticPr fontId="1" type="noConversion"/>
  </si>
  <si>
    <t>This version does not require backdrill.</t>
    <phoneticPr fontId="1" type="noConversion"/>
  </si>
  <si>
    <t>Your team reply to issue 8 that "This version does not require backdrill".  The original CAD have back drill design and the annular ring of back drill via is 2mil. Please see attached picture "#22" for reference.
Suggestion: Because your team inform us that this version does not require backdrill,  TTM will disregard the back drill layers in initial gerber. The related annular ring will be increased to 4.5mil as normal. Please confirm.</t>
    <phoneticPr fontId="1" type="noConversion"/>
  </si>
  <si>
    <r>
      <rPr>
        <sz val="12"/>
        <rFont val="宋体"/>
        <family val="3"/>
        <charset val="134"/>
      </rPr>
      <t>此版無需</t>
    </r>
    <r>
      <rPr>
        <sz val="12"/>
        <rFont val="Arial"/>
        <family val="2"/>
      </rPr>
      <t>Backdrill,</t>
    </r>
    <r>
      <rPr>
        <sz val="12"/>
        <rFont val="宋体"/>
        <family val="3"/>
        <charset val="134"/>
      </rPr>
      <t>請忽略</t>
    </r>
    <r>
      <rPr>
        <sz val="12"/>
        <rFont val="Arial"/>
        <family val="2"/>
      </rPr>
      <t xml:space="preserve">Gerber </t>
    </r>
    <r>
      <rPr>
        <sz val="12"/>
        <rFont val="宋体"/>
        <family val="3"/>
        <charset val="134"/>
      </rPr>
      <t>內</t>
    </r>
    <r>
      <rPr>
        <sz val="12"/>
        <rFont val="Arial"/>
        <family val="2"/>
      </rPr>
      <t xml:space="preserve">Backdrill </t>
    </r>
    <r>
      <rPr>
        <sz val="12"/>
        <rFont val="宋体"/>
        <family val="3"/>
        <charset val="134"/>
      </rPr>
      <t>相關訊息。</t>
    </r>
    <phoneticPr fontId="1" type="noConversion"/>
  </si>
  <si>
    <t>规范运用见附图</t>
    <phoneticPr fontId="1" type="noConversion"/>
  </si>
  <si>
    <t>Follow 903217_V1.0 Server PCB 允收標準</t>
  </si>
  <si>
    <r>
      <t xml:space="preserve">Please follow gerber
</t>
    </r>
    <r>
      <rPr>
        <sz val="12"/>
        <rFont val="宋体"/>
        <family val="3"/>
        <charset val="134"/>
      </rPr>
      <t>塞孔要求见</t>
    </r>
    <r>
      <rPr>
        <sz val="12"/>
        <rFont val="Arial"/>
        <family val="2"/>
      </rPr>
      <t>#6</t>
    </r>
    <r>
      <rPr>
        <sz val="12"/>
        <rFont val="宋体"/>
        <family val="3"/>
        <charset val="134"/>
      </rPr>
      <t>的附图</t>
    </r>
    <phoneticPr fontId="1" type="noConversion"/>
  </si>
  <si>
    <t>Fabrication note 5 requires to add marking "manufacturer LOGO/UL mark/UL type" to the inidicated silkscreen area. Bottom silkscreen show the "Vendor" &amp; "UL indicator" location.
Suggestion: Will add TTM LOGO to "vendor" area and add UL symbol &amp; UL code to  "UL indicator" area.  2D code will be added to indicated area on top silkscreen.  The date code and job code will be added to blank area on top silscreen. Please confirm.</t>
    <phoneticPr fontId="1" type="noConversion"/>
  </si>
  <si>
    <r>
      <t xml:space="preserve">"903217_V1.0 Server PCB </t>
    </r>
    <r>
      <rPr>
        <b/>
        <sz val="12"/>
        <rFont val="宋体"/>
        <family val="3"/>
        <charset val="134"/>
      </rPr>
      <t>允收標準</t>
    </r>
    <r>
      <rPr>
        <b/>
        <sz val="12"/>
        <rFont val="Arial"/>
        <family val="2"/>
      </rPr>
      <t xml:space="preserve">" is mentioned to reply of issue 5 &amp; 6. TTM GZ do not have this spec.
Suggestion: TTM just follow it to cotrol the plugging depth only. Please confirm. </t>
    </r>
    <phoneticPr fontId="1" type="noConversion"/>
  </si>
  <si>
    <r>
      <t xml:space="preserve">"903217_V1.0 Server PCB </t>
    </r>
    <r>
      <rPr>
        <b/>
        <sz val="12"/>
        <rFont val="宋体"/>
        <family val="3"/>
        <charset val="134"/>
      </rPr>
      <t>允收標準</t>
    </r>
    <r>
      <rPr>
        <b/>
        <sz val="12"/>
        <rFont val="Arial"/>
        <family val="2"/>
      </rPr>
      <t>" requires "PCB</t>
    </r>
    <r>
      <rPr>
        <b/>
        <sz val="12"/>
        <rFont val="宋体"/>
        <family val="3"/>
        <charset val="134"/>
      </rPr>
      <t>尺寸≦</t>
    </r>
    <r>
      <rPr>
        <b/>
        <sz val="12"/>
        <rFont val="Arial"/>
        <family val="2"/>
      </rPr>
      <t>300x300mm</t>
    </r>
    <r>
      <rPr>
        <b/>
        <sz val="12"/>
        <rFont val="宋体"/>
        <family val="3"/>
        <charset val="134"/>
      </rPr>
      <t>者，板翹不可超過</t>
    </r>
    <r>
      <rPr>
        <b/>
        <sz val="12"/>
        <rFont val="Arial"/>
        <family val="2"/>
      </rPr>
      <t>0.7%</t>
    </r>
    <r>
      <rPr>
        <b/>
        <sz val="12"/>
        <rFont val="宋体"/>
        <family val="3"/>
        <charset val="134"/>
      </rPr>
      <t>，</t>
    </r>
    <r>
      <rPr>
        <b/>
        <sz val="12"/>
        <rFont val="Arial"/>
        <family val="2"/>
      </rPr>
      <t>1.2mm Max.</t>
    </r>
    <r>
      <rPr>
        <b/>
        <sz val="12"/>
        <rFont val="宋体"/>
        <family val="3"/>
        <charset val="134"/>
      </rPr>
      <t xml:space="preserve">；
</t>
    </r>
    <r>
      <rPr>
        <b/>
        <sz val="12"/>
        <rFont val="Arial"/>
        <family val="2"/>
      </rPr>
      <t>PCB</t>
    </r>
    <r>
      <rPr>
        <b/>
        <sz val="12"/>
        <rFont val="宋体"/>
        <family val="3"/>
        <charset val="134"/>
      </rPr>
      <t>尺寸</t>
    </r>
    <r>
      <rPr>
        <b/>
        <sz val="12"/>
        <rFont val="Arial"/>
        <family val="2"/>
      </rPr>
      <t>&gt;300x300mm</t>
    </r>
    <r>
      <rPr>
        <b/>
        <sz val="12"/>
        <rFont val="宋体"/>
        <family val="3"/>
        <charset val="134"/>
      </rPr>
      <t>者，板翹不可超過</t>
    </r>
    <r>
      <rPr>
        <b/>
        <sz val="12"/>
        <rFont val="Arial"/>
        <family val="2"/>
      </rPr>
      <t>0.7%</t>
    </r>
    <r>
      <rPr>
        <b/>
        <sz val="12"/>
        <rFont val="宋体"/>
        <family val="3"/>
        <charset val="134"/>
      </rPr>
      <t>，</t>
    </r>
    <r>
      <rPr>
        <b/>
        <sz val="12"/>
        <rFont val="Arial"/>
        <family val="2"/>
      </rPr>
      <t xml:space="preserve">1.5mm Max".
Dell spec ENG0019680 calls </t>
    </r>
    <r>
      <rPr>
        <b/>
        <sz val="12"/>
        <rFont val="宋体"/>
        <family val="3"/>
        <charset val="134"/>
      </rPr>
      <t>板弯曲</t>
    </r>
    <r>
      <rPr>
        <b/>
        <sz val="12"/>
        <rFont val="Arial"/>
        <family val="2"/>
      </rPr>
      <t>0.5% max. 
Suggestion: .</t>
    </r>
    <r>
      <rPr>
        <b/>
        <sz val="12"/>
        <rFont val="宋体"/>
        <family val="3"/>
        <charset val="134"/>
      </rPr>
      <t>建議兩種情況都允許</t>
    </r>
    <r>
      <rPr>
        <b/>
        <sz val="12"/>
        <rFont val="Arial"/>
        <family val="2"/>
      </rPr>
      <t xml:space="preserve">2.0mm max. </t>
    </r>
    <r>
      <rPr>
        <b/>
        <sz val="12"/>
        <rFont val="宋体"/>
        <family val="3"/>
        <charset val="134"/>
      </rPr>
      <t>對於一個這長小於</t>
    </r>
    <r>
      <rPr>
        <b/>
        <sz val="12"/>
        <rFont val="Arial"/>
        <family val="2"/>
      </rPr>
      <t>300mm,</t>
    </r>
    <r>
      <rPr>
        <b/>
        <sz val="12"/>
        <rFont val="宋体"/>
        <family val="3"/>
        <charset val="134"/>
      </rPr>
      <t>一個邊長大於</t>
    </r>
    <r>
      <rPr>
        <b/>
        <sz val="12"/>
        <rFont val="Arial"/>
        <family val="2"/>
      </rPr>
      <t>300mm</t>
    </r>
    <r>
      <rPr>
        <b/>
        <sz val="12"/>
        <rFont val="宋体"/>
        <family val="3"/>
        <charset val="134"/>
      </rPr>
      <t>的情況，建議仍按不可超過</t>
    </r>
    <r>
      <rPr>
        <b/>
        <sz val="12"/>
        <rFont val="Arial"/>
        <family val="2"/>
      </rPr>
      <t>0.7%,2.0mm max</t>
    </r>
    <r>
      <rPr>
        <b/>
        <sz val="12"/>
        <rFont val="宋体"/>
        <family val="3"/>
        <charset val="134"/>
      </rPr>
      <t>。</t>
    </r>
    <phoneticPr fontId="1" type="noConversion"/>
  </si>
  <si>
    <t>Pending</t>
    <phoneticPr fontId="1" type="noConversion"/>
  </si>
  <si>
    <t>Yellow solder mask is required to this version. TTM do not get UL approval to IT170GRA1+Yellow solder mask at this stage.
But we get UL approval with blue solde mask and green solder mask.
Suggestion: TTM propose to waiver UL to this version. It means that UL mark/UL type will not be added. Please confirm.</t>
    <phoneticPr fontId="1" type="noConversion"/>
  </si>
  <si>
    <t xml:space="preserve">2D code area is indicated in top silkscreen. But the design do not have space to add hurman readable code near the 2D code area.
Suggestion: TTM will adjust the 2D code location and leave space to add hurman readable code. Please see attached picture for details and confirm.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</si>
</sst>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176" formatCode="&quot;$&quot;#,##0_);\(&quot;$&quot;#,##0\)"/>
    <numFmt numFmtId="177" formatCode="&quot;$&quot;#,##0.00_);\(&quot;$&quot;#,##0.00\)"/>
    <numFmt numFmtId="178" formatCode="0.000_ "/>
    <numFmt numFmtId="179" formatCode="0_ "/>
    <numFmt numFmtId="180" formatCode="0.00_ "/>
    <numFmt numFmtId="181" formatCode="0.0000_ "/>
    <numFmt numFmtId="182" formatCode="[$-409]d\-mmm\-yy;@"/>
    <numFmt numFmtId="183" formatCode="0%;\(0%\)"/>
    <numFmt numFmtId="184" formatCode="0.0%"/>
    <numFmt numFmtId="185" formatCode="#,##0.0_);\(#,##0.0\)"/>
    <numFmt numFmtId="186" formatCode="0.00_)"/>
    <numFmt numFmtId="187" formatCode="\$#,##0\ ;\(\$#,##0\)"/>
    <numFmt numFmtId="188" formatCode="&quot;\&quot;#,##0;[Red]&quot;\&quot;&quot;\&quot;\-#,##0"/>
    <numFmt numFmtId="189" formatCode="&quot;\&quot;#,##0.00;[Red]&quot;\&quot;&quot;\&quot;&quot;\&quot;&quot;\&quot;&quot;\&quot;&quot;\&quot;\-#,##0.00"/>
    <numFmt numFmtId="190" formatCode="&quot;\&quot;#,##0.00;[Red]&quot;\&quot;\-#,##0.00"/>
    <numFmt numFmtId="191" formatCode="&quot;\&quot;#,##0;[Red]&quot;\&quot;\-#,##0"/>
  </numFmts>
  <fonts count="79">
    <font>
      <sz val="12"/>
      <name val="新細明體"/>
      <family val="1"/>
      <charset val="136"/>
    </font>
    <font>
      <sz val="9"/>
      <name val="新細明體"/>
      <family val="1"/>
      <charset val="136"/>
    </font>
    <font>
      <b/>
      <sz val="18"/>
      <name val="Arial"/>
      <family val="2"/>
    </font>
    <font>
      <b/>
      <sz val="12"/>
      <name val="Arial"/>
      <family val="2"/>
    </font>
    <font>
      <sz val="12"/>
      <name val="Arial"/>
      <family val="2"/>
    </font>
    <font>
      <b/>
      <sz val="12"/>
      <color indexed="9"/>
      <name val="Arial"/>
      <family val="2"/>
    </font>
    <font>
      <sz val="12"/>
      <color indexed="10"/>
      <name val="Arial"/>
      <family val="2"/>
    </font>
    <font>
      <b/>
      <sz val="12"/>
      <color indexed="10"/>
      <name val="Arial"/>
      <family val="2"/>
    </font>
    <font>
      <sz val="12"/>
      <color indexed="8"/>
      <name val="Arial"/>
      <family val="2"/>
    </font>
    <font>
      <b/>
      <sz val="12"/>
      <color indexed="8"/>
      <name val="Arial"/>
      <family val="2"/>
    </font>
    <font>
      <sz val="8"/>
      <color indexed="81"/>
      <name val="Tahoma"/>
      <family val="2"/>
    </font>
    <font>
      <b/>
      <sz val="8"/>
      <color indexed="81"/>
      <name val="Tahoma"/>
      <family val="2"/>
    </font>
    <font>
      <b/>
      <vertAlign val="subscript"/>
      <sz val="12"/>
      <color indexed="8"/>
      <name val="Arial"/>
      <family val="2"/>
    </font>
    <font>
      <b/>
      <sz val="12"/>
      <name val="新細明體"/>
      <family val="1"/>
      <charset val="136"/>
    </font>
    <font>
      <sz val="12"/>
      <name val="新細明體"/>
      <family val="1"/>
      <charset val="136"/>
    </font>
    <font>
      <b/>
      <sz val="10"/>
      <color indexed="8"/>
      <name val="MS Sans Serif"/>
      <family val="2"/>
    </font>
    <font>
      <b/>
      <sz val="10"/>
      <name val="Arial"/>
      <family val="2"/>
    </font>
    <font>
      <sz val="10"/>
      <color indexed="8"/>
      <name val="MS Sans Serif"/>
      <family val="2"/>
    </font>
    <font>
      <b/>
      <sz val="10"/>
      <name val="MS Sans Serif"/>
      <family val="2"/>
    </font>
    <font>
      <b/>
      <sz val="22"/>
      <name val="Arial"/>
      <family val="2"/>
    </font>
    <font>
      <b/>
      <sz val="16"/>
      <name val="Arial"/>
      <family val="2"/>
    </font>
    <font>
      <sz val="17"/>
      <name val="Arial"/>
      <family val="2"/>
    </font>
    <font>
      <b/>
      <sz val="14"/>
      <name val="Arial"/>
      <family val="2"/>
    </font>
    <font>
      <sz val="10"/>
      <name val="Arial"/>
      <family val="2"/>
    </font>
    <font>
      <b/>
      <sz val="8"/>
      <name val="Arial"/>
      <family val="2"/>
    </font>
    <font>
      <sz val="10"/>
      <color indexed="8"/>
      <name val="Arial"/>
      <family val="2"/>
    </font>
    <font>
      <sz val="13"/>
      <name val="Times"/>
      <family val="1"/>
    </font>
    <font>
      <b/>
      <sz val="13"/>
      <name val="Times"/>
      <family val="1"/>
    </font>
    <font>
      <sz val="8"/>
      <name val="Arial"/>
      <family val="2"/>
    </font>
    <font>
      <b/>
      <i/>
      <sz val="16"/>
      <name val="Helv"/>
      <family val="2"/>
    </font>
    <font>
      <sz val="12"/>
      <color indexed="17"/>
      <name val="新細明體"/>
      <family val="1"/>
      <charset val="136"/>
    </font>
    <font>
      <sz val="11"/>
      <color indexed="8"/>
      <name val="宋体"/>
      <family val="3"/>
      <charset val="136"/>
    </font>
    <font>
      <sz val="11"/>
      <color indexed="9"/>
      <name val="宋体"/>
      <family val="3"/>
      <charset val="136"/>
    </font>
    <font>
      <b/>
      <sz val="18"/>
      <color indexed="56"/>
      <name val="宋体"/>
      <family val="3"/>
      <charset val="136"/>
    </font>
    <font>
      <b/>
      <sz val="15"/>
      <color indexed="56"/>
      <name val="宋体"/>
      <family val="3"/>
      <charset val="136"/>
    </font>
    <font>
      <b/>
      <sz val="13"/>
      <color indexed="56"/>
      <name val="宋体"/>
      <family val="3"/>
      <charset val="136"/>
    </font>
    <font>
      <b/>
      <sz val="11"/>
      <color indexed="56"/>
      <name val="宋体"/>
      <family val="3"/>
      <charset val="136"/>
    </font>
    <font>
      <sz val="11"/>
      <color indexed="20"/>
      <name val="宋体"/>
      <family val="3"/>
      <charset val="136"/>
    </font>
    <font>
      <b/>
      <sz val="11"/>
      <color indexed="8"/>
      <name val="宋体"/>
      <family val="3"/>
      <charset val="136"/>
    </font>
    <font>
      <b/>
      <sz val="11"/>
      <color indexed="52"/>
      <name val="宋体"/>
      <family val="3"/>
      <charset val="136"/>
    </font>
    <font>
      <b/>
      <sz val="11"/>
      <color indexed="9"/>
      <name val="宋体"/>
      <family val="3"/>
      <charset val="136"/>
    </font>
    <font>
      <i/>
      <sz val="11"/>
      <color indexed="23"/>
      <name val="宋体"/>
      <family val="3"/>
      <charset val="136"/>
    </font>
    <font>
      <sz val="11"/>
      <color indexed="10"/>
      <name val="宋体"/>
      <family val="3"/>
      <charset val="136"/>
    </font>
    <font>
      <sz val="11"/>
      <color indexed="52"/>
      <name val="宋体"/>
      <family val="3"/>
      <charset val="136"/>
    </font>
    <font>
      <sz val="11"/>
      <color indexed="60"/>
      <name val="宋体"/>
      <family val="3"/>
      <charset val="136"/>
    </font>
    <font>
      <b/>
      <sz val="11"/>
      <color indexed="63"/>
      <name val="宋体"/>
      <family val="3"/>
      <charset val="136"/>
    </font>
    <font>
      <sz val="11"/>
      <color indexed="62"/>
      <name val="宋体"/>
      <family val="3"/>
      <charset val="136"/>
    </font>
    <font>
      <sz val="12"/>
      <name val="¹UAAA¼"/>
      <family val="3"/>
    </font>
    <font>
      <sz val="12"/>
      <name val="Courier"/>
      <family val="3"/>
    </font>
    <font>
      <sz val="14"/>
      <name val="뼻뮝"/>
      <family val="3"/>
    </font>
    <font>
      <sz val="12"/>
      <name val="뼻뮝"/>
      <family val="1"/>
    </font>
    <font>
      <sz val="9"/>
      <name val="Geneva"/>
      <family val="2"/>
    </font>
    <font>
      <sz val="12"/>
      <name val="바탕체"/>
      <family val="3"/>
    </font>
    <font>
      <sz val="10"/>
      <name val="굴림체"/>
      <family val="3"/>
    </font>
    <font>
      <b/>
      <sz val="11"/>
      <color indexed="62"/>
      <name val="宋体"/>
      <family val="3"/>
      <charset val="136"/>
    </font>
    <font>
      <b/>
      <sz val="18"/>
      <color indexed="62"/>
      <name val="宋体"/>
      <family val="3"/>
      <charset val="136"/>
    </font>
    <font>
      <sz val="12"/>
      <color rgb="FFFF0000"/>
      <name val="Arial"/>
      <family val="2"/>
    </font>
    <font>
      <sz val="9"/>
      <name val="宋体"/>
      <family val="3"/>
      <charset val="134"/>
    </font>
    <font>
      <sz val="12"/>
      <color rgb="FF0066FF"/>
      <name val="Arial"/>
      <family val="2"/>
    </font>
    <font>
      <b/>
      <sz val="10"/>
      <color indexed="8"/>
      <name val="Arial"/>
      <family val="2"/>
    </font>
    <font>
      <i/>
      <sz val="28"/>
      <color theme="0"/>
      <name val="Arial"/>
      <family val="2"/>
    </font>
    <font>
      <i/>
      <sz val="12"/>
      <color theme="0"/>
      <name val="Arial"/>
      <family val="2"/>
    </font>
    <font>
      <sz val="12"/>
      <color theme="1"/>
      <name val="Arial"/>
      <family val="2"/>
    </font>
    <font>
      <sz val="14"/>
      <name val="Arial"/>
      <family val="2"/>
    </font>
    <font>
      <sz val="10"/>
      <name val="Microsoft YaHei"/>
      <family val="2"/>
      <charset val="136"/>
    </font>
    <font>
      <sz val="12"/>
      <color theme="0"/>
      <name val="Arial"/>
      <family val="2"/>
    </font>
    <font>
      <b/>
      <sz val="12"/>
      <color rgb="FF00B050"/>
      <name val="Arial"/>
      <family val="2"/>
    </font>
    <font>
      <sz val="9"/>
      <name val="宋体"/>
      <family val="2"/>
      <charset val="136"/>
      <scheme val="minor"/>
    </font>
    <font>
      <vertAlign val="subscript"/>
      <sz val="12"/>
      <color theme="1"/>
      <name val="Arial"/>
      <family val="2"/>
    </font>
    <font>
      <sz val="12"/>
      <color rgb="FFE31837"/>
      <name val="Arial"/>
      <family val="2"/>
    </font>
    <font>
      <sz val="12"/>
      <color rgb="FF0000FF"/>
      <name val="Arial"/>
      <family val="2"/>
    </font>
    <font>
      <sz val="10"/>
      <color rgb="FF0000FF"/>
      <name val="Arial"/>
      <family val="2"/>
    </font>
    <font>
      <sz val="12"/>
      <color rgb="FF00B050"/>
      <name val="Arial"/>
      <family val="2"/>
    </font>
    <font>
      <sz val="16"/>
      <color theme="1"/>
      <name val="Arial"/>
      <family val="2"/>
    </font>
    <font>
      <sz val="16"/>
      <color theme="1"/>
      <name val="宋体"/>
      <family val="2"/>
      <charset val="136"/>
      <scheme val="minor"/>
    </font>
    <font>
      <sz val="12"/>
      <name val="宋体"/>
      <family val="2"/>
      <charset val="136"/>
      <scheme val="minor"/>
    </font>
    <font>
      <b/>
      <sz val="12"/>
      <color rgb="FF0066FF"/>
      <name val="Arial"/>
      <family val="2"/>
    </font>
    <font>
      <b/>
      <sz val="12"/>
      <name val="宋体"/>
      <family val="3"/>
      <charset val="134"/>
    </font>
    <font>
      <sz val="12"/>
      <name val="宋体"/>
      <family val="3"/>
      <charset val="134"/>
    </font>
  </fonts>
  <fills count="53">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18"/>
        <bgColor indexed="64"/>
      </patternFill>
    </fill>
    <fill>
      <patternFill patternType="lightDown"/>
    </fill>
    <fill>
      <patternFill patternType="solid">
        <fgColor rgb="FFFFFF00"/>
        <bgColor indexed="64"/>
      </patternFill>
    </fill>
    <fill>
      <patternFill patternType="solid">
        <fgColor theme="4" tint="0.39997558519241921"/>
        <bgColor indexed="64"/>
      </patternFill>
    </fill>
    <fill>
      <patternFill patternType="solid">
        <fgColor indexed="47"/>
        <bgColor indexed="64"/>
      </patternFill>
    </fill>
    <fill>
      <patternFill patternType="solid">
        <fgColor theme="0"/>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43"/>
        <bgColor indexed="64"/>
      </patternFill>
    </fill>
    <fill>
      <patternFill patternType="solid">
        <fgColor theme="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099E9C"/>
        <bgColor indexed="64"/>
      </patternFill>
    </fill>
    <fill>
      <patternFill patternType="solid">
        <fgColor rgb="FFE31837"/>
        <bgColor indexed="64"/>
      </patternFill>
    </fill>
    <fill>
      <patternFill patternType="solid">
        <fgColor rgb="FF00B050"/>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9" tint="0.59999389629810485"/>
        <bgColor indexed="64"/>
      </patternFill>
    </fill>
    <fill>
      <patternFill patternType="solid">
        <fgColor rgb="FF66FF33"/>
        <bgColor indexed="64"/>
      </patternFill>
    </fill>
    <fill>
      <patternFill patternType="solid">
        <fgColor rgb="FF00FF00"/>
        <bgColor indexed="64"/>
      </patternFill>
    </fill>
  </fills>
  <borders count="12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right/>
      <top/>
      <bottom style="thick">
        <color indexed="2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rgb="FF000000"/>
      </left>
      <right style="thin">
        <color indexed="64"/>
      </right>
      <top style="thick">
        <color rgb="FF000000"/>
      </top>
      <bottom style="thin">
        <color theme="0" tint="-4.9989318521683403E-2"/>
      </bottom>
      <diagonal/>
    </border>
    <border>
      <left style="thin">
        <color indexed="64"/>
      </left>
      <right style="thin">
        <color indexed="64"/>
      </right>
      <top style="thick">
        <color rgb="FF000000"/>
      </top>
      <bottom style="thin">
        <color theme="0" tint="-4.9989318521683403E-2"/>
      </bottom>
      <diagonal/>
    </border>
    <border>
      <left style="thin">
        <color indexed="64"/>
      </left>
      <right style="thin">
        <color theme="0" tint="-4.9989318521683403E-2"/>
      </right>
      <top style="thick">
        <color rgb="FF000000"/>
      </top>
      <bottom style="thin">
        <color theme="0" tint="-4.9989318521683403E-2"/>
      </bottom>
      <diagonal/>
    </border>
    <border>
      <left/>
      <right style="thin">
        <color auto="1"/>
      </right>
      <top style="thick">
        <color rgb="FF000000"/>
      </top>
      <bottom style="thin">
        <color auto="1"/>
      </bottom>
      <diagonal/>
    </border>
    <border>
      <left style="thin">
        <color auto="1"/>
      </left>
      <right style="thin">
        <color auto="1"/>
      </right>
      <top style="thick">
        <color rgb="FF000000"/>
      </top>
      <bottom style="thin">
        <color auto="1"/>
      </bottom>
      <diagonal/>
    </border>
    <border>
      <left style="thin">
        <color auto="1"/>
      </left>
      <right style="thick">
        <color rgb="FF000000"/>
      </right>
      <top style="thick">
        <color rgb="FF000000"/>
      </top>
      <bottom style="thin">
        <color auto="1"/>
      </bottom>
      <diagonal/>
    </border>
    <border>
      <left style="thick">
        <color rgb="FF000000"/>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auto="1"/>
      </left>
      <right style="thick">
        <color rgb="FF000000"/>
      </right>
      <top style="thin">
        <color auto="1"/>
      </top>
      <bottom style="thin">
        <color auto="1"/>
      </bottom>
      <diagonal/>
    </border>
    <border>
      <left style="thick">
        <color rgb="FF000000"/>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ck">
        <color rgb="FF000000"/>
      </right>
      <top style="thin">
        <color indexed="64"/>
      </top>
      <bottom style="thin">
        <color auto="1"/>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theme="0"/>
      </right>
      <top style="thin">
        <color indexed="64"/>
      </top>
      <bottom style="thin">
        <color theme="0"/>
      </bottom>
      <diagonal/>
    </border>
    <border>
      <left style="thin">
        <color theme="0"/>
      </left>
      <right/>
      <top/>
      <bottom style="thin">
        <color theme="0"/>
      </bottom>
      <diagonal/>
    </border>
    <border>
      <left/>
      <right/>
      <top/>
      <bottom style="thin">
        <color theme="0"/>
      </bottom>
      <diagonal/>
    </border>
    <border>
      <left style="thick">
        <color rgb="FF000000"/>
      </left>
      <right/>
      <top style="thin">
        <color theme="0" tint="-4.9989318521683403E-2"/>
      </top>
      <bottom style="thick">
        <color rgb="FF000000"/>
      </bottom>
      <diagonal/>
    </border>
    <border>
      <left/>
      <right/>
      <top style="thin">
        <color theme="0" tint="-4.9989318521683403E-2"/>
      </top>
      <bottom style="thick">
        <color rgb="FF000000"/>
      </bottom>
      <diagonal/>
    </border>
    <border>
      <left/>
      <right style="thin">
        <color theme="0" tint="-4.9989318521683403E-2"/>
      </right>
      <top style="thin">
        <color theme="0" tint="-4.9989318521683403E-2"/>
      </top>
      <bottom style="thick">
        <color rgb="FF000000"/>
      </bottom>
      <diagonal/>
    </border>
    <border>
      <left/>
      <right/>
      <top style="thin">
        <color auto="1"/>
      </top>
      <bottom style="thick">
        <color rgb="FF000000"/>
      </bottom>
      <diagonal/>
    </border>
    <border>
      <left/>
      <right style="thick">
        <color rgb="FF000000"/>
      </right>
      <top style="thin">
        <color auto="1"/>
      </top>
      <bottom style="thick">
        <color rgb="FF000000"/>
      </bottom>
      <diagonal/>
    </border>
    <border>
      <left style="thin">
        <color indexed="64"/>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style="thin">
        <color theme="0"/>
      </left>
      <right/>
      <top style="thin">
        <color theme="0"/>
      </top>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right style="thin">
        <color auto="1"/>
      </right>
      <top style="thin">
        <color theme="0"/>
      </top>
      <bottom style="thin">
        <color theme="0"/>
      </bottom>
      <diagonal/>
    </border>
    <border>
      <left style="thin">
        <color indexed="64"/>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right style="thin">
        <color theme="0"/>
      </right>
      <top style="thin">
        <color theme="0"/>
      </top>
      <bottom style="thin">
        <color auto="1"/>
      </bottom>
      <diagonal/>
    </border>
    <border>
      <left style="thin">
        <color indexed="64"/>
      </left>
      <right/>
      <top style="thin">
        <color theme="0"/>
      </top>
      <bottom style="thin">
        <color indexed="64"/>
      </bottom>
      <diagonal/>
    </border>
    <border>
      <left/>
      <right/>
      <top style="thin">
        <color theme="0"/>
      </top>
      <bottom style="thin">
        <color indexed="64"/>
      </bottom>
      <diagonal/>
    </border>
    <border>
      <left style="thin">
        <color indexed="64"/>
      </left>
      <right/>
      <top style="thin">
        <color auto="1"/>
      </top>
      <bottom style="thick">
        <color indexed="64"/>
      </bottom>
      <diagonal/>
    </border>
    <border>
      <left/>
      <right/>
      <top style="thin">
        <color auto="1"/>
      </top>
      <bottom style="thick">
        <color indexed="64"/>
      </bottom>
      <diagonal/>
    </border>
    <border>
      <left/>
      <right style="thin">
        <color auto="1"/>
      </right>
      <top style="thin">
        <color auto="1"/>
      </top>
      <bottom style="thick">
        <color indexed="64"/>
      </bottom>
      <diagonal/>
    </border>
    <border>
      <left style="thick">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auto="1"/>
      </left>
      <right/>
      <top style="thick">
        <color indexed="64"/>
      </top>
      <bottom style="thin">
        <color auto="1"/>
      </bottom>
      <diagonal/>
    </border>
    <border>
      <left/>
      <right/>
      <top style="thick">
        <color indexed="64"/>
      </top>
      <bottom style="thin">
        <color auto="1"/>
      </bottom>
      <diagonal/>
    </border>
    <border>
      <left/>
      <right style="thin">
        <color auto="1"/>
      </right>
      <top style="thick">
        <color indexed="64"/>
      </top>
      <bottom style="thin">
        <color auto="1"/>
      </bottom>
      <diagonal/>
    </border>
    <border>
      <left style="thin">
        <color auto="1"/>
      </left>
      <right/>
      <top style="thick">
        <color indexed="64"/>
      </top>
      <bottom/>
      <diagonal/>
    </border>
    <border>
      <left/>
      <right style="thick">
        <color indexed="64"/>
      </right>
      <top style="thick">
        <color indexed="64"/>
      </top>
      <bottom style="thin">
        <color auto="1"/>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auto="1"/>
      </left>
      <right/>
      <top/>
      <bottom style="thick">
        <color indexed="64"/>
      </bottom>
      <diagonal/>
    </border>
    <border>
      <left/>
      <right style="thick">
        <color indexed="64"/>
      </right>
      <top style="thin">
        <color auto="1"/>
      </top>
      <bottom style="thick">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32">
    <xf numFmtId="0" fontId="0" fillId="0" borderId="0">
      <alignment vertical="center"/>
    </xf>
    <xf numFmtId="183" fontId="26" fillId="0" borderId="0" applyFont="0" applyFill="0" applyBorder="0" applyAlignment="0" applyProtection="0"/>
    <xf numFmtId="184" fontId="26" fillId="0" borderId="0" applyFont="0" applyFill="0" applyBorder="0" applyAlignment="0" applyProtection="0"/>
    <xf numFmtId="10" fontId="26" fillId="0" borderId="0" applyFont="0" applyFill="0" applyBorder="0" applyAlignment="0" applyProtection="0"/>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1"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2" fillId="18" borderId="0" applyNumberFormat="0" applyBorder="0" applyAlignment="0" applyProtection="0">
      <alignment vertical="center"/>
    </xf>
    <xf numFmtId="0" fontId="32" fillId="24" borderId="0" applyNumberFormat="0" applyBorder="0" applyAlignment="0" applyProtection="0">
      <alignment vertical="center"/>
    </xf>
    <xf numFmtId="0" fontId="32" fillId="11" borderId="0" applyNumberFormat="0" applyBorder="0" applyAlignment="0" applyProtection="0">
      <alignment vertical="center"/>
    </xf>
    <xf numFmtId="0" fontId="32" fillId="25" borderId="0" applyNumberFormat="0" applyBorder="0" applyAlignment="0" applyProtection="0">
      <alignment vertical="center"/>
    </xf>
    <xf numFmtId="0" fontId="32" fillId="19" borderId="0" applyNumberFormat="0" applyBorder="0" applyAlignment="0" applyProtection="0">
      <alignment vertical="center"/>
    </xf>
    <xf numFmtId="0" fontId="32" fillId="22" borderId="0" applyNumberFormat="0" applyBorder="0" applyAlignment="0" applyProtection="0">
      <alignment vertical="center"/>
    </xf>
    <xf numFmtId="0" fontId="32" fillId="26" borderId="0" applyNumberFormat="0" applyBorder="0" applyAlignment="0" applyProtection="0">
      <alignment vertical="center"/>
    </xf>
    <xf numFmtId="0" fontId="32" fillId="24" borderId="0" applyNumberFormat="0" applyBorder="0" applyAlignment="0" applyProtection="0">
      <alignment vertical="center"/>
    </xf>
    <xf numFmtId="0" fontId="32" fillId="27" borderId="0" applyNumberFormat="0" applyBorder="0" applyAlignment="0" applyProtection="0">
      <alignment vertical="center"/>
    </xf>
    <xf numFmtId="0" fontId="32" fillId="24"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2" fillId="24" borderId="0" applyNumberFormat="0" applyBorder="0" applyAlignment="0" applyProtection="0">
      <alignment vertical="center"/>
    </xf>
    <xf numFmtId="0" fontId="32" fillId="31" borderId="0" applyNumberFormat="0" applyBorder="0" applyAlignment="0" applyProtection="0">
      <alignment vertical="center"/>
    </xf>
    <xf numFmtId="0" fontId="47" fillId="0" borderId="0" applyFont="0" applyFill="0" applyBorder="0" applyAlignment="0" applyProtection="0"/>
    <xf numFmtId="0" fontId="47" fillId="0" borderId="0" applyFont="0" applyFill="0" applyBorder="0" applyAlignment="0" applyProtection="0"/>
    <xf numFmtId="0" fontId="47" fillId="0" borderId="0" applyFont="0" applyFill="0" applyBorder="0" applyAlignment="0" applyProtection="0"/>
    <xf numFmtId="0" fontId="47" fillId="0" borderId="0" applyFont="0" applyFill="0" applyBorder="0" applyAlignment="0" applyProtection="0"/>
    <xf numFmtId="0" fontId="37" fillId="15" borderId="0" applyNumberFormat="0" applyBorder="0" applyAlignment="0" applyProtection="0">
      <alignment vertical="center"/>
    </xf>
    <xf numFmtId="0" fontId="47" fillId="0" borderId="0"/>
    <xf numFmtId="0" fontId="47" fillId="0" borderId="0"/>
    <xf numFmtId="0" fontId="39" fillId="10" borderId="42" applyNumberFormat="0" applyAlignment="0" applyProtection="0">
      <alignment vertical="center"/>
    </xf>
    <xf numFmtId="0" fontId="40" fillId="32" borderId="43" applyNumberFormat="0" applyAlignment="0" applyProtection="0">
      <alignment vertical="center"/>
    </xf>
    <xf numFmtId="0" fontId="27" fillId="0" borderId="27" applyNumberFormat="0" applyFill="0" applyProtection="0">
      <alignment horizontal="center"/>
    </xf>
    <xf numFmtId="37" fontId="26" fillId="0" borderId="0" applyFont="0" applyFill="0" applyBorder="0" applyAlignment="0" applyProtection="0"/>
    <xf numFmtId="185" fontId="26" fillId="0" borderId="0" applyFont="0" applyFill="0" applyBorder="0" applyAlignment="0" applyProtection="0"/>
    <xf numFmtId="39" fontId="26" fillId="0" borderId="0" applyFont="0" applyFill="0" applyBorder="0" applyAlignment="0" applyProtection="0"/>
    <xf numFmtId="3" fontId="23" fillId="0" borderId="0" applyFont="0" applyFill="0" applyBorder="0" applyAlignment="0" applyProtection="0"/>
    <xf numFmtId="176" fontId="26" fillId="0" borderId="0" applyFont="0" applyFill="0" applyBorder="0" applyAlignment="0" applyProtection="0"/>
    <xf numFmtId="177" fontId="26" fillId="0" borderId="0" applyFont="0" applyFill="0" applyBorder="0" applyAlignment="0" applyProtection="0"/>
    <xf numFmtId="187" fontId="23" fillId="0" borderId="0" applyFont="0" applyFill="0" applyBorder="0" applyAlignment="0" applyProtection="0"/>
    <xf numFmtId="0" fontId="23" fillId="0" borderId="0" applyFont="0" applyFill="0" applyBorder="0" applyAlignment="0" applyProtection="0"/>
    <xf numFmtId="0" fontId="41" fillId="0" borderId="0" applyNumberFormat="0" applyFill="0" applyBorder="0" applyAlignment="0" applyProtection="0">
      <alignment vertical="center"/>
    </xf>
    <xf numFmtId="2" fontId="23" fillId="0" borderId="0" applyFont="0" applyFill="0" applyBorder="0" applyAlignment="0" applyProtection="0"/>
    <xf numFmtId="0" fontId="30" fillId="16" borderId="0" applyNumberFormat="0" applyBorder="0" applyAlignment="0" applyProtection="0">
      <alignment vertical="center"/>
    </xf>
    <xf numFmtId="38" fontId="28" fillId="3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4" fillId="0" borderId="44" applyNumberFormat="0" applyFill="0" applyAlignment="0" applyProtection="0">
      <alignment vertical="center"/>
    </xf>
    <xf numFmtId="0" fontId="54" fillId="0" borderId="0" applyNumberFormat="0" applyFill="0" applyBorder="0" applyAlignment="0" applyProtection="0">
      <alignment vertical="center"/>
    </xf>
    <xf numFmtId="0" fontId="46" fillId="11" borderId="42" applyNumberFormat="0" applyAlignment="0" applyProtection="0">
      <alignment vertical="center"/>
    </xf>
    <xf numFmtId="10" fontId="28" fillId="34" borderId="1" applyNumberFormat="0" applyBorder="0" applyAlignment="0" applyProtection="0"/>
    <xf numFmtId="0" fontId="43" fillId="0" borderId="45" applyNumberFormat="0" applyFill="0" applyAlignment="0" applyProtection="0">
      <alignment vertical="center"/>
    </xf>
    <xf numFmtId="0" fontId="44" fillId="20" borderId="0" applyNumberFormat="0" applyBorder="0" applyAlignment="0" applyProtection="0">
      <alignment vertical="center"/>
    </xf>
    <xf numFmtId="186" fontId="29" fillId="0" borderId="0"/>
    <xf numFmtId="0" fontId="14" fillId="12" borderId="46" applyNumberFormat="0" applyFont="0" applyAlignment="0" applyProtection="0">
      <alignment vertical="center"/>
    </xf>
    <xf numFmtId="0" fontId="45" fillId="10" borderId="47" applyNumberFormat="0" applyAlignment="0" applyProtection="0">
      <alignment vertical="center"/>
    </xf>
    <xf numFmtId="10" fontId="23" fillId="0" borderId="0" applyFont="0" applyFill="0" applyBorder="0" applyAlignment="0" applyProtection="0"/>
    <xf numFmtId="0" fontId="18" fillId="0" borderId="7">
      <alignment horizontal="center"/>
    </xf>
    <xf numFmtId="0" fontId="51" fillId="0" borderId="0"/>
    <xf numFmtId="0" fontId="55" fillId="0" borderId="0" applyNumberFormat="0" applyFill="0" applyBorder="0" applyAlignment="0" applyProtection="0">
      <alignment vertical="center"/>
    </xf>
    <xf numFmtId="0" fontId="23" fillId="0" borderId="48" applyNumberFormat="0" applyFont="0" applyFill="0" applyAlignment="0" applyProtection="0"/>
    <xf numFmtId="0" fontId="42" fillId="0" borderId="0" applyNumberFormat="0" applyFill="0" applyBorder="0" applyAlignment="0" applyProtection="0">
      <alignment vertical="center"/>
    </xf>
    <xf numFmtId="0" fontId="14" fillId="0" borderId="0">
      <alignment vertical="center"/>
    </xf>
    <xf numFmtId="0" fontId="48" fillId="0" borderId="0"/>
    <xf numFmtId="0" fontId="14" fillId="12" borderId="46" applyNumberFormat="0" applyFont="0" applyAlignment="0" applyProtection="0">
      <alignment vertical="center"/>
    </xf>
    <xf numFmtId="40" fontId="49" fillId="0" borderId="0" applyFont="0" applyFill="0" applyBorder="0" applyAlignment="0" applyProtection="0"/>
    <xf numFmtId="38" fontId="49" fillId="0" borderId="0" applyFont="0" applyFill="0" applyBorder="0" applyAlignment="0" applyProtection="0"/>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37" fillId="15" borderId="0" applyNumberFormat="0" applyBorder="0" applyAlignment="0" applyProtection="0">
      <alignment vertical="center"/>
    </xf>
    <xf numFmtId="0" fontId="44" fillId="20" borderId="0" applyNumberFormat="0" applyBorder="0" applyAlignment="0" applyProtection="0">
      <alignment vertical="center"/>
    </xf>
    <xf numFmtId="0" fontId="49" fillId="0" borderId="0" applyFont="0" applyFill="0" applyBorder="0" applyAlignment="0" applyProtection="0"/>
    <xf numFmtId="0" fontId="49" fillId="0" borderId="0" applyFont="0" applyFill="0" applyBorder="0" applyAlignment="0" applyProtection="0"/>
    <xf numFmtId="10" fontId="23" fillId="0" borderId="0" applyFont="0" applyFill="0" applyBorder="0" applyAlignment="0" applyProtection="0"/>
    <xf numFmtId="0" fontId="50" fillId="0" borderId="0"/>
    <xf numFmtId="0" fontId="41" fillId="0" borderId="0" applyNumberFormat="0" applyFill="0" applyBorder="0" applyAlignment="0" applyProtection="0">
      <alignment vertical="center"/>
    </xf>
    <xf numFmtId="0" fontId="51" fillId="0" borderId="0"/>
    <xf numFmtId="188" fontId="23" fillId="0" borderId="0" applyFont="0" applyFill="0" applyBorder="0" applyAlignment="0" applyProtection="0"/>
    <xf numFmtId="189" fontId="23"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53" fillId="0" borderId="0"/>
    <xf numFmtId="0" fontId="42" fillId="0" borderId="0" applyNumberFormat="0" applyFill="0" applyBorder="0" applyAlignment="0" applyProtection="0">
      <alignment vertical="center"/>
    </xf>
    <xf numFmtId="0" fontId="32" fillId="35"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2" fillId="26" borderId="0" applyNumberFormat="0" applyBorder="0" applyAlignment="0" applyProtection="0">
      <alignment vertical="center"/>
    </xf>
    <xf numFmtId="0" fontId="32" fillId="24" borderId="0" applyNumberFormat="0" applyBorder="0" applyAlignment="0" applyProtection="0">
      <alignment vertical="center"/>
    </xf>
    <xf numFmtId="0" fontId="32" fillId="31"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50" applyNumberFormat="0" applyFill="0" applyAlignment="0" applyProtection="0">
      <alignment vertical="center"/>
    </xf>
    <xf numFmtId="0" fontId="35" fillId="0" borderId="49" applyNumberFormat="0" applyFill="0" applyAlignment="0" applyProtection="0">
      <alignment vertical="center"/>
    </xf>
    <xf numFmtId="0" fontId="36" fillId="0" borderId="51" applyNumberFormat="0" applyFill="0" applyAlignment="0" applyProtection="0">
      <alignment vertical="center"/>
    </xf>
    <xf numFmtId="0" fontId="3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0" fillId="32" borderId="43" applyNumberFormat="0" applyAlignment="0" applyProtection="0">
      <alignment vertical="center"/>
    </xf>
    <xf numFmtId="0" fontId="38" fillId="0" borderId="52" applyNumberFormat="0" applyFill="0" applyAlignment="0" applyProtection="0">
      <alignment vertical="center"/>
    </xf>
    <xf numFmtId="0" fontId="39" fillId="18" borderId="42" applyNumberFormat="0" applyAlignment="0" applyProtection="0">
      <alignment vertical="center"/>
    </xf>
    <xf numFmtId="0" fontId="46" fillId="11" borderId="42" applyNumberFormat="0" applyAlignment="0" applyProtection="0">
      <alignment vertical="center"/>
    </xf>
    <xf numFmtId="0" fontId="45" fillId="18" borderId="47" applyNumberFormat="0" applyAlignment="0" applyProtection="0">
      <alignment vertical="center"/>
    </xf>
    <xf numFmtId="0" fontId="43" fillId="0" borderId="45" applyNumberFormat="0" applyFill="0" applyAlignment="0" applyProtection="0">
      <alignment vertical="center"/>
    </xf>
    <xf numFmtId="0" fontId="46" fillId="11" borderId="42" applyNumberFormat="0" applyAlignment="0" applyProtection="0">
      <alignment vertical="center"/>
    </xf>
    <xf numFmtId="0" fontId="46" fillId="11" borderId="42" applyNumberFormat="0" applyAlignment="0" applyProtection="0">
      <alignment vertical="center"/>
    </xf>
    <xf numFmtId="0" fontId="46" fillId="11" borderId="42" applyNumberFormat="0" applyAlignment="0" applyProtection="0">
      <alignment vertical="center"/>
    </xf>
    <xf numFmtId="0" fontId="46" fillId="11" borderId="42" applyNumberFormat="0" applyAlignment="0" applyProtection="0">
      <alignment vertical="center"/>
    </xf>
    <xf numFmtId="0" fontId="64" fillId="0" borderId="0"/>
  </cellStyleXfs>
  <cellXfs count="691">
    <xf numFmtId="0" fontId="0" fillId="0" borderId="0" xfId="0">
      <alignment vertical="center"/>
    </xf>
    <xf numFmtId="0" fontId="4" fillId="0" borderId="2"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4" fillId="0" borderId="1" xfId="0" applyFont="1" applyFill="1" applyBorder="1" applyAlignment="1" applyProtection="1">
      <alignment horizontal="left" vertical="center"/>
      <protection locked="0"/>
    </xf>
    <xf numFmtId="0" fontId="6" fillId="0" borderId="4" xfId="0" applyFont="1" applyBorder="1" applyAlignment="1" applyProtection="1">
      <alignment horizontal="center" vertical="center"/>
      <protection locked="0"/>
    </xf>
    <xf numFmtId="0" fontId="4" fillId="0" borderId="1"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4"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4" fillId="0" borderId="0" xfId="0" applyFont="1" applyProtection="1">
      <alignment vertical="center"/>
      <protection locked="0"/>
    </xf>
    <xf numFmtId="0" fontId="4" fillId="0" borderId="0" xfId="0" applyFont="1" applyFill="1" applyProtection="1">
      <alignment vertical="center"/>
      <protection locked="0"/>
    </xf>
    <xf numFmtId="0" fontId="4" fillId="0" borderId="1" xfId="0" applyFont="1" applyBorder="1" applyProtection="1">
      <alignment vertical="center"/>
      <protection locked="0"/>
    </xf>
    <xf numFmtId="0" fontId="6" fillId="0" borderId="0" xfId="0" applyFont="1" applyProtection="1">
      <alignment vertical="center"/>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vertical="center"/>
      <protection locked="0"/>
    </xf>
    <xf numFmtId="2" fontId="4" fillId="0" borderId="0" xfId="0" applyNumberFormat="1" applyFont="1" applyProtection="1">
      <alignment vertical="center"/>
      <protection locked="0"/>
    </xf>
    <xf numFmtId="0" fontId="3" fillId="3" borderId="3" xfId="0" applyFont="1" applyFill="1" applyBorder="1" applyAlignment="1" applyProtection="1">
      <alignment horizontal="center" vertical="center"/>
      <protection locked="0"/>
    </xf>
    <xf numFmtId="0" fontId="4" fillId="3" borderId="1" xfId="0" applyFont="1" applyFill="1" applyBorder="1" applyAlignment="1" applyProtection="1">
      <alignment horizontal="left" vertical="center" wrapText="1"/>
      <protection locked="0"/>
    </xf>
    <xf numFmtId="0" fontId="3" fillId="3" borderId="3" xfId="0" applyFont="1" applyFill="1" applyBorder="1" applyAlignment="1" applyProtection="1">
      <alignment horizontal="left" vertical="center"/>
      <protection locked="0"/>
    </xf>
    <xf numFmtId="0" fontId="3" fillId="3" borderId="1"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wrapText="1"/>
      <protection locked="0"/>
    </xf>
    <xf numFmtId="0" fontId="9" fillId="3" borderId="4" xfId="0" applyFont="1" applyFill="1" applyBorder="1" applyAlignment="1" applyProtection="1">
      <alignment horizontal="center" vertical="center"/>
      <protection locked="0"/>
    </xf>
    <xf numFmtId="0" fontId="9" fillId="3" borderId="1" xfId="0" applyFont="1" applyFill="1" applyBorder="1" applyAlignment="1" applyProtection="1">
      <alignment horizontal="center" vertical="center"/>
      <protection locked="0"/>
    </xf>
    <xf numFmtId="0" fontId="9" fillId="3" borderId="10" xfId="0" applyFont="1" applyFill="1" applyBorder="1" applyAlignment="1" applyProtection="1">
      <alignment horizontal="center" vertical="center"/>
      <protection locked="0"/>
    </xf>
    <xf numFmtId="0" fontId="9" fillId="3" borderId="5" xfId="0" applyFont="1" applyFill="1" applyBorder="1" applyAlignment="1" applyProtection="1">
      <alignment horizontal="center" vertical="center"/>
      <protection locked="0"/>
    </xf>
    <xf numFmtId="0" fontId="3" fillId="3" borderId="11" xfId="0" applyFont="1" applyFill="1" applyBorder="1" applyAlignment="1" applyProtection="1">
      <alignment vertical="center"/>
      <protection locked="0"/>
    </xf>
    <xf numFmtId="49" fontId="6" fillId="0" borderId="1" xfId="0" applyNumberFormat="1" applyFont="1" applyBorder="1" applyAlignment="1" applyProtection="1">
      <alignment horizontal="center" vertical="center"/>
      <protection locked="0"/>
    </xf>
    <xf numFmtId="180" fontId="4" fillId="0" borderId="1" xfId="0" applyNumberFormat="1" applyFont="1" applyBorder="1" applyAlignment="1" applyProtection="1">
      <alignment horizontal="center" vertical="center" wrapText="1"/>
      <protection locked="0"/>
    </xf>
    <xf numFmtId="181" fontId="4" fillId="0" borderId="1" xfId="0" applyNumberFormat="1" applyFont="1" applyBorder="1" applyAlignment="1" applyProtection="1">
      <alignment horizontal="center" vertical="center" wrapText="1"/>
      <protection locked="0"/>
    </xf>
    <xf numFmtId="0" fontId="3" fillId="3" borderId="0" xfId="0" applyFont="1" applyFill="1" applyBorder="1" applyAlignment="1" applyProtection="1">
      <alignment horizontal="center" vertical="center"/>
      <protection locked="0"/>
    </xf>
    <xf numFmtId="14" fontId="3" fillId="0" borderId="5" xfId="0" applyNumberFormat="1" applyFont="1" applyBorder="1" applyAlignment="1" applyProtection="1">
      <alignment horizontal="center" vertical="center"/>
      <protection locked="0"/>
    </xf>
    <xf numFmtId="0" fontId="0" fillId="0" borderId="7" xfId="0" applyBorder="1" applyAlignment="1">
      <alignment vertical="center"/>
    </xf>
    <xf numFmtId="0" fontId="4" fillId="3" borderId="16" xfId="0" applyFont="1" applyFill="1" applyBorder="1" applyAlignment="1" applyProtection="1">
      <alignment horizontal="left" vertical="center"/>
      <protection locked="0"/>
    </xf>
    <xf numFmtId="0" fontId="4" fillId="3" borderId="12" xfId="0" applyFont="1" applyFill="1" applyBorder="1" applyAlignment="1" applyProtection="1">
      <alignment horizontal="left" vertical="center"/>
      <protection locked="0"/>
    </xf>
    <xf numFmtId="0" fontId="4" fillId="6" borderId="15" xfId="0" applyFont="1" applyFill="1" applyBorder="1" applyAlignment="1" applyProtection="1">
      <alignment horizontal="center" vertical="center"/>
      <protection locked="0"/>
    </xf>
    <xf numFmtId="0" fontId="4" fillId="6" borderId="16" xfId="0" applyFont="1" applyFill="1" applyBorder="1" applyAlignment="1" applyProtection="1">
      <alignment horizontal="center" vertical="center"/>
      <protection locked="0"/>
    </xf>
    <xf numFmtId="0" fontId="4" fillId="6" borderId="12" xfId="0" applyFont="1" applyFill="1" applyBorder="1" applyAlignment="1" applyProtection="1">
      <alignment horizontal="center" vertical="center"/>
      <protection locked="0"/>
    </xf>
    <xf numFmtId="0" fontId="4" fillId="3" borderId="22" xfId="0" applyFont="1" applyFill="1" applyBorder="1" applyAlignment="1" applyProtection="1">
      <alignment horizontal="left" vertical="center"/>
      <protection locked="0"/>
    </xf>
    <xf numFmtId="0" fontId="6" fillId="0" borderId="15" xfId="0" applyFont="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6" xfId="0" applyFont="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0" fontId="6" fillId="0" borderId="16" xfId="0" applyFont="1" applyFill="1" applyBorder="1" applyAlignment="1" applyProtection="1">
      <alignment horizontal="center" vertical="center" wrapText="1"/>
      <protection locked="0"/>
    </xf>
    <xf numFmtId="0" fontId="6" fillId="0" borderId="12" xfId="0" applyFont="1" applyFill="1" applyBorder="1" applyAlignment="1" applyProtection="1">
      <alignment horizontal="center" vertical="center" wrapText="1"/>
      <protection locked="0"/>
    </xf>
    <xf numFmtId="0" fontId="6" fillId="6" borderId="15" xfId="0" applyFont="1" applyFill="1" applyBorder="1" applyAlignment="1" applyProtection="1">
      <alignment horizontal="center" vertical="center" wrapText="1"/>
      <protection locked="0"/>
    </xf>
    <xf numFmtId="0" fontId="6" fillId="6" borderId="16" xfId="0" applyFont="1" applyFill="1" applyBorder="1" applyAlignment="1" applyProtection="1">
      <alignment horizontal="center" vertical="center" wrapText="1"/>
      <protection locked="0"/>
    </xf>
    <xf numFmtId="0" fontId="6" fillId="6" borderId="12" xfId="0" applyFont="1" applyFill="1" applyBorder="1" applyAlignment="1" applyProtection="1">
      <alignment horizontal="center" vertical="center" wrapText="1"/>
      <protection locked="0"/>
    </xf>
    <xf numFmtId="0" fontId="15" fillId="2" borderId="0" xfId="0" applyFont="1" applyFill="1" applyAlignment="1"/>
    <xf numFmtId="0" fontId="15" fillId="2" borderId="0" xfId="0" applyFont="1" applyFill="1" applyAlignment="1">
      <alignment horizontal="right"/>
    </xf>
    <xf numFmtId="0" fontId="16" fillId="2" borderId="0" xfId="0" applyFont="1" applyFill="1" applyAlignment="1"/>
    <xf numFmtId="0" fontId="17" fillId="2" borderId="0" xfId="0" applyFont="1" applyFill="1" applyAlignment="1"/>
    <xf numFmtId="0" fontId="0" fillId="2" borderId="0" xfId="0" applyFill="1" applyAlignment="1"/>
    <xf numFmtId="0" fontId="18" fillId="2" borderId="0" xfId="0" applyFont="1" applyFill="1" applyAlignment="1">
      <alignment horizontal="center"/>
    </xf>
    <xf numFmtId="0" fontId="0" fillId="0" borderId="0" xfId="0" applyAlignment="1"/>
    <xf numFmtId="0" fontId="19" fillId="2" borderId="0" xfId="0" applyFont="1" applyFill="1" applyAlignment="1">
      <alignment horizontal="center"/>
    </xf>
    <xf numFmtId="0" fontId="20" fillId="2" borderId="0" xfId="0" applyFont="1" applyFill="1" applyAlignment="1">
      <alignment horizontal="center"/>
    </xf>
    <xf numFmtId="0" fontId="21" fillId="2" borderId="0" xfId="0" applyFont="1" applyFill="1" applyAlignment="1">
      <alignment horizontal="center"/>
    </xf>
    <xf numFmtId="0" fontId="22" fillId="2" borderId="0" xfId="0" applyFont="1" applyFill="1" applyAlignment="1">
      <alignment horizontal="center"/>
    </xf>
    <xf numFmtId="0" fontId="22" fillId="2" borderId="0" xfId="0" applyFont="1" applyFill="1" applyAlignment="1"/>
    <xf numFmtId="0" fontId="23" fillId="2" borderId="0" xfId="0" applyFont="1" applyFill="1" applyAlignment="1"/>
    <xf numFmtId="0" fontId="24" fillId="8" borderId="1" xfId="0" applyFont="1" applyFill="1" applyBorder="1" applyAlignment="1">
      <alignment horizontal="center"/>
    </xf>
    <xf numFmtId="0" fontId="24" fillId="8" borderId="1" xfId="0" applyFont="1" applyFill="1" applyBorder="1" applyAlignment="1">
      <alignment horizontal="center" vertical="center"/>
    </xf>
    <xf numFmtId="0" fontId="24" fillId="8" borderId="1" xfId="0" applyFont="1" applyFill="1" applyBorder="1" applyAlignment="1">
      <alignment horizontal="left"/>
    </xf>
    <xf numFmtId="0" fontId="23" fillId="0" borderId="1" xfId="0" applyFont="1" applyFill="1" applyBorder="1" applyAlignment="1">
      <alignment horizontal="left"/>
    </xf>
    <xf numFmtId="0" fontId="23" fillId="9" borderId="1" xfId="0" applyFont="1" applyFill="1" applyBorder="1" applyAlignment="1">
      <alignment horizontal="center"/>
    </xf>
    <xf numFmtId="0" fontId="23" fillId="9" borderId="1" xfId="0" applyFont="1" applyFill="1" applyBorder="1" applyAlignment="1">
      <alignment horizontal="left" vertical="center"/>
    </xf>
    <xf numFmtId="0" fontId="23" fillId="9" borderId="1" xfId="0" applyFont="1" applyFill="1" applyBorder="1" applyAlignment="1">
      <alignment horizontal="left"/>
    </xf>
    <xf numFmtId="182" fontId="25" fillId="9" borderId="1" xfId="0" applyNumberFormat="1" applyFont="1" applyFill="1" applyBorder="1" applyAlignment="1">
      <alignment horizontal="center" vertical="top"/>
    </xf>
    <xf numFmtId="0" fontId="23" fillId="6" borderId="1" xfId="0" applyFont="1" applyFill="1" applyBorder="1" applyAlignment="1">
      <alignment horizontal="center"/>
    </xf>
    <xf numFmtId="0" fontId="23" fillId="6" borderId="1" xfId="0" applyFont="1" applyFill="1" applyBorder="1" applyAlignment="1">
      <alignment horizontal="left"/>
    </xf>
    <xf numFmtId="182" fontId="25" fillId="6" borderId="1" xfId="0" applyNumberFormat="1" applyFont="1" applyFill="1" applyBorder="1" applyAlignment="1">
      <alignment horizontal="center" vertical="top"/>
    </xf>
    <xf numFmtId="0" fontId="23" fillId="6" borderId="1" xfId="0" applyFont="1" applyFill="1" applyBorder="1" applyAlignment="1">
      <alignment horizontal="left" vertical="center"/>
    </xf>
    <xf numFmtId="0" fontId="4" fillId="0" borderId="0" xfId="0" applyFont="1" applyAlignment="1"/>
    <xf numFmtId="0" fontId="4" fillId="0" borderId="0" xfId="0" applyFont="1" applyAlignment="1">
      <alignment wrapText="1"/>
    </xf>
    <xf numFmtId="0" fontId="3" fillId="0" borderId="0" xfId="0" applyFont="1" applyAlignment="1"/>
    <xf numFmtId="0" fontId="4" fillId="0" borderId="3" xfId="0" applyFont="1" applyBorder="1" applyAlignment="1" applyProtection="1">
      <alignment horizontal="center" vertical="center"/>
      <protection locked="0"/>
    </xf>
    <xf numFmtId="0" fontId="4" fillId="0" borderId="1" xfId="0" applyFont="1" applyFill="1" applyBorder="1" applyAlignment="1" applyProtection="1">
      <alignment horizontal="center" vertical="center" wrapText="1"/>
      <protection locked="0"/>
    </xf>
    <xf numFmtId="0" fontId="4" fillId="0" borderId="2"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56" fillId="0" borderId="1" xfId="0" applyFont="1" applyFill="1" applyBorder="1" applyAlignment="1" applyProtection="1">
      <alignment horizontal="center" vertical="center"/>
      <protection locked="0"/>
    </xf>
    <xf numFmtId="0" fontId="58" fillId="0" borderId="4" xfId="0" applyFont="1" applyFill="1" applyBorder="1" applyAlignment="1" applyProtection="1">
      <alignment horizontal="center" vertical="center"/>
      <protection locked="0"/>
    </xf>
    <xf numFmtId="0" fontId="58" fillId="0" borderId="1" xfId="0" applyFont="1" applyFill="1" applyBorder="1" applyAlignment="1" applyProtection="1">
      <alignment horizontal="center" vertical="center"/>
      <protection locked="0"/>
    </xf>
    <xf numFmtId="0" fontId="58" fillId="0" borderId="1" xfId="0" applyFont="1" applyFill="1" applyBorder="1" applyAlignment="1" applyProtection="1">
      <alignment horizontal="center" vertical="center" wrapText="1"/>
      <protection locked="0"/>
    </xf>
    <xf numFmtId="0" fontId="58" fillId="0" borderId="5" xfId="0" applyFont="1" applyFill="1" applyBorder="1" applyAlignment="1" applyProtection="1">
      <alignment horizontal="center" vertical="center"/>
      <protection locked="0"/>
    </xf>
    <xf numFmtId="0" fontId="56" fillId="0" borderId="3" xfId="0" applyFont="1" applyBorder="1" applyAlignment="1" applyProtection="1">
      <alignment horizontal="center" vertical="center"/>
      <protection locked="0"/>
    </xf>
    <xf numFmtId="0" fontId="58" fillId="0" borderId="3" xfId="0" applyFont="1" applyBorder="1" applyAlignment="1" applyProtection="1">
      <alignment horizontal="center" vertical="center"/>
      <protection locked="0"/>
    </xf>
    <xf numFmtId="0" fontId="59" fillId="0" borderId="0" xfId="0" applyFont="1" applyFill="1" applyAlignment="1" applyProtection="1"/>
    <xf numFmtId="0" fontId="4" fillId="0" borderId="0" xfId="0" applyFont="1" applyBorder="1" applyProtection="1">
      <alignment vertical="center"/>
      <protection locked="0"/>
    </xf>
    <xf numFmtId="0" fontId="61" fillId="9" borderId="0" xfId="0" applyFont="1" applyFill="1" applyAlignment="1"/>
    <xf numFmtId="0" fontId="62" fillId="9" borderId="0" xfId="0" applyFont="1" applyFill="1" applyAlignment="1"/>
    <xf numFmtId="0" fontId="62" fillId="9" borderId="0" xfId="0" applyFont="1" applyFill="1">
      <alignment vertical="center"/>
    </xf>
    <xf numFmtId="0" fontId="63" fillId="9" borderId="0" xfId="0" applyFont="1" applyFill="1" applyAlignment="1">
      <alignment vertical="center" wrapText="1"/>
    </xf>
    <xf numFmtId="0" fontId="23" fillId="9" borderId="0" xfId="0" applyFont="1" applyFill="1" applyAlignment="1">
      <alignment horizontal="center" vertical="center"/>
    </xf>
    <xf numFmtId="0" fontId="4" fillId="9" borderId="0" xfId="0" applyFont="1" applyFill="1" applyAlignment="1"/>
    <xf numFmtId="0" fontId="62" fillId="9" borderId="0" xfId="0" applyFont="1" applyFill="1" applyBorder="1" applyAlignment="1">
      <alignment horizontal="center" vertical="center" wrapText="1"/>
    </xf>
    <xf numFmtId="0" fontId="62" fillId="9" borderId="26" xfId="0" applyFont="1" applyFill="1" applyBorder="1" applyAlignment="1">
      <alignment horizontal="center" vertical="center" wrapText="1"/>
    </xf>
    <xf numFmtId="0" fontId="4" fillId="51" borderId="11" xfId="0" applyFont="1" applyFill="1" applyBorder="1" applyAlignment="1" applyProtection="1">
      <alignment horizontal="center" vertical="center"/>
      <protection locked="0"/>
    </xf>
    <xf numFmtId="0" fontId="4" fillId="51" borderId="9" xfId="0" applyFont="1" applyFill="1" applyBorder="1" applyAlignment="1" applyProtection="1">
      <alignment horizontal="center" vertical="center"/>
      <protection locked="0"/>
    </xf>
    <xf numFmtId="0" fontId="4" fillId="51" borderId="0" xfId="0" applyFont="1" applyFill="1" applyProtection="1">
      <alignment vertical="center"/>
      <protection locked="0"/>
    </xf>
    <xf numFmtId="0" fontId="4" fillId="51" borderId="22" xfId="0" applyFont="1" applyFill="1" applyBorder="1" applyProtection="1">
      <alignment vertical="center"/>
      <protection locked="0"/>
    </xf>
    <xf numFmtId="0" fontId="4" fillId="52" borderId="9" xfId="0" applyFont="1" applyFill="1" applyBorder="1" applyAlignment="1" applyProtection="1">
      <alignment horizontal="center" vertical="center"/>
      <protection locked="0"/>
    </xf>
    <xf numFmtId="0" fontId="4" fillId="51" borderId="117" xfId="0" applyFont="1" applyFill="1" applyBorder="1" applyAlignment="1" applyProtection="1">
      <alignment horizontal="center" vertical="center"/>
      <protection locked="0"/>
    </xf>
    <xf numFmtId="0" fontId="4" fillId="51" borderId="118" xfId="0" applyFont="1" applyFill="1" applyBorder="1" applyProtection="1">
      <alignment vertical="center"/>
      <protection locked="0"/>
    </xf>
    <xf numFmtId="0" fontId="4" fillId="52" borderId="119" xfId="0" applyFont="1" applyFill="1" applyBorder="1" applyAlignment="1" applyProtection="1">
      <alignment horizontal="center" vertical="center"/>
      <protection locked="0"/>
    </xf>
    <xf numFmtId="0" fontId="56" fillId="52" borderId="9" xfId="0" applyFont="1" applyFill="1" applyBorder="1" applyAlignment="1" applyProtection="1">
      <alignment horizontal="center" vertical="center"/>
      <protection locked="0"/>
    </xf>
    <xf numFmtId="0" fontId="4" fillId="51" borderId="119" xfId="0" applyFont="1" applyFill="1" applyBorder="1" applyAlignment="1" applyProtection="1">
      <alignment horizontal="center" vertical="center"/>
      <protection locked="0"/>
    </xf>
    <xf numFmtId="0" fontId="56" fillId="0" borderId="22" xfId="0" applyFont="1" applyFill="1" applyBorder="1" applyAlignment="1" applyProtection="1">
      <alignment horizontal="center" vertical="center"/>
      <protection locked="0"/>
    </xf>
    <xf numFmtId="0" fontId="4" fillId="0" borderId="22" xfId="0" applyFont="1" applyFill="1" applyBorder="1" applyAlignment="1" applyProtection="1">
      <alignment horizontal="center" vertical="center"/>
      <protection locked="0"/>
    </xf>
    <xf numFmtId="0" fontId="4" fillId="0" borderId="1" xfId="0" applyFont="1" applyFill="1" applyBorder="1" applyProtection="1">
      <alignment vertical="center"/>
      <protection locked="0"/>
    </xf>
    <xf numFmtId="0" fontId="56" fillId="0" borderId="1" xfId="0" applyFont="1" applyFill="1" applyBorder="1" applyProtection="1">
      <alignment vertical="center"/>
      <protection locked="0"/>
    </xf>
    <xf numFmtId="0" fontId="4" fillId="52" borderId="11" xfId="0" applyFont="1" applyFill="1" applyBorder="1" applyAlignment="1" applyProtection="1">
      <alignment vertical="center" wrapText="1"/>
      <protection locked="0"/>
    </xf>
    <xf numFmtId="0" fontId="4" fillId="52" borderId="14" xfId="0" applyFont="1" applyFill="1" applyBorder="1" applyAlignment="1" applyProtection="1">
      <alignment vertical="center"/>
      <protection locked="0"/>
    </xf>
    <xf numFmtId="0" fontId="3" fillId="51" borderId="53" xfId="0" applyFont="1" applyFill="1" applyBorder="1" applyAlignment="1" applyProtection="1">
      <alignment vertical="top" wrapText="1"/>
      <protection locked="0"/>
    </xf>
    <xf numFmtId="0" fontId="3" fillId="51" borderId="7" xfId="0" applyFont="1" applyFill="1" applyBorder="1" applyAlignment="1" applyProtection="1">
      <alignment vertical="top" wrapText="1"/>
      <protection locked="0"/>
    </xf>
    <xf numFmtId="0" fontId="3" fillId="51" borderId="54" xfId="0" applyFont="1" applyFill="1" applyBorder="1" applyAlignment="1" applyProtection="1">
      <alignment vertical="top" wrapText="1"/>
      <protection locked="0"/>
    </xf>
    <xf numFmtId="0" fontId="3" fillId="51" borderId="55" xfId="0" applyFont="1" applyFill="1" applyBorder="1" applyAlignment="1" applyProtection="1">
      <alignment vertical="top" wrapText="1"/>
      <protection locked="0"/>
    </xf>
    <xf numFmtId="0" fontId="3" fillId="51" borderId="37" xfId="0" applyFont="1" applyFill="1" applyBorder="1" applyAlignment="1" applyProtection="1">
      <alignment vertical="top" wrapText="1"/>
      <protection locked="0"/>
    </xf>
    <xf numFmtId="0" fontId="3" fillId="51" borderId="56" xfId="0" applyFont="1" applyFill="1" applyBorder="1" applyAlignment="1" applyProtection="1">
      <alignment vertical="top" wrapText="1"/>
      <protection locked="0"/>
    </xf>
    <xf numFmtId="0" fontId="3" fillId="0" borderId="15" xfId="0" applyFont="1" applyFill="1" applyBorder="1" applyAlignment="1" applyProtection="1">
      <alignment vertical="top" wrapText="1"/>
      <protection locked="0"/>
    </xf>
    <xf numFmtId="0" fontId="3" fillId="0" borderId="115" xfId="0" applyFont="1" applyFill="1" applyBorder="1" applyAlignment="1" applyProtection="1">
      <alignment vertical="top" wrapText="1"/>
      <protection locked="0"/>
    </xf>
    <xf numFmtId="0" fontId="3" fillId="0" borderId="120" xfId="0" applyFont="1" applyFill="1" applyBorder="1" applyAlignment="1" applyProtection="1">
      <alignment vertical="top" wrapText="1"/>
      <protection locked="0"/>
    </xf>
    <xf numFmtId="0" fontId="78" fillId="0" borderId="115" xfId="0" applyFont="1" applyFill="1" applyBorder="1" applyAlignment="1" applyProtection="1">
      <alignment vertical="center" wrapText="1"/>
      <protection locked="0"/>
    </xf>
    <xf numFmtId="0" fontId="0" fillId="0" borderId="115" xfId="0" applyFill="1" applyBorder="1" applyAlignment="1">
      <alignment vertical="center" wrapText="1"/>
    </xf>
    <xf numFmtId="0" fontId="4" fillId="0" borderId="15"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wrapText="1"/>
      <protection locked="0"/>
    </xf>
    <xf numFmtId="0" fontId="3" fillId="51" borderId="11" xfId="0" applyFont="1" applyFill="1" applyBorder="1" applyAlignment="1" applyProtection="1">
      <alignment vertical="top" wrapText="1"/>
      <protection locked="0"/>
    </xf>
    <xf numFmtId="0" fontId="3" fillId="51" borderId="13" xfId="0" applyFont="1" applyFill="1" applyBorder="1" applyAlignment="1" applyProtection="1">
      <alignment vertical="top" wrapText="1"/>
      <protection locked="0"/>
    </xf>
    <xf numFmtId="0" fontId="3" fillId="51" borderId="14" xfId="0" applyFont="1" applyFill="1" applyBorder="1" applyAlignment="1" applyProtection="1">
      <alignment vertical="top" wrapText="1"/>
      <protection locked="0"/>
    </xf>
    <xf numFmtId="0" fontId="4" fillId="51" borderId="55" xfId="0" applyFont="1" applyFill="1" applyBorder="1" applyAlignment="1" applyProtection="1">
      <alignment vertical="center" wrapText="1"/>
      <protection locked="0"/>
    </xf>
    <xf numFmtId="0" fontId="0" fillId="51" borderId="56" xfId="0" applyFill="1" applyBorder="1" applyAlignment="1">
      <alignment vertical="center" wrapText="1"/>
    </xf>
    <xf numFmtId="0" fontId="6" fillId="0" borderId="1" xfId="0" applyFont="1" applyFill="1" applyBorder="1" applyAlignment="1" applyProtection="1">
      <alignment horizontal="center" vertical="center" wrapText="1"/>
      <protection locked="0"/>
    </xf>
    <xf numFmtId="0" fontId="3" fillId="51" borderId="15" xfId="0" applyFont="1" applyFill="1" applyBorder="1" applyAlignment="1" applyProtection="1">
      <alignment vertical="top" wrapText="1"/>
      <protection locked="0"/>
    </xf>
    <xf numFmtId="0" fontId="3" fillId="51" borderId="16" xfId="0" applyFont="1" applyFill="1" applyBorder="1" applyAlignment="1" applyProtection="1">
      <alignment vertical="top" wrapText="1"/>
      <protection locked="0"/>
    </xf>
    <xf numFmtId="0" fontId="3" fillId="51" borderId="12" xfId="0" applyFont="1" applyFill="1" applyBorder="1" applyAlignment="1" applyProtection="1">
      <alignment vertical="top" wrapText="1"/>
      <protection locked="0"/>
    </xf>
    <xf numFmtId="0" fontId="4" fillId="51" borderId="58" xfId="0" applyFont="1" applyFill="1" applyBorder="1" applyAlignment="1" applyProtection="1">
      <alignment vertical="center"/>
      <protection locked="0"/>
    </xf>
    <xf numFmtId="0" fontId="4" fillId="51" borderId="57" xfId="0" applyFont="1" applyFill="1" applyBorder="1" applyAlignment="1" applyProtection="1">
      <alignment vertical="center"/>
      <protection locked="0"/>
    </xf>
    <xf numFmtId="0" fontId="3" fillId="51" borderId="22" xfId="0" applyFont="1" applyFill="1" applyBorder="1" applyAlignment="1" applyProtection="1">
      <alignment vertical="top" wrapText="1"/>
      <protection locked="0"/>
    </xf>
    <xf numFmtId="0" fontId="3" fillId="51" borderId="8" xfId="0" applyFont="1" applyFill="1" applyBorder="1" applyAlignment="1" applyProtection="1">
      <alignment vertical="top" wrapText="1"/>
      <protection locked="0"/>
    </xf>
    <xf numFmtId="0" fontId="4" fillId="51" borderId="11" xfId="0" applyFont="1" applyFill="1" applyBorder="1" applyAlignment="1" applyProtection="1">
      <alignment vertical="center"/>
      <protection locked="0"/>
    </xf>
    <xf numFmtId="0" fontId="4" fillId="51" borderId="14" xfId="0" applyFont="1" applyFill="1" applyBorder="1" applyAlignment="1" applyProtection="1">
      <alignment vertical="center"/>
      <protection locked="0"/>
    </xf>
    <xf numFmtId="0" fontId="3" fillId="52" borderId="55" xfId="0" applyFont="1" applyFill="1" applyBorder="1" applyAlignment="1" applyProtection="1">
      <alignment vertical="top" wrapText="1"/>
      <protection locked="0"/>
    </xf>
    <xf numFmtId="0" fontId="3" fillId="52" borderId="37" xfId="0" applyFont="1" applyFill="1" applyBorder="1" applyAlignment="1" applyProtection="1">
      <alignment vertical="top" wrapText="1"/>
      <protection locked="0"/>
    </xf>
    <xf numFmtId="0" fontId="3" fillId="52" borderId="56" xfId="0" applyFont="1" applyFill="1" applyBorder="1" applyAlignment="1" applyProtection="1">
      <alignment vertical="top" wrapText="1"/>
      <protection locked="0"/>
    </xf>
    <xf numFmtId="0" fontId="5" fillId="4" borderId="31" xfId="0" applyFont="1" applyFill="1" applyBorder="1" applyAlignment="1" applyProtection="1">
      <alignment horizontal="center" vertical="center"/>
      <protection locked="0"/>
    </xf>
    <xf numFmtId="0" fontId="5" fillId="4" borderId="32" xfId="0" applyFont="1" applyFill="1" applyBorder="1" applyAlignment="1" applyProtection="1">
      <alignment horizontal="center" vertical="center"/>
      <protection locked="0"/>
    </xf>
    <xf numFmtId="0" fontId="5" fillId="4" borderId="33" xfId="0" applyFont="1" applyFill="1" applyBorder="1" applyAlignment="1" applyProtection="1">
      <alignment horizontal="center" vertical="center"/>
      <protection locked="0"/>
    </xf>
    <xf numFmtId="0" fontId="3" fillId="6" borderId="22" xfId="0" applyFont="1" applyFill="1" applyBorder="1" applyAlignment="1" applyProtection="1">
      <alignment horizontal="left" vertical="center"/>
      <protection locked="0"/>
    </xf>
    <xf numFmtId="0" fontId="13" fillId="6" borderId="16" xfId="0" applyFont="1" applyFill="1" applyBorder="1" applyAlignment="1">
      <alignment horizontal="left" vertical="center"/>
    </xf>
    <xf numFmtId="0" fontId="13" fillId="6" borderId="12" xfId="0" applyFont="1" applyFill="1" applyBorder="1" applyAlignment="1">
      <alignment horizontal="left" vertical="center"/>
    </xf>
    <xf numFmtId="0" fontId="6" fillId="0" borderId="1" xfId="0" applyFont="1" applyBorder="1" applyAlignment="1" applyProtection="1">
      <alignment horizontal="center" vertical="center" wrapText="1"/>
      <protection locked="0"/>
    </xf>
    <xf numFmtId="0" fontId="0" fillId="51" borderId="14" xfId="0" applyFill="1" applyBorder="1" applyAlignment="1">
      <alignment vertical="center"/>
    </xf>
    <xf numFmtId="0" fontId="3" fillId="3" borderId="55" xfId="0" applyFont="1" applyFill="1" applyBorder="1" applyAlignment="1">
      <alignment vertical="center"/>
    </xf>
    <xf numFmtId="0" fontId="3" fillId="3" borderId="56" xfId="0" applyFont="1" applyFill="1" applyBorder="1" applyAlignment="1">
      <alignment vertical="center"/>
    </xf>
    <xf numFmtId="0" fontId="3" fillId="3" borderId="55" xfId="0" applyFont="1" applyFill="1" applyBorder="1" applyAlignment="1" applyProtection="1">
      <alignment horizontal="center" vertical="center"/>
      <protection locked="0"/>
    </xf>
    <xf numFmtId="0" fontId="3" fillId="3" borderId="37" xfId="0" applyFont="1" applyFill="1" applyBorder="1" applyAlignment="1" applyProtection="1">
      <alignment horizontal="center" vertical="center"/>
      <protection locked="0"/>
    </xf>
    <xf numFmtId="0" fontId="3" fillId="3" borderId="56" xfId="0" applyFont="1" applyFill="1" applyBorder="1" applyAlignment="1" applyProtection="1">
      <alignment horizontal="center" vertical="center"/>
      <protection locked="0"/>
    </xf>
    <xf numFmtId="0" fontId="3" fillId="52" borderId="22" xfId="0" applyFont="1" applyFill="1" applyBorder="1" applyAlignment="1" applyProtection="1">
      <alignment vertical="top" wrapText="1"/>
      <protection locked="0"/>
    </xf>
    <xf numFmtId="0" fontId="3" fillId="52" borderId="16" xfId="0" applyFont="1" applyFill="1" applyBorder="1" applyAlignment="1" applyProtection="1">
      <alignment vertical="top" wrapText="1"/>
      <protection locked="0"/>
    </xf>
    <xf numFmtId="0" fontId="3" fillId="52" borderId="8" xfId="0" applyFont="1" applyFill="1" applyBorder="1" applyAlignment="1" applyProtection="1">
      <alignment vertical="top" wrapText="1"/>
      <protection locked="0"/>
    </xf>
    <xf numFmtId="178" fontId="6" fillId="0" borderId="4" xfId="0" applyNumberFormat="1" applyFont="1" applyBorder="1" applyAlignment="1" applyProtection="1">
      <alignment horizontal="center" vertical="center"/>
      <protection locked="0"/>
    </xf>
    <xf numFmtId="178" fontId="6" fillId="0" borderId="1" xfId="0" applyNumberFormat="1" applyFont="1" applyBorder="1" applyAlignment="1" applyProtection="1">
      <alignment horizontal="center" vertical="center"/>
      <protection locked="0"/>
    </xf>
    <xf numFmtId="0" fontId="4" fillId="0" borderId="1" xfId="0" applyFont="1" applyBorder="1" applyAlignment="1" applyProtection="1">
      <alignment horizontal="center" vertical="center" wrapText="1"/>
      <protection locked="0"/>
    </xf>
    <xf numFmtId="0" fontId="4" fillId="51" borderId="11" xfId="0" applyFont="1" applyFill="1" applyBorder="1" applyAlignment="1" applyProtection="1">
      <alignment vertical="center" wrapText="1"/>
      <protection locked="0"/>
    </xf>
    <xf numFmtId="0" fontId="4" fillId="51" borderId="14" xfId="0" applyFont="1" applyFill="1" applyBorder="1" applyAlignment="1" applyProtection="1">
      <alignment vertical="center" wrapText="1"/>
      <protection locked="0"/>
    </xf>
    <xf numFmtId="181" fontId="6" fillId="0" borderId="1" xfId="0" applyNumberFormat="1" applyFont="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protection locked="0"/>
    </xf>
    <xf numFmtId="0" fontId="0" fillId="0" borderId="1" xfId="0" applyBorder="1" applyAlignment="1">
      <alignment vertical="center"/>
    </xf>
    <xf numFmtId="180" fontId="4" fillId="0" borderId="15" xfId="0" applyNumberFormat="1" applyFont="1" applyBorder="1" applyAlignment="1" applyProtection="1">
      <alignment horizontal="center" vertical="center" wrapText="1"/>
      <protection locked="0"/>
    </xf>
    <xf numFmtId="180" fontId="4" fillId="0" borderId="12" xfId="0" applyNumberFormat="1" applyFont="1" applyBorder="1" applyAlignment="1" applyProtection="1">
      <alignment horizontal="center" vertical="center" wrapText="1"/>
      <protection locked="0"/>
    </xf>
    <xf numFmtId="0" fontId="4" fillId="3" borderId="4"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4" fillId="0" borderId="16" xfId="0" applyFont="1" applyBorder="1" applyAlignment="1" applyProtection="1">
      <alignment horizontal="center" vertical="center" wrapText="1"/>
      <protection locked="0"/>
    </xf>
    <xf numFmtId="0" fontId="3" fillId="3" borderId="3" xfId="0" applyFont="1" applyFill="1" applyBorder="1" applyAlignment="1" applyProtection="1">
      <alignment horizontal="center" vertical="center"/>
      <protection locked="0"/>
    </xf>
    <xf numFmtId="0" fontId="3" fillId="3" borderId="10"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protection locked="0"/>
    </xf>
    <xf numFmtId="0" fontId="3" fillId="6" borderId="15" xfId="0" applyFont="1" applyFill="1" applyBorder="1" applyAlignment="1" applyProtection="1">
      <alignment horizontal="center" vertical="center"/>
      <protection locked="0"/>
    </xf>
    <xf numFmtId="0" fontId="3" fillId="6" borderId="12" xfId="0" applyFont="1" applyFill="1" applyBorder="1" applyAlignment="1" applyProtection="1">
      <alignment horizontal="center" vertical="center"/>
      <protection locked="0"/>
    </xf>
    <xf numFmtId="0" fontId="3" fillId="3" borderId="15"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2" fontId="56" fillId="36" borderId="28" xfId="0" applyNumberFormat="1" applyFont="1" applyFill="1" applyBorder="1" applyAlignment="1" applyProtection="1">
      <alignment horizontal="center" vertical="center" wrapText="1"/>
      <protection locked="0"/>
    </xf>
    <xf numFmtId="2" fontId="56" fillId="36" borderId="27" xfId="0" applyNumberFormat="1" applyFont="1" applyFill="1" applyBorder="1" applyAlignment="1" applyProtection="1">
      <alignment horizontal="center" vertical="center" wrapText="1"/>
      <protection locked="0"/>
    </xf>
    <xf numFmtId="2" fontId="56" fillId="36" borderId="20" xfId="0" applyNumberFormat="1" applyFont="1" applyFill="1" applyBorder="1" applyAlignment="1" applyProtection="1">
      <alignment horizontal="center" vertical="center" wrapText="1"/>
      <protection locked="0"/>
    </xf>
    <xf numFmtId="0" fontId="2" fillId="3" borderId="13" xfId="0" applyFont="1" applyFill="1" applyBorder="1" applyAlignment="1" applyProtection="1">
      <alignment horizontal="center" vertical="center"/>
      <protection locked="0"/>
    </xf>
    <xf numFmtId="0" fontId="2" fillId="4" borderId="11"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 fillId="4" borderId="14" xfId="0" applyFont="1" applyFill="1" applyBorder="1" applyAlignment="1" applyProtection="1">
      <alignment horizontal="center" vertical="center"/>
      <protection locked="0"/>
    </xf>
    <xf numFmtId="10" fontId="4" fillId="3" borderId="15" xfId="0" applyNumberFormat="1" applyFont="1" applyFill="1" applyBorder="1" applyAlignment="1" applyProtection="1">
      <alignment horizontal="left" vertical="center"/>
      <protection locked="0"/>
    </xf>
    <xf numFmtId="10" fontId="4" fillId="3" borderId="16" xfId="0" applyNumberFormat="1" applyFont="1" applyFill="1" applyBorder="1" applyAlignment="1" applyProtection="1">
      <alignment horizontal="left" vertical="center"/>
      <protection locked="0"/>
    </xf>
    <xf numFmtId="0" fontId="14" fillId="3" borderId="12" xfId="0" applyFont="1" applyFill="1" applyBorder="1" applyAlignment="1">
      <alignment horizontal="left" vertical="center"/>
    </xf>
    <xf numFmtId="179" fontId="4" fillId="0" borderId="1" xfId="0" applyNumberFormat="1" applyFont="1" applyBorder="1" applyAlignment="1" applyProtection="1">
      <alignment horizontal="center" vertical="center"/>
      <protection locked="0"/>
    </xf>
    <xf numFmtId="0" fontId="4" fillId="3" borderId="1" xfId="0" applyFont="1" applyFill="1" applyBorder="1" applyAlignment="1" applyProtection="1">
      <alignment horizontal="left" vertical="center"/>
      <protection locked="0"/>
    </xf>
    <xf numFmtId="0" fontId="3" fillId="0" borderId="7" xfId="0" applyFont="1" applyBorder="1" applyAlignment="1" applyProtection="1">
      <alignment horizontal="left" vertical="center"/>
      <protection locked="0"/>
    </xf>
    <xf numFmtId="0" fontId="0" fillId="0" borderId="7" xfId="0" applyBorder="1" applyAlignment="1">
      <alignment vertical="center"/>
    </xf>
    <xf numFmtId="0" fontId="3" fillId="3" borderId="0" xfId="0" applyFont="1" applyFill="1" applyBorder="1" applyAlignment="1" applyProtection="1">
      <alignment horizontal="left" vertical="center"/>
      <protection locked="0"/>
    </xf>
    <xf numFmtId="0" fontId="4" fillId="3" borderId="0" xfId="0" applyFont="1" applyFill="1" applyAlignment="1" applyProtection="1">
      <alignment vertical="center"/>
      <protection locked="0"/>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2" xfId="0" applyFont="1" applyBorder="1" applyAlignment="1">
      <alignment horizontal="center" vertical="center"/>
    </xf>
    <xf numFmtId="0" fontId="3" fillId="3" borderId="29" xfId="0" applyFont="1" applyFill="1" applyBorder="1" applyAlignment="1" applyProtection="1">
      <alignment horizontal="left" vertical="center"/>
      <protection locked="0"/>
    </xf>
    <xf numFmtId="0" fontId="4" fillId="3" borderId="30" xfId="0" applyFont="1" applyFill="1" applyBorder="1" applyAlignment="1">
      <alignment vertical="center"/>
    </xf>
    <xf numFmtId="0" fontId="4" fillId="3" borderId="4" xfId="0" applyFont="1" applyFill="1" applyBorder="1" applyAlignment="1" applyProtection="1">
      <alignment horizontal="left" vertical="center"/>
      <protection locked="0"/>
    </xf>
    <xf numFmtId="0" fontId="3" fillId="6" borderId="4" xfId="0" applyFont="1" applyFill="1" applyBorder="1" applyAlignment="1" applyProtection="1">
      <alignment horizontal="left" vertical="center" wrapText="1"/>
      <protection locked="0"/>
    </xf>
    <xf numFmtId="0" fontId="3" fillId="6" borderId="1" xfId="0" applyFont="1" applyFill="1" applyBorder="1" applyAlignment="1" applyProtection="1">
      <alignment horizontal="left" vertical="center" wrapText="1"/>
      <protection locked="0"/>
    </xf>
    <xf numFmtId="0" fontId="3" fillId="3" borderId="4" xfId="0" applyFont="1" applyFill="1" applyBorder="1" applyAlignment="1" applyProtection="1">
      <alignment horizontal="center" vertical="center"/>
      <protection locked="0"/>
    </xf>
    <xf numFmtId="0" fontId="3" fillId="3" borderId="4"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center" vertical="center" wrapText="1"/>
      <protection locked="0"/>
    </xf>
    <xf numFmtId="0" fontId="3" fillId="3" borderId="10"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3" fillId="7" borderId="4" xfId="0" applyFont="1" applyFill="1" applyBorder="1" applyAlignment="1" applyProtection="1">
      <alignment horizontal="left" vertical="center"/>
      <protection locked="0"/>
    </xf>
    <xf numFmtId="0" fontId="3" fillId="7" borderId="1" xfId="0" applyFont="1" applyFill="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3" fillId="3" borderId="22" xfId="0" applyFont="1" applyFill="1" applyBorder="1" applyAlignment="1" applyProtection="1">
      <alignment horizontal="center" vertical="center"/>
      <protection locked="0"/>
    </xf>
    <xf numFmtId="0" fontId="3" fillId="3" borderId="16" xfId="0" applyFont="1" applyFill="1" applyBorder="1" applyAlignment="1" applyProtection="1">
      <alignment horizontal="center" vertical="center"/>
      <protection locked="0"/>
    </xf>
    <xf numFmtId="0" fontId="3" fillId="3" borderId="4" xfId="0" applyFont="1" applyFill="1" applyBorder="1" applyAlignment="1" applyProtection="1">
      <alignment horizontal="left" vertical="center"/>
      <protection locked="0"/>
    </xf>
    <xf numFmtId="0" fontId="3" fillId="3" borderId="1" xfId="0" applyFont="1" applyFill="1" applyBorder="1" applyAlignment="1" applyProtection="1">
      <alignment horizontal="left" vertical="center"/>
      <protection locked="0"/>
    </xf>
    <xf numFmtId="0" fontId="3" fillId="3" borderId="17" xfId="0" applyFont="1" applyFill="1" applyBorder="1" applyAlignment="1" applyProtection="1">
      <alignment horizontal="center" vertical="center"/>
      <protection locked="0"/>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178" fontId="3" fillId="3" borderId="15" xfId="0" applyNumberFormat="1" applyFont="1" applyFill="1" applyBorder="1" applyAlignment="1" applyProtection="1">
      <alignment horizontal="center" vertical="center"/>
      <protection locked="0"/>
    </xf>
    <xf numFmtId="0" fontId="0" fillId="3" borderId="16" xfId="0" applyFill="1" applyBorder="1" applyAlignment="1">
      <alignment vertical="center"/>
    </xf>
    <xf numFmtId="0" fontId="0" fillId="3" borderId="8" xfId="0" applyFill="1" applyBorder="1" applyAlignment="1">
      <alignment vertical="center"/>
    </xf>
    <xf numFmtId="0" fontId="4" fillId="0" borderId="4" xfId="0" applyFont="1" applyFill="1" applyBorder="1" applyAlignment="1" applyProtection="1">
      <alignment horizontal="left" vertical="center"/>
      <protection locked="0"/>
    </xf>
    <xf numFmtId="0" fontId="4" fillId="0" borderId="1" xfId="0" applyFont="1" applyFill="1" applyBorder="1" applyAlignment="1" applyProtection="1">
      <alignment horizontal="left" vertical="center"/>
      <protection locked="0"/>
    </xf>
    <xf numFmtId="0" fontId="0" fillId="0" borderId="5" xfId="0" applyBorder="1" applyAlignment="1">
      <alignment horizontal="center" vertical="center"/>
    </xf>
    <xf numFmtId="0" fontId="4" fillId="0" borderId="5" xfId="0" applyFont="1" applyBorder="1" applyAlignment="1" applyProtection="1">
      <alignment horizontal="center" vertical="center" wrapText="1"/>
      <protection locked="0"/>
    </xf>
    <xf numFmtId="0" fontId="5" fillId="4" borderId="23" xfId="0" applyFont="1" applyFill="1" applyBorder="1" applyAlignment="1" applyProtection="1">
      <alignment horizontal="center" vertical="center"/>
      <protection locked="0"/>
    </xf>
    <xf numFmtId="0" fontId="5" fillId="4" borderId="24" xfId="0" applyFont="1" applyFill="1" applyBorder="1" applyAlignment="1" applyProtection="1">
      <alignment horizontal="center" vertical="center"/>
      <protection locked="0"/>
    </xf>
    <xf numFmtId="0" fontId="5" fillId="4" borderId="25"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wrapText="1"/>
      <protection locked="0"/>
    </xf>
    <xf numFmtId="181" fontId="4" fillId="0" borderId="15" xfId="0" applyNumberFormat="1" applyFont="1" applyBorder="1" applyAlignment="1" applyProtection="1">
      <alignment horizontal="center" vertical="center" wrapText="1"/>
      <protection locked="0"/>
    </xf>
    <xf numFmtId="181" fontId="4" fillId="0" borderId="12" xfId="0" applyNumberFormat="1" applyFont="1" applyBorder="1" applyAlignment="1" applyProtection="1">
      <alignment horizontal="center" vertical="center" wrapText="1"/>
      <protection locked="0"/>
    </xf>
    <xf numFmtId="178" fontId="4" fillId="0" borderId="15" xfId="0" applyNumberFormat="1" applyFont="1" applyBorder="1" applyAlignment="1" applyProtection="1">
      <alignment horizontal="center" vertical="center" wrapText="1"/>
      <protection locked="0"/>
    </xf>
    <xf numFmtId="178" fontId="4" fillId="0" borderId="12" xfId="0" applyNumberFormat="1" applyFont="1" applyBorder="1" applyAlignment="1" applyProtection="1">
      <alignment horizontal="center" vertical="center" wrapText="1"/>
      <protection locked="0"/>
    </xf>
    <xf numFmtId="9" fontId="4" fillId="2" borderId="1" xfId="0" applyNumberFormat="1" applyFont="1" applyFill="1" applyBorder="1" applyAlignment="1" applyProtection="1">
      <alignment horizontal="center" vertical="center" wrapText="1"/>
      <protection locked="0"/>
    </xf>
    <xf numFmtId="0" fontId="4" fillId="2" borderId="1"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0" fontId="9" fillId="3" borderId="21" xfId="0" applyFont="1" applyFill="1" applyBorder="1" applyAlignment="1" applyProtection="1">
      <alignment horizontal="center" vertical="center"/>
      <protection locked="0"/>
    </xf>
    <xf numFmtId="0" fontId="9" fillId="3" borderId="2" xfId="0" applyFont="1" applyFill="1" applyBorder="1" applyAlignment="1" applyProtection="1">
      <alignment horizontal="center" vertical="center"/>
      <protection locked="0"/>
    </xf>
    <xf numFmtId="0" fontId="58" fillId="0" borderId="1" xfId="0" applyFont="1" applyFill="1" applyBorder="1" applyAlignment="1" applyProtection="1">
      <alignment horizontal="center" vertical="center" wrapText="1"/>
      <protection locked="0"/>
    </xf>
    <xf numFmtId="178" fontId="6" fillId="0" borderId="22" xfId="0" applyNumberFormat="1" applyFont="1" applyBorder="1" applyAlignment="1" applyProtection="1">
      <alignment horizontal="center" vertical="center"/>
      <protection locked="0"/>
    </xf>
    <xf numFmtId="0" fontId="0" fillId="0" borderId="12" xfId="0" applyBorder="1" applyAlignment="1">
      <alignment horizontal="center" vertical="center"/>
    </xf>
    <xf numFmtId="0" fontId="4" fillId="0" borderId="15" xfId="0" applyFont="1" applyBorder="1" applyAlignment="1" applyProtection="1">
      <alignment vertical="center"/>
      <protection locked="0"/>
    </xf>
    <xf numFmtId="0" fontId="4" fillId="0" borderId="12" xfId="0" applyFont="1" applyBorder="1" applyAlignment="1" applyProtection="1">
      <alignment vertical="center"/>
      <protection locked="0"/>
    </xf>
    <xf numFmtId="180" fontId="6" fillId="0" borderId="1" xfId="0" applyNumberFormat="1" applyFont="1" applyBorder="1" applyAlignment="1" applyProtection="1">
      <alignment horizontal="center" vertical="center" wrapText="1"/>
      <protection locked="0"/>
    </xf>
    <xf numFmtId="0" fontId="9" fillId="3" borderId="22" xfId="0" applyFont="1" applyFill="1" applyBorder="1" applyAlignment="1" applyProtection="1">
      <alignment horizontal="center" vertical="center"/>
      <protection locked="0"/>
    </xf>
    <xf numFmtId="0" fontId="9" fillId="3" borderId="16" xfId="0" applyFont="1" applyFill="1" applyBorder="1" applyAlignment="1" applyProtection="1">
      <alignment horizontal="center" vertical="center"/>
      <protection locked="0"/>
    </xf>
    <xf numFmtId="0" fontId="9" fillId="3" borderId="8" xfId="0" applyFont="1" applyFill="1" applyBorder="1" applyAlignment="1" applyProtection="1">
      <alignment horizontal="center" vertical="center"/>
      <protection locked="0"/>
    </xf>
    <xf numFmtId="0" fontId="9" fillId="3" borderId="15" xfId="0" applyFont="1" applyFill="1" applyBorder="1" applyAlignment="1" applyProtection="1">
      <alignment horizontal="center" vertical="center"/>
      <protection locked="0"/>
    </xf>
    <xf numFmtId="0" fontId="9" fillId="3" borderId="1" xfId="0" applyFont="1" applyFill="1" applyBorder="1" applyAlignment="1" applyProtection="1">
      <alignment horizontal="center" vertical="center"/>
      <protection locked="0"/>
    </xf>
    <xf numFmtId="0" fontId="9" fillId="3" borderId="3" xfId="0" applyFont="1" applyFill="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3" fillId="0" borderId="15" xfId="0" applyFont="1" applyFill="1" applyBorder="1" applyAlignment="1" applyProtection="1">
      <alignment horizontal="left" vertical="center"/>
      <protection locked="0"/>
    </xf>
    <xf numFmtId="0" fontId="0" fillId="0" borderId="12" xfId="0" applyBorder="1" applyAlignment="1">
      <alignment horizontal="left" vertical="center"/>
    </xf>
    <xf numFmtId="0" fontId="3" fillId="3" borderId="15" xfId="0" applyFont="1" applyFill="1" applyBorder="1" applyAlignment="1" applyProtection="1">
      <alignment horizontal="left" vertical="center"/>
      <protection locked="0"/>
    </xf>
    <xf numFmtId="0" fontId="13" fillId="3" borderId="16" xfId="0" applyFont="1" applyFill="1" applyBorder="1" applyAlignment="1">
      <alignment horizontal="left" vertical="center"/>
    </xf>
    <xf numFmtId="49" fontId="4" fillId="0" borderId="15" xfId="0" applyNumberFormat="1" applyFont="1" applyFill="1" applyBorder="1" applyAlignment="1" applyProtection="1">
      <alignment horizontal="left" vertical="center"/>
      <protection locked="0"/>
    </xf>
    <xf numFmtId="49" fontId="4" fillId="0" borderId="16" xfId="0" applyNumberFormat="1" applyFont="1" applyFill="1" applyBorder="1" applyAlignment="1" applyProtection="1">
      <alignment horizontal="left" vertical="center"/>
      <protection locked="0"/>
    </xf>
    <xf numFmtId="49" fontId="4" fillId="0" borderId="12" xfId="0" applyNumberFormat="1"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13" fillId="3" borderId="12" xfId="0" applyFont="1" applyFill="1" applyBorder="1" applyAlignment="1">
      <alignment horizontal="left" vertical="center"/>
    </xf>
    <xf numFmtId="49" fontId="3" fillId="3" borderId="4" xfId="0" applyNumberFormat="1" applyFont="1" applyFill="1" applyBorder="1" applyAlignment="1" applyProtection="1">
      <alignment horizontal="center" vertical="center"/>
      <protection locked="0"/>
    </xf>
    <xf numFmtId="49" fontId="3" fillId="3" borderId="1" xfId="0" applyNumberFormat="1" applyFont="1" applyFill="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3" fillId="5" borderId="15" xfId="0" applyFont="1" applyFill="1" applyBorder="1" applyAlignment="1" applyProtection="1">
      <alignment horizontal="left" vertical="center"/>
      <protection locked="0"/>
    </xf>
    <xf numFmtId="0" fontId="0" fillId="0" borderId="16" xfId="0" applyBorder="1" applyAlignment="1">
      <alignment horizontal="left" vertical="center"/>
    </xf>
    <xf numFmtId="0" fontId="4" fillId="3" borderId="8" xfId="0" applyFont="1" applyFill="1" applyBorder="1" applyAlignment="1" applyProtection="1">
      <alignment horizontal="center" vertical="center"/>
      <protection locked="0"/>
    </xf>
    <xf numFmtId="0" fontId="3" fillId="0" borderId="15" xfId="0" applyFont="1" applyBorder="1" applyAlignment="1" applyProtection="1">
      <alignment horizontal="left" vertical="center" wrapText="1"/>
      <protection locked="0"/>
    </xf>
    <xf numFmtId="0" fontId="3" fillId="3" borderId="17" xfId="0" applyFont="1" applyFill="1" applyBorder="1" applyAlignment="1" applyProtection="1">
      <alignment horizontal="left" vertical="center" wrapText="1"/>
      <protection locked="0"/>
    </xf>
    <xf numFmtId="0" fontId="3" fillId="3" borderId="26" xfId="0" applyFont="1" applyFill="1" applyBorder="1" applyAlignment="1" applyProtection="1">
      <alignment horizontal="left" vertical="center" wrapText="1"/>
      <protection locked="0"/>
    </xf>
    <xf numFmtId="0" fontId="3" fillId="3" borderId="18" xfId="0" applyFont="1" applyFill="1" applyBorder="1" applyAlignment="1" applyProtection="1">
      <alignment horizontal="left" vertical="center" wrapText="1"/>
      <protection locked="0"/>
    </xf>
    <xf numFmtId="0" fontId="13" fillId="3" borderId="19" xfId="0" applyFont="1" applyFill="1" applyBorder="1" applyAlignment="1">
      <alignment horizontal="left" vertical="center" wrapText="1"/>
    </xf>
    <xf numFmtId="0" fontId="13" fillId="3" borderId="27" xfId="0" applyFont="1" applyFill="1" applyBorder="1" applyAlignment="1">
      <alignment horizontal="left" vertical="center" wrapText="1"/>
    </xf>
    <xf numFmtId="0" fontId="13" fillId="3" borderId="20" xfId="0" applyFont="1" applyFill="1" applyBorder="1" applyAlignment="1">
      <alignment horizontal="left" vertical="center" wrapText="1"/>
    </xf>
    <xf numFmtId="10" fontId="4" fillId="0" borderId="15" xfId="0" applyNumberFormat="1" applyFont="1" applyBorder="1" applyAlignment="1" applyProtection="1">
      <alignment horizontal="center" vertical="center"/>
      <protection locked="0"/>
    </xf>
    <xf numFmtId="10" fontId="4" fillId="0" borderId="16" xfId="0" applyNumberFormat="1" applyFont="1" applyBorder="1" applyAlignment="1" applyProtection="1">
      <alignment horizontal="center" vertical="center"/>
      <protection locked="0"/>
    </xf>
    <xf numFmtId="10" fontId="4" fillId="0" borderId="12" xfId="0" applyNumberFormat="1" applyFont="1" applyBorder="1" applyAlignment="1" applyProtection="1">
      <alignment horizontal="center" vertical="center"/>
      <protection locked="0"/>
    </xf>
    <xf numFmtId="0" fontId="5" fillId="4" borderId="4" xfId="0" applyFont="1" applyFill="1" applyBorder="1" applyAlignment="1" applyProtection="1">
      <alignment horizontal="center" vertical="center"/>
      <protection locked="0"/>
    </xf>
    <xf numFmtId="0" fontId="5" fillId="4" borderId="1" xfId="0" applyFont="1" applyFill="1" applyBorder="1" applyAlignment="1" applyProtection="1">
      <alignment horizontal="center" vertical="center"/>
      <protection locked="0"/>
    </xf>
    <xf numFmtId="0" fontId="5" fillId="4" borderId="3" xfId="0" applyFont="1" applyFill="1" applyBorder="1" applyAlignment="1" applyProtection="1">
      <alignment horizontal="center" vertical="center"/>
      <protection locked="0"/>
    </xf>
    <xf numFmtId="0" fontId="4" fillId="0" borderId="28" xfId="0" applyFont="1" applyBorder="1" applyAlignment="1" applyProtection="1">
      <alignment vertical="center"/>
      <protection locked="0"/>
    </xf>
    <xf numFmtId="0" fontId="4" fillId="0" borderId="27" xfId="0" applyFont="1" applyBorder="1" applyAlignment="1" applyProtection="1">
      <alignment vertical="center"/>
      <protection locked="0"/>
    </xf>
    <xf numFmtId="0" fontId="4" fillId="0" borderId="20" xfId="0" applyFont="1" applyBorder="1" applyAlignment="1" applyProtection="1">
      <alignment vertical="center"/>
      <protection locked="0"/>
    </xf>
    <xf numFmtId="0" fontId="4" fillId="3" borderId="5" xfId="0" applyFont="1" applyFill="1" applyBorder="1" applyAlignment="1" applyProtection="1">
      <alignment horizontal="left" vertical="center"/>
      <protection locked="0"/>
    </xf>
    <xf numFmtId="1" fontId="4" fillId="0" borderId="1" xfId="0" applyNumberFormat="1" applyFont="1" applyBorder="1" applyAlignment="1" applyProtection="1">
      <alignment horizontal="center" vertical="center"/>
      <protection locked="0"/>
    </xf>
    <xf numFmtId="0" fontId="3" fillId="3" borderId="22" xfId="0" applyFont="1" applyFill="1" applyBorder="1" applyAlignment="1" applyProtection="1">
      <alignment horizontal="center" vertical="center" wrapText="1"/>
      <protection locked="0"/>
    </xf>
    <xf numFmtId="0" fontId="3" fillId="3" borderId="16" xfId="0" applyFont="1" applyFill="1" applyBorder="1" applyAlignment="1" applyProtection="1">
      <alignment horizontal="center" vertical="center" wrapText="1"/>
      <protection locked="0"/>
    </xf>
    <xf numFmtId="0" fontId="3" fillId="3" borderId="26" xfId="0" applyFont="1" applyFill="1" applyBorder="1" applyAlignment="1" applyProtection="1">
      <alignment horizontal="center" vertical="center"/>
      <protection locked="0"/>
    </xf>
    <xf numFmtId="0" fontId="3" fillId="3" borderId="18" xfId="0" applyFont="1" applyFill="1" applyBorder="1" applyAlignment="1" applyProtection="1">
      <alignment horizontal="center" vertical="center"/>
      <protection locked="0"/>
    </xf>
    <xf numFmtId="0" fontId="4" fillId="3" borderId="15" xfId="0" applyFont="1" applyFill="1" applyBorder="1" applyAlignment="1" applyProtection="1">
      <alignment horizontal="left" vertical="center"/>
      <protection locked="0"/>
    </xf>
    <xf numFmtId="0" fontId="4" fillId="3" borderId="16" xfId="0" applyFont="1" applyFill="1" applyBorder="1" applyAlignment="1" applyProtection="1">
      <alignment horizontal="left" vertical="center"/>
      <protection locked="0"/>
    </xf>
    <xf numFmtId="0" fontId="4" fillId="3" borderId="12"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wrapText="1"/>
      <protection locked="0"/>
    </xf>
    <xf numFmtId="0" fontId="3" fillId="3" borderId="16" xfId="0" applyFont="1" applyFill="1" applyBorder="1" applyAlignment="1">
      <alignment horizontal="left" vertical="center" wrapText="1"/>
    </xf>
    <xf numFmtId="0" fontId="13" fillId="3" borderId="16" xfId="0" applyFont="1" applyFill="1" applyBorder="1" applyAlignment="1">
      <alignment horizontal="left" vertical="center" wrapText="1"/>
    </xf>
    <xf numFmtId="0" fontId="13" fillId="3" borderId="12" xfId="0" applyFont="1" applyFill="1" applyBorder="1" applyAlignment="1">
      <alignment horizontal="left" vertical="center" wrapText="1"/>
    </xf>
    <xf numFmtId="0" fontId="3" fillId="0" borderId="15" xfId="0" applyFont="1" applyBorder="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4" fillId="3" borderId="28" xfId="0" applyFont="1" applyFill="1" applyBorder="1" applyAlignment="1" applyProtection="1">
      <alignment horizontal="left" vertical="center"/>
      <protection locked="0"/>
    </xf>
    <xf numFmtId="0" fontId="4" fillId="0" borderId="0" xfId="0" applyFont="1" applyBorder="1" applyAlignment="1" applyProtection="1">
      <alignment horizontal="center" vertical="center"/>
      <protection locked="0"/>
    </xf>
    <xf numFmtId="0" fontId="0" fillId="0" borderId="0" xfId="0" applyAlignment="1">
      <alignment vertical="center"/>
    </xf>
    <xf numFmtId="0" fontId="9" fillId="3" borderId="15" xfId="0" applyFont="1" applyFill="1" applyBorder="1" applyAlignment="1" applyProtection="1">
      <alignment horizontal="center" vertical="center" wrapText="1"/>
      <protection locked="0"/>
    </xf>
    <xf numFmtId="0" fontId="9" fillId="3" borderId="12"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protection locked="0"/>
    </xf>
    <xf numFmtId="0" fontId="4" fillId="0" borderId="26" xfId="0" applyFont="1" applyFill="1" applyBorder="1" applyAlignment="1" applyProtection="1">
      <alignment horizontal="center" vertical="center"/>
      <protection locked="0"/>
    </xf>
    <xf numFmtId="0" fontId="4" fillId="0" borderId="18" xfId="0" applyFont="1" applyFill="1" applyBorder="1" applyAlignment="1" applyProtection="1">
      <alignment horizontal="center" vertical="center"/>
      <protection locked="0"/>
    </xf>
    <xf numFmtId="0" fontId="13" fillId="3" borderId="26" xfId="0" applyFont="1" applyFill="1" applyBorder="1" applyAlignment="1">
      <alignment horizontal="left" vertical="center" wrapText="1"/>
    </xf>
    <xf numFmtId="0" fontId="13" fillId="3" borderId="18" xfId="0" applyFont="1" applyFill="1" applyBorder="1" applyAlignment="1">
      <alignment horizontal="left" vertical="center" wrapText="1"/>
    </xf>
    <xf numFmtId="0" fontId="13" fillId="3" borderId="6" xfId="0" applyFont="1" applyFill="1" applyBorder="1" applyAlignment="1">
      <alignment horizontal="left" vertical="center" wrapText="1"/>
    </xf>
    <xf numFmtId="0" fontId="13" fillId="3" borderId="0" xfId="0" applyFont="1" applyFill="1" applyAlignment="1">
      <alignment horizontal="left" vertical="center" wrapText="1"/>
    </xf>
    <xf numFmtId="0" fontId="13" fillId="3" borderId="30" xfId="0" applyFont="1" applyFill="1" applyBorder="1" applyAlignment="1">
      <alignment horizontal="left" vertical="center" wrapText="1"/>
    </xf>
    <xf numFmtId="0" fontId="4" fillId="3" borderId="22" xfId="0" applyFont="1" applyFill="1" applyBorder="1" applyAlignment="1" applyProtection="1">
      <alignment horizontal="left" vertical="center" wrapText="1"/>
      <protection locked="0"/>
    </xf>
    <xf numFmtId="0" fontId="4" fillId="3" borderId="16" xfId="0" applyFont="1" applyFill="1" applyBorder="1" applyAlignment="1" applyProtection="1">
      <alignment horizontal="left" vertical="center" wrapText="1"/>
      <protection locked="0"/>
    </xf>
    <xf numFmtId="0" fontId="4" fillId="3" borderId="12" xfId="0" applyFont="1" applyFill="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3" borderId="1" xfId="0" applyFont="1" applyFill="1" applyBorder="1" applyAlignment="1" applyProtection="1">
      <alignment vertical="center"/>
      <protection locked="0"/>
    </xf>
    <xf numFmtId="0" fontId="4" fillId="0" borderId="15"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12" xfId="0" applyFont="1" applyFill="1" applyBorder="1" applyAlignment="1" applyProtection="1">
      <alignment horizontal="center" vertical="center" wrapText="1"/>
      <protection locked="0"/>
    </xf>
    <xf numFmtId="0" fontId="4" fillId="3" borderId="17" xfId="0" applyFont="1" applyFill="1" applyBorder="1" applyAlignment="1" applyProtection="1">
      <alignment horizontal="left" vertical="center" wrapText="1"/>
      <protection locked="0"/>
    </xf>
    <xf numFmtId="0" fontId="4" fillId="3" borderId="26" xfId="0" applyFont="1" applyFill="1" applyBorder="1" applyAlignment="1" applyProtection="1">
      <alignment horizontal="left" vertical="center" wrapText="1"/>
      <protection locked="0"/>
    </xf>
    <xf numFmtId="0" fontId="4" fillId="3" borderId="6" xfId="0" applyFont="1" applyFill="1" applyBorder="1" applyAlignment="1" applyProtection="1">
      <alignment horizontal="left" vertical="center" wrapText="1"/>
      <protection locked="0"/>
    </xf>
    <xf numFmtId="0" fontId="4" fillId="3" borderId="0" xfId="0" applyFont="1" applyFill="1" applyBorder="1" applyAlignment="1" applyProtection="1">
      <alignment horizontal="left" vertical="center" wrapText="1"/>
      <protection locked="0"/>
    </xf>
    <xf numFmtId="0" fontId="4" fillId="3" borderId="19" xfId="0" applyFont="1" applyFill="1" applyBorder="1" applyAlignment="1" applyProtection="1">
      <alignment horizontal="left" vertical="center" wrapText="1"/>
      <protection locked="0"/>
    </xf>
    <xf numFmtId="0" fontId="4" fillId="3" borderId="27" xfId="0" applyFont="1" applyFill="1" applyBorder="1" applyAlignment="1" applyProtection="1">
      <alignment horizontal="left" vertical="center" wrapText="1"/>
      <protection locked="0"/>
    </xf>
    <xf numFmtId="0" fontId="8" fillId="3" borderId="4" xfId="0" applyFont="1" applyFill="1" applyBorder="1" applyAlignment="1" applyProtection="1">
      <alignment horizontal="left" vertical="center" wrapText="1"/>
      <protection locked="0"/>
    </xf>
    <xf numFmtId="0" fontId="8" fillId="3" borderId="1" xfId="0" applyFont="1" applyFill="1" applyBorder="1" applyAlignment="1" applyProtection="1">
      <alignment horizontal="left" vertical="center" wrapText="1"/>
      <protection locked="0"/>
    </xf>
    <xf numFmtId="0" fontId="8" fillId="0" borderId="15" xfId="0" applyFont="1" applyFill="1" applyBorder="1" applyAlignment="1" applyProtection="1">
      <alignment horizontal="center" vertical="center" wrapText="1"/>
      <protection locked="0"/>
    </xf>
    <xf numFmtId="0" fontId="8" fillId="0" borderId="12" xfId="0" applyFont="1" applyFill="1" applyBorder="1" applyAlignment="1" applyProtection="1">
      <alignment horizontal="center" vertical="center" wrapText="1"/>
      <protection locked="0"/>
    </xf>
    <xf numFmtId="0" fontId="0" fillId="0" borderId="16" xfId="0" applyBorder="1" applyAlignment="1">
      <alignment horizontal="center" vertical="center"/>
    </xf>
    <xf numFmtId="0" fontId="0" fillId="0" borderId="8" xfId="0" applyBorder="1" applyAlignment="1">
      <alignment horizontal="center" vertical="center"/>
    </xf>
    <xf numFmtId="0" fontId="9" fillId="3" borderId="1" xfId="0" applyFont="1" applyFill="1" applyBorder="1" applyAlignment="1" applyProtection="1">
      <alignment horizontal="center" vertical="center" wrapText="1"/>
      <protection locked="0"/>
    </xf>
    <xf numFmtId="0" fontId="56" fillId="2" borderId="1" xfId="0" applyFont="1" applyFill="1" applyBorder="1" applyAlignment="1" applyProtection="1">
      <alignment horizontal="center" vertical="center" wrapText="1"/>
      <protection locked="0"/>
    </xf>
    <xf numFmtId="49" fontId="4" fillId="0" borderId="1" xfId="0" applyNumberFormat="1" applyFont="1" applyBorder="1" applyAlignment="1" applyProtection="1">
      <alignment horizontal="center" vertical="center" wrapText="1"/>
      <protection locked="0"/>
    </xf>
    <xf numFmtId="0" fontId="9" fillId="3" borderId="10" xfId="0" applyFont="1" applyFill="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178" fontId="3" fillId="3" borderId="4" xfId="0" applyNumberFormat="1" applyFont="1" applyFill="1" applyBorder="1" applyAlignment="1" applyProtection="1">
      <alignment horizontal="center" vertical="center"/>
      <protection locked="0"/>
    </xf>
    <xf numFmtId="178" fontId="3" fillId="3" borderId="1" xfId="0" applyNumberFormat="1"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wrapText="1"/>
      <protection locked="0"/>
    </xf>
    <xf numFmtId="0" fontId="3" fillId="3" borderId="38" xfId="0" applyFont="1" applyFill="1" applyBorder="1" applyAlignment="1" applyProtection="1">
      <alignment horizontal="center" vertical="center"/>
      <protection locked="0"/>
    </xf>
    <xf numFmtId="0" fontId="3" fillId="3" borderId="39" xfId="0" applyFont="1" applyFill="1" applyBorder="1" applyAlignment="1" applyProtection="1">
      <alignment horizontal="center" vertical="center"/>
      <protection locked="0"/>
    </xf>
    <xf numFmtId="0" fontId="3" fillId="3" borderId="40" xfId="0" applyFont="1" applyFill="1" applyBorder="1" applyAlignment="1" applyProtection="1">
      <alignment horizontal="center" vertical="center"/>
      <protection locked="0"/>
    </xf>
    <xf numFmtId="0" fontId="9" fillId="3" borderId="10" xfId="0" applyFont="1" applyFill="1" applyBorder="1" applyAlignment="1" applyProtection="1">
      <alignment horizontal="center" vertical="center"/>
      <protection locked="0"/>
    </xf>
    <xf numFmtId="0" fontId="9" fillId="3" borderId="5" xfId="0" applyFont="1" applyFill="1" applyBorder="1" applyAlignment="1" applyProtection="1">
      <alignment horizontal="center" vertical="center"/>
      <protection locked="0"/>
    </xf>
    <xf numFmtId="0" fontId="0" fillId="0" borderId="37" xfId="0" applyBorder="1" applyAlignment="1">
      <alignment vertical="center"/>
    </xf>
    <xf numFmtId="0" fontId="3" fillId="0" borderId="41" xfId="0" applyFont="1" applyBorder="1" applyAlignment="1" applyProtection="1">
      <alignment horizontal="left" vertical="center"/>
      <protection locked="0"/>
    </xf>
    <xf numFmtId="0" fontId="0" fillId="0" borderId="29" xfId="0" applyBorder="1" applyAlignment="1">
      <alignment vertical="center"/>
    </xf>
    <xf numFmtId="0" fontId="9" fillId="3" borderId="4" xfId="0" applyFont="1" applyFill="1" applyBorder="1" applyAlignment="1" applyProtection="1">
      <alignment horizontal="center" vertical="center"/>
      <protection locked="0"/>
    </xf>
    <xf numFmtId="0" fontId="4" fillId="6" borderId="22" xfId="0" applyFont="1" applyFill="1" applyBorder="1" applyAlignment="1" applyProtection="1">
      <alignment horizontal="left" vertical="center"/>
      <protection locked="0"/>
    </xf>
    <xf numFmtId="0" fontId="0" fillId="6" borderId="16" xfId="0" applyFill="1" applyBorder="1" applyAlignment="1">
      <alignment horizontal="left" vertical="center"/>
    </xf>
    <xf numFmtId="0" fontId="0" fillId="6" borderId="12" xfId="0" applyFill="1" applyBorder="1" applyAlignment="1">
      <alignment horizontal="left" vertical="center"/>
    </xf>
    <xf numFmtId="0" fontId="6" fillId="0" borderId="15" xfId="0" applyFont="1" applyFill="1" applyBorder="1" applyAlignment="1" applyProtection="1">
      <alignment horizontal="center" vertical="center"/>
      <protection locked="0"/>
    </xf>
    <xf numFmtId="0" fontId="4" fillId="3" borderId="34" xfId="0" applyFont="1" applyFill="1" applyBorder="1" applyAlignment="1" applyProtection="1">
      <alignment horizontal="left" vertical="center" wrapText="1"/>
      <protection locked="0"/>
    </xf>
    <xf numFmtId="0" fontId="4" fillId="3" borderId="35" xfId="0" applyFont="1" applyFill="1" applyBorder="1" applyAlignment="1" applyProtection="1">
      <alignment horizontal="left" vertical="center" wrapText="1"/>
      <protection locked="0"/>
    </xf>
    <xf numFmtId="0" fontId="6" fillId="0" borderId="35" xfId="0" applyFont="1" applyBorder="1" applyAlignment="1" applyProtection="1">
      <alignment horizontal="center" vertical="center" wrapText="1"/>
      <protection locked="0"/>
    </xf>
    <xf numFmtId="0" fontId="3" fillId="51" borderId="115" xfId="0" applyFont="1" applyFill="1" applyBorder="1" applyAlignment="1" applyProtection="1">
      <alignment vertical="top" wrapText="1"/>
      <protection locked="0"/>
    </xf>
    <xf numFmtId="0" fontId="3" fillId="51" borderId="116" xfId="0" applyFont="1" applyFill="1" applyBorder="1" applyAlignment="1" applyProtection="1">
      <alignment vertical="top" wrapText="1"/>
      <protection locked="0"/>
    </xf>
    <xf numFmtId="0" fontId="78" fillId="51" borderId="22" xfId="0" applyFont="1" applyFill="1" applyBorder="1" applyAlignment="1" applyProtection="1">
      <alignment vertical="center" wrapText="1"/>
      <protection locked="0"/>
    </xf>
    <xf numFmtId="0" fontId="0" fillId="51" borderId="116" xfId="0" applyFill="1" applyBorder="1" applyAlignment="1">
      <alignment vertical="center" wrapText="1"/>
    </xf>
    <xf numFmtId="0" fontId="4" fillId="51" borderId="22" xfId="0" applyFont="1" applyFill="1" applyBorder="1" applyAlignment="1" applyProtection="1">
      <alignment vertical="center" wrapText="1"/>
      <protection locked="0"/>
    </xf>
    <xf numFmtId="0" fontId="0" fillId="51" borderId="14" xfId="0" applyFill="1" applyBorder="1" applyAlignment="1">
      <alignment vertical="center" wrapText="1"/>
    </xf>
    <xf numFmtId="0" fontId="4" fillId="52" borderId="11" xfId="0" applyFont="1" applyFill="1" applyBorder="1" applyAlignment="1" applyProtection="1">
      <alignment vertical="center"/>
      <protection locked="0"/>
    </xf>
    <xf numFmtId="0" fontId="4" fillId="52" borderId="22" xfId="0" applyFont="1" applyFill="1" applyBorder="1" applyAlignment="1" applyProtection="1">
      <alignment vertical="center" wrapText="1"/>
      <protection locked="0"/>
    </xf>
    <xf numFmtId="0" fontId="0" fillId="52" borderId="116" xfId="0" applyFill="1" applyBorder="1" applyAlignment="1">
      <alignment vertical="center" wrapText="1"/>
    </xf>
    <xf numFmtId="0" fontId="3" fillId="52" borderId="115" xfId="0" applyFont="1" applyFill="1" applyBorder="1" applyAlignment="1" applyProtection="1">
      <alignment vertical="top" wrapText="1"/>
      <protection locked="0"/>
    </xf>
    <xf numFmtId="0" fontId="3" fillId="52" borderId="116" xfId="0" applyFont="1" applyFill="1" applyBorder="1" applyAlignment="1" applyProtection="1">
      <alignment vertical="top" wrapText="1"/>
      <protection locked="0"/>
    </xf>
    <xf numFmtId="0" fontId="3" fillId="52" borderId="11" xfId="0" applyFont="1" applyFill="1" applyBorder="1" applyAlignment="1" applyProtection="1">
      <alignment vertical="top" wrapText="1"/>
      <protection locked="0"/>
    </xf>
    <xf numFmtId="0" fontId="3" fillId="52" borderId="13" xfId="0" applyFont="1" applyFill="1" applyBorder="1" applyAlignment="1" applyProtection="1">
      <alignment vertical="top" wrapText="1"/>
      <protection locked="0"/>
    </xf>
    <xf numFmtId="0" fontId="3" fillId="52" borderId="14" xfId="0" applyFont="1" applyFill="1" applyBorder="1" applyAlignment="1" applyProtection="1">
      <alignment vertical="top" wrapText="1"/>
      <protection locked="0"/>
    </xf>
    <xf numFmtId="0" fontId="62" fillId="0" borderId="99" xfId="0" applyFont="1" applyBorder="1" applyAlignment="1">
      <alignment horizontal="center" vertical="center"/>
    </xf>
    <xf numFmtId="0" fontId="62" fillId="0" borderId="100" xfId="0" applyFont="1" applyBorder="1" applyAlignment="1">
      <alignment horizontal="center" vertical="center"/>
    </xf>
    <xf numFmtId="0" fontId="62" fillId="0" borderId="101" xfId="0" applyFont="1" applyBorder="1" applyAlignment="1">
      <alignment horizontal="center" vertical="center"/>
    </xf>
    <xf numFmtId="180" fontId="62" fillId="40" borderId="99" xfId="0" applyNumberFormat="1" applyFont="1" applyFill="1" applyBorder="1" applyAlignment="1">
      <alignment horizontal="center" vertical="center" wrapText="1"/>
    </xf>
    <xf numFmtId="180" fontId="62" fillId="40" borderId="100" xfId="0" applyNumberFormat="1" applyFont="1" applyFill="1" applyBorder="1" applyAlignment="1">
      <alignment horizontal="center" vertical="center" wrapText="1"/>
    </xf>
    <xf numFmtId="180" fontId="62" fillId="40" borderId="101" xfId="0" applyNumberFormat="1" applyFont="1" applyFill="1" applyBorder="1" applyAlignment="1">
      <alignment horizontal="center" vertical="center" wrapText="1"/>
    </xf>
    <xf numFmtId="180" fontId="4" fillId="6" borderId="99" xfId="0" applyNumberFormat="1" applyFont="1" applyFill="1" applyBorder="1" applyAlignment="1">
      <alignment horizontal="center" vertical="center" wrapText="1"/>
    </xf>
    <xf numFmtId="180" fontId="4" fillId="6" borderId="114" xfId="0" applyNumberFormat="1" applyFont="1" applyFill="1" applyBorder="1" applyAlignment="1">
      <alignment horizontal="center" vertical="center" wrapText="1"/>
    </xf>
    <xf numFmtId="0" fontId="70" fillId="0" borderId="15" xfId="0" applyFont="1" applyBorder="1" applyAlignment="1">
      <alignment horizontal="center" vertical="center"/>
    </xf>
    <xf numFmtId="0" fontId="70" fillId="0" borderId="12" xfId="0" applyFont="1" applyBorder="1" applyAlignment="1">
      <alignment horizontal="center" vertical="center"/>
    </xf>
    <xf numFmtId="0" fontId="56" fillId="0" borderId="15" xfId="0" applyNumberFormat="1" applyFont="1" applyBorder="1" applyAlignment="1">
      <alignment horizontal="center" vertical="center"/>
    </xf>
    <xf numFmtId="0" fontId="56" fillId="0" borderId="12" xfId="0" applyNumberFormat="1" applyFont="1" applyBorder="1" applyAlignment="1">
      <alignment horizontal="center" vertical="center"/>
    </xf>
    <xf numFmtId="0" fontId="62" fillId="0" borderId="15" xfId="0" applyNumberFormat="1" applyFont="1" applyBorder="1" applyAlignment="1">
      <alignment horizontal="center" vertical="center"/>
    </xf>
    <xf numFmtId="0" fontId="62" fillId="0" borderId="12" xfId="0" applyNumberFormat="1" applyFont="1" applyBorder="1" applyAlignment="1">
      <alignment horizontal="center" vertical="center"/>
    </xf>
    <xf numFmtId="0" fontId="69" fillId="0" borderId="15" xfId="0" applyFont="1" applyBorder="1" applyAlignment="1">
      <alignment horizontal="center" vertical="center"/>
    </xf>
    <xf numFmtId="0" fontId="69" fillId="0" borderId="12" xfId="0" applyFont="1" applyBorder="1" applyAlignment="1">
      <alignment horizontal="center" vertical="center"/>
    </xf>
    <xf numFmtId="0" fontId="73" fillId="0" borderId="102" xfId="0" applyFont="1" applyBorder="1" applyAlignment="1">
      <alignment horizontal="right" vertical="center" wrapText="1"/>
    </xf>
    <xf numFmtId="0" fontId="74" fillId="0" borderId="103" xfId="0" applyFont="1" applyBorder="1" applyAlignment="1">
      <alignment horizontal="right" vertical="center" wrapText="1"/>
    </xf>
    <xf numFmtId="0" fontId="74" fillId="0" borderId="103" xfId="0" applyFont="1" applyBorder="1" applyAlignment="1">
      <alignment horizontal="right" vertical="center"/>
    </xf>
    <xf numFmtId="0" fontId="74" fillId="0" borderId="104" xfId="0" applyFont="1" applyBorder="1" applyAlignment="1">
      <alignment horizontal="right" vertical="center"/>
    </xf>
    <xf numFmtId="0" fontId="74" fillId="0" borderId="110" xfId="0" applyFont="1" applyBorder="1" applyAlignment="1">
      <alignment horizontal="right" vertical="center" wrapText="1"/>
    </xf>
    <xf numFmtId="0" fontId="74" fillId="0" borderId="111" xfId="0" applyFont="1" applyBorder="1" applyAlignment="1">
      <alignment horizontal="right" vertical="center" wrapText="1"/>
    </xf>
    <xf numFmtId="0" fontId="74" fillId="0" borderId="111" xfId="0" applyFont="1" applyBorder="1" applyAlignment="1">
      <alignment horizontal="right" vertical="center"/>
    </xf>
    <xf numFmtId="0" fontId="74" fillId="0" borderId="112" xfId="0" applyFont="1" applyBorder="1" applyAlignment="1">
      <alignment horizontal="right" vertical="center"/>
    </xf>
    <xf numFmtId="0" fontId="62" fillId="0" borderId="105" xfId="0" applyFont="1" applyBorder="1" applyAlignment="1">
      <alignment horizontal="center" vertical="center"/>
    </xf>
    <xf numFmtId="0" fontId="62" fillId="0" borderId="106" xfId="0" applyFont="1" applyBorder="1" applyAlignment="1">
      <alignment horizontal="center" vertical="center"/>
    </xf>
    <xf numFmtId="0" fontId="62" fillId="0" borderId="107" xfId="0" applyFont="1" applyBorder="1" applyAlignment="1">
      <alignment horizontal="center" vertical="center"/>
    </xf>
    <xf numFmtId="0" fontId="62" fillId="40" borderId="105" xfId="0" applyFont="1" applyFill="1" applyBorder="1" applyAlignment="1">
      <alignment horizontal="center" vertical="center" wrapText="1"/>
    </xf>
    <xf numFmtId="0" fontId="62" fillId="40" borderId="106" xfId="0" applyFont="1" applyFill="1" applyBorder="1" applyAlignment="1">
      <alignment horizontal="center" vertical="center" wrapText="1"/>
    </xf>
    <xf numFmtId="0" fontId="62" fillId="40" borderId="107" xfId="0" applyFont="1" applyFill="1" applyBorder="1" applyAlignment="1">
      <alignment horizontal="center" vertical="center" wrapText="1"/>
    </xf>
    <xf numFmtId="0" fontId="4" fillId="40" borderId="108" xfId="0" applyFont="1" applyFill="1" applyBorder="1" applyAlignment="1">
      <alignment horizontal="center" vertical="center" wrapText="1"/>
    </xf>
    <xf numFmtId="0" fontId="4" fillId="40" borderId="103" xfId="0" applyFont="1" applyFill="1" applyBorder="1" applyAlignment="1">
      <alignment horizontal="center" vertical="center" wrapText="1"/>
    </xf>
    <xf numFmtId="0" fontId="4" fillId="40" borderId="104" xfId="0" applyFont="1" applyFill="1" applyBorder="1" applyAlignment="1">
      <alignment horizontal="center" vertical="center" wrapText="1"/>
    </xf>
    <xf numFmtId="0" fontId="75" fillId="40" borderId="113" xfId="0" applyFont="1" applyFill="1" applyBorder="1" applyAlignment="1">
      <alignment horizontal="center" vertical="center" wrapText="1"/>
    </xf>
    <xf numFmtId="0" fontId="75" fillId="40" borderId="111" xfId="0" applyFont="1" applyFill="1" applyBorder="1" applyAlignment="1">
      <alignment horizontal="center" vertical="center" wrapText="1"/>
    </xf>
    <xf numFmtId="0" fontId="75" fillId="40" borderId="112" xfId="0" applyFont="1" applyFill="1" applyBorder="1" applyAlignment="1">
      <alignment horizontal="center" vertical="center" wrapText="1"/>
    </xf>
    <xf numFmtId="0" fontId="4" fillId="6" borderId="105" xfId="0" applyFont="1" applyFill="1" applyBorder="1" applyAlignment="1">
      <alignment horizontal="center" vertical="center" wrapText="1"/>
    </xf>
    <xf numFmtId="0" fontId="4" fillId="6" borderId="109" xfId="0" applyFont="1" applyFill="1" applyBorder="1" applyAlignment="1">
      <alignment horizontal="center" vertical="center" wrapText="1"/>
    </xf>
    <xf numFmtId="0" fontId="69" fillId="0" borderId="16" xfId="0" applyFont="1" applyBorder="1" applyAlignment="1">
      <alignment horizontal="center" vertical="center"/>
    </xf>
    <xf numFmtId="0" fontId="62" fillId="0" borderId="16" xfId="0" applyNumberFormat="1" applyFont="1" applyBorder="1" applyAlignment="1">
      <alignment horizontal="center" vertical="center"/>
    </xf>
    <xf numFmtId="0" fontId="56" fillId="0" borderId="16" xfId="0" applyNumberFormat="1" applyFont="1" applyBorder="1" applyAlignment="1">
      <alignment horizontal="center" vertical="center"/>
    </xf>
    <xf numFmtId="0" fontId="69" fillId="0" borderId="99" xfId="0" applyFont="1" applyBorder="1" applyAlignment="1">
      <alignment horizontal="center" vertical="center" wrapText="1"/>
    </xf>
    <xf numFmtId="0" fontId="69" fillId="0" borderId="100" xfId="0" applyFont="1" applyBorder="1" applyAlignment="1">
      <alignment horizontal="center" vertical="center" wrapText="1"/>
    </xf>
    <xf numFmtId="0" fontId="69" fillId="0" borderId="101" xfId="0" applyFont="1" applyBorder="1" applyAlignment="1">
      <alignment horizontal="center" vertical="center" wrapText="1"/>
    </xf>
    <xf numFmtId="0" fontId="70" fillId="0" borderId="99" xfId="0" applyFont="1" applyBorder="1" applyAlignment="1">
      <alignment horizontal="center" vertical="center"/>
    </xf>
    <xf numFmtId="0" fontId="70" fillId="0" borderId="101" xfId="0" applyFont="1" applyBorder="1" applyAlignment="1">
      <alignment horizontal="center" vertical="center"/>
    </xf>
    <xf numFmtId="0" fontId="70" fillId="0" borderId="16" xfId="0" applyFont="1" applyBorder="1" applyAlignment="1">
      <alignment horizontal="center" vertical="center"/>
    </xf>
    <xf numFmtId="0" fontId="62" fillId="0" borderId="15" xfId="0" applyFont="1" applyBorder="1" applyAlignment="1">
      <alignment horizontal="center" vertical="center"/>
    </xf>
    <xf numFmtId="0" fontId="62" fillId="0" borderId="16" xfId="0" applyFont="1" applyBorder="1" applyAlignment="1">
      <alignment horizontal="center" vertical="center"/>
    </xf>
    <xf numFmtId="0" fontId="62" fillId="0" borderId="12" xfId="0" applyFont="1" applyBorder="1" applyAlignment="1">
      <alignment horizontal="center" vertical="center"/>
    </xf>
    <xf numFmtId="0" fontId="70" fillId="47" borderId="15" xfId="0" applyFont="1" applyFill="1" applyBorder="1" applyAlignment="1">
      <alignment horizontal="center" vertical="center"/>
    </xf>
    <xf numFmtId="0" fontId="70" fillId="47" borderId="12" xfId="0" applyFont="1" applyFill="1" applyBorder="1" applyAlignment="1">
      <alignment horizontal="center" vertical="center"/>
    </xf>
    <xf numFmtId="0" fontId="62" fillId="47" borderId="15" xfId="0" applyNumberFormat="1" applyFont="1" applyFill="1" applyBorder="1" applyAlignment="1">
      <alignment horizontal="center" vertical="center"/>
    </xf>
    <xf numFmtId="0" fontId="62" fillId="47" borderId="12" xfId="0" applyNumberFormat="1" applyFont="1" applyFill="1" applyBorder="1" applyAlignment="1">
      <alignment horizontal="center" vertical="center"/>
    </xf>
    <xf numFmtId="0" fontId="69" fillId="47" borderId="15" xfId="0" applyFont="1" applyFill="1" applyBorder="1" applyAlignment="1">
      <alignment horizontal="center" vertical="center"/>
    </xf>
    <xf numFmtId="0" fontId="69" fillId="47" borderId="16" xfId="0" applyFont="1" applyFill="1" applyBorder="1" applyAlignment="1">
      <alignment horizontal="center" vertical="center"/>
    </xf>
    <xf numFmtId="0" fontId="69" fillId="47" borderId="12" xfId="0" applyFont="1" applyFill="1" applyBorder="1" applyAlignment="1">
      <alignment horizontal="center" vertical="center"/>
    </xf>
    <xf numFmtId="0" fontId="4" fillId="47" borderId="15" xfId="0" quotePrefix="1" applyFont="1" applyFill="1" applyBorder="1" applyAlignment="1">
      <alignment horizontal="center" vertical="center"/>
    </xf>
    <xf numFmtId="0" fontId="4" fillId="47" borderId="16" xfId="0" applyFont="1" applyFill="1" applyBorder="1" applyAlignment="1">
      <alignment horizontal="center" vertical="center"/>
    </xf>
    <xf numFmtId="0" fontId="4" fillId="47" borderId="12" xfId="0" applyFont="1" applyFill="1" applyBorder="1" applyAlignment="1">
      <alignment horizontal="center" vertical="center"/>
    </xf>
    <xf numFmtId="0" fontId="56" fillId="6" borderId="15" xfId="0" applyFont="1" applyFill="1" applyBorder="1" applyAlignment="1">
      <alignment horizontal="center" vertical="center"/>
    </xf>
    <xf numFmtId="0" fontId="56" fillId="6" borderId="12" xfId="0" applyFont="1" applyFill="1" applyBorder="1" applyAlignment="1">
      <alignment horizontal="center" vertical="center"/>
    </xf>
    <xf numFmtId="0" fontId="4" fillId="0" borderId="36" xfId="0" applyFont="1" applyFill="1" applyBorder="1" applyAlignment="1">
      <alignment vertical="center"/>
    </xf>
    <xf numFmtId="0" fontId="4" fillId="0" borderId="18" xfId="0" applyFont="1" applyFill="1" applyBorder="1" applyAlignment="1">
      <alignment vertical="center"/>
    </xf>
    <xf numFmtId="0" fontId="4" fillId="0" borderId="36"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18" xfId="0" applyFont="1" applyFill="1" applyBorder="1" applyAlignment="1">
      <alignment horizontal="center" vertical="center"/>
    </xf>
    <xf numFmtId="0" fontId="62" fillId="46" borderId="36" xfId="0" applyFont="1" applyFill="1" applyBorder="1" applyAlignment="1">
      <alignment horizontal="center" vertical="center"/>
    </xf>
    <xf numFmtId="0" fontId="62" fillId="46" borderId="26" xfId="0" applyFont="1" applyFill="1" applyBorder="1" applyAlignment="1">
      <alignment horizontal="center" vertical="center"/>
    </xf>
    <xf numFmtId="0" fontId="62" fillId="46" borderId="18" xfId="0" applyFont="1" applyFill="1" applyBorder="1" applyAlignment="1">
      <alignment horizontal="center" vertical="center"/>
    </xf>
    <xf numFmtId="0" fontId="62" fillId="0" borderId="36" xfId="0" applyFont="1" applyBorder="1" applyAlignment="1">
      <alignment horizontal="center" vertical="center"/>
    </xf>
    <xf numFmtId="0" fontId="62" fillId="0" borderId="26" xfId="0" applyFont="1" applyBorder="1" applyAlignment="1">
      <alignment horizontal="center" vertical="center"/>
    </xf>
    <xf numFmtId="0" fontId="62" fillId="0" borderId="18" xfId="0" applyFont="1" applyBorder="1" applyAlignment="1">
      <alignment horizontal="center" vertical="center"/>
    </xf>
    <xf numFmtId="0" fontId="62" fillId="0" borderId="99" xfId="0" applyFont="1" applyBorder="1" applyAlignment="1">
      <alignment horizontal="center" vertical="center" wrapText="1"/>
    </xf>
    <xf numFmtId="0" fontId="62" fillId="0" borderId="100" xfId="0" applyFont="1" applyBorder="1" applyAlignment="1">
      <alignment horizontal="center" vertical="center" wrapText="1"/>
    </xf>
    <xf numFmtId="0" fontId="62" fillId="0" borderId="101" xfId="0" applyFont="1" applyBorder="1" applyAlignment="1">
      <alignment horizontal="center" vertical="center" wrapText="1"/>
    </xf>
    <xf numFmtId="0" fontId="56" fillId="6" borderId="15" xfId="0" applyNumberFormat="1" applyFont="1" applyFill="1" applyBorder="1" applyAlignment="1">
      <alignment horizontal="center" vertical="center"/>
    </xf>
    <xf numFmtId="0" fontId="56" fillId="6" borderId="16" xfId="0" applyNumberFormat="1" applyFont="1" applyFill="1" applyBorder="1" applyAlignment="1">
      <alignment horizontal="center" vertical="center"/>
    </xf>
    <xf numFmtId="0" fontId="56" fillId="6" borderId="12" xfId="0" applyNumberFormat="1" applyFont="1" applyFill="1" applyBorder="1" applyAlignment="1">
      <alignment horizontal="center" vertical="center"/>
    </xf>
    <xf numFmtId="0" fontId="70" fillId="47" borderId="15" xfId="0" applyNumberFormat="1" applyFont="1" applyFill="1" applyBorder="1" applyAlignment="1">
      <alignment horizontal="center" vertical="center"/>
    </xf>
    <xf numFmtId="0" fontId="70" fillId="47" borderId="12" xfId="0" applyNumberFormat="1" applyFont="1" applyFill="1" applyBorder="1" applyAlignment="1">
      <alignment horizontal="center" vertical="center"/>
    </xf>
    <xf numFmtId="0" fontId="70" fillId="47" borderId="16" xfId="0" applyFont="1" applyFill="1" applyBorder="1" applyAlignment="1">
      <alignment horizontal="center" vertical="center"/>
    </xf>
    <xf numFmtId="0" fontId="62" fillId="47" borderId="16" xfId="0" applyNumberFormat="1" applyFont="1" applyFill="1" applyBorder="1" applyAlignment="1">
      <alignment horizontal="center" vertical="center"/>
    </xf>
    <xf numFmtId="0" fontId="69" fillId="47" borderId="15" xfId="0" applyFont="1" applyFill="1" applyBorder="1" applyAlignment="1">
      <alignment horizontal="center" vertical="center" wrapText="1"/>
    </xf>
    <xf numFmtId="0" fontId="69" fillId="47" borderId="16" xfId="0" applyFont="1" applyFill="1" applyBorder="1" applyAlignment="1">
      <alignment horizontal="center" vertical="center" wrapText="1"/>
    </xf>
    <xf numFmtId="0" fontId="69" fillId="47" borderId="12" xfId="0" applyFont="1" applyFill="1" applyBorder="1" applyAlignment="1">
      <alignment horizontal="center" vertical="center" wrapText="1"/>
    </xf>
    <xf numFmtId="0" fontId="62" fillId="47" borderId="15" xfId="0" applyFont="1" applyFill="1" applyBorder="1" applyAlignment="1">
      <alignment horizontal="center" vertical="center"/>
    </xf>
    <xf numFmtId="0" fontId="62" fillId="47" borderId="16" xfId="0" applyFont="1" applyFill="1" applyBorder="1" applyAlignment="1">
      <alignment horizontal="center" vertical="center"/>
    </xf>
    <xf numFmtId="0" fontId="62" fillId="47" borderId="12" xfId="0" applyFont="1" applyFill="1" applyBorder="1" applyAlignment="1">
      <alignment horizontal="center" vertical="center"/>
    </xf>
    <xf numFmtId="0" fontId="4" fillId="47" borderId="15" xfId="0" applyFont="1" applyFill="1" applyBorder="1" applyAlignment="1">
      <alignment horizontal="center" vertical="center"/>
    </xf>
    <xf numFmtId="0" fontId="62" fillId="47" borderId="15" xfId="0" applyFont="1" applyFill="1" applyBorder="1" applyAlignment="1">
      <alignment horizontal="center" vertical="center" wrapText="1"/>
    </xf>
    <xf numFmtId="0" fontId="62" fillId="47" borderId="16" xfId="0" applyFont="1" applyFill="1" applyBorder="1" applyAlignment="1">
      <alignment horizontal="center" vertical="center" wrapText="1"/>
    </xf>
    <xf numFmtId="0" fontId="62" fillId="47" borderId="12" xfId="0" applyFont="1" applyFill="1" applyBorder="1" applyAlignment="1">
      <alignment horizontal="center" vertical="center" wrapText="1"/>
    </xf>
    <xf numFmtId="0" fontId="69" fillId="0" borderId="15" xfId="0" applyFont="1" applyBorder="1" applyAlignment="1">
      <alignment horizontal="center" vertical="center" wrapText="1"/>
    </xf>
    <xf numFmtId="0" fontId="69" fillId="0" borderId="16" xfId="0" applyFont="1" applyBorder="1" applyAlignment="1">
      <alignment horizontal="center" vertical="center" wrapText="1"/>
    </xf>
    <xf numFmtId="0" fontId="69" fillId="0" borderId="12" xfId="0" applyFont="1" applyBorder="1" applyAlignment="1">
      <alignment horizontal="center" vertical="center" wrapText="1"/>
    </xf>
    <xf numFmtId="0" fontId="4" fillId="0" borderId="15"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16" xfId="0" applyFont="1" applyFill="1" applyBorder="1" applyAlignment="1">
      <alignment horizontal="center" vertical="center"/>
    </xf>
    <xf numFmtId="0" fontId="62" fillId="46" borderId="15" xfId="0" applyFont="1" applyFill="1" applyBorder="1" applyAlignment="1">
      <alignment horizontal="center" vertical="center"/>
    </xf>
    <xf numFmtId="0" fontId="62" fillId="46" borderId="16" xfId="0" applyFont="1" applyFill="1" applyBorder="1" applyAlignment="1">
      <alignment horizontal="center" vertical="center"/>
    </xf>
    <xf numFmtId="0" fontId="62" fillId="46" borderId="12" xfId="0" applyFont="1" applyFill="1" applyBorder="1" applyAlignment="1">
      <alignment horizontal="center" vertical="center"/>
    </xf>
    <xf numFmtId="0" fontId="62" fillId="0" borderId="15" xfId="0" applyFont="1" applyFill="1" applyBorder="1" applyAlignment="1">
      <alignment horizontal="center" vertical="center" wrapText="1"/>
    </xf>
    <xf numFmtId="0" fontId="62" fillId="0" borderId="16" xfId="0" applyFont="1" applyFill="1" applyBorder="1" applyAlignment="1">
      <alignment horizontal="center" vertical="center" wrapText="1"/>
    </xf>
    <xf numFmtId="0" fontId="62" fillId="0" borderId="12" xfId="0" applyFont="1" applyFill="1" applyBorder="1" applyAlignment="1">
      <alignment horizontal="center" vertical="center" wrapText="1"/>
    </xf>
    <xf numFmtId="0" fontId="70" fillId="48" borderId="15" xfId="0" applyFont="1" applyFill="1" applyBorder="1" applyAlignment="1">
      <alignment horizontal="center" vertical="center"/>
    </xf>
    <xf numFmtId="0" fontId="70" fillId="48" borderId="12" xfId="0" applyFont="1" applyFill="1" applyBorder="1" applyAlignment="1">
      <alignment horizontal="center" vertical="center"/>
    </xf>
    <xf numFmtId="0" fontId="62" fillId="48" borderId="15" xfId="0" applyNumberFormat="1" applyFont="1" applyFill="1" applyBorder="1" applyAlignment="1">
      <alignment horizontal="center" vertical="center"/>
    </xf>
    <xf numFmtId="0" fontId="62" fillId="48" borderId="12" xfId="0" applyNumberFormat="1" applyFont="1" applyFill="1" applyBorder="1" applyAlignment="1">
      <alignment horizontal="center" vertical="center"/>
    </xf>
    <xf numFmtId="0" fontId="70" fillId="48" borderId="16" xfId="0" applyFont="1" applyFill="1" applyBorder="1" applyAlignment="1">
      <alignment horizontal="center" vertical="center"/>
    </xf>
    <xf numFmtId="0" fontId="62" fillId="48" borderId="16" xfId="0" applyNumberFormat="1" applyFont="1" applyFill="1" applyBorder="1" applyAlignment="1">
      <alignment horizontal="center" vertical="center"/>
    </xf>
    <xf numFmtId="0" fontId="69" fillId="48" borderId="15" xfId="0" applyFont="1" applyFill="1" applyBorder="1" applyAlignment="1">
      <alignment horizontal="center" vertical="center" wrapText="1"/>
    </xf>
    <xf numFmtId="0" fontId="69" fillId="48" borderId="16" xfId="0" applyFont="1" applyFill="1" applyBorder="1" applyAlignment="1">
      <alignment horizontal="center" vertical="center" wrapText="1"/>
    </xf>
    <xf numFmtId="0" fontId="69" fillId="48" borderId="12" xfId="0" applyFont="1" applyFill="1" applyBorder="1" applyAlignment="1">
      <alignment horizontal="center" vertical="center" wrapText="1"/>
    </xf>
    <xf numFmtId="0" fontId="62" fillId="48" borderId="15" xfId="0" applyFont="1" applyFill="1" applyBorder="1" applyAlignment="1">
      <alignment horizontal="center" vertical="center"/>
    </xf>
    <xf numFmtId="0" fontId="62" fillId="48" borderId="16" xfId="0" applyFont="1" applyFill="1" applyBorder="1" applyAlignment="1">
      <alignment horizontal="center" vertical="center"/>
    </xf>
    <xf numFmtId="0" fontId="62" fillId="48" borderId="12" xfId="0" applyFont="1" applyFill="1" applyBorder="1" applyAlignment="1">
      <alignment horizontal="center" vertical="center"/>
    </xf>
    <xf numFmtId="0" fontId="69" fillId="48" borderId="15" xfId="0" applyFont="1" applyFill="1" applyBorder="1" applyAlignment="1">
      <alignment horizontal="center" vertical="center"/>
    </xf>
    <xf numFmtId="0" fontId="69" fillId="48" borderId="16" xfId="0" applyFont="1" applyFill="1" applyBorder="1" applyAlignment="1">
      <alignment horizontal="center" vertical="center"/>
    </xf>
    <xf numFmtId="0" fontId="69" fillId="48" borderId="12" xfId="0" applyFont="1" applyFill="1" applyBorder="1" applyAlignment="1">
      <alignment horizontal="center" vertical="center"/>
    </xf>
    <xf numFmtId="0" fontId="56" fillId="46" borderId="15" xfId="0" applyNumberFormat="1" applyFont="1" applyFill="1" applyBorder="1" applyAlignment="1">
      <alignment horizontal="center" vertical="center"/>
    </xf>
    <xf numFmtId="0" fontId="56" fillId="46" borderId="12" xfId="0" applyNumberFormat="1" applyFont="1" applyFill="1" applyBorder="1" applyAlignment="1">
      <alignment horizontal="center" vertical="center"/>
    </xf>
    <xf numFmtId="0" fontId="62" fillId="46" borderId="15" xfId="0" applyNumberFormat="1" applyFont="1" applyFill="1" applyBorder="1" applyAlignment="1">
      <alignment horizontal="center" vertical="center"/>
    </xf>
    <xf numFmtId="0" fontId="62" fillId="46" borderId="12" xfId="0" applyNumberFormat="1" applyFont="1" applyFill="1" applyBorder="1" applyAlignment="1">
      <alignment horizontal="center" vertical="center"/>
    </xf>
    <xf numFmtId="0" fontId="70" fillId="46" borderId="15" xfId="0" applyNumberFormat="1" applyFont="1" applyFill="1" applyBorder="1" applyAlignment="1">
      <alignment horizontal="center" vertical="center"/>
    </xf>
    <xf numFmtId="0" fontId="70" fillId="46" borderId="12" xfId="0" applyNumberFormat="1" applyFont="1" applyFill="1" applyBorder="1" applyAlignment="1">
      <alignment horizontal="center" vertical="center"/>
    </xf>
    <xf numFmtId="0" fontId="4" fillId="48" borderId="15" xfId="0" applyFont="1" applyFill="1" applyBorder="1" applyAlignment="1">
      <alignment horizontal="center" vertical="center"/>
    </xf>
    <xf numFmtId="0" fontId="4" fillId="48" borderId="12" xfId="0" applyFont="1" applyFill="1" applyBorder="1" applyAlignment="1">
      <alignment horizontal="center" vertical="center"/>
    </xf>
    <xf numFmtId="0" fontId="4" fillId="48" borderId="16" xfId="0" applyFont="1" applyFill="1" applyBorder="1" applyAlignment="1">
      <alignment horizontal="center" vertical="center"/>
    </xf>
    <xf numFmtId="0" fontId="65" fillId="43" borderId="15" xfId="0" applyFont="1" applyFill="1" applyBorder="1" applyAlignment="1">
      <alignment horizontal="center" vertical="center"/>
    </xf>
    <xf numFmtId="0" fontId="65" fillId="43" borderId="16" xfId="0" applyFont="1" applyFill="1" applyBorder="1" applyAlignment="1">
      <alignment horizontal="center" vertical="center"/>
    </xf>
    <xf numFmtId="0" fontId="65" fillId="49" borderId="16" xfId="0" applyFont="1" applyFill="1" applyBorder="1" applyAlignment="1">
      <alignment horizontal="center" vertical="center"/>
    </xf>
    <xf numFmtId="0" fontId="65" fillId="49" borderId="12" xfId="0" applyFont="1" applyFill="1" applyBorder="1" applyAlignment="1">
      <alignment horizontal="center" vertical="center"/>
    </xf>
    <xf numFmtId="0" fontId="62" fillId="48" borderId="15" xfId="0" applyFont="1" applyFill="1" applyBorder="1" applyAlignment="1">
      <alignment horizontal="center" vertical="center" wrapText="1"/>
    </xf>
    <xf numFmtId="0" fontId="62" fillId="48" borderId="16" xfId="0" applyFont="1" applyFill="1" applyBorder="1" applyAlignment="1">
      <alignment horizontal="center" vertical="center" wrapText="1"/>
    </xf>
    <xf numFmtId="0" fontId="62" fillId="48" borderId="12" xfId="0" applyFont="1" applyFill="1" applyBorder="1" applyAlignment="1">
      <alignment horizontal="center" vertical="center" wrapText="1"/>
    </xf>
    <xf numFmtId="0" fontId="70" fillId="46" borderId="15" xfId="0" applyFont="1" applyFill="1" applyBorder="1" applyAlignment="1">
      <alignment horizontal="center" vertical="center"/>
    </xf>
    <xf numFmtId="0" fontId="70" fillId="46" borderId="16" xfId="0" applyFont="1" applyFill="1" applyBorder="1" applyAlignment="1">
      <alignment horizontal="center" vertical="center"/>
    </xf>
    <xf numFmtId="0" fontId="70" fillId="46" borderId="12" xfId="0" applyFont="1" applyFill="1" applyBorder="1" applyAlignment="1">
      <alignment horizontal="center" vertical="center"/>
    </xf>
    <xf numFmtId="0" fontId="69" fillId="46" borderId="15" xfId="0" applyNumberFormat="1" applyFont="1" applyFill="1" applyBorder="1" applyAlignment="1">
      <alignment horizontal="center" vertical="center"/>
    </xf>
    <xf numFmtId="0" fontId="69" fillId="46" borderId="12" xfId="0" applyNumberFormat="1" applyFont="1" applyFill="1" applyBorder="1" applyAlignment="1">
      <alignment horizontal="center" vertical="center"/>
    </xf>
    <xf numFmtId="0" fontId="56" fillId="46" borderId="16" xfId="0" applyNumberFormat="1" applyFont="1" applyFill="1" applyBorder="1" applyAlignment="1">
      <alignment horizontal="center" vertical="center"/>
    </xf>
    <xf numFmtId="0" fontId="69" fillId="46" borderId="15" xfId="0" applyFont="1" applyFill="1" applyBorder="1" applyAlignment="1">
      <alignment horizontal="center" vertical="center"/>
    </xf>
    <xf numFmtId="0" fontId="69" fillId="46" borderId="16" xfId="0" applyFont="1" applyFill="1" applyBorder="1" applyAlignment="1">
      <alignment horizontal="center" vertical="center"/>
    </xf>
    <xf numFmtId="0" fontId="69" fillId="46" borderId="12" xfId="0" applyFont="1" applyFill="1" applyBorder="1" applyAlignment="1">
      <alignment horizontal="center" vertical="center"/>
    </xf>
    <xf numFmtId="0" fontId="4" fillId="46" borderId="15" xfId="0" applyFont="1" applyFill="1" applyBorder="1" applyAlignment="1">
      <alignment horizontal="center" vertical="center"/>
    </xf>
    <xf numFmtId="0" fontId="4" fillId="46" borderId="12" xfId="0" applyFont="1" applyFill="1" applyBorder="1" applyAlignment="1">
      <alignment horizontal="center" vertical="center"/>
    </xf>
    <xf numFmtId="0" fontId="4" fillId="46" borderId="16" xfId="0" applyFont="1" applyFill="1" applyBorder="1" applyAlignment="1">
      <alignment horizontal="center" vertical="center"/>
    </xf>
    <xf numFmtId="0" fontId="62" fillId="46" borderId="15" xfId="0" applyFont="1" applyFill="1" applyBorder="1" applyAlignment="1">
      <alignment horizontal="center" vertical="center" wrapText="1"/>
    </xf>
    <xf numFmtId="0" fontId="62" fillId="46" borderId="16" xfId="0" applyFont="1" applyFill="1" applyBorder="1" applyAlignment="1">
      <alignment horizontal="center" vertical="center" wrapText="1"/>
    </xf>
    <xf numFmtId="0" fontId="62" fillId="46" borderId="12" xfId="0" applyFont="1" applyFill="1" applyBorder="1" applyAlignment="1">
      <alignment horizontal="center" vertical="center" wrapText="1"/>
    </xf>
    <xf numFmtId="0" fontId="69" fillId="46" borderId="15" xfId="0" applyFont="1" applyFill="1" applyBorder="1" applyAlignment="1">
      <alignment horizontal="center" vertical="center" wrapText="1"/>
    </xf>
    <xf numFmtId="0" fontId="69" fillId="46" borderId="16" xfId="0" applyFont="1" applyFill="1" applyBorder="1" applyAlignment="1">
      <alignment horizontal="center" vertical="center" wrapText="1"/>
    </xf>
    <xf numFmtId="0" fontId="69" fillId="46" borderId="12" xfId="0" applyFont="1" applyFill="1" applyBorder="1" applyAlignment="1">
      <alignment horizontal="center" vertical="center" wrapText="1"/>
    </xf>
    <xf numFmtId="0" fontId="56" fillId="6" borderId="16" xfId="0" applyFont="1" applyFill="1" applyBorder="1" applyAlignment="1">
      <alignment horizontal="center" vertical="center"/>
    </xf>
    <xf numFmtId="1" fontId="3" fillId="47" borderId="15" xfId="0" applyNumberFormat="1" applyFont="1" applyFill="1" applyBorder="1" applyAlignment="1">
      <alignment horizontal="center" vertical="center" wrapText="1"/>
    </xf>
    <xf numFmtId="1" fontId="3" fillId="47" borderId="16" xfId="0" applyNumberFormat="1" applyFont="1" applyFill="1" applyBorder="1" applyAlignment="1">
      <alignment horizontal="center" vertical="center" wrapText="1"/>
    </xf>
    <xf numFmtId="1" fontId="3" fillId="47" borderId="12" xfId="0" applyNumberFormat="1" applyFont="1" applyFill="1" applyBorder="1" applyAlignment="1">
      <alignment horizontal="center" vertical="center" wrapText="1"/>
    </xf>
    <xf numFmtId="0" fontId="72" fillId="0" borderId="15" xfId="0" applyFont="1" applyBorder="1" applyAlignment="1">
      <alignment horizontal="center" vertical="center"/>
    </xf>
    <xf numFmtId="0" fontId="72" fillId="0" borderId="16" xfId="0" applyFont="1" applyBorder="1" applyAlignment="1">
      <alignment horizontal="center" vertical="center"/>
    </xf>
    <xf numFmtId="0" fontId="72" fillId="0" borderId="12" xfId="0" applyFont="1" applyBorder="1" applyAlignment="1">
      <alignment horizontal="center" vertical="center"/>
    </xf>
    <xf numFmtId="0" fontId="62" fillId="0" borderId="15" xfId="0" applyFont="1" applyBorder="1" applyAlignment="1">
      <alignment horizontal="center" vertical="center" wrapText="1"/>
    </xf>
    <xf numFmtId="0" fontId="62" fillId="0" borderId="16" xfId="0" applyFont="1" applyBorder="1" applyAlignment="1">
      <alignment horizontal="center" vertical="center" wrapText="1"/>
    </xf>
    <xf numFmtId="0" fontId="62" fillId="0" borderId="12" xfId="0" applyFont="1" applyBorder="1" applyAlignment="1">
      <alignment horizontal="center" vertical="center" wrapText="1"/>
    </xf>
    <xf numFmtId="0" fontId="4" fillId="48" borderId="15" xfId="0" applyFont="1" applyFill="1" applyBorder="1" applyAlignment="1">
      <alignment horizontal="center" vertical="center" wrapText="1"/>
    </xf>
    <xf numFmtId="0" fontId="4" fillId="48" borderId="16" xfId="0" applyFont="1" applyFill="1" applyBorder="1" applyAlignment="1">
      <alignment horizontal="center" vertical="center" wrapText="1"/>
    </xf>
    <xf numFmtId="0" fontId="4" fillId="48" borderId="12" xfId="0" applyFont="1" applyFill="1" applyBorder="1" applyAlignment="1">
      <alignment horizontal="center" vertical="center" wrapText="1"/>
    </xf>
    <xf numFmtId="0" fontId="4" fillId="46" borderId="15" xfId="0" applyFont="1" applyFill="1" applyBorder="1" applyAlignment="1">
      <alignment horizontal="center" vertical="center" wrapText="1"/>
    </xf>
    <xf numFmtId="0" fontId="4" fillId="46" borderId="16" xfId="0" applyFont="1" applyFill="1" applyBorder="1" applyAlignment="1">
      <alignment horizontal="center" vertical="center" wrapText="1"/>
    </xf>
    <xf numFmtId="0" fontId="4" fillId="46" borderId="12" xfId="0" applyFont="1" applyFill="1" applyBorder="1" applyAlignment="1">
      <alignment horizontal="center" vertical="center" wrapText="1"/>
    </xf>
    <xf numFmtId="0" fontId="66" fillId="47" borderId="15" xfId="0" applyNumberFormat="1" applyFont="1" applyFill="1" applyBorder="1" applyAlignment="1">
      <alignment horizontal="center" vertical="center"/>
    </xf>
    <xf numFmtId="0" fontId="66" fillId="47" borderId="16" xfId="0" applyNumberFormat="1" applyFont="1" applyFill="1" applyBorder="1" applyAlignment="1">
      <alignment horizontal="center" vertical="center"/>
    </xf>
    <xf numFmtId="0" fontId="66" fillId="47" borderId="12" xfId="0" applyNumberFormat="1" applyFont="1" applyFill="1" applyBorder="1" applyAlignment="1">
      <alignment horizontal="center" vertical="center"/>
    </xf>
    <xf numFmtId="0" fontId="4" fillId="47" borderId="15" xfId="0" applyFont="1" applyFill="1" applyBorder="1" applyAlignment="1">
      <alignment horizontal="center" vertical="center" wrapText="1"/>
    </xf>
    <xf numFmtId="0" fontId="4" fillId="47" borderId="16" xfId="0" applyFont="1" applyFill="1" applyBorder="1" applyAlignment="1">
      <alignment horizontal="center" vertical="center" wrapText="1"/>
    </xf>
    <xf numFmtId="0" fontId="4" fillId="47" borderId="12" xfId="0" applyFont="1" applyFill="1" applyBorder="1" applyAlignment="1">
      <alignment horizontal="center" vertical="center" wrapText="1"/>
    </xf>
    <xf numFmtId="0" fontId="69" fillId="0" borderId="15" xfId="0" applyNumberFormat="1" applyFont="1" applyBorder="1" applyAlignment="1">
      <alignment horizontal="center" vertical="center"/>
    </xf>
    <xf numFmtId="0" fontId="69" fillId="0" borderId="16" xfId="0" applyNumberFormat="1" applyFont="1" applyBorder="1" applyAlignment="1">
      <alignment horizontal="center" vertical="center"/>
    </xf>
    <xf numFmtId="0" fontId="69" fillId="0" borderId="12" xfId="0" applyNumberFormat="1" applyFont="1" applyBorder="1" applyAlignment="1">
      <alignment horizontal="center" vertical="center"/>
    </xf>
    <xf numFmtId="0" fontId="69" fillId="0" borderId="15" xfId="0" applyNumberFormat="1" applyFont="1" applyFill="1" applyBorder="1" applyAlignment="1">
      <alignment horizontal="center" vertical="center"/>
    </xf>
    <xf numFmtId="0" fontId="69" fillId="0" borderId="16" xfId="0" applyNumberFormat="1" applyFont="1" applyFill="1" applyBorder="1" applyAlignment="1">
      <alignment horizontal="center" vertical="center"/>
    </xf>
    <xf numFmtId="0" fontId="69" fillId="0" borderId="12" xfId="0" applyNumberFormat="1" applyFont="1" applyFill="1" applyBorder="1" applyAlignment="1">
      <alignment horizontal="center" vertical="center"/>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70" fillId="48" borderId="15" xfId="0" applyNumberFormat="1" applyFont="1" applyFill="1" applyBorder="1" applyAlignment="1">
      <alignment horizontal="center" vertical="center"/>
    </xf>
    <xf numFmtId="0" fontId="70" fillId="48" borderId="12" xfId="0" applyNumberFormat="1" applyFont="1" applyFill="1" applyBorder="1" applyAlignment="1">
      <alignment horizontal="center" vertical="center"/>
    </xf>
    <xf numFmtId="0" fontId="70" fillId="0" borderId="15" xfId="0" applyNumberFormat="1" applyFont="1" applyBorder="1" applyAlignment="1">
      <alignment horizontal="center" vertical="center"/>
    </xf>
    <xf numFmtId="0" fontId="70" fillId="0" borderId="12" xfId="0" applyNumberFormat="1" applyFont="1" applyBorder="1" applyAlignment="1">
      <alignment horizontal="center" vertical="center"/>
    </xf>
    <xf numFmtId="0" fontId="62" fillId="46" borderId="16" xfId="0" applyNumberFormat="1" applyFont="1" applyFill="1" applyBorder="1" applyAlignment="1">
      <alignment horizontal="center" vertical="center"/>
    </xf>
    <xf numFmtId="0" fontId="62" fillId="50" borderId="15" xfId="0" applyNumberFormat="1" applyFont="1" applyFill="1" applyBorder="1" applyAlignment="1">
      <alignment horizontal="center" vertical="center"/>
    </xf>
    <xf numFmtId="0" fontId="62" fillId="50" borderId="12" xfId="0" applyNumberFormat="1" applyFont="1" applyFill="1" applyBorder="1" applyAlignment="1">
      <alignment horizontal="center" vertical="center"/>
    </xf>
    <xf numFmtId="0" fontId="70" fillId="50" borderId="15" xfId="0" applyNumberFormat="1" applyFont="1" applyFill="1" applyBorder="1" applyAlignment="1">
      <alignment horizontal="center" vertical="center"/>
    </xf>
    <xf numFmtId="0" fontId="70" fillId="50" borderId="12" xfId="0" applyNumberFormat="1" applyFont="1" applyFill="1" applyBorder="1" applyAlignment="1">
      <alignment horizontal="center" vertical="center"/>
    </xf>
    <xf numFmtId="0" fontId="72" fillId="46" borderId="15" xfId="0" applyFont="1" applyFill="1" applyBorder="1" applyAlignment="1">
      <alignment horizontal="center" vertical="center"/>
    </xf>
    <xf numFmtId="0" fontId="72" fillId="46" borderId="16" xfId="0" applyFont="1" applyFill="1" applyBorder="1" applyAlignment="1">
      <alignment horizontal="center" vertical="center"/>
    </xf>
    <xf numFmtId="0" fontId="72" fillId="46" borderId="12" xfId="0" applyFont="1" applyFill="1" applyBorder="1" applyAlignment="1">
      <alignment horizontal="center" vertical="center"/>
    </xf>
    <xf numFmtId="0" fontId="70" fillId="50" borderId="15" xfId="0" applyFont="1" applyFill="1" applyBorder="1" applyAlignment="1">
      <alignment horizontal="center" vertical="center"/>
    </xf>
    <xf numFmtId="0" fontId="70" fillId="50" borderId="16" xfId="0" applyFont="1" applyFill="1" applyBorder="1" applyAlignment="1">
      <alignment horizontal="center" vertical="center"/>
    </xf>
    <xf numFmtId="0" fontId="70" fillId="50" borderId="12" xfId="0" applyFont="1" applyFill="1" applyBorder="1" applyAlignment="1">
      <alignment horizontal="center" vertical="center"/>
    </xf>
    <xf numFmtId="0" fontId="62" fillId="50" borderId="16" xfId="0" applyNumberFormat="1" applyFont="1" applyFill="1" applyBorder="1" applyAlignment="1">
      <alignment horizontal="center" vertical="center"/>
    </xf>
    <xf numFmtId="0" fontId="62" fillId="50" borderId="15" xfId="0" applyFont="1" applyFill="1" applyBorder="1" applyAlignment="1">
      <alignment horizontal="center" vertical="center"/>
    </xf>
    <xf numFmtId="0" fontId="62" fillId="50" borderId="16" xfId="0" applyFont="1" applyFill="1" applyBorder="1" applyAlignment="1">
      <alignment horizontal="center" vertical="center"/>
    </xf>
    <xf numFmtId="0" fontId="62" fillId="50" borderId="12" xfId="0" applyFont="1" applyFill="1" applyBorder="1" applyAlignment="1">
      <alignment horizontal="center" vertical="center"/>
    </xf>
    <xf numFmtId="0" fontId="69" fillId="50" borderId="15" xfId="0" applyFont="1" applyFill="1" applyBorder="1" applyAlignment="1">
      <alignment horizontal="center" vertical="center"/>
    </xf>
    <xf numFmtId="0" fontId="69" fillId="50" borderId="16" xfId="0" applyFont="1" applyFill="1" applyBorder="1" applyAlignment="1">
      <alignment horizontal="center" vertical="center"/>
    </xf>
    <xf numFmtId="0" fontId="69" fillId="50" borderId="12" xfId="0" applyFont="1" applyFill="1" applyBorder="1" applyAlignment="1">
      <alignment horizontal="center" vertical="center"/>
    </xf>
    <xf numFmtId="0" fontId="4" fillId="50" borderId="15" xfId="0" applyFont="1" applyFill="1" applyBorder="1" applyAlignment="1">
      <alignment horizontal="center" vertical="center"/>
    </xf>
    <xf numFmtId="0" fontId="4" fillId="50" borderId="12" xfId="0" applyFont="1" applyFill="1" applyBorder="1" applyAlignment="1">
      <alignment horizontal="center" vertical="center"/>
    </xf>
    <xf numFmtId="0" fontId="4" fillId="50" borderId="16" xfId="0" applyFont="1" applyFill="1" applyBorder="1" applyAlignment="1">
      <alignment horizontal="center" vertical="center"/>
    </xf>
    <xf numFmtId="0" fontId="65" fillId="43" borderId="12" xfId="0" applyFont="1" applyFill="1" applyBorder="1" applyAlignment="1">
      <alignment horizontal="center" vertical="center"/>
    </xf>
    <xf numFmtId="0" fontId="4" fillId="50" borderId="15" xfId="0" applyFont="1" applyFill="1" applyBorder="1" applyAlignment="1">
      <alignment horizontal="center" vertical="center" wrapText="1"/>
    </xf>
    <xf numFmtId="0" fontId="4" fillId="50" borderId="16" xfId="0" applyFont="1" applyFill="1" applyBorder="1" applyAlignment="1">
      <alignment horizontal="center" vertical="center" wrapText="1"/>
    </xf>
    <xf numFmtId="0" fontId="4" fillId="50" borderId="12" xfId="0" applyFont="1" applyFill="1" applyBorder="1" applyAlignment="1">
      <alignment horizontal="center" vertical="center" wrapText="1"/>
    </xf>
    <xf numFmtId="0" fontId="69" fillId="50" borderId="15" xfId="0" applyFont="1" applyFill="1" applyBorder="1" applyAlignment="1">
      <alignment horizontal="center" vertical="center" wrapText="1"/>
    </xf>
    <xf numFmtId="0" fontId="69" fillId="50" borderId="16" xfId="0" applyFont="1" applyFill="1" applyBorder="1" applyAlignment="1">
      <alignment horizontal="center" vertical="center" wrapText="1"/>
    </xf>
    <xf numFmtId="0" fontId="69" fillId="50" borderId="12" xfId="0" applyFont="1" applyFill="1" applyBorder="1" applyAlignment="1">
      <alignment horizontal="center" vertical="center" wrapText="1"/>
    </xf>
    <xf numFmtId="0" fontId="69" fillId="46" borderId="16" xfId="0" applyNumberFormat="1" applyFont="1" applyFill="1" applyBorder="1" applyAlignment="1">
      <alignment horizontal="center" vertical="center"/>
    </xf>
    <xf numFmtId="0" fontId="4" fillId="0" borderId="15" xfId="0" applyFont="1" applyFill="1" applyBorder="1" applyAlignment="1">
      <alignment vertical="center"/>
    </xf>
    <xf numFmtId="0" fontId="4" fillId="0" borderId="12" xfId="0" applyFont="1" applyFill="1" applyBorder="1" applyAlignment="1">
      <alignment vertical="center"/>
    </xf>
    <xf numFmtId="0" fontId="65" fillId="45" borderId="94" xfId="0" applyFont="1" applyFill="1" applyBorder="1" applyAlignment="1">
      <alignment horizontal="center" vertical="center"/>
    </xf>
    <xf numFmtId="0" fontId="65" fillId="45" borderId="95" xfId="0" applyFont="1" applyFill="1" applyBorder="1" applyAlignment="1">
      <alignment horizontal="center" vertical="center"/>
    </xf>
    <xf numFmtId="0" fontId="65" fillId="37" borderId="89" xfId="0" applyFont="1" applyFill="1" applyBorder="1" applyAlignment="1">
      <alignment horizontal="center" vertical="center"/>
    </xf>
    <xf numFmtId="0" fontId="65" fillId="37" borderId="90" xfId="0" applyFont="1" applyFill="1" applyBorder="1" applyAlignment="1">
      <alignment horizontal="center" vertical="center"/>
    </xf>
    <xf numFmtId="0" fontId="65" fillId="37" borderId="93" xfId="0" applyFont="1" applyFill="1" applyBorder="1" applyAlignment="1">
      <alignment horizontal="center" vertical="center"/>
    </xf>
    <xf numFmtId="0" fontId="65" fillId="37" borderId="94" xfId="0" applyFont="1" applyFill="1" applyBorder="1" applyAlignment="1">
      <alignment horizontal="center" vertical="center"/>
    </xf>
    <xf numFmtId="0" fontId="65" fillId="37" borderId="90" xfId="0" applyFont="1" applyFill="1" applyBorder="1" applyAlignment="1">
      <alignment horizontal="center" vertical="center" wrapText="1"/>
    </xf>
    <xf numFmtId="0" fontId="71" fillId="0" borderId="15" xfId="0" applyFont="1" applyBorder="1" applyAlignment="1">
      <alignment horizontal="center" vertical="center"/>
    </xf>
    <xf numFmtId="0" fontId="71" fillId="0" borderId="16" xfId="0" applyFont="1" applyBorder="1" applyAlignment="1">
      <alignment horizontal="center" vertical="center"/>
    </xf>
    <xf numFmtId="0" fontId="71" fillId="0" borderId="12" xfId="0" applyFont="1" applyBorder="1" applyAlignment="1">
      <alignment horizontal="center" vertical="center"/>
    </xf>
    <xf numFmtId="0" fontId="65" fillId="45" borderId="28" xfId="0" applyFont="1" applyFill="1" applyBorder="1" applyAlignment="1">
      <alignment horizontal="center" vertical="center" wrapText="1"/>
    </xf>
    <xf numFmtId="0" fontId="65" fillId="45" borderId="27" xfId="0" applyFont="1" applyFill="1" applyBorder="1" applyAlignment="1">
      <alignment horizontal="center" vertical="center" wrapText="1"/>
    </xf>
    <xf numFmtId="0" fontId="65" fillId="45" borderId="20" xfId="0" applyFont="1" applyFill="1" applyBorder="1" applyAlignment="1">
      <alignment horizontal="center" vertical="center" wrapText="1"/>
    </xf>
    <xf numFmtId="0" fontId="65" fillId="44" borderId="28" xfId="0" applyFont="1" applyFill="1" applyBorder="1" applyAlignment="1">
      <alignment horizontal="center" vertical="center" wrapText="1"/>
    </xf>
    <xf numFmtId="0" fontId="65" fillId="44" borderId="27" xfId="0" applyFont="1" applyFill="1" applyBorder="1" applyAlignment="1">
      <alignment horizontal="center" vertical="center" wrapText="1"/>
    </xf>
    <xf numFmtId="0" fontId="65" fillId="44" borderId="20" xfId="0" applyFont="1" applyFill="1" applyBorder="1" applyAlignment="1">
      <alignment horizontal="center" vertical="center" wrapText="1"/>
    </xf>
    <xf numFmtId="0" fontId="65" fillId="44" borderId="94" xfId="0" applyFont="1" applyFill="1" applyBorder="1" applyAlignment="1">
      <alignment horizontal="center" vertical="center" wrapText="1"/>
    </xf>
    <xf numFmtId="0" fontId="65" fillId="44" borderId="93" xfId="0" applyFont="1" applyFill="1" applyBorder="1" applyAlignment="1">
      <alignment horizontal="center" vertical="center"/>
    </xf>
    <xf numFmtId="0" fontId="65" fillId="44" borderId="96" xfId="0" applyFont="1" applyFill="1" applyBorder="1" applyAlignment="1">
      <alignment horizontal="center" vertical="center"/>
    </xf>
    <xf numFmtId="0" fontId="65" fillId="44" borderId="94" xfId="0" applyFont="1" applyFill="1" applyBorder="1" applyAlignment="1">
      <alignment horizontal="center" vertical="center"/>
    </xf>
    <xf numFmtId="0" fontId="65" fillId="44" borderId="97" xfId="0" applyFont="1" applyFill="1" applyBorder="1" applyAlignment="1">
      <alignment horizontal="center" vertical="center"/>
    </xf>
    <xf numFmtId="0" fontId="65" fillId="44" borderId="98" xfId="0" applyFont="1" applyFill="1" applyBorder="1" applyAlignment="1">
      <alignment horizontal="center" vertical="center"/>
    </xf>
    <xf numFmtId="0" fontId="65" fillId="37" borderId="86" xfId="0" applyFont="1" applyFill="1" applyBorder="1" applyAlignment="1">
      <alignment horizontal="center" vertical="center" wrapText="1"/>
    </xf>
    <xf numFmtId="0" fontId="65" fillId="37" borderId="84" xfId="0" applyFont="1" applyFill="1" applyBorder="1" applyAlignment="1">
      <alignment horizontal="center" vertical="center" wrapText="1"/>
    </xf>
    <xf numFmtId="0" fontId="65" fillId="37" borderId="92" xfId="0" applyFont="1" applyFill="1" applyBorder="1" applyAlignment="1">
      <alignment horizontal="center" vertical="center" wrapText="1"/>
    </xf>
    <xf numFmtId="0" fontId="65" fillId="37" borderId="76" xfId="0" applyFont="1" applyFill="1" applyBorder="1" applyAlignment="1">
      <alignment horizontal="center" vertical="center" wrapText="1"/>
    </xf>
    <xf numFmtId="0" fontId="65" fillId="37" borderId="77" xfId="0" applyFont="1" applyFill="1" applyBorder="1" applyAlignment="1">
      <alignment horizontal="center" vertical="center" wrapText="1"/>
    </xf>
    <xf numFmtId="0" fontId="65" fillId="37" borderId="91" xfId="0" applyFont="1" applyFill="1" applyBorder="1" applyAlignment="1">
      <alignment horizontal="center" vertical="center" wrapText="1"/>
    </xf>
    <xf numFmtId="0" fontId="65" fillId="41" borderId="83" xfId="0" applyFont="1" applyFill="1" applyBorder="1" applyAlignment="1">
      <alignment horizontal="right" vertical="center"/>
    </xf>
    <xf numFmtId="0" fontId="65" fillId="41" borderId="84" xfId="0" applyFont="1" applyFill="1" applyBorder="1" applyAlignment="1">
      <alignment horizontal="right" vertical="center"/>
    </xf>
    <xf numFmtId="0" fontId="65" fillId="41" borderId="85" xfId="0" applyFont="1" applyFill="1" applyBorder="1" applyAlignment="1">
      <alignment horizontal="right" vertical="center"/>
    </xf>
    <xf numFmtId="0" fontId="65" fillId="37" borderId="84" xfId="0" applyFont="1" applyFill="1" applyBorder="1" applyAlignment="1">
      <alignment horizontal="center" vertical="center"/>
    </xf>
    <xf numFmtId="0" fontId="65" fillId="37" borderId="86" xfId="0" applyFont="1" applyFill="1" applyBorder="1" applyAlignment="1">
      <alignment horizontal="center" vertical="center"/>
    </xf>
    <xf numFmtId="0" fontId="0" fillId="0" borderId="83" xfId="0" applyBorder="1" applyAlignment="1">
      <alignment horizontal="right" vertical="center"/>
    </xf>
    <xf numFmtId="0" fontId="0" fillId="0" borderId="84" xfId="0" applyBorder="1" applyAlignment="1">
      <alignment horizontal="right" vertical="center"/>
    </xf>
    <xf numFmtId="0" fontId="0" fillId="0" borderId="85" xfId="0" applyBorder="1" applyAlignment="1">
      <alignment horizontal="right" vertical="center"/>
    </xf>
    <xf numFmtId="0" fontId="65" fillId="37" borderId="87" xfId="0" applyFont="1" applyFill="1" applyBorder="1" applyAlignment="1">
      <alignment horizontal="center" vertical="center"/>
    </xf>
    <xf numFmtId="0" fontId="65" fillId="37" borderId="77" xfId="0" applyFont="1" applyFill="1" applyBorder="1" applyAlignment="1">
      <alignment horizontal="center" vertical="center"/>
    </xf>
    <xf numFmtId="0" fontId="65" fillId="37" borderId="88" xfId="0" applyFont="1" applyFill="1" applyBorder="1" applyAlignment="1">
      <alignment horizontal="center" vertical="center"/>
    </xf>
    <xf numFmtId="0" fontId="65" fillId="37" borderId="76" xfId="0" applyFont="1" applyFill="1" applyBorder="1" applyAlignment="1">
      <alignment horizontal="center" vertical="center"/>
    </xf>
    <xf numFmtId="0" fontId="65" fillId="41" borderId="73" xfId="0" applyFont="1" applyFill="1" applyBorder="1" applyAlignment="1">
      <alignment horizontal="right" vertical="center"/>
    </xf>
    <xf numFmtId="0" fontId="65" fillId="41" borderId="74" xfId="0" applyFont="1" applyFill="1" applyBorder="1" applyAlignment="1">
      <alignment horizontal="right" vertical="center"/>
    </xf>
    <xf numFmtId="0" fontId="65" fillId="41" borderId="75" xfId="0" applyFont="1" applyFill="1" applyBorder="1" applyAlignment="1">
      <alignment horizontal="right" vertical="center"/>
    </xf>
    <xf numFmtId="0" fontId="65" fillId="42" borderId="74" xfId="0" applyFont="1" applyFill="1" applyBorder="1" applyAlignment="1">
      <alignment horizontal="center" vertical="center"/>
    </xf>
    <xf numFmtId="0" fontId="65" fillId="43" borderId="76" xfId="0" applyFont="1" applyFill="1" applyBorder="1" applyAlignment="1">
      <alignment horizontal="center" vertical="center"/>
    </xf>
    <xf numFmtId="0" fontId="65" fillId="43" borderId="77" xfId="0" applyFont="1" applyFill="1" applyBorder="1" applyAlignment="1">
      <alignment horizontal="center" vertical="center"/>
    </xf>
    <xf numFmtId="0" fontId="65" fillId="38" borderId="78" xfId="131" applyFont="1" applyFill="1" applyBorder="1" applyAlignment="1">
      <alignment horizontal="left" vertical="center"/>
    </xf>
    <xf numFmtId="0" fontId="65" fillId="38" borderId="79" xfId="131" applyFont="1" applyFill="1" applyBorder="1" applyAlignment="1">
      <alignment horizontal="left" vertical="center"/>
    </xf>
    <xf numFmtId="0" fontId="65" fillId="38" borderId="80" xfId="131" applyFont="1" applyFill="1" applyBorder="1" applyAlignment="1">
      <alignment horizontal="left" vertical="center"/>
    </xf>
    <xf numFmtId="0" fontId="62" fillId="40" borderId="81" xfId="131" applyFont="1" applyFill="1" applyBorder="1" applyAlignment="1">
      <alignment horizontal="center" vertical="center"/>
    </xf>
    <xf numFmtId="0" fontId="62" fillId="40" borderId="82" xfId="131" applyFont="1" applyFill="1" applyBorder="1" applyAlignment="1">
      <alignment horizontal="center" vertical="center"/>
    </xf>
    <xf numFmtId="0" fontId="65" fillId="42" borderId="84" xfId="0" applyFont="1" applyFill="1" applyBorder="1" applyAlignment="1">
      <alignment horizontal="center" vertical="center"/>
    </xf>
    <xf numFmtId="0" fontId="65" fillId="42" borderId="86" xfId="0" applyFont="1" applyFill="1" applyBorder="1" applyAlignment="1">
      <alignment horizontal="center" vertical="center"/>
    </xf>
    <xf numFmtId="0" fontId="65" fillId="43" borderId="86" xfId="0" applyFont="1" applyFill="1" applyBorder="1" applyAlignment="1">
      <alignment horizontal="center" vertical="center"/>
    </xf>
    <xf numFmtId="0" fontId="65" fillId="43" borderId="84" xfId="0" applyFont="1" applyFill="1" applyBorder="1" applyAlignment="1">
      <alignment horizontal="center" vertical="center"/>
    </xf>
    <xf numFmtId="0" fontId="65" fillId="38" borderId="69" xfId="131" applyFont="1" applyFill="1" applyBorder="1" applyAlignment="1">
      <alignment horizontal="left" vertical="center"/>
    </xf>
    <xf numFmtId="0" fontId="65" fillId="38" borderId="70" xfId="131" applyFont="1" applyFill="1" applyBorder="1" applyAlignment="1">
      <alignment horizontal="left" vertical="center"/>
    </xf>
    <xf numFmtId="0" fontId="65" fillId="38" borderId="71" xfId="131" applyFont="1" applyFill="1" applyBorder="1" applyAlignment="1">
      <alignment horizontal="left" vertical="center"/>
    </xf>
    <xf numFmtId="14" fontId="62" fillId="40" borderId="16" xfId="131" applyNumberFormat="1" applyFont="1" applyFill="1" applyBorder="1" applyAlignment="1">
      <alignment horizontal="center" vertical="center"/>
    </xf>
    <xf numFmtId="14" fontId="62" fillId="40" borderId="72" xfId="131" applyNumberFormat="1" applyFont="1" applyFill="1" applyBorder="1" applyAlignment="1">
      <alignment horizontal="center" vertical="center"/>
    </xf>
    <xf numFmtId="0" fontId="62" fillId="39" borderId="12" xfId="131" applyFont="1" applyFill="1" applyBorder="1" applyAlignment="1">
      <alignment horizontal="center" vertical="center"/>
    </xf>
    <xf numFmtId="0" fontId="62" fillId="39" borderId="1" xfId="131" applyFont="1" applyFill="1" applyBorder="1" applyAlignment="1">
      <alignment horizontal="center" vertical="center"/>
    </xf>
    <xf numFmtId="0" fontId="62" fillId="39" borderId="68" xfId="131" applyFont="1" applyFill="1" applyBorder="1" applyAlignment="1">
      <alignment horizontal="center" vertical="center"/>
    </xf>
    <xf numFmtId="0" fontId="65" fillId="38" borderId="65" xfId="131" applyFont="1" applyFill="1" applyBorder="1" applyAlignment="1">
      <alignment horizontal="left" vertical="center"/>
    </xf>
    <xf numFmtId="0" fontId="64" fillId="38" borderId="66" xfId="131" applyFill="1" applyBorder="1" applyAlignment="1">
      <alignment horizontal="left" vertical="center"/>
    </xf>
    <xf numFmtId="0" fontId="64" fillId="38" borderId="67" xfId="131" applyFill="1" applyBorder="1" applyAlignment="1">
      <alignment horizontal="left" vertical="center"/>
    </xf>
    <xf numFmtId="14" fontId="62" fillId="40" borderId="12" xfId="131" applyNumberFormat="1" applyFont="1" applyFill="1" applyBorder="1" applyAlignment="1">
      <alignment horizontal="center" vertical="center"/>
    </xf>
    <xf numFmtId="0" fontId="62" fillId="40" borderId="1" xfId="131" applyFont="1" applyFill="1" applyBorder="1" applyAlignment="1">
      <alignment horizontal="center" vertical="center"/>
    </xf>
    <xf numFmtId="0" fontId="62" fillId="40" borderId="68" xfId="131" applyFont="1" applyFill="1" applyBorder="1" applyAlignment="1">
      <alignment horizontal="center" vertical="center"/>
    </xf>
    <xf numFmtId="0" fontId="66" fillId="40" borderId="12" xfId="131" applyFont="1" applyFill="1" applyBorder="1" applyAlignment="1">
      <alignment horizontal="center" vertical="center"/>
    </xf>
    <xf numFmtId="0" fontId="66" fillId="40" borderId="1" xfId="131" applyFont="1" applyFill="1" applyBorder="1" applyAlignment="1">
      <alignment horizontal="center" vertical="center"/>
    </xf>
    <xf numFmtId="0" fontId="66" fillId="40" borderId="68" xfId="131" applyFont="1" applyFill="1" applyBorder="1" applyAlignment="1">
      <alignment horizontal="center" vertical="center"/>
    </xf>
    <xf numFmtId="0" fontId="60" fillId="37" borderId="29" xfId="0" applyFont="1" applyFill="1" applyBorder="1" applyAlignment="1"/>
    <xf numFmtId="0" fontId="0" fillId="0" borderId="0" xfId="0" applyFont="1" applyAlignment="1"/>
    <xf numFmtId="0" fontId="65" fillId="38" borderId="59" xfId="131" applyFont="1" applyFill="1" applyBorder="1" applyAlignment="1">
      <alignment horizontal="left" vertical="center"/>
    </xf>
    <xf numFmtId="0" fontId="64" fillId="38" borderId="60" xfId="131" applyFill="1" applyBorder="1" applyAlignment="1">
      <alignment horizontal="left" vertical="center"/>
    </xf>
    <xf numFmtId="0" fontId="64" fillId="38" borderId="61" xfId="131" applyFill="1" applyBorder="1" applyAlignment="1">
      <alignment horizontal="left" vertical="center"/>
    </xf>
    <xf numFmtId="0" fontId="62" fillId="39" borderId="62" xfId="131" applyFont="1" applyFill="1" applyBorder="1" applyAlignment="1">
      <alignment horizontal="center" vertical="center"/>
    </xf>
    <xf numFmtId="0" fontId="62" fillId="39" borderId="63" xfId="131" applyFont="1" applyFill="1" applyBorder="1" applyAlignment="1">
      <alignment horizontal="center" vertical="center"/>
    </xf>
    <xf numFmtId="0" fontId="62" fillId="39" borderId="64" xfId="131" applyFont="1" applyFill="1" applyBorder="1" applyAlignment="1">
      <alignment horizontal="center" vertical="center"/>
    </xf>
  </cellXfs>
  <cellStyles count="132">
    <cellStyle name="0%" xfId="1"/>
    <cellStyle name="0.0%" xfId="2"/>
    <cellStyle name="0.00%" xfId="3"/>
    <cellStyle name="20% - Accent1 2" xfId="4"/>
    <cellStyle name="20% - Accent2 2" xfId="5"/>
    <cellStyle name="20% - Accent3 2" xfId="6"/>
    <cellStyle name="20% - Accent4 2" xfId="7"/>
    <cellStyle name="20% - Accent5 2" xfId="8"/>
    <cellStyle name="20% - Accent6 2" xfId="9"/>
    <cellStyle name="20% - 强调文字颜色 1" xfId="10"/>
    <cellStyle name="20% - 强调文字颜色 2" xfId="11"/>
    <cellStyle name="20% - 强调文字颜色 3" xfId="12"/>
    <cellStyle name="20% - 强调文字颜色 4" xfId="13"/>
    <cellStyle name="20% - 强调文字颜色 5" xfId="14"/>
    <cellStyle name="20% - 强调文字颜色 6" xfId="15"/>
    <cellStyle name="40% - Accent1 2" xfId="16"/>
    <cellStyle name="40% - Accent2 2" xfId="17"/>
    <cellStyle name="40% - Accent3 2" xfId="18"/>
    <cellStyle name="40% - Accent4 2" xfId="19"/>
    <cellStyle name="40% - Accent5 2" xfId="20"/>
    <cellStyle name="40% - Accent6 2" xfId="21"/>
    <cellStyle name="40% - 强调文字颜色 1" xfId="22"/>
    <cellStyle name="40% - 强调文字颜色 2" xfId="23"/>
    <cellStyle name="40% - 强调文字颜色 3" xfId="24"/>
    <cellStyle name="40% - 强调文字颜色 4" xfId="25"/>
    <cellStyle name="40% - 强调文字颜色 5" xfId="26"/>
    <cellStyle name="40% - 强调文字颜色 6" xfId="27"/>
    <cellStyle name="60% - Accent1 2" xfId="28"/>
    <cellStyle name="60% - Accent2 2" xfId="29"/>
    <cellStyle name="60% - Accent3 2" xfId="30"/>
    <cellStyle name="60% - Accent4 2" xfId="31"/>
    <cellStyle name="60% - Accent5 2" xfId="32"/>
    <cellStyle name="60% - Accent6 2" xfId="33"/>
    <cellStyle name="60% - 强调文字颜色 1" xfId="34"/>
    <cellStyle name="60% - 强调文字颜色 2" xfId="35"/>
    <cellStyle name="60% - 强调文字颜色 3" xfId="36"/>
    <cellStyle name="60% - 强调文字颜色 4" xfId="37"/>
    <cellStyle name="60% - 强调文字颜色 5" xfId="38"/>
    <cellStyle name="60% - 强调文字颜色 6" xfId="39"/>
    <cellStyle name="Accent1 2" xfId="40"/>
    <cellStyle name="Accent2 2" xfId="41"/>
    <cellStyle name="Accent3 2" xfId="42"/>
    <cellStyle name="Accent4 2" xfId="43"/>
    <cellStyle name="Accent5 2" xfId="44"/>
    <cellStyle name="Accent6 2" xfId="45"/>
    <cellStyle name="AeE­ [0]_INQUIRY ¿μ¾÷AßAø " xfId="46"/>
    <cellStyle name="AeE­_INQUIRY ¿μ¾÷AßAø " xfId="47"/>
    <cellStyle name="AÞ¸¶ [0]_INQUIRY ¿?¾÷AßAø " xfId="48"/>
    <cellStyle name="AÞ¸¶_INQUIRY ¿?¾÷AßAø " xfId="49"/>
    <cellStyle name="Bad 2" xfId="50"/>
    <cellStyle name="C?AØ_¿?¾÷CoE² " xfId="51"/>
    <cellStyle name="C￥AØ_¿μ¾÷CoE² " xfId="52"/>
    <cellStyle name="Calculation 2" xfId="53"/>
    <cellStyle name="Check Cell 2" xfId="54"/>
    <cellStyle name="Col Heads" xfId="55"/>
    <cellStyle name="Comma,0" xfId="56"/>
    <cellStyle name="Comma,1" xfId="57"/>
    <cellStyle name="Comma,2" xfId="58"/>
    <cellStyle name="Comma0" xfId="59"/>
    <cellStyle name="Currency,0" xfId="60"/>
    <cellStyle name="Currency,2" xfId="61"/>
    <cellStyle name="Currency0" xfId="62"/>
    <cellStyle name="Date" xfId="63"/>
    <cellStyle name="Explanatory Text 2" xfId="64"/>
    <cellStyle name="Fixed" xfId="65"/>
    <cellStyle name="Good 2" xfId="66"/>
    <cellStyle name="Grey" xfId="67"/>
    <cellStyle name="Heading 1 2" xfId="68"/>
    <cellStyle name="Heading 2 2" xfId="69"/>
    <cellStyle name="Heading 3 2" xfId="70"/>
    <cellStyle name="Heading 4 2" xfId="71"/>
    <cellStyle name="Input [yellow]" xfId="73"/>
    <cellStyle name="Input 2" xfId="72"/>
    <cellStyle name="Input 3" xfId="129"/>
    <cellStyle name="Input 4" xfId="128"/>
    <cellStyle name="Input 5" xfId="130"/>
    <cellStyle name="Input 6" xfId="127"/>
    <cellStyle name="Linked Cell 2" xfId="74"/>
    <cellStyle name="Neutral 2" xfId="75"/>
    <cellStyle name="Normal - Style1" xfId="76"/>
    <cellStyle name="Note 2" xfId="77"/>
    <cellStyle name="Output 2" xfId="78"/>
    <cellStyle name="Percent [2]" xfId="79"/>
    <cellStyle name="PSHeading" xfId="80"/>
    <cellStyle name="Style 1" xfId="81"/>
    <cellStyle name="Title 2" xfId="82"/>
    <cellStyle name="Total 2" xfId="83"/>
    <cellStyle name="Warning Text 2" xfId="84"/>
    <cellStyle name="标题" xfId="115"/>
    <cellStyle name="标题 1" xfId="116"/>
    <cellStyle name="标题 2" xfId="117"/>
    <cellStyle name="标题 3" xfId="118"/>
    <cellStyle name="标题 4" xfId="119"/>
    <cellStyle name="标题_110-0051-03( GCE-604G4174A)" xfId="120"/>
    <cellStyle name="差" xfId="90"/>
    <cellStyle name="差_110-0051-03( GCE-604G4174A)" xfId="91"/>
    <cellStyle name="差_EMC Report" xfId="92"/>
    <cellStyle name="差_GCE Tabasco LCC 10L (TU862HF) 130807" xfId="93"/>
    <cellStyle name="差_Sheet1" xfId="94"/>
    <cellStyle name="差_Sheet2" xfId="95"/>
    <cellStyle name="常规" xfId="0" builtinId="0"/>
    <cellStyle name="汇总" xfId="122"/>
    <cellStyle name="计算" xfId="123"/>
    <cellStyle name="检查单元格" xfId="121"/>
    <cellStyle name="解释性文本" xfId="101"/>
    <cellStyle name="警告文本" xfId="108"/>
    <cellStyle name="链接单元格" xfId="126"/>
    <cellStyle name="똿뗦먛귟 [0.00]_PRODUCT DETAIL Q1" xfId="88"/>
    <cellStyle name="똿뗦먛귟_PRODUCT DETAIL Q1" xfId="89"/>
    <cellStyle name="强调文字颜色 1" xfId="109"/>
    <cellStyle name="强调文字颜色 2" xfId="110"/>
    <cellStyle name="强调文字颜色 3" xfId="111"/>
    <cellStyle name="强调文字颜色 4" xfId="112"/>
    <cellStyle name="强调文字颜色 5" xfId="113"/>
    <cellStyle name="强调文字颜色 6" xfId="114"/>
    <cellStyle name="适中" xfId="96"/>
    <cellStyle name="输出" xfId="125"/>
    <cellStyle name="输入" xfId="124"/>
    <cellStyle name="未定義" xfId="86"/>
    <cellStyle name="樣式 1" xfId="102"/>
    <cellStyle name="一般 2" xfId="85"/>
    <cellStyle name="一般 3" xfId="131"/>
    <cellStyle name="믅됞 [0.00]_PRODUCT DETAIL Q1" xfId="97"/>
    <cellStyle name="믅됞_PRODUCT DETAIL Q1" xfId="98"/>
    <cellStyle name="백분율_HOBONG" xfId="99"/>
    <cellStyle name="注释" xfId="87"/>
    <cellStyle name="뷭?_BOOKSHIP" xfId="100"/>
    <cellStyle name="콤마 [0]_1202" xfId="103"/>
    <cellStyle name="콤마_1202" xfId="104"/>
    <cellStyle name="통화 [0]_1202" xfId="105"/>
    <cellStyle name="통화_1202" xfId="106"/>
    <cellStyle name="표준_(정보부문)월별인원계획" xfId="107"/>
  </cellStyles>
  <dxfs count="0"/>
  <tableStyles count="0" defaultTableStyle="TableStyleMedium2" defaultPivotStyle="PivotStyleLight16"/>
  <colors>
    <mruColors>
      <color rgb="FF00FF00"/>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xdr:from>
      <xdr:col>0</xdr:col>
      <xdr:colOff>390525</xdr:colOff>
      <xdr:row>7</xdr:row>
      <xdr:rowOff>47625</xdr:rowOff>
    </xdr:from>
    <xdr:to>
      <xdr:col>9</xdr:col>
      <xdr:colOff>342900</xdr:colOff>
      <xdr:row>13</xdr:row>
      <xdr:rowOff>57150</xdr:rowOff>
    </xdr:to>
    <xdr:pic>
      <xdr:nvPicPr>
        <xdr:cNvPr id="2" name="Picture 8">
          <a:extLst>
            <a:ext uri="{FF2B5EF4-FFF2-40B4-BE49-F238E27FC236}">
              <a16:creationId xmlns="" xmlns:a16="http://schemas.microsoft.com/office/drawing/2014/main" id="{8FAEAFE0-86BE-426A-A72B-DA7C50276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525" y="1181100"/>
          <a:ext cx="546735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9525</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867525" cy="377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504825</xdr:colOff>
      <xdr:row>29</xdr:row>
      <xdr:rowOff>60683</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677025" cy="61376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10</xdr:col>
      <xdr:colOff>57150</xdr:colOff>
      <xdr:row>12</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7150"/>
          <a:ext cx="686752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371475</xdr:colOff>
      <xdr:row>17</xdr:row>
      <xdr:rowOff>28575</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229475"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352425</xdr:colOff>
      <xdr:row>20</xdr:row>
      <xdr:rowOff>152400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153025" cy="434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152400</xdr:colOff>
      <xdr:row>17</xdr:row>
      <xdr:rowOff>152400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953000" cy="3714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495300</xdr:colOff>
      <xdr:row>19</xdr:row>
      <xdr:rowOff>57150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8633" cy="4078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114144</xdr:colOff>
      <xdr:row>21</xdr:row>
      <xdr:rowOff>152400</xdr:rowOff>
    </xdr:to>
    <xdr:pic>
      <xdr:nvPicPr>
        <xdr:cNvPr id="3"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286344" cy="455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85724</xdr:colOff>
      <xdr:row>0</xdr:row>
      <xdr:rowOff>47625</xdr:rowOff>
    </xdr:from>
    <xdr:to>
      <xdr:col>19</xdr:col>
      <xdr:colOff>140276</xdr:colOff>
      <xdr:row>21</xdr:row>
      <xdr:rowOff>180975</xdr:rowOff>
    </xdr:to>
    <xdr:pic>
      <xdr:nvPicPr>
        <xdr:cNvPr id="4" name="图片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43724" y="47625"/>
          <a:ext cx="6226752" cy="453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19049</xdr:colOff>
      <xdr:row>4</xdr:row>
      <xdr:rowOff>38099</xdr:rowOff>
    </xdr:from>
    <xdr:to>
      <xdr:col>14</xdr:col>
      <xdr:colOff>476249</xdr:colOff>
      <xdr:row>7</xdr:row>
      <xdr:rowOff>142874</xdr:rowOff>
    </xdr:to>
    <xdr:sp macro="" textlink="">
      <xdr:nvSpPr>
        <xdr:cNvPr id="6" name="下箭头 5"/>
        <xdr:cNvSpPr/>
      </xdr:nvSpPr>
      <xdr:spPr>
        <a:xfrm>
          <a:off x="9620249" y="876299"/>
          <a:ext cx="457200" cy="733425"/>
        </a:xfrm>
        <a:prstGeom prst="downArrow">
          <a:avLst/>
        </a:prstGeom>
        <a:noFill/>
        <a:ln w="28575">
          <a:solidFill>
            <a:srgbClr val="00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400050</xdr:colOff>
      <xdr:row>3</xdr:row>
      <xdr:rowOff>47625</xdr:rowOff>
    </xdr:from>
    <xdr:to>
      <xdr:col>13</xdr:col>
      <xdr:colOff>257176</xdr:colOff>
      <xdr:row>7</xdr:row>
      <xdr:rowOff>142875</xdr:rowOff>
    </xdr:to>
    <xdr:sp macro="" textlink="">
      <xdr:nvSpPr>
        <xdr:cNvPr id="7" name="下箭头 6"/>
        <xdr:cNvSpPr/>
      </xdr:nvSpPr>
      <xdr:spPr>
        <a:xfrm>
          <a:off x="8629650" y="676275"/>
          <a:ext cx="542926" cy="933450"/>
        </a:xfrm>
        <a:prstGeom prst="downArrow">
          <a:avLst/>
        </a:prstGeom>
        <a:noFill/>
        <a:ln w="28575">
          <a:solidFill>
            <a:srgbClr val="00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495300</xdr:colOff>
      <xdr:row>12</xdr:row>
      <xdr:rowOff>104775</xdr:rowOff>
    </xdr:from>
    <xdr:to>
      <xdr:col>13</xdr:col>
      <xdr:colOff>200025</xdr:colOff>
      <xdr:row>17</xdr:row>
      <xdr:rowOff>47625</xdr:rowOff>
    </xdr:to>
    <xdr:sp macro="" textlink="">
      <xdr:nvSpPr>
        <xdr:cNvPr id="9" name="上箭头 8"/>
        <xdr:cNvSpPr/>
      </xdr:nvSpPr>
      <xdr:spPr>
        <a:xfrm>
          <a:off x="8724900" y="2619375"/>
          <a:ext cx="390525" cy="990600"/>
        </a:xfrm>
        <a:prstGeom prst="upArrow">
          <a:avLst/>
        </a:prstGeom>
        <a:noFill/>
        <a:ln w="28575">
          <a:solidFill>
            <a:srgbClr val="00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9525</xdr:colOff>
      <xdr:row>12</xdr:row>
      <xdr:rowOff>114300</xdr:rowOff>
    </xdr:from>
    <xdr:to>
      <xdr:col>14</xdr:col>
      <xdr:colOff>381000</xdr:colOff>
      <xdr:row>17</xdr:row>
      <xdr:rowOff>0</xdr:rowOff>
    </xdr:to>
    <xdr:sp macro="" textlink="">
      <xdr:nvSpPr>
        <xdr:cNvPr id="10" name="上箭头 9"/>
        <xdr:cNvSpPr/>
      </xdr:nvSpPr>
      <xdr:spPr>
        <a:xfrm>
          <a:off x="9610725" y="2628900"/>
          <a:ext cx="371475" cy="933450"/>
        </a:xfrm>
        <a:prstGeom prst="upArrow">
          <a:avLst/>
        </a:prstGeom>
        <a:noFill/>
        <a:ln w="28575">
          <a:solidFill>
            <a:srgbClr val="00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238125</xdr:colOff>
      <xdr:row>27</xdr:row>
      <xdr:rowOff>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210925" cy="565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266700</xdr:colOff>
      <xdr:row>2</xdr:row>
      <xdr:rowOff>38100</xdr:rowOff>
    </xdr:from>
    <xdr:to>
      <xdr:col>9</xdr:col>
      <xdr:colOff>1411</xdr:colOff>
      <xdr:row>10</xdr:row>
      <xdr:rowOff>114300</xdr:rowOff>
    </xdr:to>
    <xdr:pic>
      <xdr:nvPicPr>
        <xdr:cNvPr id="2" name="图片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457200"/>
          <a:ext cx="5906911"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203200</xdr:colOff>
      <xdr:row>29</xdr:row>
      <xdr:rowOff>38100</xdr:rowOff>
    </xdr:from>
    <xdr:to>
      <xdr:col>9</xdr:col>
      <xdr:colOff>2070099</xdr:colOff>
      <xdr:row>44</xdr:row>
      <xdr:rowOff>38099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5994400"/>
          <a:ext cx="8801099" cy="4673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619125</xdr:colOff>
      <xdr:row>25</xdr:row>
      <xdr:rowOff>68679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591925" cy="5307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9525</xdr:colOff>
      <xdr:row>22</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867525" cy="469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426404</xdr:colOff>
      <xdr:row>15</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284404"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85725</xdr:colOff>
      <xdr:row>24</xdr:row>
      <xdr:rowOff>133350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200525" cy="516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6</xdr:col>
      <xdr:colOff>579635</xdr:colOff>
      <xdr:row>15</xdr:row>
      <xdr:rowOff>66675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4694434"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95250</xdr:colOff>
      <xdr:row>0</xdr:row>
      <xdr:rowOff>0</xdr:rowOff>
    </xdr:from>
    <xdr:to>
      <xdr:col>16</xdr:col>
      <xdr:colOff>281173</xdr:colOff>
      <xdr:row>15</xdr:row>
      <xdr:rowOff>66674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95850" y="0"/>
          <a:ext cx="6358123" cy="3209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657225</xdr:colOff>
      <xdr:row>17</xdr:row>
      <xdr:rowOff>38100</xdr:rowOff>
    </xdr:from>
    <xdr:to>
      <xdr:col>7</xdr:col>
      <xdr:colOff>285750</xdr:colOff>
      <xdr:row>24</xdr:row>
      <xdr:rowOff>18108</xdr:rowOff>
    </xdr:to>
    <xdr:pic>
      <xdr:nvPicPr>
        <xdr:cNvPr id="4" name="圖片 2"/>
        <xdr:cNvPicPr>
          <a:picLocks noChangeAspect="1"/>
        </xdr:cNvPicPr>
      </xdr:nvPicPr>
      <xdr:blipFill>
        <a:blip xmlns:r="http://schemas.openxmlformats.org/officeDocument/2006/relationships" r:embed="rId3"/>
        <a:stretch>
          <a:fillRect/>
        </a:stretch>
      </xdr:blipFill>
      <xdr:spPr>
        <a:xfrm>
          <a:off x="1343025" y="3600450"/>
          <a:ext cx="3743325" cy="144685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1</xdr:row>
      <xdr:rowOff>104775</xdr:rowOff>
    </xdr:from>
    <xdr:to>
      <xdr:col>10</xdr:col>
      <xdr:colOff>28575</xdr:colOff>
      <xdr:row>9</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14325"/>
          <a:ext cx="6867525"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7</xdr:col>
      <xdr:colOff>38100</xdr:colOff>
      <xdr:row>14</xdr:row>
      <xdr:rowOff>99715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4838699" cy="3033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142875</xdr:colOff>
      <xdr:row>0</xdr:row>
      <xdr:rowOff>114300</xdr:rowOff>
    </xdr:from>
    <xdr:to>
      <xdr:col>17</xdr:col>
      <xdr:colOff>152400</xdr:colOff>
      <xdr:row>12</xdr:row>
      <xdr:rowOff>190500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43475" y="114300"/>
          <a:ext cx="6867525" cy="259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9525</xdr:colOff>
      <xdr:row>17</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867525" cy="356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0" workbookViewId="0">
      <selection activeCell="G36" sqref="G36"/>
    </sheetView>
  </sheetViews>
  <sheetFormatPr defaultColWidth="7.75" defaultRowHeight="16.5"/>
  <cols>
    <col min="1" max="1" width="10.375" style="60" customWidth="1"/>
    <col min="2" max="256" width="7.75" style="60"/>
    <col min="257" max="257" width="10.375" style="60" customWidth="1"/>
    <col min="258" max="512" width="7.75" style="60"/>
    <col min="513" max="513" width="10.375" style="60" customWidth="1"/>
    <col min="514" max="768" width="7.75" style="60"/>
    <col min="769" max="769" width="10.375" style="60" customWidth="1"/>
    <col min="770" max="1024" width="7.75" style="60"/>
    <col min="1025" max="1025" width="10.375" style="60" customWidth="1"/>
    <col min="1026" max="1280" width="7.75" style="60"/>
    <col min="1281" max="1281" width="10.375" style="60" customWidth="1"/>
    <col min="1282" max="1536" width="7.75" style="60"/>
    <col min="1537" max="1537" width="10.375" style="60" customWidth="1"/>
    <col min="1538" max="1792" width="7.75" style="60"/>
    <col min="1793" max="1793" width="10.375" style="60" customWidth="1"/>
    <col min="1794" max="2048" width="7.75" style="60"/>
    <col min="2049" max="2049" width="10.375" style="60" customWidth="1"/>
    <col min="2050" max="2304" width="7.75" style="60"/>
    <col min="2305" max="2305" width="10.375" style="60" customWidth="1"/>
    <col min="2306" max="2560" width="7.75" style="60"/>
    <col min="2561" max="2561" width="10.375" style="60" customWidth="1"/>
    <col min="2562" max="2816" width="7.75" style="60"/>
    <col min="2817" max="2817" width="10.375" style="60" customWidth="1"/>
    <col min="2818" max="3072" width="7.75" style="60"/>
    <col min="3073" max="3073" width="10.375" style="60" customWidth="1"/>
    <col min="3074" max="3328" width="7.75" style="60"/>
    <col min="3329" max="3329" width="10.375" style="60" customWidth="1"/>
    <col min="3330" max="3584" width="7.75" style="60"/>
    <col min="3585" max="3585" width="10.375" style="60" customWidth="1"/>
    <col min="3586" max="3840" width="7.75" style="60"/>
    <col min="3841" max="3841" width="10.375" style="60" customWidth="1"/>
    <col min="3842" max="4096" width="7.75" style="60"/>
    <col min="4097" max="4097" width="10.375" style="60" customWidth="1"/>
    <col min="4098" max="4352" width="7.75" style="60"/>
    <col min="4353" max="4353" width="10.375" style="60" customWidth="1"/>
    <col min="4354" max="4608" width="7.75" style="60"/>
    <col min="4609" max="4609" width="10.375" style="60" customWidth="1"/>
    <col min="4610" max="4864" width="7.75" style="60"/>
    <col min="4865" max="4865" width="10.375" style="60" customWidth="1"/>
    <col min="4866" max="5120" width="7.75" style="60"/>
    <col min="5121" max="5121" width="10.375" style="60" customWidth="1"/>
    <col min="5122" max="5376" width="7.75" style="60"/>
    <col min="5377" max="5377" width="10.375" style="60" customWidth="1"/>
    <col min="5378" max="5632" width="7.75" style="60"/>
    <col min="5633" max="5633" width="10.375" style="60" customWidth="1"/>
    <col min="5634" max="5888" width="7.75" style="60"/>
    <col min="5889" max="5889" width="10.375" style="60" customWidth="1"/>
    <col min="5890" max="6144" width="7.75" style="60"/>
    <col min="6145" max="6145" width="10.375" style="60" customWidth="1"/>
    <col min="6146" max="6400" width="7.75" style="60"/>
    <col min="6401" max="6401" width="10.375" style="60" customWidth="1"/>
    <col min="6402" max="6656" width="7.75" style="60"/>
    <col min="6657" max="6657" width="10.375" style="60" customWidth="1"/>
    <col min="6658" max="6912" width="7.75" style="60"/>
    <col min="6913" max="6913" width="10.375" style="60" customWidth="1"/>
    <col min="6914" max="7168" width="7.75" style="60"/>
    <col min="7169" max="7169" width="10.375" style="60" customWidth="1"/>
    <col min="7170" max="7424" width="7.75" style="60"/>
    <col min="7425" max="7425" width="10.375" style="60" customWidth="1"/>
    <col min="7426" max="7680" width="7.75" style="60"/>
    <col min="7681" max="7681" width="10.375" style="60" customWidth="1"/>
    <col min="7682" max="7936" width="7.75" style="60"/>
    <col min="7937" max="7937" width="10.375" style="60" customWidth="1"/>
    <col min="7938" max="8192" width="7.75" style="60"/>
    <col min="8193" max="8193" width="10.375" style="60" customWidth="1"/>
    <col min="8194" max="8448" width="7.75" style="60"/>
    <col min="8449" max="8449" width="10.375" style="60" customWidth="1"/>
    <col min="8450" max="8704" width="7.75" style="60"/>
    <col min="8705" max="8705" width="10.375" style="60" customWidth="1"/>
    <col min="8706" max="8960" width="7.75" style="60"/>
    <col min="8961" max="8961" width="10.375" style="60" customWidth="1"/>
    <col min="8962" max="9216" width="7.75" style="60"/>
    <col min="9217" max="9217" width="10.375" style="60" customWidth="1"/>
    <col min="9218" max="9472" width="7.75" style="60"/>
    <col min="9473" max="9473" width="10.375" style="60" customWidth="1"/>
    <col min="9474" max="9728" width="7.75" style="60"/>
    <col min="9729" max="9729" width="10.375" style="60" customWidth="1"/>
    <col min="9730" max="9984" width="7.75" style="60"/>
    <col min="9985" max="9985" width="10.375" style="60" customWidth="1"/>
    <col min="9986" max="10240" width="7.75" style="60"/>
    <col min="10241" max="10241" width="10.375" style="60" customWidth="1"/>
    <col min="10242" max="10496" width="7.75" style="60"/>
    <col min="10497" max="10497" width="10.375" style="60" customWidth="1"/>
    <col min="10498" max="10752" width="7.75" style="60"/>
    <col min="10753" max="10753" width="10.375" style="60" customWidth="1"/>
    <col min="10754" max="11008" width="7.75" style="60"/>
    <col min="11009" max="11009" width="10.375" style="60" customWidth="1"/>
    <col min="11010" max="11264" width="7.75" style="60"/>
    <col min="11265" max="11265" width="10.375" style="60" customWidth="1"/>
    <col min="11266" max="11520" width="7.75" style="60"/>
    <col min="11521" max="11521" width="10.375" style="60" customWidth="1"/>
    <col min="11522" max="11776" width="7.75" style="60"/>
    <col min="11777" max="11777" width="10.375" style="60" customWidth="1"/>
    <col min="11778" max="12032" width="7.75" style="60"/>
    <col min="12033" max="12033" width="10.375" style="60" customWidth="1"/>
    <col min="12034" max="12288" width="7.75" style="60"/>
    <col min="12289" max="12289" width="10.375" style="60" customWidth="1"/>
    <col min="12290" max="12544" width="7.75" style="60"/>
    <col min="12545" max="12545" width="10.375" style="60" customWidth="1"/>
    <col min="12546" max="12800" width="7.75" style="60"/>
    <col min="12801" max="12801" width="10.375" style="60" customWidth="1"/>
    <col min="12802" max="13056" width="7.75" style="60"/>
    <col min="13057" max="13057" width="10.375" style="60" customWidth="1"/>
    <col min="13058" max="13312" width="7.75" style="60"/>
    <col min="13313" max="13313" width="10.375" style="60" customWidth="1"/>
    <col min="13314" max="13568" width="7.75" style="60"/>
    <col min="13569" max="13569" width="10.375" style="60" customWidth="1"/>
    <col min="13570" max="13824" width="7.75" style="60"/>
    <col min="13825" max="13825" width="10.375" style="60" customWidth="1"/>
    <col min="13826" max="14080" width="7.75" style="60"/>
    <col min="14081" max="14081" width="10.375" style="60" customWidth="1"/>
    <col min="14082" max="14336" width="7.75" style="60"/>
    <col min="14337" max="14337" width="10.375" style="60" customWidth="1"/>
    <col min="14338" max="14592" width="7.75" style="60"/>
    <col min="14593" max="14593" width="10.375" style="60" customWidth="1"/>
    <col min="14594" max="14848" width="7.75" style="60"/>
    <col min="14849" max="14849" width="10.375" style="60" customWidth="1"/>
    <col min="14850" max="15104" width="7.75" style="60"/>
    <col min="15105" max="15105" width="10.375" style="60" customWidth="1"/>
    <col min="15106" max="15360" width="7.75" style="60"/>
    <col min="15361" max="15361" width="10.375" style="60" customWidth="1"/>
    <col min="15362" max="15616" width="7.75" style="60"/>
    <col min="15617" max="15617" width="10.375" style="60" customWidth="1"/>
    <col min="15618" max="15872" width="7.75" style="60"/>
    <col min="15873" max="15873" width="10.375" style="60" customWidth="1"/>
    <col min="15874" max="16128" width="7.75" style="60"/>
    <col min="16129" max="16129" width="10.375" style="60" customWidth="1"/>
    <col min="16130" max="16384" width="7.75" style="60"/>
  </cols>
  <sheetData>
    <row r="1" spans="1:10" s="58" customFormat="1" ht="12.75">
      <c r="A1" s="56" t="s">
        <v>169</v>
      </c>
      <c r="B1" s="56"/>
      <c r="C1" s="56"/>
      <c r="D1" s="56"/>
      <c r="E1" s="56"/>
      <c r="F1" s="56"/>
      <c r="G1" s="56"/>
      <c r="H1" s="56"/>
      <c r="I1" s="56"/>
      <c r="J1" s="57" t="s">
        <v>192</v>
      </c>
    </row>
    <row r="2" spans="1:10" s="58" customFormat="1" ht="12.75">
      <c r="A2" s="56" t="s">
        <v>170</v>
      </c>
      <c r="B2" s="56"/>
      <c r="C2" s="56"/>
      <c r="D2" s="56"/>
      <c r="E2" s="56"/>
      <c r="F2" s="56"/>
      <c r="G2" s="56"/>
      <c r="H2" s="56"/>
      <c r="I2" s="57" t="s">
        <v>180</v>
      </c>
    </row>
    <row r="3" spans="1:10">
      <c r="A3" s="59"/>
      <c r="B3" s="59"/>
      <c r="C3" s="59"/>
      <c r="D3" s="59"/>
      <c r="E3" s="59"/>
      <c r="F3" s="59"/>
      <c r="G3" s="59"/>
      <c r="H3" s="59"/>
      <c r="I3" s="59"/>
      <c r="J3" s="59"/>
    </row>
    <row r="4" spans="1:10">
      <c r="A4" s="59"/>
      <c r="B4" s="59"/>
      <c r="C4" s="59"/>
      <c r="D4" s="59"/>
      <c r="E4" s="59"/>
      <c r="F4" s="59"/>
      <c r="G4" s="59"/>
      <c r="H4" s="59"/>
      <c r="I4" s="59"/>
      <c r="J4" s="59"/>
    </row>
    <row r="5" spans="1:10">
      <c r="A5" s="59"/>
      <c r="B5" s="59"/>
      <c r="C5" s="59"/>
      <c r="D5" s="59"/>
      <c r="E5" s="61" t="s">
        <v>171</v>
      </c>
      <c r="F5" s="59"/>
      <c r="G5" s="59"/>
      <c r="H5" s="59"/>
      <c r="I5" s="59"/>
      <c r="J5" s="59"/>
    </row>
    <row r="6" spans="1:10">
      <c r="A6" s="59"/>
      <c r="B6" s="59"/>
      <c r="C6" s="59"/>
      <c r="D6" s="59"/>
      <c r="E6" s="59"/>
      <c r="F6" s="59"/>
      <c r="G6" s="59"/>
      <c r="H6" s="59"/>
      <c r="I6" s="59"/>
      <c r="J6" s="59"/>
    </row>
    <row r="7" spans="1:10">
      <c r="A7" s="59"/>
      <c r="B7" s="59"/>
      <c r="C7" s="59"/>
      <c r="D7" s="59"/>
      <c r="E7" s="59"/>
      <c r="F7" s="59"/>
      <c r="G7" s="59"/>
      <c r="H7" s="59"/>
      <c r="I7" s="59"/>
      <c r="J7" s="59"/>
    </row>
    <row r="8" spans="1:10">
      <c r="A8" s="59"/>
      <c r="B8" s="59"/>
      <c r="C8" s="59"/>
      <c r="D8" s="59"/>
      <c r="E8" s="59"/>
      <c r="F8" s="59"/>
      <c r="G8" s="59"/>
      <c r="H8" s="59"/>
      <c r="I8" s="59"/>
      <c r="J8" s="59"/>
    </row>
    <row r="9" spans="1:10">
      <c r="A9" s="59"/>
      <c r="B9" s="59"/>
      <c r="C9" s="59"/>
      <c r="D9" s="59"/>
      <c r="E9" s="59"/>
      <c r="F9" s="59"/>
      <c r="G9" s="59"/>
      <c r="H9" s="59"/>
      <c r="I9" s="59"/>
      <c r="J9" s="59"/>
    </row>
    <row r="10" spans="1:10">
      <c r="A10" s="59"/>
      <c r="B10" s="59"/>
      <c r="C10" s="59"/>
      <c r="D10" s="59"/>
      <c r="E10" s="59"/>
      <c r="F10" s="59"/>
      <c r="G10" s="59"/>
      <c r="H10" s="59"/>
      <c r="I10" s="59"/>
      <c r="J10" s="59"/>
    </row>
    <row r="11" spans="1:10">
      <c r="A11" s="59"/>
      <c r="B11" s="59"/>
      <c r="C11" s="59"/>
      <c r="D11" s="62"/>
      <c r="E11" s="59"/>
      <c r="F11" s="59"/>
      <c r="G11" s="59"/>
      <c r="H11" s="59"/>
      <c r="I11" s="59"/>
      <c r="J11" s="59"/>
    </row>
    <row r="12" spans="1:10">
      <c r="A12" s="59"/>
      <c r="B12" s="59"/>
      <c r="C12" s="59"/>
      <c r="D12" s="59"/>
      <c r="E12" s="59"/>
      <c r="F12" s="59"/>
      <c r="G12" s="59"/>
      <c r="H12" s="59"/>
      <c r="I12" s="59"/>
      <c r="J12" s="59"/>
    </row>
    <row r="13" spans="1:10">
      <c r="A13" s="59"/>
      <c r="B13" s="59"/>
      <c r="C13" s="59"/>
      <c r="D13" s="59"/>
      <c r="E13" s="59"/>
      <c r="F13" s="59"/>
      <c r="G13" s="59"/>
      <c r="H13" s="59"/>
      <c r="I13" s="59"/>
      <c r="J13" s="59"/>
    </row>
    <row r="14" spans="1:10">
      <c r="A14" s="59"/>
      <c r="B14" s="59"/>
      <c r="C14" s="59"/>
      <c r="D14" s="59"/>
      <c r="E14" s="59"/>
      <c r="F14" s="59"/>
      <c r="G14" s="59"/>
      <c r="H14" s="59"/>
      <c r="I14" s="59"/>
      <c r="J14" s="59"/>
    </row>
    <row r="15" spans="1:10">
      <c r="A15" s="59"/>
      <c r="B15" s="59"/>
      <c r="C15" s="59"/>
      <c r="D15" s="59"/>
      <c r="E15" s="59"/>
      <c r="F15" s="59"/>
      <c r="G15" s="59"/>
      <c r="H15" s="59"/>
      <c r="I15" s="59"/>
      <c r="J15" s="59"/>
    </row>
    <row r="16" spans="1:10">
      <c r="A16" s="59"/>
      <c r="B16" s="59"/>
      <c r="C16" s="59"/>
      <c r="D16" s="59"/>
      <c r="E16" s="59"/>
      <c r="F16" s="59"/>
      <c r="G16" s="59"/>
      <c r="H16" s="59"/>
      <c r="I16" s="59"/>
      <c r="J16" s="59"/>
    </row>
    <row r="17" spans="1:10" ht="27.75">
      <c r="A17" s="59"/>
      <c r="B17" s="59"/>
      <c r="C17" s="59"/>
      <c r="D17" s="59"/>
      <c r="E17" s="63" t="s">
        <v>183</v>
      </c>
      <c r="F17" s="59"/>
      <c r="G17" s="59"/>
      <c r="H17" s="59"/>
      <c r="I17" s="59"/>
      <c r="J17" s="59"/>
    </row>
    <row r="18" spans="1:10" ht="27.75">
      <c r="A18" s="59"/>
      <c r="B18" s="59"/>
      <c r="C18" s="59"/>
      <c r="D18" s="59"/>
      <c r="E18" s="63" t="s">
        <v>172</v>
      </c>
      <c r="F18" s="59"/>
      <c r="G18" s="59"/>
      <c r="H18" s="59"/>
      <c r="I18" s="59"/>
      <c r="J18" s="59"/>
    </row>
    <row r="19" spans="1:10" ht="20.25">
      <c r="A19" s="59"/>
      <c r="B19" s="59"/>
      <c r="C19" s="59"/>
      <c r="D19" s="59"/>
      <c r="E19" s="64"/>
      <c r="F19" s="59"/>
      <c r="G19" s="59"/>
      <c r="H19" s="59"/>
      <c r="I19" s="59"/>
      <c r="J19" s="59"/>
    </row>
    <row r="20" spans="1:10" ht="20.25">
      <c r="A20" s="59"/>
      <c r="B20" s="59"/>
      <c r="C20" s="59"/>
      <c r="D20" s="59"/>
      <c r="E20" s="64" t="s">
        <v>193</v>
      </c>
      <c r="F20" s="59"/>
      <c r="G20" s="59"/>
      <c r="H20" s="59"/>
      <c r="I20" s="59"/>
      <c r="J20" s="59"/>
    </row>
    <row r="21" spans="1:10" ht="21.75">
      <c r="A21" s="59"/>
      <c r="B21" s="59"/>
      <c r="C21" s="59"/>
      <c r="D21" s="59"/>
      <c r="E21" s="65"/>
      <c r="F21" s="59"/>
      <c r="G21" s="59"/>
      <c r="H21" s="59"/>
      <c r="I21" s="59"/>
      <c r="J21" s="59"/>
    </row>
    <row r="22" spans="1:10" ht="18">
      <c r="A22" s="59"/>
      <c r="B22" s="59"/>
      <c r="C22" s="59"/>
      <c r="D22" s="59"/>
      <c r="E22" s="66" t="s">
        <v>191</v>
      </c>
      <c r="F22" s="59"/>
      <c r="G22" s="59"/>
      <c r="H22" s="59"/>
      <c r="I22" s="59"/>
      <c r="J22" s="59"/>
    </row>
    <row r="23" spans="1:10" ht="18">
      <c r="A23" s="59"/>
      <c r="B23" s="59"/>
      <c r="C23" s="59"/>
      <c r="D23" s="59"/>
      <c r="E23" s="66" t="s">
        <v>180</v>
      </c>
      <c r="F23" s="59"/>
      <c r="G23" s="59"/>
      <c r="H23" s="59"/>
      <c r="I23" s="59"/>
      <c r="J23" s="59"/>
    </row>
    <row r="24" spans="1:10" ht="18">
      <c r="A24" s="59"/>
      <c r="B24" s="59"/>
      <c r="C24" s="59"/>
      <c r="D24" s="59"/>
      <c r="E24" s="67"/>
      <c r="F24" s="59"/>
      <c r="G24" s="59"/>
      <c r="H24" s="59"/>
      <c r="I24" s="59"/>
      <c r="J24" s="59"/>
    </row>
    <row r="25" spans="1:10" ht="18">
      <c r="A25" s="59"/>
      <c r="B25" s="59"/>
      <c r="C25" s="59"/>
      <c r="D25" s="59"/>
      <c r="E25" s="66"/>
      <c r="F25" s="59"/>
      <c r="G25" s="59"/>
      <c r="H25" s="59"/>
      <c r="I25" s="59"/>
      <c r="J25" s="59"/>
    </row>
    <row r="26" spans="1:10" ht="18">
      <c r="A26" s="59"/>
      <c r="B26" s="59"/>
      <c r="C26" s="59"/>
      <c r="D26" s="59"/>
      <c r="E26" s="66" t="s">
        <v>173</v>
      </c>
      <c r="F26" s="59"/>
      <c r="G26" s="59"/>
      <c r="H26" s="59"/>
      <c r="I26" s="59"/>
      <c r="J26" s="59"/>
    </row>
    <row r="27" spans="1:10">
      <c r="D27" s="68" t="s">
        <v>181</v>
      </c>
    </row>
    <row r="30" spans="1:10" ht="18">
      <c r="E30" s="66" t="s">
        <v>198</v>
      </c>
    </row>
    <row r="31" spans="1:10" ht="18">
      <c r="E31" s="66" t="s">
        <v>199</v>
      </c>
    </row>
    <row r="32" spans="1:10" ht="18">
      <c r="E32" s="66" t="s">
        <v>200</v>
      </c>
    </row>
    <row r="57" spans="11:11">
      <c r="K57" s="60" t="s">
        <v>174</v>
      </c>
    </row>
  </sheetData>
  <phoneticPr fontId="57" type="noConversion"/>
  <pageMargins left="0.7" right="0.7" top="0.75" bottom="0.75" header="0.3" footer="0.3"/>
  <pageSetup orientation="portrait" r:id="rId1"/>
  <headerFooter>
    <oddFooter>&amp;L&amp;1#&amp;"Calibri"&amp;6&amp;K7F7F7FRestricted - Confidential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2" sqref="A1:XFD1048576"/>
    </sheetView>
  </sheetViews>
  <sheetFormatPr defaultRowHeight="16.5"/>
  <sheetData/>
  <phoneticPr fontId="57"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2" sqref="K22"/>
    </sheetView>
  </sheetViews>
  <sheetFormatPr defaultRowHeight="16.5"/>
  <sheetData/>
  <phoneticPr fontId="57"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8" sqref="F18"/>
    </sheetView>
  </sheetViews>
  <sheetFormatPr defaultRowHeight="16.5"/>
  <sheetData/>
  <phoneticPr fontId="57"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6.5"/>
  <sheetData/>
  <phoneticPr fontId="57"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8" sqref="D8"/>
    </sheetView>
  </sheetViews>
  <sheetFormatPr defaultRowHeight="16.5"/>
  <sheetData/>
  <phoneticPr fontId="57"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 sqref="B4"/>
    </sheetView>
  </sheetViews>
  <sheetFormatPr defaultRowHeight="16.5"/>
  <sheetData/>
  <phoneticPr fontId="57"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6" sqref="J16"/>
    </sheetView>
  </sheetViews>
  <sheetFormatPr defaultRowHeight="16.5"/>
  <sheetData/>
  <phoneticPr fontId="57"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8" sqref="H18"/>
    </sheetView>
  </sheetViews>
  <sheetFormatPr defaultRowHeight="16.5"/>
  <sheetData/>
  <phoneticPr fontId="57"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honeticPr fontId="57"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0" zoomScaleNormal="90" workbookViewId="0"/>
  </sheetViews>
  <sheetFormatPr defaultRowHeight="16.5"/>
  <sheetData/>
  <phoneticPr fontId="57"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27" sqref="A27"/>
    </sheetView>
  </sheetViews>
  <sheetFormatPr defaultRowHeight="16.5"/>
  <cols>
    <col min="1" max="1" width="145.125" style="62" customWidth="1"/>
    <col min="2" max="256" width="9" style="62"/>
    <col min="257" max="257" width="145.125" style="62" customWidth="1"/>
    <col min="258" max="512" width="9" style="62"/>
    <col min="513" max="513" width="145.125" style="62" customWidth="1"/>
    <col min="514" max="768" width="9" style="62"/>
    <col min="769" max="769" width="145.125" style="62" customWidth="1"/>
    <col min="770" max="1024" width="9" style="62"/>
    <col min="1025" max="1025" width="145.125" style="62" customWidth="1"/>
    <col min="1026" max="1280" width="9" style="62"/>
    <col min="1281" max="1281" width="145.125" style="62" customWidth="1"/>
    <col min="1282" max="1536" width="9" style="62"/>
    <col min="1537" max="1537" width="145.125" style="62" customWidth="1"/>
    <col min="1538" max="1792" width="9" style="62"/>
    <col min="1793" max="1793" width="145.125" style="62" customWidth="1"/>
    <col min="1794" max="2048" width="9" style="62"/>
    <col min="2049" max="2049" width="145.125" style="62" customWidth="1"/>
    <col min="2050" max="2304" width="9" style="62"/>
    <col min="2305" max="2305" width="145.125" style="62" customWidth="1"/>
    <col min="2306" max="2560" width="9" style="62"/>
    <col min="2561" max="2561" width="145.125" style="62" customWidth="1"/>
    <col min="2562" max="2816" width="9" style="62"/>
    <col min="2817" max="2817" width="145.125" style="62" customWidth="1"/>
    <col min="2818" max="3072" width="9" style="62"/>
    <col min="3073" max="3073" width="145.125" style="62" customWidth="1"/>
    <col min="3074" max="3328" width="9" style="62"/>
    <col min="3329" max="3329" width="145.125" style="62" customWidth="1"/>
    <col min="3330" max="3584" width="9" style="62"/>
    <col min="3585" max="3585" width="145.125" style="62" customWidth="1"/>
    <col min="3586" max="3840" width="9" style="62"/>
    <col min="3841" max="3841" width="145.125" style="62" customWidth="1"/>
    <col min="3842" max="4096" width="9" style="62"/>
    <col min="4097" max="4097" width="145.125" style="62" customWidth="1"/>
    <col min="4098" max="4352" width="9" style="62"/>
    <col min="4353" max="4353" width="145.125" style="62" customWidth="1"/>
    <col min="4354" max="4608" width="9" style="62"/>
    <col min="4609" max="4609" width="145.125" style="62" customWidth="1"/>
    <col min="4610" max="4864" width="9" style="62"/>
    <col min="4865" max="4865" width="145.125" style="62" customWidth="1"/>
    <col min="4866" max="5120" width="9" style="62"/>
    <col min="5121" max="5121" width="145.125" style="62" customWidth="1"/>
    <col min="5122" max="5376" width="9" style="62"/>
    <col min="5377" max="5377" width="145.125" style="62" customWidth="1"/>
    <col min="5378" max="5632" width="9" style="62"/>
    <col min="5633" max="5633" width="145.125" style="62" customWidth="1"/>
    <col min="5634" max="5888" width="9" style="62"/>
    <col min="5889" max="5889" width="145.125" style="62" customWidth="1"/>
    <col min="5890" max="6144" width="9" style="62"/>
    <col min="6145" max="6145" width="145.125" style="62" customWidth="1"/>
    <col min="6146" max="6400" width="9" style="62"/>
    <col min="6401" max="6401" width="145.125" style="62" customWidth="1"/>
    <col min="6402" max="6656" width="9" style="62"/>
    <col min="6657" max="6657" width="145.125" style="62" customWidth="1"/>
    <col min="6658" max="6912" width="9" style="62"/>
    <col min="6913" max="6913" width="145.125" style="62" customWidth="1"/>
    <col min="6914" max="7168" width="9" style="62"/>
    <col min="7169" max="7169" width="145.125" style="62" customWidth="1"/>
    <col min="7170" max="7424" width="9" style="62"/>
    <col min="7425" max="7425" width="145.125" style="62" customWidth="1"/>
    <col min="7426" max="7680" width="9" style="62"/>
    <col min="7681" max="7681" width="145.125" style="62" customWidth="1"/>
    <col min="7682" max="7936" width="9" style="62"/>
    <col min="7937" max="7937" width="145.125" style="62" customWidth="1"/>
    <col min="7938" max="8192" width="9" style="62"/>
    <col min="8193" max="8193" width="145.125" style="62" customWidth="1"/>
    <col min="8194" max="8448" width="9" style="62"/>
    <col min="8449" max="8449" width="145.125" style="62" customWidth="1"/>
    <col min="8450" max="8704" width="9" style="62"/>
    <col min="8705" max="8705" width="145.125" style="62" customWidth="1"/>
    <col min="8706" max="8960" width="9" style="62"/>
    <col min="8961" max="8961" width="145.125" style="62" customWidth="1"/>
    <col min="8962" max="9216" width="9" style="62"/>
    <col min="9217" max="9217" width="145.125" style="62" customWidth="1"/>
    <col min="9218" max="9472" width="9" style="62"/>
    <col min="9473" max="9473" width="145.125" style="62" customWidth="1"/>
    <col min="9474" max="9728" width="9" style="62"/>
    <col min="9729" max="9729" width="145.125" style="62" customWidth="1"/>
    <col min="9730" max="9984" width="9" style="62"/>
    <col min="9985" max="9985" width="145.125" style="62" customWidth="1"/>
    <col min="9986" max="10240" width="9" style="62"/>
    <col min="10241" max="10241" width="145.125" style="62" customWidth="1"/>
    <col min="10242" max="10496" width="9" style="62"/>
    <col min="10497" max="10497" width="145.125" style="62" customWidth="1"/>
    <col min="10498" max="10752" width="9" style="62"/>
    <col min="10753" max="10753" width="145.125" style="62" customWidth="1"/>
    <col min="10754" max="11008" width="9" style="62"/>
    <col min="11009" max="11009" width="145.125" style="62" customWidth="1"/>
    <col min="11010" max="11264" width="9" style="62"/>
    <col min="11265" max="11265" width="145.125" style="62" customWidth="1"/>
    <col min="11266" max="11520" width="9" style="62"/>
    <col min="11521" max="11521" width="145.125" style="62" customWidth="1"/>
    <col min="11522" max="11776" width="9" style="62"/>
    <col min="11777" max="11777" width="145.125" style="62" customWidth="1"/>
    <col min="11778" max="12032" width="9" style="62"/>
    <col min="12033" max="12033" width="145.125" style="62" customWidth="1"/>
    <col min="12034" max="12288" width="9" style="62"/>
    <col min="12289" max="12289" width="145.125" style="62" customWidth="1"/>
    <col min="12290" max="12544" width="9" style="62"/>
    <col min="12545" max="12545" width="145.125" style="62" customWidth="1"/>
    <col min="12546" max="12800" width="9" style="62"/>
    <col min="12801" max="12801" width="145.125" style="62" customWidth="1"/>
    <col min="12802" max="13056" width="9" style="62"/>
    <col min="13057" max="13057" width="145.125" style="62" customWidth="1"/>
    <col min="13058" max="13312" width="9" style="62"/>
    <col min="13313" max="13313" width="145.125" style="62" customWidth="1"/>
    <col min="13314" max="13568" width="9" style="62"/>
    <col min="13569" max="13569" width="145.125" style="62" customWidth="1"/>
    <col min="13570" max="13824" width="9" style="62"/>
    <col min="13825" max="13825" width="145.125" style="62" customWidth="1"/>
    <col min="13826" max="14080" width="9" style="62"/>
    <col min="14081" max="14081" width="145.125" style="62" customWidth="1"/>
    <col min="14082" max="14336" width="9" style="62"/>
    <col min="14337" max="14337" width="145.125" style="62" customWidth="1"/>
    <col min="14338" max="14592" width="9" style="62"/>
    <col min="14593" max="14593" width="145.125" style="62" customWidth="1"/>
    <col min="14594" max="14848" width="9" style="62"/>
    <col min="14849" max="14849" width="145.125" style="62" customWidth="1"/>
    <col min="14850" max="15104" width="9" style="62"/>
    <col min="15105" max="15105" width="145.125" style="62" customWidth="1"/>
    <col min="15106" max="15360" width="9" style="62"/>
    <col min="15361" max="15361" width="145.125" style="62" customWidth="1"/>
    <col min="15362" max="15616" width="9" style="62"/>
    <col min="15617" max="15617" width="145.125" style="62" customWidth="1"/>
    <col min="15618" max="15872" width="9" style="62"/>
    <col min="15873" max="15873" width="145.125" style="62" customWidth="1"/>
    <col min="15874" max="16128" width="9" style="62"/>
    <col min="16129" max="16129" width="145.125" style="62" customWidth="1"/>
    <col min="16130" max="16384" width="9" style="62"/>
  </cols>
  <sheetData>
    <row r="1" spans="1:1">
      <c r="A1" s="81" t="s">
        <v>189</v>
      </c>
    </row>
    <row r="2" spans="1:1">
      <c r="A2" s="81"/>
    </row>
    <row r="3" spans="1:1" ht="76.5">
      <c r="A3" s="82" t="s">
        <v>190</v>
      </c>
    </row>
    <row r="4" spans="1:1">
      <c r="A4" s="81"/>
    </row>
    <row r="5" spans="1:1">
      <c r="A5" s="83" t="s">
        <v>184</v>
      </c>
    </row>
    <row r="6" spans="1:1" ht="30.75">
      <c r="A6" s="82" t="s">
        <v>185</v>
      </c>
    </row>
    <row r="7" spans="1:1">
      <c r="A7" s="81" t="s">
        <v>186</v>
      </c>
    </row>
    <row r="8" spans="1:1">
      <c r="A8" s="81" t="s">
        <v>187</v>
      </c>
    </row>
    <row r="9" spans="1:1">
      <c r="A9" s="81" t="s">
        <v>188</v>
      </c>
    </row>
  </sheetData>
  <phoneticPr fontId="57" type="noConversion"/>
  <pageMargins left="0.7" right="0.7" top="0.75" bottom="0.75" header="0.3" footer="0.3"/>
  <pageSetup orientation="portrait" verticalDpi="597" r:id="rId1"/>
  <headerFooter>
    <oddFooter>&amp;L&amp;1#&amp;"Calibri"&amp;6&amp;K7F7F7FRestricted - Confidential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1" sqref="J21"/>
    </sheetView>
  </sheetViews>
  <sheetFormatPr defaultRowHeight="16.5"/>
  <sheetData/>
  <phoneticPr fontId="1" type="noConversion"/>
  <pageMargins left="0.7" right="0.7" top="0.75" bottom="0.75" header="0.3" footer="0.3"/>
  <pageSetup paperSize="9" orientation="portrait" horizontalDpi="300" verticalDpi="3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honeticPr fontId="57"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8" sqref="I18"/>
    </sheetView>
  </sheetViews>
  <sheetFormatPr defaultRowHeight="16.5"/>
  <sheetData/>
  <phoneticPr fontId="57"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6" sqref="F16"/>
    </sheetView>
  </sheetViews>
  <sheetFormatPr defaultRowHeight="16.5"/>
  <sheetData/>
  <phoneticPr fontId="5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D1" workbookViewId="0">
      <selection activeCell="C5" sqref="C5"/>
    </sheetView>
  </sheetViews>
  <sheetFormatPr defaultRowHeight="16.5"/>
  <cols>
    <col min="2" max="2" width="9.75" bestFit="1" customWidth="1"/>
    <col min="3" max="3" width="22.875" customWidth="1"/>
    <col min="4" max="4" width="28.625" customWidth="1"/>
    <col min="5" max="5" width="10.125" customWidth="1"/>
  </cols>
  <sheetData>
    <row r="1" spans="1:6">
      <c r="A1" s="69" t="s">
        <v>175</v>
      </c>
      <c r="B1" s="69" t="s">
        <v>196</v>
      </c>
      <c r="C1" s="70" t="s">
        <v>176</v>
      </c>
      <c r="D1" s="71" t="s">
        <v>177</v>
      </c>
      <c r="E1" s="69" t="s">
        <v>178</v>
      </c>
      <c r="F1" s="69" t="s">
        <v>179</v>
      </c>
    </row>
    <row r="2" spans="1:6">
      <c r="A2" s="77" t="s">
        <v>11</v>
      </c>
      <c r="B2" s="77" t="s">
        <v>197</v>
      </c>
      <c r="C2" s="80" t="s">
        <v>182</v>
      </c>
      <c r="D2" s="78" t="s">
        <v>194</v>
      </c>
      <c r="E2" s="78" t="s">
        <v>195</v>
      </c>
      <c r="F2" s="79">
        <v>43642</v>
      </c>
    </row>
    <row r="3" spans="1:6">
      <c r="A3" s="73"/>
      <c r="B3" s="73"/>
      <c r="C3" s="74"/>
      <c r="D3" s="75"/>
      <c r="E3" s="72"/>
      <c r="F3" s="76"/>
    </row>
  </sheetData>
  <phoneticPr fontId="57" type="noConversion"/>
  <pageMargins left="0.7" right="0.7" top="0.75" bottom="0.75" header="0.3" footer="0.3"/>
  <pageSetup orientation="portrait" r:id="rId1"/>
  <headerFooter>
    <oddFooter>&amp;L&amp;1#&amp;"Calibri"&amp;6&amp;K7F7F7FRestricted - Confidential</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97"/>
  <sheetViews>
    <sheetView tabSelected="1" topLeftCell="A289" zoomScale="75" zoomScaleNormal="75" workbookViewId="0">
      <selection activeCell="B294" sqref="B294:J294"/>
    </sheetView>
  </sheetViews>
  <sheetFormatPr defaultColWidth="9" defaultRowHeight="15"/>
  <cols>
    <col min="1" max="1" width="11" style="18" customWidth="1"/>
    <col min="2" max="2" width="9.5" style="18" customWidth="1"/>
    <col min="3" max="3" width="16" style="18" customWidth="1"/>
    <col min="4" max="4" width="9.5" style="18" customWidth="1"/>
    <col min="5" max="9" width="9" style="18"/>
    <col min="10" max="10" width="35.75" style="18" customWidth="1"/>
    <col min="11" max="11" width="19.25" style="18" customWidth="1"/>
    <col min="12" max="12" width="14" style="18" customWidth="1"/>
    <col min="13" max="13" width="10.875" style="18" customWidth="1"/>
    <col min="14" max="16384" width="9" style="18"/>
  </cols>
  <sheetData>
    <row r="1" spans="1:12" ht="24" thickBot="1">
      <c r="A1" s="193"/>
      <c r="B1" s="194"/>
      <c r="C1" s="194"/>
      <c r="D1" s="194"/>
      <c r="E1" s="192" t="s">
        <v>52</v>
      </c>
      <c r="F1" s="192"/>
      <c r="G1" s="192"/>
      <c r="H1" s="194"/>
      <c r="I1" s="194"/>
      <c r="J1" s="194"/>
      <c r="K1" s="194"/>
      <c r="L1" s="195"/>
    </row>
    <row r="2" spans="1:12" ht="16.5" customHeight="1">
      <c r="A2" s="203" t="s">
        <v>6</v>
      </c>
      <c r="B2" s="204"/>
      <c r="C2" s="300"/>
      <c r="D2" s="301"/>
      <c r="E2" s="301"/>
      <c r="F2" s="302"/>
      <c r="G2" s="367" t="s">
        <v>160</v>
      </c>
      <c r="H2" s="366"/>
      <c r="I2" s="366"/>
      <c r="J2" s="366"/>
      <c r="K2" s="38" t="s">
        <v>53</v>
      </c>
      <c r="L2" s="39" t="s">
        <v>203</v>
      </c>
    </row>
    <row r="3" spans="1:12" ht="16.5">
      <c r="A3" s="203" t="s">
        <v>31</v>
      </c>
      <c r="B3" s="203"/>
      <c r="C3" s="316" t="s">
        <v>201</v>
      </c>
      <c r="D3" s="317"/>
      <c r="E3" s="317"/>
      <c r="F3" s="318"/>
      <c r="G3" s="368"/>
      <c r="H3" s="321"/>
      <c r="I3" s="321"/>
      <c r="J3" s="321"/>
      <c r="K3" s="320"/>
      <c r="L3" s="321"/>
    </row>
    <row r="4" spans="1:12" ht="16.5">
      <c r="A4" s="208" t="s">
        <v>48</v>
      </c>
      <c r="B4" s="209"/>
      <c r="C4" s="205" t="s">
        <v>202</v>
      </c>
      <c r="D4" s="206"/>
      <c r="E4" s="206"/>
      <c r="F4" s="207"/>
      <c r="G4" s="368"/>
      <c r="H4" s="321"/>
      <c r="I4" s="321"/>
      <c r="J4" s="321"/>
      <c r="K4" s="321"/>
      <c r="L4" s="321"/>
    </row>
    <row r="5" spans="1:12" ht="16.5">
      <c r="A5" s="203" t="s">
        <v>35</v>
      </c>
      <c r="B5" s="203"/>
      <c r="C5" s="316" t="s">
        <v>0</v>
      </c>
      <c r="D5" s="317"/>
      <c r="E5" s="317"/>
      <c r="F5" s="318"/>
      <c r="G5" s="368"/>
      <c r="H5" s="321"/>
      <c r="I5" s="321"/>
      <c r="J5" s="321"/>
      <c r="K5" s="321"/>
      <c r="L5" s="321"/>
    </row>
    <row r="6" spans="1:12" ht="6.75" customHeight="1" thickBot="1">
      <c r="A6" s="201"/>
      <c r="B6" s="202"/>
      <c r="C6" s="202"/>
      <c r="D6" s="202"/>
      <c r="E6" s="202"/>
      <c r="F6" s="202"/>
      <c r="G6" s="40"/>
      <c r="H6" s="40"/>
      <c r="I6" s="40"/>
      <c r="J6" s="40"/>
      <c r="K6" s="202"/>
      <c r="L6" s="202"/>
    </row>
    <row r="7" spans="1:12" ht="15.75">
      <c r="A7" s="241" t="s">
        <v>54</v>
      </c>
      <c r="B7" s="242"/>
      <c r="C7" s="242"/>
      <c r="D7" s="242"/>
      <c r="E7" s="242"/>
      <c r="F7" s="242"/>
      <c r="G7" s="242"/>
      <c r="H7" s="242"/>
      <c r="I7" s="242"/>
      <c r="J7" s="242"/>
      <c r="K7" s="242"/>
      <c r="L7" s="243"/>
    </row>
    <row r="8" spans="1:12" ht="15.75">
      <c r="A8" s="305" t="s">
        <v>29</v>
      </c>
      <c r="B8" s="306"/>
      <c r="C8" s="306"/>
      <c r="D8" s="306"/>
      <c r="E8" s="306"/>
      <c r="F8" s="227"/>
      <c r="G8" s="227"/>
      <c r="H8" s="227"/>
      <c r="I8" s="307"/>
      <c r="J8" s="307"/>
      <c r="K8" s="308"/>
      <c r="L8" s="25" t="s">
        <v>16</v>
      </c>
    </row>
    <row r="9" spans="1:12">
      <c r="A9" s="288" t="s">
        <v>19</v>
      </c>
      <c r="B9" s="327"/>
      <c r="C9" s="327"/>
      <c r="D9" s="327"/>
      <c r="E9" s="328"/>
      <c r="F9" s="303" t="s">
        <v>24</v>
      </c>
      <c r="G9" s="303"/>
      <c r="H9" s="319"/>
      <c r="I9" s="324" t="s">
        <v>204</v>
      </c>
      <c r="J9" s="325"/>
      <c r="K9" s="326"/>
      <c r="L9" s="87" t="s">
        <v>242</v>
      </c>
    </row>
    <row r="10" spans="1:12">
      <c r="A10" s="329"/>
      <c r="B10" s="330"/>
      <c r="C10" s="330"/>
      <c r="D10" s="330"/>
      <c r="E10" s="331"/>
      <c r="F10" s="309" t="s">
        <v>25</v>
      </c>
      <c r="G10" s="310"/>
      <c r="H10" s="311"/>
      <c r="I10" s="324" t="s">
        <v>205</v>
      </c>
      <c r="J10" s="325"/>
      <c r="K10" s="326"/>
      <c r="L10" s="87" t="s">
        <v>242</v>
      </c>
    </row>
    <row r="11" spans="1:12">
      <c r="A11" s="291"/>
      <c r="B11" s="292"/>
      <c r="C11" s="292"/>
      <c r="D11" s="292"/>
      <c r="E11" s="293"/>
      <c r="F11" s="303" t="s">
        <v>141</v>
      </c>
      <c r="G11" s="303"/>
      <c r="H11" s="303"/>
      <c r="I11" s="304">
        <v>1</v>
      </c>
      <c r="J11" s="304"/>
      <c r="K11" s="304"/>
      <c r="L11" s="87" t="s">
        <v>242</v>
      </c>
    </row>
    <row r="12" spans="1:12">
      <c r="A12" s="214" t="s">
        <v>20</v>
      </c>
      <c r="B12" s="215"/>
      <c r="C12" s="215"/>
      <c r="D12" s="215"/>
      <c r="E12" s="215"/>
      <c r="F12" s="200" t="s">
        <v>26</v>
      </c>
      <c r="G12" s="200"/>
      <c r="H12" s="200"/>
      <c r="I12" s="304" t="s">
        <v>206</v>
      </c>
      <c r="J12" s="304"/>
      <c r="K12" s="304"/>
      <c r="L12" s="87" t="s">
        <v>242</v>
      </c>
    </row>
    <row r="13" spans="1:12">
      <c r="A13" s="214"/>
      <c r="B13" s="215"/>
      <c r="C13" s="215"/>
      <c r="D13" s="215"/>
      <c r="E13" s="215"/>
      <c r="F13" s="200" t="s">
        <v>142</v>
      </c>
      <c r="G13" s="200"/>
      <c r="H13" s="200"/>
      <c r="I13" s="199">
        <v>1</v>
      </c>
      <c r="J13" s="199"/>
      <c r="K13" s="199"/>
      <c r="L13" s="87" t="s">
        <v>242</v>
      </c>
    </row>
    <row r="14" spans="1:12">
      <c r="A14" s="214" t="s">
        <v>21</v>
      </c>
      <c r="B14" s="215"/>
      <c r="C14" s="215"/>
      <c r="D14" s="215"/>
      <c r="E14" s="215"/>
      <c r="F14" s="200" t="s">
        <v>27</v>
      </c>
      <c r="G14" s="200"/>
      <c r="H14" s="200"/>
      <c r="I14" s="199" t="s">
        <v>207</v>
      </c>
      <c r="J14" s="199"/>
      <c r="K14" s="199"/>
      <c r="L14" s="87" t="s">
        <v>242</v>
      </c>
    </row>
    <row r="15" spans="1:12">
      <c r="A15" s="214"/>
      <c r="B15" s="215"/>
      <c r="C15" s="215"/>
      <c r="D15" s="215"/>
      <c r="E15" s="215"/>
      <c r="F15" s="200" t="s">
        <v>143</v>
      </c>
      <c r="G15" s="200"/>
      <c r="H15" s="200"/>
      <c r="I15" s="199">
        <v>4</v>
      </c>
      <c r="J15" s="199"/>
      <c r="K15" s="199"/>
      <c r="L15" s="87" t="s">
        <v>242</v>
      </c>
    </row>
    <row r="16" spans="1:12" ht="16.5">
      <c r="A16" s="288" t="s">
        <v>22</v>
      </c>
      <c r="B16" s="289"/>
      <c r="C16" s="289"/>
      <c r="D16" s="289"/>
      <c r="E16" s="290"/>
      <c r="F16" s="196" t="s">
        <v>128</v>
      </c>
      <c r="G16" s="197"/>
      <c r="H16" s="198"/>
      <c r="I16" s="294">
        <v>0.71430000000000005</v>
      </c>
      <c r="J16" s="295"/>
      <c r="K16" s="296"/>
      <c r="L16" s="87" t="s">
        <v>242</v>
      </c>
    </row>
    <row r="17" spans="1:14" ht="16.5">
      <c r="A17" s="291"/>
      <c r="B17" s="292"/>
      <c r="C17" s="292"/>
      <c r="D17" s="292"/>
      <c r="E17" s="293"/>
      <c r="F17" s="196" t="s">
        <v>129</v>
      </c>
      <c r="G17" s="197"/>
      <c r="H17" s="198"/>
      <c r="I17" s="294">
        <v>0.70940000000000003</v>
      </c>
      <c r="J17" s="295"/>
      <c r="K17" s="296"/>
      <c r="L17" s="87" t="s">
        <v>242</v>
      </c>
    </row>
    <row r="18" spans="1:14" ht="15.75">
      <c r="A18" s="214" t="s">
        <v>28</v>
      </c>
      <c r="B18" s="215"/>
      <c r="C18" s="215"/>
      <c r="D18" s="215"/>
      <c r="E18" s="215"/>
      <c r="F18" s="219" t="s">
        <v>208</v>
      </c>
      <c r="G18" s="220"/>
      <c r="H18" s="221"/>
      <c r="I18" s="185" t="s">
        <v>250</v>
      </c>
      <c r="J18" s="186"/>
      <c r="K18" s="84" t="s">
        <v>251</v>
      </c>
      <c r="L18" s="87" t="s">
        <v>242</v>
      </c>
    </row>
    <row r="19" spans="1:14" ht="16.5">
      <c r="A19" s="312" t="s">
        <v>43</v>
      </c>
      <c r="B19" s="313"/>
      <c r="C19" s="314"/>
      <c r="D19" s="314"/>
      <c r="E19" s="315"/>
      <c r="F19" s="219" t="s">
        <v>210</v>
      </c>
      <c r="G19" s="220"/>
      <c r="H19" s="221"/>
      <c r="I19" s="187" t="s">
        <v>249</v>
      </c>
      <c r="J19" s="188"/>
      <c r="K19" s="84" t="s">
        <v>251</v>
      </c>
      <c r="L19" s="87" t="s">
        <v>242</v>
      </c>
      <c r="N19" s="24"/>
    </row>
    <row r="20" spans="1:14" ht="16.5">
      <c r="A20" s="276" t="s">
        <v>165</v>
      </c>
      <c r="B20" s="285"/>
      <c r="C20" s="285"/>
      <c r="D20" s="285"/>
      <c r="E20" s="270"/>
      <c r="F20" s="43" t="s">
        <v>211</v>
      </c>
      <c r="G20" s="44" t="s">
        <v>213</v>
      </c>
      <c r="H20" s="45" t="s">
        <v>166</v>
      </c>
      <c r="I20" s="187"/>
      <c r="J20" s="188"/>
      <c r="K20" s="84" t="s">
        <v>252</v>
      </c>
      <c r="L20" s="87" t="s">
        <v>242</v>
      </c>
      <c r="N20" s="24"/>
    </row>
    <row r="21" spans="1:14" ht="15.75">
      <c r="A21" s="214" t="s">
        <v>23</v>
      </c>
      <c r="B21" s="215"/>
      <c r="C21" s="215"/>
      <c r="D21" s="215"/>
      <c r="E21" s="215"/>
      <c r="F21" s="219" t="s">
        <v>212</v>
      </c>
      <c r="G21" s="220"/>
      <c r="H21" s="221"/>
      <c r="I21" s="187" t="s">
        <v>130</v>
      </c>
      <c r="J21" s="188"/>
      <c r="K21" s="84" t="s">
        <v>252</v>
      </c>
      <c r="L21" s="87" t="s">
        <v>242</v>
      </c>
    </row>
    <row r="22" spans="1:14" ht="15.75">
      <c r="A22" s="211" t="s">
        <v>163</v>
      </c>
      <c r="B22" s="212"/>
      <c r="C22" s="212"/>
      <c r="D22" s="212"/>
      <c r="E22" s="212"/>
      <c r="F22" s="219" t="s">
        <v>214</v>
      </c>
      <c r="G22" s="220"/>
      <c r="H22" s="221"/>
      <c r="I22" s="185" t="s">
        <v>164</v>
      </c>
      <c r="J22" s="186"/>
      <c r="K22" s="84" t="s">
        <v>251</v>
      </c>
      <c r="L22" s="87" t="s">
        <v>242</v>
      </c>
    </row>
    <row r="23" spans="1:14" ht="15.75">
      <c r="A23" s="297" t="s">
        <v>157</v>
      </c>
      <c r="B23" s="298"/>
      <c r="C23" s="298"/>
      <c r="D23" s="298"/>
      <c r="E23" s="298"/>
      <c r="F23" s="298"/>
      <c r="G23" s="298"/>
      <c r="H23" s="298"/>
      <c r="I23" s="298"/>
      <c r="J23" s="298"/>
      <c r="K23" s="298"/>
      <c r="L23" s="299"/>
    </row>
    <row r="24" spans="1:14" ht="15.75">
      <c r="A24" s="226" t="s">
        <v>18</v>
      </c>
      <c r="B24" s="227"/>
      <c r="C24" s="227"/>
      <c r="D24" s="227"/>
      <c r="E24" s="227"/>
      <c r="F24" s="227"/>
      <c r="G24" s="227"/>
      <c r="H24" s="227"/>
      <c r="I24" s="227"/>
      <c r="J24" s="227"/>
      <c r="K24" s="188"/>
      <c r="L24" s="27" t="s">
        <v>16</v>
      </c>
    </row>
    <row r="25" spans="1:14" ht="15.75">
      <c r="A25" s="228" t="s">
        <v>18</v>
      </c>
      <c r="B25" s="229"/>
      <c r="C25" s="229"/>
      <c r="D25" s="224" t="s">
        <v>215</v>
      </c>
      <c r="E25" s="225"/>
      <c r="F25" s="225"/>
      <c r="G25" s="225"/>
      <c r="H25" s="225"/>
      <c r="I25" s="225"/>
      <c r="J25" s="225"/>
      <c r="K25" s="225"/>
      <c r="L25" s="87" t="s">
        <v>242</v>
      </c>
    </row>
    <row r="26" spans="1:14" ht="15.75">
      <c r="A26" s="222" t="s">
        <v>161</v>
      </c>
      <c r="B26" s="223"/>
      <c r="C26" s="223"/>
      <c r="D26" s="224" t="s">
        <v>217</v>
      </c>
      <c r="E26" s="225"/>
      <c r="F26" s="225"/>
      <c r="G26" s="225"/>
      <c r="H26" s="225"/>
      <c r="I26" s="225"/>
      <c r="J26" s="225"/>
      <c r="K26" s="225"/>
      <c r="L26" s="87" t="s">
        <v>242</v>
      </c>
    </row>
    <row r="27" spans="1:14" ht="15.75">
      <c r="A27" s="228" t="s">
        <v>126</v>
      </c>
      <c r="B27" s="229"/>
      <c r="C27" s="229"/>
      <c r="D27" s="287" t="s">
        <v>216</v>
      </c>
      <c r="E27" s="225"/>
      <c r="F27" s="225"/>
      <c r="G27" s="225"/>
      <c r="H27" s="225"/>
      <c r="I27" s="225"/>
      <c r="J27" s="225"/>
      <c r="K27" s="225"/>
      <c r="L27" s="87" t="s">
        <v>242</v>
      </c>
    </row>
    <row r="28" spans="1:14" ht="16.5">
      <c r="A28" s="228" t="s">
        <v>131</v>
      </c>
      <c r="B28" s="229"/>
      <c r="C28" s="229"/>
      <c r="D28" s="269">
        <v>76</v>
      </c>
      <c r="E28" s="270"/>
      <c r="F28" s="271" t="s">
        <v>132</v>
      </c>
      <c r="G28" s="272"/>
      <c r="H28" s="272"/>
      <c r="I28" s="273" t="s">
        <v>218</v>
      </c>
      <c r="J28" s="274"/>
      <c r="K28" s="275"/>
      <c r="L28" s="87" t="s">
        <v>242</v>
      </c>
    </row>
    <row r="29" spans="1:14" ht="16.5">
      <c r="A29" s="276" t="s">
        <v>49</v>
      </c>
      <c r="B29" s="277"/>
      <c r="C29" s="3">
        <v>14</v>
      </c>
      <c r="D29" s="284"/>
      <c r="E29" s="285"/>
      <c r="F29" s="285"/>
      <c r="G29" s="285"/>
      <c r="H29" s="285"/>
      <c r="I29" s="285"/>
      <c r="J29" s="285"/>
      <c r="K29" s="285"/>
      <c r="L29" s="87" t="s">
        <v>242</v>
      </c>
    </row>
    <row r="30" spans="1:14">
      <c r="A30" s="280" t="s">
        <v>36</v>
      </c>
      <c r="B30" s="281"/>
      <c r="C30" s="281"/>
      <c r="D30" s="281"/>
      <c r="E30" s="281"/>
      <c r="F30" s="281"/>
      <c r="G30" s="281"/>
      <c r="H30" s="281"/>
      <c r="I30" s="281"/>
      <c r="J30" s="281"/>
      <c r="K30" s="281"/>
      <c r="L30" s="282"/>
    </row>
    <row r="31" spans="1:14">
      <c r="A31" s="280"/>
      <c r="B31" s="281"/>
      <c r="C31" s="281"/>
      <c r="D31" s="281"/>
      <c r="E31" s="281"/>
      <c r="F31" s="281"/>
      <c r="G31" s="281"/>
      <c r="H31" s="281"/>
      <c r="I31" s="281"/>
      <c r="J31" s="281"/>
      <c r="K31" s="281"/>
      <c r="L31" s="282"/>
    </row>
    <row r="32" spans="1:14">
      <c r="A32" s="280"/>
      <c r="B32" s="281"/>
      <c r="C32" s="281"/>
      <c r="D32" s="281"/>
      <c r="E32" s="281"/>
      <c r="F32" s="281"/>
      <c r="G32" s="281"/>
      <c r="H32" s="281"/>
      <c r="I32" s="281"/>
      <c r="J32" s="281"/>
      <c r="K32" s="281"/>
      <c r="L32" s="282"/>
    </row>
    <row r="33" spans="1:12">
      <c r="A33" s="280"/>
      <c r="B33" s="281"/>
      <c r="C33" s="281"/>
      <c r="D33" s="281"/>
      <c r="E33" s="281"/>
      <c r="F33" s="281"/>
      <c r="G33" s="281"/>
      <c r="H33" s="281"/>
      <c r="I33" s="281"/>
      <c r="J33" s="281"/>
      <c r="K33" s="281"/>
      <c r="L33" s="282"/>
    </row>
    <row r="34" spans="1:12">
      <c r="A34" s="283"/>
      <c r="B34" s="281"/>
      <c r="C34" s="281"/>
      <c r="D34" s="281"/>
      <c r="E34" s="281"/>
      <c r="F34" s="281"/>
      <c r="G34" s="281"/>
      <c r="H34" s="281"/>
      <c r="I34" s="281"/>
      <c r="J34" s="281"/>
      <c r="K34" s="281"/>
      <c r="L34" s="282"/>
    </row>
    <row r="35" spans="1:12">
      <c r="A35" s="283"/>
      <c r="B35" s="281"/>
      <c r="C35" s="281"/>
      <c r="D35" s="281"/>
      <c r="E35" s="281"/>
      <c r="F35" s="281"/>
      <c r="G35" s="281"/>
      <c r="H35" s="281"/>
      <c r="I35" s="281"/>
      <c r="J35" s="281"/>
      <c r="K35" s="281"/>
      <c r="L35" s="282"/>
    </row>
    <row r="36" spans="1:12">
      <c r="A36" s="283"/>
      <c r="B36" s="281"/>
      <c r="C36" s="281"/>
      <c r="D36" s="281"/>
      <c r="E36" s="281"/>
      <c r="F36" s="281"/>
      <c r="G36" s="281"/>
      <c r="H36" s="281"/>
      <c r="I36" s="281"/>
      <c r="J36" s="281"/>
      <c r="K36" s="281"/>
      <c r="L36" s="282"/>
    </row>
    <row r="37" spans="1:12">
      <c r="A37" s="283"/>
      <c r="B37" s="281"/>
      <c r="C37" s="281"/>
      <c r="D37" s="281"/>
      <c r="E37" s="281"/>
      <c r="F37" s="281"/>
      <c r="G37" s="281"/>
      <c r="H37" s="281"/>
      <c r="I37" s="281"/>
      <c r="J37" s="281"/>
      <c r="K37" s="281"/>
      <c r="L37" s="282"/>
    </row>
    <row r="38" spans="1:12">
      <c r="A38" s="283"/>
      <c r="B38" s="281"/>
      <c r="C38" s="281"/>
      <c r="D38" s="281"/>
      <c r="E38" s="281"/>
      <c r="F38" s="281"/>
      <c r="G38" s="281"/>
      <c r="H38" s="281"/>
      <c r="I38" s="281"/>
      <c r="J38" s="281"/>
      <c r="K38" s="281"/>
      <c r="L38" s="282"/>
    </row>
    <row r="39" spans="1:12">
      <c r="A39" s="283"/>
      <c r="B39" s="281"/>
      <c r="C39" s="281"/>
      <c r="D39" s="281"/>
      <c r="E39" s="281"/>
      <c r="F39" s="281"/>
      <c r="G39" s="281"/>
      <c r="H39" s="281"/>
      <c r="I39" s="281"/>
      <c r="J39" s="281"/>
      <c r="K39" s="281"/>
      <c r="L39" s="282"/>
    </row>
    <row r="40" spans="1:12">
      <c r="A40" s="283"/>
      <c r="B40" s="281"/>
      <c r="C40" s="281"/>
      <c r="D40" s="281"/>
      <c r="E40" s="281"/>
      <c r="F40" s="281"/>
      <c r="G40" s="281"/>
      <c r="H40" s="281"/>
      <c r="I40" s="281"/>
      <c r="J40" s="281"/>
      <c r="K40" s="281"/>
      <c r="L40" s="282"/>
    </row>
    <row r="41" spans="1:12">
      <c r="A41" s="283"/>
      <c r="B41" s="281"/>
      <c r="C41" s="281"/>
      <c r="D41" s="281"/>
      <c r="E41" s="281"/>
      <c r="F41" s="281"/>
      <c r="G41" s="281"/>
      <c r="H41" s="281"/>
      <c r="I41" s="281"/>
      <c r="J41" s="281"/>
      <c r="K41" s="281"/>
      <c r="L41" s="282"/>
    </row>
    <row r="42" spans="1:12">
      <c r="A42" s="283"/>
      <c r="B42" s="281"/>
      <c r="C42" s="281"/>
      <c r="D42" s="281"/>
      <c r="E42" s="281"/>
      <c r="F42" s="281"/>
      <c r="G42" s="281"/>
      <c r="H42" s="281"/>
      <c r="I42" s="281"/>
      <c r="J42" s="281"/>
      <c r="K42" s="281"/>
      <c r="L42" s="282"/>
    </row>
    <row r="43" spans="1:12">
      <c r="A43" s="283"/>
      <c r="B43" s="281"/>
      <c r="C43" s="281"/>
      <c r="D43" s="281"/>
      <c r="E43" s="281"/>
      <c r="F43" s="281"/>
      <c r="G43" s="281"/>
      <c r="H43" s="281"/>
      <c r="I43" s="281"/>
      <c r="J43" s="281"/>
      <c r="K43" s="281"/>
      <c r="L43" s="282"/>
    </row>
    <row r="44" spans="1:12" ht="157.5" customHeight="1">
      <c r="A44" s="283"/>
      <c r="B44" s="281"/>
      <c r="C44" s="281"/>
      <c r="D44" s="281"/>
      <c r="E44" s="281"/>
      <c r="F44" s="281"/>
      <c r="G44" s="281"/>
      <c r="H44" s="281"/>
      <c r="I44" s="281"/>
      <c r="J44" s="281"/>
      <c r="K44" s="281"/>
      <c r="L44" s="282"/>
    </row>
    <row r="45" spans="1:12" ht="15.75">
      <c r="A45" s="226" t="s">
        <v>55</v>
      </c>
      <c r="B45" s="227"/>
      <c r="C45" s="227"/>
      <c r="D45" s="227"/>
      <c r="E45" s="227"/>
      <c r="F45" s="227"/>
      <c r="G45" s="227"/>
      <c r="H45" s="227"/>
      <c r="I45" s="227"/>
      <c r="J45" s="227"/>
      <c r="K45" s="227"/>
      <c r="L45" s="286"/>
    </row>
    <row r="46" spans="1:12" ht="15.75">
      <c r="A46" s="278" t="s">
        <v>56</v>
      </c>
      <c r="B46" s="279"/>
      <c r="C46" s="279"/>
      <c r="D46" s="184" t="s">
        <v>230</v>
      </c>
      <c r="E46" s="184"/>
      <c r="F46" s="184" t="s">
        <v>57</v>
      </c>
      <c r="G46" s="184"/>
      <c r="H46" s="187" t="s">
        <v>241</v>
      </c>
      <c r="I46" s="188"/>
      <c r="J46" s="28" t="s">
        <v>148</v>
      </c>
      <c r="K46" s="28" t="s">
        <v>59</v>
      </c>
      <c r="L46" s="25" t="s">
        <v>16</v>
      </c>
    </row>
    <row r="47" spans="1:12">
      <c r="A47" s="168" t="s">
        <v>8</v>
      </c>
      <c r="B47" s="169"/>
      <c r="C47" s="169"/>
      <c r="D47" s="170">
        <v>1.9</v>
      </c>
      <c r="E47" s="170"/>
      <c r="F47" s="244" t="s">
        <v>0</v>
      </c>
      <c r="G47" s="244"/>
      <c r="H47" s="244">
        <v>1.9</v>
      </c>
      <c r="I47" s="244"/>
      <c r="J47" s="5" t="s">
        <v>0</v>
      </c>
      <c r="K47" s="5"/>
      <c r="L47" s="6" t="s">
        <v>0</v>
      </c>
    </row>
    <row r="48" spans="1:12">
      <c r="A48" s="168" t="s">
        <v>229</v>
      </c>
      <c r="B48" s="169"/>
      <c r="C48" s="169"/>
      <c r="D48" s="170">
        <v>2.7</v>
      </c>
      <c r="E48" s="170"/>
      <c r="F48" s="170" t="s">
        <v>231</v>
      </c>
      <c r="G48" s="170"/>
      <c r="H48" s="244">
        <v>2.9</v>
      </c>
      <c r="I48" s="244"/>
      <c r="J48" s="5" t="s">
        <v>0</v>
      </c>
      <c r="K48" s="5">
        <v>3.65</v>
      </c>
      <c r="L48" s="6" t="s">
        <v>242</v>
      </c>
    </row>
    <row r="49" spans="1:12">
      <c r="A49" s="168" t="s">
        <v>2</v>
      </c>
      <c r="B49" s="169"/>
      <c r="C49" s="169"/>
      <c r="D49" s="170">
        <v>1.2</v>
      </c>
      <c r="E49" s="170"/>
      <c r="F49" s="170" t="s">
        <v>0</v>
      </c>
      <c r="G49" s="170"/>
      <c r="H49" s="244">
        <v>1.2</v>
      </c>
      <c r="I49" s="244"/>
      <c r="J49" s="5" t="s">
        <v>0</v>
      </c>
      <c r="K49" s="5"/>
      <c r="L49" s="6"/>
    </row>
    <row r="50" spans="1:12">
      <c r="A50" s="168" t="s">
        <v>13</v>
      </c>
      <c r="B50" s="169"/>
      <c r="C50" s="169"/>
      <c r="D50" s="250">
        <v>3</v>
      </c>
      <c r="E50" s="250"/>
      <c r="F50" s="250" t="s">
        <v>232</v>
      </c>
      <c r="G50" s="250"/>
      <c r="H50" s="244">
        <v>3</v>
      </c>
      <c r="I50" s="244"/>
      <c r="J50" s="5" t="s">
        <v>0</v>
      </c>
      <c r="K50" s="5">
        <v>3.78</v>
      </c>
      <c r="L50" s="6" t="s">
        <v>242</v>
      </c>
    </row>
    <row r="51" spans="1:12">
      <c r="A51" s="168" t="s">
        <v>3</v>
      </c>
      <c r="B51" s="169"/>
      <c r="C51" s="169"/>
      <c r="D51" s="170">
        <v>1.2</v>
      </c>
      <c r="E51" s="170"/>
      <c r="F51" s="170" t="s">
        <v>0</v>
      </c>
      <c r="G51" s="170"/>
      <c r="H51" s="244">
        <v>1.2</v>
      </c>
      <c r="I51" s="244"/>
      <c r="J51" s="5" t="s">
        <v>0</v>
      </c>
      <c r="K51" s="5"/>
      <c r="L51" s="6"/>
    </row>
    <row r="52" spans="1:12">
      <c r="A52" s="168" t="s">
        <v>12</v>
      </c>
      <c r="B52" s="169"/>
      <c r="C52" s="169"/>
      <c r="D52" s="170">
        <v>6</v>
      </c>
      <c r="E52" s="170"/>
      <c r="F52" s="170" t="s">
        <v>233</v>
      </c>
      <c r="G52" s="170"/>
      <c r="H52" s="244">
        <v>6.45</v>
      </c>
      <c r="I52" s="244"/>
      <c r="J52" s="5" t="s">
        <v>0</v>
      </c>
      <c r="K52" s="5">
        <v>3.59</v>
      </c>
      <c r="L52" s="6" t="s">
        <v>242</v>
      </c>
    </row>
    <row r="53" spans="1:12" s="19" customFormat="1">
      <c r="A53" s="168" t="s">
        <v>14</v>
      </c>
      <c r="B53" s="169"/>
      <c r="C53" s="169"/>
      <c r="D53" s="170">
        <v>1.2</v>
      </c>
      <c r="E53" s="170"/>
      <c r="F53" s="170" t="s">
        <v>0</v>
      </c>
      <c r="G53" s="170"/>
      <c r="H53" s="170">
        <v>1.2</v>
      </c>
      <c r="I53" s="170"/>
      <c r="J53" s="5" t="s">
        <v>0</v>
      </c>
      <c r="K53" s="5"/>
      <c r="L53" s="6"/>
    </row>
    <row r="54" spans="1:12" s="19" customFormat="1">
      <c r="A54" s="168" t="s">
        <v>13</v>
      </c>
      <c r="B54" s="169"/>
      <c r="C54" s="169"/>
      <c r="D54" s="170">
        <v>3</v>
      </c>
      <c r="E54" s="170"/>
      <c r="F54" s="170" t="s">
        <v>234</v>
      </c>
      <c r="G54" s="170"/>
      <c r="H54" s="170">
        <v>3</v>
      </c>
      <c r="I54" s="170"/>
      <c r="J54" s="5" t="s">
        <v>0</v>
      </c>
      <c r="K54" s="5">
        <v>3.78</v>
      </c>
      <c r="L54" s="6" t="s">
        <v>242</v>
      </c>
    </row>
    <row r="55" spans="1:12" s="19" customFormat="1">
      <c r="A55" s="168" t="s">
        <v>219</v>
      </c>
      <c r="B55" s="169"/>
      <c r="C55" s="169"/>
      <c r="D55" s="170">
        <v>1.2</v>
      </c>
      <c r="E55" s="170"/>
      <c r="F55" s="170" t="s">
        <v>0</v>
      </c>
      <c r="G55" s="170"/>
      <c r="H55" s="170">
        <v>1.2</v>
      </c>
      <c r="I55" s="170"/>
      <c r="J55" s="5"/>
      <c r="K55" s="5"/>
      <c r="L55" s="6"/>
    </row>
    <row r="56" spans="1:12" s="19" customFormat="1">
      <c r="A56" s="168" t="s">
        <v>229</v>
      </c>
      <c r="B56" s="169"/>
      <c r="C56" s="169"/>
      <c r="D56" s="170">
        <v>6</v>
      </c>
      <c r="E56" s="170"/>
      <c r="F56" s="170" t="s">
        <v>235</v>
      </c>
      <c r="G56" s="170"/>
      <c r="H56" s="170">
        <v>6.45</v>
      </c>
      <c r="I56" s="170"/>
      <c r="J56" s="5"/>
      <c r="K56" s="5">
        <v>3.59</v>
      </c>
      <c r="L56" s="6" t="s">
        <v>242</v>
      </c>
    </row>
    <row r="57" spans="1:12" s="19" customFormat="1">
      <c r="A57" s="168" t="s">
        <v>220</v>
      </c>
      <c r="B57" s="169"/>
      <c r="C57" s="169"/>
      <c r="D57" s="170">
        <v>1.2</v>
      </c>
      <c r="E57" s="170"/>
      <c r="F57" s="170" t="s">
        <v>0</v>
      </c>
      <c r="G57" s="170"/>
      <c r="H57" s="170">
        <v>1.2</v>
      </c>
      <c r="I57" s="170"/>
      <c r="J57" s="5"/>
      <c r="K57" s="5"/>
      <c r="L57" s="6"/>
    </row>
    <row r="58" spans="1:12" s="19" customFormat="1">
      <c r="A58" s="168" t="s">
        <v>13</v>
      </c>
      <c r="B58" s="169"/>
      <c r="C58" s="169"/>
      <c r="D58" s="170">
        <v>3</v>
      </c>
      <c r="E58" s="170"/>
      <c r="F58" s="170" t="s">
        <v>236</v>
      </c>
      <c r="G58" s="170"/>
      <c r="H58" s="170">
        <v>3</v>
      </c>
      <c r="I58" s="170"/>
      <c r="J58" s="5"/>
      <c r="K58" s="5">
        <v>3.78</v>
      </c>
      <c r="L58" s="6" t="s">
        <v>242</v>
      </c>
    </row>
    <row r="59" spans="1:12" s="19" customFormat="1">
      <c r="A59" s="168" t="s">
        <v>221</v>
      </c>
      <c r="B59" s="169"/>
      <c r="C59" s="169"/>
      <c r="D59" s="170">
        <v>2.4</v>
      </c>
      <c r="E59" s="170"/>
      <c r="F59" s="170" t="s">
        <v>0</v>
      </c>
      <c r="G59" s="170"/>
      <c r="H59" s="170">
        <v>2.4</v>
      </c>
      <c r="I59" s="170"/>
      <c r="J59" s="5"/>
      <c r="K59" s="5"/>
      <c r="L59" s="6"/>
    </row>
    <row r="60" spans="1:12" s="19" customFormat="1">
      <c r="A60" s="168" t="s">
        <v>229</v>
      </c>
      <c r="B60" s="169"/>
      <c r="C60" s="169"/>
      <c r="D60" s="170">
        <v>7</v>
      </c>
      <c r="E60" s="170"/>
      <c r="F60" s="170" t="s">
        <v>237</v>
      </c>
      <c r="G60" s="170"/>
      <c r="H60" s="170">
        <v>5.3</v>
      </c>
      <c r="I60" s="170"/>
      <c r="J60" s="5" t="s">
        <v>0</v>
      </c>
      <c r="K60" s="5">
        <v>3.65</v>
      </c>
      <c r="L60" s="6" t="s">
        <v>242</v>
      </c>
    </row>
    <row r="61" spans="1:12" s="19" customFormat="1">
      <c r="A61" s="168" t="s">
        <v>222</v>
      </c>
      <c r="B61" s="169"/>
      <c r="C61" s="169"/>
      <c r="D61" s="170">
        <v>2.4</v>
      </c>
      <c r="E61" s="170"/>
      <c r="F61" s="170" t="s">
        <v>0</v>
      </c>
      <c r="G61" s="170"/>
      <c r="H61" s="170">
        <v>2.4</v>
      </c>
      <c r="I61" s="170"/>
      <c r="J61" s="5" t="s">
        <v>0</v>
      </c>
      <c r="K61" s="5"/>
      <c r="L61" s="6"/>
    </row>
    <row r="62" spans="1:12" s="19" customFormat="1">
      <c r="A62" s="168" t="s">
        <v>13</v>
      </c>
      <c r="B62" s="169"/>
      <c r="C62" s="169"/>
      <c r="D62" s="170">
        <v>3</v>
      </c>
      <c r="E62" s="170"/>
      <c r="F62" s="170" t="s">
        <v>232</v>
      </c>
      <c r="G62" s="170"/>
      <c r="H62" s="170">
        <v>3</v>
      </c>
      <c r="I62" s="170"/>
      <c r="J62" s="5" t="s">
        <v>0</v>
      </c>
      <c r="K62" s="5">
        <v>3.78</v>
      </c>
      <c r="L62" s="6" t="s">
        <v>242</v>
      </c>
    </row>
    <row r="63" spans="1:12" s="19" customFormat="1">
      <c r="A63" s="168" t="s">
        <v>223</v>
      </c>
      <c r="B63" s="169"/>
      <c r="C63" s="169"/>
      <c r="D63" s="170">
        <v>1.2</v>
      </c>
      <c r="E63" s="170"/>
      <c r="F63" s="170" t="s">
        <v>0</v>
      </c>
      <c r="G63" s="170"/>
      <c r="H63" s="170">
        <v>1.2</v>
      </c>
      <c r="I63" s="170"/>
      <c r="J63" s="5" t="s">
        <v>0</v>
      </c>
      <c r="K63" s="5"/>
      <c r="L63" s="6"/>
    </row>
    <row r="64" spans="1:12" s="19" customFormat="1">
      <c r="A64" s="168" t="s">
        <v>229</v>
      </c>
      <c r="B64" s="169"/>
      <c r="C64" s="169"/>
      <c r="D64" s="170">
        <v>6</v>
      </c>
      <c r="E64" s="170"/>
      <c r="F64" s="170" t="s">
        <v>233</v>
      </c>
      <c r="G64" s="170"/>
      <c r="H64" s="170">
        <v>6.45</v>
      </c>
      <c r="I64" s="170"/>
      <c r="J64" s="85" t="s">
        <v>0</v>
      </c>
      <c r="K64" s="85">
        <v>3.59</v>
      </c>
      <c r="L64" s="6" t="s">
        <v>242</v>
      </c>
    </row>
    <row r="65" spans="1:12">
      <c r="A65" s="168" t="s">
        <v>224</v>
      </c>
      <c r="B65" s="169"/>
      <c r="C65" s="169"/>
      <c r="D65" s="170">
        <v>1.2</v>
      </c>
      <c r="E65" s="170"/>
      <c r="F65" s="170" t="s">
        <v>0</v>
      </c>
      <c r="G65" s="170"/>
      <c r="H65" s="170">
        <v>1.2</v>
      </c>
      <c r="I65" s="170"/>
      <c r="J65" s="85" t="s">
        <v>0</v>
      </c>
      <c r="K65" s="85"/>
      <c r="L65" s="6"/>
    </row>
    <row r="66" spans="1:12" s="19" customFormat="1">
      <c r="A66" s="168" t="s">
        <v>13</v>
      </c>
      <c r="B66" s="169"/>
      <c r="C66" s="169"/>
      <c r="D66" s="170">
        <v>3</v>
      </c>
      <c r="E66" s="170"/>
      <c r="F66" s="170" t="s">
        <v>234</v>
      </c>
      <c r="G66" s="170"/>
      <c r="H66" s="170">
        <v>3</v>
      </c>
      <c r="I66" s="170"/>
      <c r="J66" s="85" t="s">
        <v>0</v>
      </c>
      <c r="K66" s="85">
        <v>3.78</v>
      </c>
      <c r="L66" s="6" t="s">
        <v>242</v>
      </c>
    </row>
    <row r="67" spans="1:12">
      <c r="A67" s="168" t="s">
        <v>225</v>
      </c>
      <c r="B67" s="169"/>
      <c r="C67" s="169"/>
      <c r="D67" s="170">
        <v>1.2</v>
      </c>
      <c r="E67" s="170"/>
      <c r="F67" s="170" t="s">
        <v>0</v>
      </c>
      <c r="G67" s="170"/>
      <c r="H67" s="170">
        <v>1.2</v>
      </c>
      <c r="I67" s="170"/>
      <c r="J67" s="85" t="s">
        <v>0</v>
      </c>
      <c r="K67" s="85"/>
      <c r="L67" s="6"/>
    </row>
    <row r="68" spans="1:12" s="19" customFormat="1">
      <c r="A68" s="168" t="s">
        <v>229</v>
      </c>
      <c r="B68" s="169"/>
      <c r="C68" s="169"/>
      <c r="D68" s="170">
        <v>6</v>
      </c>
      <c r="E68" s="170"/>
      <c r="F68" s="170" t="s">
        <v>238</v>
      </c>
      <c r="G68" s="170"/>
      <c r="H68" s="170">
        <v>6.45</v>
      </c>
      <c r="I68" s="170"/>
      <c r="J68" s="85" t="s">
        <v>0</v>
      </c>
      <c r="K68" s="85">
        <v>3.59</v>
      </c>
      <c r="L68" s="6" t="s">
        <v>242</v>
      </c>
    </row>
    <row r="69" spans="1:12">
      <c r="A69" s="168" t="s">
        <v>226</v>
      </c>
      <c r="B69" s="169"/>
      <c r="C69" s="169"/>
      <c r="D69" s="170">
        <v>1.2</v>
      </c>
      <c r="E69" s="170"/>
      <c r="F69" s="170" t="s">
        <v>0</v>
      </c>
      <c r="G69" s="170"/>
      <c r="H69" s="170">
        <v>1.2</v>
      </c>
      <c r="I69" s="170"/>
      <c r="J69" s="85" t="s">
        <v>0</v>
      </c>
      <c r="K69" s="85"/>
      <c r="L69" s="6"/>
    </row>
    <row r="70" spans="1:12" s="19" customFormat="1">
      <c r="A70" s="168" t="s">
        <v>13</v>
      </c>
      <c r="B70" s="169"/>
      <c r="C70" s="169"/>
      <c r="D70" s="170">
        <v>3</v>
      </c>
      <c r="E70" s="170"/>
      <c r="F70" s="170" t="s">
        <v>239</v>
      </c>
      <c r="G70" s="170"/>
      <c r="H70" s="170">
        <v>3</v>
      </c>
      <c r="I70" s="170"/>
      <c r="J70" s="5" t="s">
        <v>0</v>
      </c>
      <c r="K70" s="5">
        <v>3</v>
      </c>
      <c r="L70" s="6" t="s">
        <v>242</v>
      </c>
    </row>
    <row r="71" spans="1:12">
      <c r="A71" s="168" t="s">
        <v>227</v>
      </c>
      <c r="B71" s="169"/>
      <c r="C71" s="169"/>
      <c r="D71" s="170">
        <v>1.2</v>
      </c>
      <c r="E71" s="170"/>
      <c r="F71" s="170" t="s">
        <v>0</v>
      </c>
      <c r="G71" s="170"/>
      <c r="H71" s="170">
        <v>1.2</v>
      </c>
      <c r="I71" s="170"/>
      <c r="J71" s="85" t="s">
        <v>0</v>
      </c>
      <c r="K71" s="85"/>
      <c r="L71" s="6"/>
    </row>
    <row r="72" spans="1:12" s="19" customFormat="1">
      <c r="A72" s="168" t="s">
        <v>12</v>
      </c>
      <c r="B72" s="169"/>
      <c r="C72" s="169"/>
      <c r="D72" s="170">
        <v>2.7</v>
      </c>
      <c r="E72" s="170"/>
      <c r="F72" s="170" t="s">
        <v>240</v>
      </c>
      <c r="G72" s="170"/>
      <c r="H72" s="170">
        <v>2.9</v>
      </c>
      <c r="I72" s="170"/>
      <c r="J72" s="85" t="s">
        <v>0</v>
      </c>
      <c r="K72" s="85">
        <v>3.65</v>
      </c>
      <c r="L72" s="6" t="s">
        <v>242</v>
      </c>
    </row>
    <row r="73" spans="1:12">
      <c r="A73" s="168" t="s">
        <v>228</v>
      </c>
      <c r="B73" s="169"/>
      <c r="C73" s="169"/>
      <c r="D73" s="170">
        <v>1.9</v>
      </c>
      <c r="E73" s="170"/>
      <c r="F73" s="170" t="s">
        <v>0</v>
      </c>
      <c r="G73" s="170"/>
      <c r="H73" s="170">
        <v>1.9</v>
      </c>
      <c r="I73" s="170"/>
      <c r="J73" s="85" t="s">
        <v>0</v>
      </c>
      <c r="K73" s="85"/>
      <c r="L73" s="6"/>
    </row>
    <row r="74" spans="1:12">
      <c r="A74" s="168" t="s">
        <v>0</v>
      </c>
      <c r="B74" s="169"/>
      <c r="C74" s="169"/>
      <c r="D74" s="170" t="s">
        <v>0</v>
      </c>
      <c r="E74" s="170"/>
      <c r="F74" s="170" t="s">
        <v>0</v>
      </c>
      <c r="G74" s="170"/>
      <c r="H74" s="170"/>
      <c r="I74" s="170"/>
      <c r="J74" s="5" t="s">
        <v>0</v>
      </c>
      <c r="K74" s="5"/>
      <c r="L74" s="6"/>
    </row>
    <row r="75" spans="1:12" ht="16.5" thickBot="1">
      <c r="A75" s="357" t="s">
        <v>17</v>
      </c>
      <c r="B75" s="358"/>
      <c r="C75" s="358"/>
      <c r="D75" s="170">
        <v>76</v>
      </c>
      <c r="E75" s="170"/>
      <c r="F75" s="359" t="s">
        <v>0</v>
      </c>
      <c r="G75" s="359"/>
      <c r="H75" s="244">
        <f>SUM(H47:H73)</f>
        <v>75.500000000000014</v>
      </c>
      <c r="I75" s="244"/>
      <c r="J75" s="5" t="s">
        <v>0</v>
      </c>
      <c r="K75" s="5"/>
      <c r="L75" s="6" t="s">
        <v>242</v>
      </c>
    </row>
    <row r="76" spans="1:12" ht="15.75">
      <c r="A76" s="361" t="s">
        <v>243</v>
      </c>
      <c r="B76" s="362"/>
      <c r="C76" s="362"/>
      <c r="D76" s="362"/>
      <c r="E76" s="362"/>
      <c r="F76" s="362"/>
      <c r="G76" s="362"/>
      <c r="H76" s="362"/>
      <c r="I76" s="362"/>
      <c r="J76" s="362"/>
      <c r="K76" s="362"/>
      <c r="L76" s="363"/>
    </row>
    <row r="77" spans="1:12" ht="15.75">
      <c r="A77" s="360" t="s">
        <v>144</v>
      </c>
      <c r="B77" s="216"/>
      <c r="C77" s="216"/>
      <c r="D77" s="216" t="s">
        <v>58</v>
      </c>
      <c r="E77" s="216"/>
      <c r="F77" s="216" t="s">
        <v>245</v>
      </c>
      <c r="G77" s="216"/>
      <c r="H77" s="216" t="s">
        <v>132</v>
      </c>
      <c r="I77" s="216"/>
      <c r="J77" s="216" t="s">
        <v>145</v>
      </c>
      <c r="K77" s="216"/>
      <c r="L77" s="29" t="s">
        <v>248</v>
      </c>
    </row>
    <row r="78" spans="1:12">
      <c r="A78" s="168" t="s">
        <v>244</v>
      </c>
      <c r="B78" s="169"/>
      <c r="C78" s="169"/>
      <c r="D78" s="158">
        <v>1080</v>
      </c>
      <c r="E78" s="158"/>
      <c r="F78" s="158">
        <v>3.1</v>
      </c>
      <c r="G78" s="158"/>
      <c r="H78" s="170" t="s">
        <v>0</v>
      </c>
      <c r="I78" s="170"/>
      <c r="J78" s="249">
        <v>0.65</v>
      </c>
      <c r="K78" s="250"/>
      <c r="L78" s="6" t="s">
        <v>242</v>
      </c>
    </row>
    <row r="79" spans="1:12">
      <c r="A79" s="168" t="s">
        <v>229</v>
      </c>
      <c r="B79" s="169"/>
      <c r="C79" s="169"/>
      <c r="D79" s="251">
        <v>1086</v>
      </c>
      <c r="E79" s="251"/>
      <c r="F79" s="251">
        <v>3.8</v>
      </c>
      <c r="G79" s="251"/>
      <c r="H79" s="250" t="s">
        <v>0</v>
      </c>
      <c r="I79" s="250"/>
      <c r="J79" s="249">
        <v>0.68</v>
      </c>
      <c r="K79" s="250"/>
      <c r="L79" s="6" t="s">
        <v>242</v>
      </c>
    </row>
    <row r="80" spans="1:12">
      <c r="A80" s="168" t="s">
        <v>13</v>
      </c>
      <c r="B80" s="169"/>
      <c r="C80" s="169"/>
      <c r="D80" s="353" t="s">
        <v>246</v>
      </c>
      <c r="E80" s="353"/>
      <c r="F80" s="353">
        <v>3</v>
      </c>
      <c r="G80" s="353"/>
      <c r="H80" s="354" t="s">
        <v>247</v>
      </c>
      <c r="I80" s="354"/>
      <c r="J80" s="170" t="s">
        <v>0</v>
      </c>
      <c r="K80" s="170"/>
      <c r="L80" s="6" t="s">
        <v>242</v>
      </c>
    </row>
    <row r="81" spans="1:12">
      <c r="A81" s="168" t="s">
        <v>0</v>
      </c>
      <c r="B81" s="169"/>
      <c r="C81" s="169"/>
      <c r="D81" s="250" t="s">
        <v>0</v>
      </c>
      <c r="E81" s="250"/>
      <c r="F81" s="250" t="s">
        <v>0</v>
      </c>
      <c r="G81" s="250"/>
      <c r="H81" s="170" t="s">
        <v>0</v>
      </c>
      <c r="I81" s="170"/>
      <c r="J81" s="170" t="s">
        <v>0</v>
      </c>
      <c r="K81" s="170"/>
      <c r="L81" s="2"/>
    </row>
    <row r="82" spans="1:12" ht="15.75">
      <c r="A82" s="297" t="s">
        <v>158</v>
      </c>
      <c r="B82" s="298"/>
      <c r="C82" s="298"/>
      <c r="D82" s="298"/>
      <c r="E82" s="298"/>
      <c r="F82" s="298"/>
      <c r="G82" s="298"/>
      <c r="H82" s="298"/>
      <c r="I82" s="298"/>
      <c r="J82" s="298"/>
      <c r="K82" s="298"/>
      <c r="L82" s="299"/>
    </row>
    <row r="83" spans="1:12" ht="15.75">
      <c r="A83" s="260" t="s">
        <v>33</v>
      </c>
      <c r="B83" s="261"/>
      <c r="C83" s="261"/>
      <c r="D83" s="261"/>
      <c r="E83" s="261"/>
      <c r="F83" s="261"/>
      <c r="G83" s="261"/>
      <c r="H83" s="261"/>
      <c r="I83" s="261"/>
      <c r="J83" s="261"/>
      <c r="K83" s="261"/>
      <c r="L83" s="262"/>
    </row>
    <row r="84" spans="1:12" s="19" customFormat="1" ht="15.75">
      <c r="A84" s="369" t="s">
        <v>44</v>
      </c>
      <c r="B84" s="264" t="s">
        <v>60</v>
      </c>
      <c r="C84" s="364" t="s">
        <v>30</v>
      </c>
      <c r="D84" s="364" t="s">
        <v>61</v>
      </c>
      <c r="E84" s="355" t="s">
        <v>271</v>
      </c>
      <c r="F84" s="352" t="s">
        <v>62</v>
      </c>
      <c r="G84" s="352"/>
      <c r="H84" s="352" t="s">
        <v>63</v>
      </c>
      <c r="I84" s="352"/>
      <c r="J84" s="352" t="s">
        <v>64</v>
      </c>
      <c r="K84" s="352"/>
      <c r="L84" s="265" t="s">
        <v>16</v>
      </c>
    </row>
    <row r="85" spans="1:12" s="19" customFormat="1" ht="15.75">
      <c r="A85" s="369"/>
      <c r="B85" s="264"/>
      <c r="C85" s="365"/>
      <c r="D85" s="365"/>
      <c r="E85" s="356"/>
      <c r="F85" s="31" t="s">
        <v>254</v>
      </c>
      <c r="G85" s="31" t="s">
        <v>255</v>
      </c>
      <c r="H85" s="31" t="s">
        <v>254</v>
      </c>
      <c r="I85" s="31" t="s">
        <v>256</v>
      </c>
      <c r="J85" s="31" t="s">
        <v>257</v>
      </c>
      <c r="K85" s="31" t="s">
        <v>255</v>
      </c>
      <c r="L85" s="265"/>
    </row>
    <row r="86" spans="1:12" s="19" customFormat="1">
      <c r="A86" s="89" t="s">
        <v>1</v>
      </c>
      <c r="B86" s="90" t="s">
        <v>8</v>
      </c>
      <c r="C86" s="91" t="s">
        <v>253</v>
      </c>
      <c r="D86" s="92" t="s">
        <v>32</v>
      </c>
      <c r="E86" s="90"/>
      <c r="F86" s="90">
        <v>5</v>
      </c>
      <c r="G86" s="90">
        <v>7</v>
      </c>
      <c r="H86" s="7">
        <v>5.9</v>
      </c>
      <c r="I86" s="7">
        <v>6.1</v>
      </c>
      <c r="J86" s="7">
        <v>5.0999999999999996</v>
      </c>
      <c r="K86" s="7">
        <v>6.9</v>
      </c>
      <c r="L86" s="6" t="s">
        <v>242</v>
      </c>
    </row>
    <row r="87" spans="1:12" s="19" customFormat="1">
      <c r="A87" s="89" t="s">
        <v>1</v>
      </c>
      <c r="B87" s="90" t="s">
        <v>8</v>
      </c>
      <c r="C87" s="91" t="s">
        <v>258</v>
      </c>
      <c r="D87" s="92" t="s">
        <v>32</v>
      </c>
      <c r="E87" s="90"/>
      <c r="F87" s="90">
        <v>4</v>
      </c>
      <c r="G87" s="90">
        <v>14</v>
      </c>
      <c r="H87" s="88">
        <v>4.95</v>
      </c>
      <c r="I87" s="88">
        <v>13.05</v>
      </c>
      <c r="J87" s="88">
        <v>4.1500000000000004</v>
      </c>
      <c r="K87" s="88">
        <v>13.85</v>
      </c>
      <c r="L87" s="6" t="s">
        <v>242</v>
      </c>
    </row>
    <row r="88" spans="1:12" s="19" customFormat="1">
      <c r="A88" s="89" t="s">
        <v>265</v>
      </c>
      <c r="B88" s="90" t="s">
        <v>8</v>
      </c>
      <c r="C88" s="91" t="s">
        <v>260</v>
      </c>
      <c r="D88" s="92" t="s">
        <v>32</v>
      </c>
      <c r="E88" s="90"/>
      <c r="F88" s="90">
        <v>6.75</v>
      </c>
      <c r="G88" s="10" t="s">
        <v>262</v>
      </c>
      <c r="H88" s="88">
        <v>7.9</v>
      </c>
      <c r="I88" s="10" t="s">
        <v>263</v>
      </c>
      <c r="J88" s="88">
        <v>7.1</v>
      </c>
      <c r="K88" s="10" t="s">
        <v>263</v>
      </c>
      <c r="L88" s="6" t="s">
        <v>242</v>
      </c>
    </row>
    <row r="89" spans="1:12" s="19" customFormat="1">
      <c r="A89" s="89" t="s">
        <v>265</v>
      </c>
      <c r="B89" s="90" t="s">
        <v>8</v>
      </c>
      <c r="C89" s="91" t="s">
        <v>261</v>
      </c>
      <c r="D89" s="92" t="s">
        <v>32</v>
      </c>
      <c r="E89" s="90"/>
      <c r="F89" s="90">
        <v>4.3</v>
      </c>
      <c r="G89" s="10" t="s">
        <v>262</v>
      </c>
      <c r="H89" s="88">
        <v>5.3</v>
      </c>
      <c r="I89" s="10" t="s">
        <v>262</v>
      </c>
      <c r="J89" s="88">
        <v>4.5</v>
      </c>
      <c r="K89" s="10" t="s">
        <v>263</v>
      </c>
      <c r="L89" s="6" t="s">
        <v>242</v>
      </c>
    </row>
    <row r="90" spans="1:12" s="19" customFormat="1">
      <c r="A90" s="89" t="s">
        <v>1</v>
      </c>
      <c r="B90" s="90" t="s">
        <v>266</v>
      </c>
      <c r="C90" s="91" t="s">
        <v>267</v>
      </c>
      <c r="D90" s="92" t="s">
        <v>32</v>
      </c>
      <c r="E90" s="90"/>
      <c r="F90" s="90">
        <v>4.4000000000000004</v>
      </c>
      <c r="G90" s="90">
        <v>7</v>
      </c>
      <c r="H90" s="88">
        <v>5.25</v>
      </c>
      <c r="I90" s="88">
        <v>6.15</v>
      </c>
      <c r="J90" s="88">
        <v>4.25</v>
      </c>
      <c r="K90" s="88">
        <v>7.15</v>
      </c>
      <c r="L90" s="8" t="s">
        <v>272</v>
      </c>
    </row>
    <row r="91" spans="1:12" s="19" customFormat="1">
      <c r="A91" s="89" t="s">
        <v>1</v>
      </c>
      <c r="B91" s="90" t="s">
        <v>266</v>
      </c>
      <c r="C91" s="91" t="s">
        <v>268</v>
      </c>
      <c r="D91" s="92" t="s">
        <v>32</v>
      </c>
      <c r="E91" s="90"/>
      <c r="F91" s="90">
        <v>3.4</v>
      </c>
      <c r="G91" s="90">
        <v>14</v>
      </c>
      <c r="H91" s="88">
        <v>4.4000000000000004</v>
      </c>
      <c r="I91" s="88">
        <v>13</v>
      </c>
      <c r="J91" s="88">
        <v>3.4</v>
      </c>
      <c r="K91" s="88">
        <v>14</v>
      </c>
      <c r="L91" s="8" t="s">
        <v>272</v>
      </c>
    </row>
    <row r="92" spans="1:12" s="19" customFormat="1">
      <c r="A92" s="89" t="s">
        <v>265</v>
      </c>
      <c r="B92" s="90" t="s">
        <v>266</v>
      </c>
      <c r="C92" s="91" t="s">
        <v>269</v>
      </c>
      <c r="D92" s="92" t="s">
        <v>32</v>
      </c>
      <c r="E92" s="90"/>
      <c r="F92" s="90">
        <v>5.7</v>
      </c>
      <c r="G92" s="90" t="s">
        <v>273</v>
      </c>
      <c r="H92" s="88">
        <v>6.2</v>
      </c>
      <c r="I92" s="88" t="s">
        <v>274</v>
      </c>
      <c r="J92" s="88">
        <v>5.2</v>
      </c>
      <c r="K92" s="88" t="s">
        <v>274</v>
      </c>
      <c r="L92" s="8" t="s">
        <v>272</v>
      </c>
    </row>
    <row r="93" spans="1:12" s="19" customFormat="1">
      <c r="A93" s="89" t="s">
        <v>265</v>
      </c>
      <c r="B93" s="90" t="s">
        <v>266</v>
      </c>
      <c r="C93" s="91" t="s">
        <v>270</v>
      </c>
      <c r="D93" s="92" t="s">
        <v>32</v>
      </c>
      <c r="E93" s="90"/>
      <c r="F93" s="90">
        <v>3.5</v>
      </c>
      <c r="G93" s="90" t="s">
        <v>262</v>
      </c>
      <c r="H93" s="88">
        <v>4.25</v>
      </c>
      <c r="I93" s="88" t="s">
        <v>262</v>
      </c>
      <c r="J93" s="88">
        <v>3.25</v>
      </c>
      <c r="K93" s="88" t="s">
        <v>262</v>
      </c>
      <c r="L93" s="8" t="s">
        <v>272</v>
      </c>
    </row>
    <row r="94" spans="1:12" s="19" customFormat="1">
      <c r="A94" s="89" t="s">
        <v>1</v>
      </c>
      <c r="B94" s="90" t="s">
        <v>276</v>
      </c>
      <c r="C94" s="91" t="s">
        <v>267</v>
      </c>
      <c r="D94" s="92" t="s">
        <v>32</v>
      </c>
      <c r="E94" s="90"/>
      <c r="F94" s="90">
        <v>4.5</v>
      </c>
      <c r="G94" s="90">
        <v>8</v>
      </c>
      <c r="H94" s="88">
        <v>5.35</v>
      </c>
      <c r="I94" s="88">
        <v>7.15</v>
      </c>
      <c r="J94" s="88">
        <v>4.3499999999999996</v>
      </c>
      <c r="K94" s="88">
        <v>8.15</v>
      </c>
      <c r="L94" s="8" t="s">
        <v>272</v>
      </c>
    </row>
    <row r="95" spans="1:12" s="19" customFormat="1">
      <c r="A95" s="89" t="s">
        <v>1</v>
      </c>
      <c r="B95" s="90" t="s">
        <v>276</v>
      </c>
      <c r="C95" s="91" t="s">
        <v>268</v>
      </c>
      <c r="D95" s="92" t="s">
        <v>32</v>
      </c>
      <c r="E95" s="90"/>
      <c r="F95" s="90">
        <v>3.4</v>
      </c>
      <c r="G95" s="90">
        <v>13</v>
      </c>
      <c r="H95" s="88">
        <v>4.2</v>
      </c>
      <c r="I95" s="88">
        <v>12.2</v>
      </c>
      <c r="J95" s="88">
        <v>3.2</v>
      </c>
      <c r="K95" s="88">
        <v>13.2</v>
      </c>
      <c r="L95" s="8" t="s">
        <v>272</v>
      </c>
    </row>
    <row r="96" spans="1:12" s="19" customFormat="1">
      <c r="A96" s="89" t="s">
        <v>265</v>
      </c>
      <c r="B96" s="90" t="s">
        <v>276</v>
      </c>
      <c r="C96" s="91" t="s">
        <v>269</v>
      </c>
      <c r="D96" s="92" t="s">
        <v>32</v>
      </c>
      <c r="E96" s="90"/>
      <c r="F96" s="90">
        <v>5.7</v>
      </c>
      <c r="G96" s="90" t="s">
        <v>262</v>
      </c>
      <c r="H96" s="88">
        <v>6.2</v>
      </c>
      <c r="I96" s="88" t="s">
        <v>262</v>
      </c>
      <c r="J96" s="88">
        <v>5.2</v>
      </c>
      <c r="K96" s="88" t="s">
        <v>262</v>
      </c>
      <c r="L96" s="8" t="s">
        <v>272</v>
      </c>
    </row>
    <row r="97" spans="1:12" s="19" customFormat="1">
      <c r="A97" s="89" t="s">
        <v>265</v>
      </c>
      <c r="B97" s="90" t="s">
        <v>276</v>
      </c>
      <c r="C97" s="91" t="s">
        <v>270</v>
      </c>
      <c r="D97" s="92" t="s">
        <v>32</v>
      </c>
      <c r="E97" s="90"/>
      <c r="F97" s="90">
        <v>3.5</v>
      </c>
      <c r="G97" s="90" t="s">
        <v>262</v>
      </c>
      <c r="H97" s="88">
        <v>4.25</v>
      </c>
      <c r="I97" s="88" t="s">
        <v>262</v>
      </c>
      <c r="J97" s="88">
        <v>3.25</v>
      </c>
      <c r="K97" s="88" t="s">
        <v>262</v>
      </c>
      <c r="L97" s="8" t="s">
        <v>272</v>
      </c>
    </row>
    <row r="98" spans="1:12" s="19" customFormat="1">
      <c r="A98" s="89" t="s">
        <v>1</v>
      </c>
      <c r="B98" s="90" t="s">
        <v>277</v>
      </c>
      <c r="C98" s="91" t="s">
        <v>267</v>
      </c>
      <c r="D98" s="92" t="s">
        <v>32</v>
      </c>
      <c r="E98" s="90"/>
      <c r="F98" s="90">
        <v>4.5</v>
      </c>
      <c r="G98" s="90">
        <v>8</v>
      </c>
      <c r="H98" s="88">
        <v>5.35</v>
      </c>
      <c r="I98" s="88">
        <v>7.15</v>
      </c>
      <c r="J98" s="88">
        <v>4.3499999999999996</v>
      </c>
      <c r="K98" s="88">
        <v>8.15</v>
      </c>
      <c r="L98" s="8" t="s">
        <v>272</v>
      </c>
    </row>
    <row r="99" spans="1:12" s="19" customFormat="1">
      <c r="A99" s="89" t="s">
        <v>1</v>
      </c>
      <c r="B99" s="90" t="s">
        <v>278</v>
      </c>
      <c r="C99" s="91" t="s">
        <v>268</v>
      </c>
      <c r="D99" s="92" t="s">
        <v>32</v>
      </c>
      <c r="E99" s="90"/>
      <c r="F99" s="90">
        <v>3.4</v>
      </c>
      <c r="G99" s="90">
        <v>13</v>
      </c>
      <c r="H99" s="88">
        <v>4.2</v>
      </c>
      <c r="I99" s="88">
        <v>12.2</v>
      </c>
      <c r="J99" s="88">
        <v>3.2</v>
      </c>
      <c r="K99" s="88">
        <v>13.2</v>
      </c>
      <c r="L99" s="8" t="s">
        <v>272</v>
      </c>
    </row>
    <row r="100" spans="1:12" s="19" customFormat="1">
      <c r="A100" s="89" t="s">
        <v>265</v>
      </c>
      <c r="B100" s="90" t="s">
        <v>278</v>
      </c>
      <c r="C100" s="91" t="s">
        <v>269</v>
      </c>
      <c r="D100" s="92" t="s">
        <v>32</v>
      </c>
      <c r="E100" s="90"/>
      <c r="F100" s="90">
        <v>5.7</v>
      </c>
      <c r="G100" s="90" t="s">
        <v>262</v>
      </c>
      <c r="H100" s="88">
        <v>6.2</v>
      </c>
      <c r="I100" s="88" t="s">
        <v>262</v>
      </c>
      <c r="J100" s="88">
        <v>5.2</v>
      </c>
      <c r="K100" s="88" t="s">
        <v>262</v>
      </c>
      <c r="L100" s="8" t="s">
        <v>272</v>
      </c>
    </row>
    <row r="101" spans="1:12" s="19" customFormat="1">
      <c r="A101" s="89" t="s">
        <v>265</v>
      </c>
      <c r="B101" s="90" t="s">
        <v>278</v>
      </c>
      <c r="C101" s="91" t="s">
        <v>270</v>
      </c>
      <c r="D101" s="92" t="s">
        <v>32</v>
      </c>
      <c r="E101" s="90"/>
      <c r="F101" s="90">
        <v>3.5</v>
      </c>
      <c r="G101" s="90" t="s">
        <v>262</v>
      </c>
      <c r="H101" s="88">
        <v>4.25</v>
      </c>
      <c r="I101" s="88" t="s">
        <v>262</v>
      </c>
      <c r="J101" s="88">
        <v>3.25</v>
      </c>
      <c r="K101" s="88" t="s">
        <v>262</v>
      </c>
      <c r="L101" s="8" t="s">
        <v>272</v>
      </c>
    </row>
    <row r="102" spans="1:12" s="19" customFormat="1">
      <c r="A102" s="89" t="s">
        <v>1</v>
      </c>
      <c r="B102" s="90" t="s">
        <v>275</v>
      </c>
      <c r="C102" s="91" t="s">
        <v>267</v>
      </c>
      <c r="D102" s="92" t="s">
        <v>32</v>
      </c>
      <c r="E102" s="90"/>
      <c r="F102" s="90">
        <v>4.4000000000000004</v>
      </c>
      <c r="G102" s="90">
        <v>7</v>
      </c>
      <c r="H102" s="88">
        <v>5.25</v>
      </c>
      <c r="I102" s="88">
        <v>6.15</v>
      </c>
      <c r="J102" s="88">
        <v>4.25</v>
      </c>
      <c r="K102" s="88">
        <v>7.15</v>
      </c>
      <c r="L102" s="8" t="s">
        <v>272</v>
      </c>
    </row>
    <row r="103" spans="1:12" s="19" customFormat="1">
      <c r="A103" s="89" t="s">
        <v>1</v>
      </c>
      <c r="B103" s="90" t="s">
        <v>275</v>
      </c>
      <c r="C103" s="91" t="s">
        <v>268</v>
      </c>
      <c r="D103" s="92" t="s">
        <v>32</v>
      </c>
      <c r="E103" s="90"/>
      <c r="F103" s="90">
        <v>3.4</v>
      </c>
      <c r="G103" s="90">
        <v>14</v>
      </c>
      <c r="H103" s="88">
        <v>4.4000000000000004</v>
      </c>
      <c r="I103" s="88">
        <v>13</v>
      </c>
      <c r="J103" s="88">
        <v>3.4</v>
      </c>
      <c r="K103" s="88">
        <v>14</v>
      </c>
      <c r="L103" s="8" t="s">
        <v>272</v>
      </c>
    </row>
    <row r="104" spans="1:12" s="19" customFormat="1">
      <c r="A104" s="89" t="s">
        <v>265</v>
      </c>
      <c r="B104" s="90" t="s">
        <v>275</v>
      </c>
      <c r="C104" s="91" t="s">
        <v>269</v>
      </c>
      <c r="D104" s="92" t="s">
        <v>32</v>
      </c>
      <c r="E104" s="90"/>
      <c r="F104" s="90">
        <v>5.7</v>
      </c>
      <c r="G104" s="90" t="s">
        <v>273</v>
      </c>
      <c r="H104" s="88">
        <v>6.2</v>
      </c>
      <c r="I104" s="88" t="s">
        <v>274</v>
      </c>
      <c r="J104" s="88">
        <v>5.2</v>
      </c>
      <c r="K104" s="88" t="s">
        <v>274</v>
      </c>
      <c r="L104" s="8" t="s">
        <v>272</v>
      </c>
    </row>
    <row r="105" spans="1:12" s="19" customFormat="1">
      <c r="A105" s="89" t="s">
        <v>265</v>
      </c>
      <c r="B105" s="90" t="s">
        <v>275</v>
      </c>
      <c r="C105" s="91" t="s">
        <v>270</v>
      </c>
      <c r="D105" s="92" t="s">
        <v>32</v>
      </c>
      <c r="E105" s="90"/>
      <c r="F105" s="90">
        <v>3.5</v>
      </c>
      <c r="G105" s="90" t="s">
        <v>262</v>
      </c>
      <c r="H105" s="88">
        <v>4.25</v>
      </c>
      <c r="I105" s="88" t="s">
        <v>262</v>
      </c>
      <c r="J105" s="88">
        <v>3.25</v>
      </c>
      <c r="K105" s="88" t="s">
        <v>262</v>
      </c>
      <c r="L105" s="8" t="s">
        <v>272</v>
      </c>
    </row>
    <row r="106" spans="1:12" s="19" customFormat="1">
      <c r="A106" s="89" t="s">
        <v>1</v>
      </c>
      <c r="B106" s="90" t="s">
        <v>264</v>
      </c>
      <c r="C106" s="91" t="s">
        <v>253</v>
      </c>
      <c r="D106" s="92" t="s">
        <v>32</v>
      </c>
      <c r="E106" s="90"/>
      <c r="F106" s="90">
        <v>5</v>
      </c>
      <c r="G106" s="90">
        <v>7</v>
      </c>
      <c r="H106" s="88">
        <v>5.9</v>
      </c>
      <c r="I106" s="88">
        <v>6.1</v>
      </c>
      <c r="J106" s="88">
        <v>5.0999999999999996</v>
      </c>
      <c r="K106" s="88">
        <v>6.9</v>
      </c>
      <c r="L106" s="6" t="s">
        <v>242</v>
      </c>
    </row>
    <row r="107" spans="1:12" s="19" customFormat="1">
      <c r="A107" s="89" t="s">
        <v>1</v>
      </c>
      <c r="B107" s="90" t="s">
        <v>264</v>
      </c>
      <c r="C107" s="91" t="s">
        <v>258</v>
      </c>
      <c r="D107" s="92" t="s">
        <v>32</v>
      </c>
      <c r="E107" s="90"/>
      <c r="F107" s="90">
        <v>4</v>
      </c>
      <c r="G107" s="90">
        <v>14</v>
      </c>
      <c r="H107" s="88">
        <v>4.95</v>
      </c>
      <c r="I107" s="88">
        <v>13.05</v>
      </c>
      <c r="J107" s="88">
        <v>4.1500000000000004</v>
      </c>
      <c r="K107" s="88">
        <v>13.85</v>
      </c>
      <c r="L107" s="6" t="s">
        <v>242</v>
      </c>
    </row>
    <row r="108" spans="1:12" s="19" customFormat="1">
      <c r="A108" s="9" t="s">
        <v>259</v>
      </c>
      <c r="B108" s="90" t="s">
        <v>264</v>
      </c>
      <c r="C108" s="91" t="s">
        <v>260</v>
      </c>
      <c r="D108" s="92" t="s">
        <v>32</v>
      </c>
      <c r="E108" s="90"/>
      <c r="F108" s="90">
        <v>6.75</v>
      </c>
      <c r="G108" s="10" t="s">
        <v>262</v>
      </c>
      <c r="H108" s="88">
        <v>7.9</v>
      </c>
      <c r="I108" s="88" t="s">
        <v>263</v>
      </c>
      <c r="J108" s="88">
        <v>7.1</v>
      </c>
      <c r="K108" s="88" t="s">
        <v>263</v>
      </c>
      <c r="L108" s="6" t="s">
        <v>242</v>
      </c>
    </row>
    <row r="109" spans="1:12" s="19" customFormat="1">
      <c r="A109" s="9" t="s">
        <v>259</v>
      </c>
      <c r="B109" s="90" t="s">
        <v>264</v>
      </c>
      <c r="C109" s="91" t="s">
        <v>261</v>
      </c>
      <c r="D109" s="92" t="s">
        <v>32</v>
      </c>
      <c r="E109" s="90"/>
      <c r="F109" s="90">
        <v>4.3</v>
      </c>
      <c r="G109" s="10" t="s">
        <v>262</v>
      </c>
      <c r="H109" s="88">
        <v>5.3</v>
      </c>
      <c r="I109" s="88" t="s">
        <v>262</v>
      </c>
      <c r="J109" s="88">
        <v>4.5</v>
      </c>
      <c r="K109" s="88" t="s">
        <v>263</v>
      </c>
      <c r="L109" s="6" t="s">
        <v>242</v>
      </c>
    </row>
    <row r="110" spans="1:12" s="19" customFormat="1" ht="15.75">
      <c r="A110" s="260" t="s">
        <v>65</v>
      </c>
      <c r="B110" s="261"/>
      <c r="C110" s="261"/>
      <c r="D110" s="261"/>
      <c r="E110" s="261"/>
      <c r="F110" s="261"/>
      <c r="G110" s="261"/>
      <c r="H110" s="261"/>
      <c r="I110" s="261"/>
      <c r="J110" s="261"/>
      <c r="K110" s="261"/>
      <c r="L110" s="262"/>
    </row>
    <row r="111" spans="1:12" ht="15.75">
      <c r="A111" s="264" t="s">
        <v>66</v>
      </c>
      <c r="B111" s="264"/>
      <c r="C111" s="264"/>
      <c r="D111" s="32" t="s">
        <v>32</v>
      </c>
      <c r="E111" s="263" t="s">
        <v>136</v>
      </c>
      <c r="F111" s="261"/>
      <c r="G111" s="266"/>
      <c r="H111" s="322" t="s">
        <v>67</v>
      </c>
      <c r="I111" s="323"/>
      <c r="J111" s="322" t="s">
        <v>68</v>
      </c>
      <c r="K111" s="323"/>
      <c r="L111" s="252" t="s">
        <v>16</v>
      </c>
    </row>
    <row r="112" spans="1:12" ht="15.75">
      <c r="A112" s="30" t="s">
        <v>60</v>
      </c>
      <c r="B112" s="31" t="s">
        <v>69</v>
      </c>
      <c r="C112" s="31" t="s">
        <v>70</v>
      </c>
      <c r="D112" s="33" t="s">
        <v>134</v>
      </c>
      <c r="E112" s="31" t="s">
        <v>71</v>
      </c>
      <c r="F112" s="31" t="s">
        <v>72</v>
      </c>
      <c r="G112" s="31" t="s">
        <v>73</v>
      </c>
      <c r="H112" s="31" t="s">
        <v>74</v>
      </c>
      <c r="I112" s="31" t="s">
        <v>75</v>
      </c>
      <c r="J112" s="31" t="s">
        <v>76</v>
      </c>
      <c r="K112" s="31" t="s">
        <v>77</v>
      </c>
      <c r="L112" s="253"/>
    </row>
    <row r="113" spans="1:13">
      <c r="A113" s="4"/>
      <c r="B113" s="11"/>
      <c r="C113" s="12"/>
      <c r="D113" s="12"/>
      <c r="E113" s="11"/>
      <c r="F113" s="11"/>
      <c r="G113" s="11"/>
      <c r="H113" s="11"/>
      <c r="I113" s="12"/>
      <c r="J113" s="7"/>
      <c r="K113" s="7"/>
      <c r="L113" s="93" t="s">
        <v>251</v>
      </c>
      <c r="M113" s="19"/>
    </row>
    <row r="114" spans="1:13" hidden="1">
      <c r="A114" s="9" t="s">
        <v>0</v>
      </c>
      <c r="B114" s="20"/>
      <c r="C114" s="20"/>
      <c r="D114" s="20"/>
      <c r="E114" s="20"/>
      <c r="F114" s="20"/>
      <c r="G114" s="20"/>
      <c r="H114" s="20"/>
      <c r="I114" s="20"/>
      <c r="J114" s="20"/>
      <c r="K114" s="20"/>
      <c r="L114" s="13"/>
    </row>
    <row r="115" spans="1:13" hidden="1">
      <c r="A115" s="9" t="s">
        <v>0</v>
      </c>
      <c r="B115" s="20"/>
      <c r="C115" s="20"/>
      <c r="D115" s="20"/>
      <c r="E115" s="20"/>
      <c r="F115" s="20"/>
      <c r="G115" s="20"/>
      <c r="H115" s="20"/>
      <c r="I115" s="20"/>
      <c r="J115" s="20"/>
      <c r="K115" s="20"/>
      <c r="L115" s="13"/>
    </row>
    <row r="116" spans="1:13" hidden="1">
      <c r="A116" s="9"/>
      <c r="B116" s="20"/>
      <c r="C116" s="20"/>
      <c r="D116" s="20"/>
      <c r="E116" s="20"/>
      <c r="F116" s="20"/>
      <c r="G116" s="20"/>
      <c r="H116" s="20"/>
      <c r="I116" s="20"/>
      <c r="J116" s="20"/>
      <c r="K116" s="20"/>
      <c r="L116" s="13"/>
    </row>
    <row r="117" spans="1:13" hidden="1">
      <c r="A117" s="9"/>
      <c r="B117" s="20"/>
      <c r="C117" s="20"/>
      <c r="D117" s="20"/>
      <c r="E117" s="20"/>
      <c r="F117" s="20"/>
      <c r="G117" s="20"/>
      <c r="H117" s="20"/>
      <c r="I117" s="20"/>
      <c r="J117" s="20"/>
      <c r="K117" s="20"/>
      <c r="L117" s="13"/>
    </row>
    <row r="118" spans="1:13" hidden="1">
      <c r="A118" s="9"/>
      <c r="B118" s="20"/>
      <c r="C118" s="20"/>
      <c r="D118" s="20"/>
      <c r="E118" s="20"/>
      <c r="F118" s="20"/>
      <c r="G118" s="20"/>
      <c r="H118" s="20"/>
      <c r="I118" s="20"/>
      <c r="J118" s="20"/>
      <c r="K118" s="20"/>
      <c r="L118" s="13"/>
    </row>
    <row r="119" spans="1:13" hidden="1">
      <c r="A119" s="9"/>
      <c r="B119" s="20"/>
      <c r="C119" s="20"/>
      <c r="D119" s="20"/>
      <c r="E119" s="20"/>
      <c r="F119" s="20"/>
      <c r="G119" s="20"/>
      <c r="H119" s="20"/>
      <c r="I119" s="20"/>
      <c r="J119" s="20"/>
      <c r="K119" s="20"/>
      <c r="L119" s="13"/>
    </row>
    <row r="120" spans="1:13" hidden="1">
      <c r="A120" s="9" t="s">
        <v>7</v>
      </c>
      <c r="B120" s="20"/>
      <c r="C120" s="20"/>
      <c r="D120" s="20"/>
      <c r="E120" s="20"/>
      <c r="F120" s="20"/>
      <c r="G120" s="20"/>
      <c r="H120" s="20"/>
      <c r="I120" s="20"/>
      <c r="J120" s="20"/>
      <c r="K120" s="20"/>
      <c r="L120" s="13"/>
    </row>
    <row r="121" spans="1:13" hidden="1">
      <c r="A121" s="9" t="s">
        <v>0</v>
      </c>
      <c r="B121" s="20"/>
      <c r="C121" s="20"/>
      <c r="D121" s="20"/>
      <c r="E121" s="20"/>
      <c r="F121" s="20"/>
      <c r="G121" s="20"/>
      <c r="H121" s="20"/>
      <c r="I121" s="20"/>
      <c r="J121" s="20"/>
      <c r="K121" s="20"/>
      <c r="L121" s="13"/>
    </row>
    <row r="122" spans="1:13" hidden="1">
      <c r="A122" s="9" t="s">
        <v>7</v>
      </c>
      <c r="B122" s="20"/>
      <c r="C122" s="20"/>
      <c r="D122" s="20"/>
      <c r="E122" s="20"/>
      <c r="F122" s="20"/>
      <c r="G122" s="20"/>
      <c r="H122" s="20"/>
      <c r="I122" s="20"/>
      <c r="J122" s="20"/>
      <c r="K122" s="20"/>
      <c r="L122" s="13"/>
    </row>
    <row r="123" spans="1:13" hidden="1">
      <c r="A123" s="9" t="s">
        <v>0</v>
      </c>
      <c r="B123" s="20"/>
      <c r="C123" s="20"/>
      <c r="D123" s="20"/>
      <c r="E123" s="20"/>
      <c r="F123" s="20"/>
      <c r="G123" s="20"/>
      <c r="H123" s="20"/>
      <c r="I123" s="20"/>
      <c r="J123" s="20"/>
      <c r="K123" s="20"/>
      <c r="L123" s="13"/>
    </row>
    <row r="124" spans="1:13" hidden="1">
      <c r="A124" s="9" t="s">
        <v>7</v>
      </c>
      <c r="B124" s="20"/>
      <c r="C124" s="20"/>
      <c r="D124" s="20"/>
      <c r="E124" s="20"/>
      <c r="F124" s="20"/>
      <c r="G124" s="20"/>
      <c r="H124" s="20"/>
      <c r="I124" s="20"/>
      <c r="J124" s="20"/>
      <c r="K124" s="20"/>
      <c r="L124" s="13"/>
    </row>
    <row r="125" spans="1:13" hidden="1">
      <c r="A125" s="9" t="s">
        <v>7</v>
      </c>
      <c r="B125" s="20"/>
      <c r="C125" s="20"/>
      <c r="D125" s="20"/>
      <c r="E125" s="20"/>
      <c r="F125" s="20"/>
      <c r="G125" s="20"/>
      <c r="H125" s="20"/>
      <c r="I125" s="20"/>
      <c r="J125" s="20"/>
      <c r="K125" s="20"/>
      <c r="L125" s="13"/>
    </row>
    <row r="126" spans="1:13" hidden="1">
      <c r="A126" s="9" t="s">
        <v>7</v>
      </c>
      <c r="B126" s="20"/>
      <c r="C126" s="20"/>
      <c r="D126" s="20"/>
      <c r="E126" s="20"/>
      <c r="F126" s="20"/>
      <c r="G126" s="20"/>
      <c r="H126" s="20"/>
      <c r="I126" s="20"/>
      <c r="J126" s="20"/>
      <c r="K126" s="20"/>
      <c r="L126" s="13"/>
    </row>
    <row r="127" spans="1:13" s="19" customFormat="1" ht="15.75">
      <c r="A127" s="260" t="s">
        <v>78</v>
      </c>
      <c r="B127" s="261"/>
      <c r="C127" s="261"/>
      <c r="D127" s="261"/>
      <c r="E127" s="261"/>
      <c r="F127" s="261"/>
      <c r="G127" s="261"/>
      <c r="H127" s="261"/>
      <c r="I127" s="261"/>
      <c r="J127" s="261"/>
      <c r="K127" s="261"/>
      <c r="L127" s="262"/>
    </row>
    <row r="128" spans="1:13" ht="15.75">
      <c r="A128" s="263" t="s">
        <v>135</v>
      </c>
      <c r="B128" s="261"/>
      <c r="C128" s="261"/>
      <c r="D128" s="264" t="s">
        <v>137</v>
      </c>
      <c r="E128" s="264"/>
      <c r="F128" s="264"/>
      <c r="G128" s="264"/>
      <c r="H128" s="264"/>
      <c r="I128" s="264"/>
      <c r="J128" s="264"/>
      <c r="K128" s="264"/>
      <c r="L128" s="265" t="s">
        <v>16</v>
      </c>
    </row>
    <row r="129" spans="1:12" ht="15.75">
      <c r="A129" s="30" t="s">
        <v>60</v>
      </c>
      <c r="B129" s="31" t="s">
        <v>34</v>
      </c>
      <c r="C129" s="31" t="s">
        <v>79</v>
      </c>
      <c r="D129" s="263" t="s">
        <v>80</v>
      </c>
      <c r="E129" s="266"/>
      <c r="F129" s="263" t="s">
        <v>81</v>
      </c>
      <c r="G129" s="266"/>
      <c r="H129" s="263" t="s">
        <v>82</v>
      </c>
      <c r="I129" s="266"/>
      <c r="J129" s="264" t="s">
        <v>83</v>
      </c>
      <c r="K129" s="264"/>
      <c r="L129" s="265"/>
    </row>
    <row r="130" spans="1:12">
      <c r="A130" s="4"/>
      <c r="B130" s="11"/>
      <c r="C130" s="11"/>
      <c r="D130" s="267"/>
      <c r="E130" s="268"/>
      <c r="F130" s="267"/>
      <c r="G130" s="268"/>
      <c r="H130" s="267"/>
      <c r="I130" s="268"/>
      <c r="J130" s="267"/>
      <c r="K130" s="268"/>
      <c r="L130" s="11" t="s">
        <v>209</v>
      </c>
    </row>
    <row r="131" spans="1:12" hidden="1">
      <c r="A131" s="20"/>
      <c r="B131" s="20"/>
      <c r="C131" s="20"/>
      <c r="D131" s="257"/>
      <c r="E131" s="258"/>
      <c r="F131" s="257"/>
      <c r="G131" s="258"/>
      <c r="H131" s="257"/>
      <c r="I131" s="258"/>
      <c r="J131" s="257"/>
      <c r="K131" s="258"/>
      <c r="L131" s="13"/>
    </row>
    <row r="132" spans="1:12" hidden="1">
      <c r="A132" s="20"/>
      <c r="B132" s="20"/>
      <c r="C132" s="20"/>
      <c r="D132" s="257"/>
      <c r="E132" s="258"/>
      <c r="F132" s="257"/>
      <c r="G132" s="258"/>
      <c r="H132" s="257"/>
      <c r="I132" s="258"/>
      <c r="J132" s="257"/>
      <c r="K132" s="258"/>
      <c r="L132" s="13"/>
    </row>
    <row r="133" spans="1:12" hidden="1">
      <c r="A133" s="20"/>
      <c r="B133" s="20"/>
      <c r="C133" s="20"/>
      <c r="D133" s="257"/>
      <c r="E133" s="258"/>
      <c r="F133" s="257"/>
      <c r="G133" s="258"/>
      <c r="H133" s="257"/>
      <c r="I133" s="258"/>
      <c r="J133" s="257"/>
      <c r="K133" s="258"/>
      <c r="L133" s="13"/>
    </row>
    <row r="134" spans="1:12" hidden="1">
      <c r="A134" s="20"/>
      <c r="B134" s="20"/>
      <c r="C134" s="20"/>
      <c r="D134" s="257"/>
      <c r="E134" s="258"/>
      <c r="F134" s="257"/>
      <c r="G134" s="258"/>
      <c r="H134" s="257"/>
      <c r="I134" s="258"/>
      <c r="J134" s="257"/>
      <c r="K134" s="258"/>
      <c r="L134" s="13"/>
    </row>
    <row r="135" spans="1:12" hidden="1">
      <c r="A135" s="20"/>
      <c r="B135" s="20"/>
      <c r="C135" s="20"/>
      <c r="D135" s="257"/>
      <c r="E135" s="258"/>
      <c r="F135" s="257"/>
      <c r="G135" s="258"/>
      <c r="H135" s="257"/>
      <c r="I135" s="258"/>
      <c r="J135" s="257"/>
      <c r="K135" s="258"/>
      <c r="L135" s="13"/>
    </row>
    <row r="136" spans="1:12" hidden="1">
      <c r="A136" s="20"/>
      <c r="B136" s="20"/>
      <c r="C136" s="20"/>
      <c r="D136" s="257"/>
      <c r="E136" s="258"/>
      <c r="F136" s="257"/>
      <c r="G136" s="258"/>
      <c r="H136" s="257"/>
      <c r="I136" s="258"/>
      <c r="J136" s="257"/>
      <c r="K136" s="258"/>
      <c r="L136" s="13"/>
    </row>
    <row r="137" spans="1:12" hidden="1">
      <c r="A137" s="20"/>
      <c r="B137" s="20"/>
      <c r="C137" s="20"/>
      <c r="D137" s="257"/>
      <c r="E137" s="258"/>
      <c r="F137" s="257"/>
      <c r="G137" s="258"/>
      <c r="H137" s="257"/>
      <c r="I137" s="258"/>
      <c r="J137" s="257"/>
      <c r="K137" s="258"/>
      <c r="L137" s="13"/>
    </row>
    <row r="138" spans="1:12" hidden="1">
      <c r="A138" s="20"/>
      <c r="B138" s="20"/>
      <c r="C138" s="20"/>
      <c r="D138" s="257"/>
      <c r="E138" s="258"/>
      <c r="F138" s="257"/>
      <c r="G138" s="258"/>
      <c r="H138" s="257"/>
      <c r="I138" s="258"/>
      <c r="J138" s="257"/>
      <c r="K138" s="258"/>
      <c r="L138" s="13"/>
    </row>
    <row r="139" spans="1:12" hidden="1">
      <c r="A139" s="20"/>
      <c r="B139" s="20"/>
      <c r="C139" s="20"/>
      <c r="D139" s="257"/>
      <c r="E139" s="258"/>
      <c r="F139" s="257"/>
      <c r="G139" s="258"/>
      <c r="H139" s="257"/>
      <c r="I139" s="258"/>
      <c r="J139" s="257"/>
      <c r="K139" s="258"/>
      <c r="L139" s="13"/>
    </row>
    <row r="140" spans="1:12" hidden="1">
      <c r="A140" s="20"/>
      <c r="B140" s="20"/>
      <c r="C140" s="20"/>
      <c r="D140" s="257"/>
      <c r="E140" s="258"/>
      <c r="F140" s="257"/>
      <c r="G140" s="258"/>
      <c r="H140" s="257"/>
      <c r="I140" s="258"/>
      <c r="J140" s="257"/>
      <c r="K140" s="258"/>
      <c r="L140" s="13"/>
    </row>
    <row r="141" spans="1:12" hidden="1">
      <c r="A141" s="20"/>
      <c r="B141" s="20"/>
      <c r="C141" s="20"/>
      <c r="D141" s="257"/>
      <c r="E141" s="258"/>
      <c r="F141" s="257"/>
      <c r="G141" s="258"/>
      <c r="H141" s="257"/>
      <c r="I141" s="258"/>
      <c r="J141" s="257"/>
      <c r="K141" s="258"/>
      <c r="L141" s="13"/>
    </row>
    <row r="142" spans="1:12" hidden="1">
      <c r="A142" s="20"/>
      <c r="B142" s="20"/>
      <c r="C142" s="20"/>
      <c r="D142" s="257"/>
      <c r="E142" s="258"/>
      <c r="F142" s="257"/>
      <c r="G142" s="258"/>
      <c r="H142" s="257"/>
      <c r="I142" s="258"/>
      <c r="J142" s="257"/>
      <c r="K142" s="258"/>
      <c r="L142" s="13"/>
    </row>
    <row r="143" spans="1:12" hidden="1">
      <c r="A143" s="20"/>
      <c r="B143" s="20"/>
      <c r="C143" s="20"/>
      <c r="D143" s="257"/>
      <c r="E143" s="258"/>
      <c r="F143" s="257"/>
      <c r="G143" s="258"/>
      <c r="H143" s="257"/>
      <c r="I143" s="258"/>
      <c r="J143" s="257"/>
      <c r="K143" s="258"/>
      <c r="L143" s="13"/>
    </row>
    <row r="144" spans="1:12" ht="15.75">
      <c r="A144" s="297" t="s">
        <v>84</v>
      </c>
      <c r="B144" s="298"/>
      <c r="C144" s="298"/>
      <c r="D144" s="298"/>
      <c r="E144" s="298"/>
      <c r="F144" s="298"/>
      <c r="G144" s="298"/>
      <c r="H144" s="298"/>
      <c r="I144" s="298"/>
      <c r="J144" s="298"/>
      <c r="K144" s="298"/>
      <c r="L144" s="299"/>
    </row>
    <row r="145" spans="1:12" ht="16.5">
      <c r="A145" s="226" t="s">
        <v>156</v>
      </c>
      <c r="B145" s="350"/>
      <c r="C145" s="350"/>
      <c r="D145" s="350"/>
      <c r="E145" s="350"/>
      <c r="F145" s="350"/>
      <c r="G145" s="350"/>
      <c r="H145" s="350"/>
      <c r="I145" s="350"/>
      <c r="J145" s="350"/>
      <c r="K145" s="350"/>
      <c r="L145" s="351"/>
    </row>
    <row r="146" spans="1:12" ht="15.75">
      <c r="A146" s="230" t="s">
        <v>147</v>
      </c>
      <c r="B146" s="231"/>
      <c r="C146" s="182" t="s">
        <v>146</v>
      </c>
      <c r="D146" s="184" t="s">
        <v>44</v>
      </c>
      <c r="E146" s="184"/>
      <c r="F146" s="184" t="s">
        <v>85</v>
      </c>
      <c r="G146" s="184"/>
      <c r="H146" s="184" t="s">
        <v>149</v>
      </c>
      <c r="I146" s="184"/>
      <c r="J146" s="184"/>
      <c r="K146" s="184"/>
      <c r="L146" s="181" t="s">
        <v>16</v>
      </c>
    </row>
    <row r="147" spans="1:12" ht="15.75">
      <c r="A147" s="232"/>
      <c r="B147" s="233"/>
      <c r="C147" s="183"/>
      <c r="D147" s="184"/>
      <c r="E147" s="184"/>
      <c r="F147" s="184"/>
      <c r="G147" s="184"/>
      <c r="H147" s="184" t="s">
        <v>87</v>
      </c>
      <c r="I147" s="184"/>
      <c r="J147" s="184" t="s">
        <v>88</v>
      </c>
      <c r="K147" s="184"/>
      <c r="L147" s="181"/>
    </row>
    <row r="148" spans="1:12" ht="16.5">
      <c r="A148" s="255">
        <v>8.0000000000000002E-3</v>
      </c>
      <c r="B148" s="256"/>
      <c r="C148" s="35" t="s">
        <v>281</v>
      </c>
      <c r="D148" s="158" t="s">
        <v>9</v>
      </c>
      <c r="E148" s="158"/>
      <c r="F148" s="158">
        <v>8</v>
      </c>
      <c r="G148" s="158"/>
      <c r="H148" s="259">
        <v>0.25</v>
      </c>
      <c r="I148" s="259"/>
      <c r="J148" s="173">
        <f t="shared" ref="J148:J153" si="0">H148*0.03937</f>
        <v>9.8425000000000006E-3</v>
      </c>
      <c r="K148" s="173"/>
      <c r="L148" s="14" t="s">
        <v>4</v>
      </c>
    </row>
    <row r="149" spans="1:12" ht="16.5">
      <c r="A149" s="174">
        <v>8.9999999999999993E-3</v>
      </c>
      <c r="B149" s="175"/>
      <c r="C149" s="35" t="s">
        <v>282</v>
      </c>
      <c r="D149" s="132" t="s">
        <v>280</v>
      </c>
      <c r="E149" s="133"/>
      <c r="F149" s="132">
        <v>13614</v>
      </c>
      <c r="G149" s="133"/>
      <c r="H149" s="176">
        <v>0.25</v>
      </c>
      <c r="I149" s="177"/>
      <c r="J149" s="173">
        <f t="shared" si="0"/>
        <v>9.8425000000000006E-3</v>
      </c>
      <c r="K149" s="173"/>
      <c r="L149" s="2" t="s">
        <v>272</v>
      </c>
    </row>
    <row r="150" spans="1:12" ht="16.5">
      <c r="A150" s="174">
        <v>0.01</v>
      </c>
      <c r="B150" s="175"/>
      <c r="C150" s="35" t="s">
        <v>282</v>
      </c>
      <c r="D150" s="132" t="s">
        <v>280</v>
      </c>
      <c r="E150" s="133"/>
      <c r="F150" s="132">
        <v>11621</v>
      </c>
      <c r="G150" s="133"/>
      <c r="H150" s="176">
        <v>0.3</v>
      </c>
      <c r="I150" s="177"/>
      <c r="J150" s="173">
        <f t="shared" si="0"/>
        <v>1.1811E-2</v>
      </c>
      <c r="K150" s="173"/>
      <c r="L150" s="2" t="s">
        <v>272</v>
      </c>
    </row>
    <row r="151" spans="1:12" ht="16.5">
      <c r="A151" s="174">
        <v>2.8000000000000001E-2</v>
      </c>
      <c r="B151" s="175"/>
      <c r="C151" s="35" t="s">
        <v>282</v>
      </c>
      <c r="D151" s="132" t="s">
        <v>280</v>
      </c>
      <c r="E151" s="133"/>
      <c r="F151" s="132">
        <v>18</v>
      </c>
      <c r="G151" s="133"/>
      <c r="H151" s="176">
        <v>0.8</v>
      </c>
      <c r="I151" s="177"/>
      <c r="J151" s="173">
        <f t="shared" si="0"/>
        <v>3.1496000000000003E-2</v>
      </c>
      <c r="K151" s="173"/>
      <c r="L151" s="2" t="s">
        <v>272</v>
      </c>
    </row>
    <row r="152" spans="1:12" ht="16.5">
      <c r="A152" s="174">
        <v>3.1E-2</v>
      </c>
      <c r="B152" s="175"/>
      <c r="C152" s="35" t="s">
        <v>282</v>
      </c>
      <c r="D152" s="132" t="s">
        <v>280</v>
      </c>
      <c r="E152" s="133"/>
      <c r="F152" s="132">
        <v>15</v>
      </c>
      <c r="G152" s="133"/>
      <c r="H152" s="176">
        <v>0.9</v>
      </c>
      <c r="I152" s="177"/>
      <c r="J152" s="173">
        <f t="shared" si="0"/>
        <v>3.5433000000000006E-2</v>
      </c>
      <c r="K152" s="173"/>
      <c r="L152" s="2" t="s">
        <v>272</v>
      </c>
    </row>
    <row r="153" spans="1:12" ht="16.5">
      <c r="A153" s="174">
        <v>3.2000000000000001E-2</v>
      </c>
      <c r="B153" s="175"/>
      <c r="C153" s="35" t="s">
        <v>282</v>
      </c>
      <c r="D153" s="132" t="s">
        <v>280</v>
      </c>
      <c r="E153" s="133"/>
      <c r="F153" s="132">
        <v>40</v>
      </c>
      <c r="G153" s="133"/>
      <c r="H153" s="176">
        <v>0.9</v>
      </c>
      <c r="I153" s="177"/>
      <c r="J153" s="173">
        <f t="shared" si="0"/>
        <v>3.5433000000000006E-2</v>
      </c>
      <c r="K153" s="173"/>
      <c r="L153" s="2" t="s">
        <v>272</v>
      </c>
    </row>
    <row r="154" spans="1:12" ht="16.5">
      <c r="A154" s="174">
        <v>3.4000000000000002E-2</v>
      </c>
      <c r="B154" s="175"/>
      <c r="C154" s="35" t="s">
        <v>282</v>
      </c>
      <c r="D154" s="132" t="s">
        <v>280</v>
      </c>
      <c r="E154" s="133"/>
      <c r="F154" s="132">
        <v>6</v>
      </c>
      <c r="G154" s="133"/>
      <c r="H154" s="176">
        <v>0.95</v>
      </c>
      <c r="I154" s="177"/>
      <c r="J154" s="173">
        <f t="shared" ref="J154:J156" si="1">H154*0.03937</f>
        <v>3.7401499999999997E-2</v>
      </c>
      <c r="K154" s="173"/>
      <c r="L154" s="2" t="s">
        <v>272</v>
      </c>
    </row>
    <row r="155" spans="1:12" ht="16.5">
      <c r="A155" s="174">
        <v>3.5999999999999997E-2</v>
      </c>
      <c r="B155" s="175"/>
      <c r="C155" s="35" t="s">
        <v>282</v>
      </c>
      <c r="D155" s="132" t="s">
        <v>280</v>
      </c>
      <c r="E155" s="133"/>
      <c r="F155" s="132">
        <v>38</v>
      </c>
      <c r="G155" s="133"/>
      <c r="H155" s="176">
        <v>1</v>
      </c>
      <c r="I155" s="177"/>
      <c r="J155" s="173">
        <f t="shared" si="1"/>
        <v>3.9370000000000002E-2</v>
      </c>
      <c r="K155" s="173"/>
      <c r="L155" s="2" t="s">
        <v>272</v>
      </c>
    </row>
    <row r="156" spans="1:12" ht="16.5">
      <c r="A156" s="174">
        <v>3.9E-2</v>
      </c>
      <c r="B156" s="175"/>
      <c r="C156" s="35" t="s">
        <v>282</v>
      </c>
      <c r="D156" s="132" t="s">
        <v>280</v>
      </c>
      <c r="E156" s="133"/>
      <c r="F156" s="132">
        <v>1</v>
      </c>
      <c r="G156" s="133"/>
      <c r="H156" s="176">
        <v>1.1000000000000001</v>
      </c>
      <c r="I156" s="177"/>
      <c r="J156" s="173">
        <f t="shared" si="1"/>
        <v>4.3307000000000005E-2</v>
      </c>
      <c r="K156" s="173"/>
      <c r="L156" s="2" t="s">
        <v>272</v>
      </c>
    </row>
    <row r="157" spans="1:12" ht="16.5">
      <c r="A157" s="174">
        <v>0.04</v>
      </c>
      <c r="B157" s="175"/>
      <c r="C157" s="35" t="s">
        <v>282</v>
      </c>
      <c r="D157" s="132" t="s">
        <v>280</v>
      </c>
      <c r="E157" s="133"/>
      <c r="F157" s="132">
        <v>78</v>
      </c>
      <c r="G157" s="133"/>
      <c r="H157" s="176">
        <v>1.1000000000000001</v>
      </c>
      <c r="I157" s="177"/>
      <c r="J157" s="173">
        <f t="shared" ref="J157:J159" si="2">H157*0.03937</f>
        <v>4.3307000000000005E-2</v>
      </c>
      <c r="K157" s="173"/>
      <c r="L157" s="2" t="s">
        <v>272</v>
      </c>
    </row>
    <row r="158" spans="1:12" ht="16.5">
      <c r="A158" s="174">
        <v>4.2999999999999997E-2</v>
      </c>
      <c r="B158" s="175"/>
      <c r="C158" s="35" t="s">
        <v>282</v>
      </c>
      <c r="D158" s="132" t="s">
        <v>280</v>
      </c>
      <c r="E158" s="133"/>
      <c r="F158" s="132">
        <v>13</v>
      </c>
      <c r="G158" s="133"/>
      <c r="H158" s="176">
        <v>1.2</v>
      </c>
      <c r="I158" s="177"/>
      <c r="J158" s="173">
        <f t="shared" si="2"/>
        <v>4.7244000000000001E-2</v>
      </c>
      <c r="K158" s="173"/>
      <c r="L158" s="2" t="s">
        <v>272</v>
      </c>
    </row>
    <row r="159" spans="1:12" ht="16.5">
      <c r="A159" s="174">
        <v>4.7E-2</v>
      </c>
      <c r="B159" s="175"/>
      <c r="C159" s="35" t="s">
        <v>282</v>
      </c>
      <c r="D159" s="132" t="s">
        <v>280</v>
      </c>
      <c r="E159" s="133"/>
      <c r="F159" s="132">
        <v>26</v>
      </c>
      <c r="G159" s="133"/>
      <c r="H159" s="176">
        <v>1.3</v>
      </c>
      <c r="I159" s="177"/>
      <c r="J159" s="173">
        <f t="shared" si="2"/>
        <v>5.1181000000000004E-2</v>
      </c>
      <c r="K159" s="173"/>
      <c r="L159" s="2" t="s">
        <v>272</v>
      </c>
    </row>
    <row r="160" spans="1:12" ht="16.5">
      <c r="A160" s="174">
        <v>5.0999999999999997E-2</v>
      </c>
      <c r="B160" s="175"/>
      <c r="C160" s="35" t="s">
        <v>282</v>
      </c>
      <c r="D160" s="132" t="s">
        <v>280</v>
      </c>
      <c r="E160" s="133"/>
      <c r="F160" s="132">
        <v>8</v>
      </c>
      <c r="G160" s="133"/>
      <c r="H160" s="176">
        <v>1.4</v>
      </c>
      <c r="I160" s="177"/>
      <c r="J160" s="173">
        <f t="shared" ref="J160:J165" si="3">H160*0.03937</f>
        <v>5.5118E-2</v>
      </c>
      <c r="K160" s="173"/>
      <c r="L160" s="2" t="s">
        <v>272</v>
      </c>
    </row>
    <row r="161" spans="1:12" ht="16.5">
      <c r="A161" s="174">
        <v>5.2999999999999999E-2</v>
      </c>
      <c r="B161" s="175"/>
      <c r="C161" s="35" t="s">
        <v>282</v>
      </c>
      <c r="D161" s="132" t="s">
        <v>280</v>
      </c>
      <c r="E161" s="133"/>
      <c r="F161" s="132">
        <v>2</v>
      </c>
      <c r="G161" s="133"/>
      <c r="H161" s="176">
        <v>1.45</v>
      </c>
      <c r="I161" s="177"/>
      <c r="J161" s="173">
        <f t="shared" si="3"/>
        <v>5.7086499999999998E-2</v>
      </c>
      <c r="K161" s="173"/>
      <c r="L161" s="2" t="s">
        <v>283</v>
      </c>
    </row>
    <row r="162" spans="1:12" ht="16.5">
      <c r="A162" s="174">
        <v>5.5E-2</v>
      </c>
      <c r="B162" s="175"/>
      <c r="C162" s="35" t="s">
        <v>282</v>
      </c>
      <c r="D162" s="132" t="s">
        <v>280</v>
      </c>
      <c r="E162" s="133"/>
      <c r="F162" s="132">
        <v>2</v>
      </c>
      <c r="G162" s="133"/>
      <c r="H162" s="176">
        <v>1.5</v>
      </c>
      <c r="I162" s="177"/>
      <c r="J162" s="173">
        <f t="shared" si="3"/>
        <v>5.9055000000000003E-2</v>
      </c>
      <c r="K162" s="173"/>
      <c r="L162" s="2" t="s">
        <v>272</v>
      </c>
    </row>
    <row r="163" spans="1:12" ht="16.5">
      <c r="A163" s="174">
        <v>0.08</v>
      </c>
      <c r="B163" s="175"/>
      <c r="C163" s="35" t="s">
        <v>282</v>
      </c>
      <c r="D163" s="132" t="s">
        <v>280</v>
      </c>
      <c r="E163" s="133"/>
      <c r="F163" s="132">
        <v>2</v>
      </c>
      <c r="G163" s="133"/>
      <c r="H163" s="176">
        <v>2.15</v>
      </c>
      <c r="I163" s="177"/>
      <c r="J163" s="173">
        <f t="shared" si="3"/>
        <v>8.4645499999999999E-2</v>
      </c>
      <c r="K163" s="173"/>
      <c r="L163" s="2" t="s">
        <v>272</v>
      </c>
    </row>
    <row r="164" spans="1:12" ht="16.5">
      <c r="A164" s="174" t="s">
        <v>285</v>
      </c>
      <c r="B164" s="175"/>
      <c r="C164" s="35" t="s">
        <v>282</v>
      </c>
      <c r="D164" s="132" t="s">
        <v>284</v>
      </c>
      <c r="E164" s="133"/>
      <c r="F164" s="132">
        <v>4</v>
      </c>
      <c r="G164" s="133"/>
      <c r="H164" s="176">
        <v>1.1000000000000001</v>
      </c>
      <c r="I164" s="177"/>
      <c r="J164" s="173">
        <f t="shared" si="3"/>
        <v>4.3307000000000005E-2</v>
      </c>
      <c r="K164" s="173"/>
      <c r="L164" s="2" t="s">
        <v>272</v>
      </c>
    </row>
    <row r="165" spans="1:12" ht="16.5">
      <c r="A165" s="174" t="s">
        <v>286</v>
      </c>
      <c r="B165" s="175"/>
      <c r="C165" s="35" t="s">
        <v>282</v>
      </c>
      <c r="D165" s="132" t="s">
        <v>284</v>
      </c>
      <c r="E165" s="133"/>
      <c r="F165" s="132">
        <v>2</v>
      </c>
      <c r="G165" s="133"/>
      <c r="H165" s="176">
        <v>0.7</v>
      </c>
      <c r="I165" s="177"/>
      <c r="J165" s="173">
        <f t="shared" si="3"/>
        <v>2.7559E-2</v>
      </c>
      <c r="K165" s="173"/>
      <c r="L165" s="2" t="s">
        <v>283</v>
      </c>
    </row>
    <row r="166" spans="1:12" ht="16.5">
      <c r="A166" s="174" t="s">
        <v>287</v>
      </c>
      <c r="B166" s="175"/>
      <c r="C166" s="35" t="s">
        <v>282</v>
      </c>
      <c r="D166" s="132" t="s">
        <v>284</v>
      </c>
      <c r="E166" s="133"/>
      <c r="F166" s="132">
        <v>2</v>
      </c>
      <c r="G166" s="133"/>
      <c r="H166" s="176">
        <v>0.7</v>
      </c>
      <c r="I166" s="177"/>
      <c r="J166" s="173">
        <f t="shared" ref="J166:J167" si="4">H166*0.03937</f>
        <v>2.7559E-2</v>
      </c>
      <c r="K166" s="173"/>
      <c r="L166" s="2" t="s">
        <v>272</v>
      </c>
    </row>
    <row r="167" spans="1:12" ht="16.5">
      <c r="A167" s="174" t="s">
        <v>288</v>
      </c>
      <c r="B167" s="175"/>
      <c r="C167" s="35" t="s">
        <v>282</v>
      </c>
      <c r="D167" s="132" t="s">
        <v>284</v>
      </c>
      <c r="E167" s="133"/>
      <c r="F167" s="132">
        <v>32</v>
      </c>
      <c r="G167" s="133"/>
      <c r="H167" s="176">
        <v>1.3</v>
      </c>
      <c r="I167" s="177"/>
      <c r="J167" s="173">
        <f t="shared" si="4"/>
        <v>5.1181000000000004E-2</v>
      </c>
      <c r="K167" s="173"/>
      <c r="L167" s="2" t="s">
        <v>272</v>
      </c>
    </row>
    <row r="168" spans="1:12" ht="16.5">
      <c r="A168" s="174" t="s">
        <v>289</v>
      </c>
      <c r="B168" s="175"/>
      <c r="C168" s="35" t="s">
        <v>282</v>
      </c>
      <c r="D168" s="132" t="s">
        <v>284</v>
      </c>
      <c r="E168" s="133"/>
      <c r="F168" s="132">
        <v>2</v>
      </c>
      <c r="G168" s="133"/>
      <c r="H168" s="176">
        <v>0.7</v>
      </c>
      <c r="I168" s="177"/>
      <c r="J168" s="173">
        <f t="shared" ref="J168" si="5">H168*0.03937</f>
        <v>2.7559E-2</v>
      </c>
      <c r="K168" s="173"/>
      <c r="L168" s="2" t="s">
        <v>272</v>
      </c>
    </row>
    <row r="169" spans="1:12" ht="16.5">
      <c r="A169" s="174">
        <v>3.9E-2</v>
      </c>
      <c r="B169" s="175"/>
      <c r="C169" s="35" t="s">
        <v>290</v>
      </c>
      <c r="D169" s="132" t="s">
        <v>291</v>
      </c>
      <c r="E169" s="133"/>
      <c r="F169" s="132">
        <v>5</v>
      </c>
      <c r="G169" s="133"/>
      <c r="H169" s="176">
        <v>1</v>
      </c>
      <c r="I169" s="177"/>
      <c r="J169" s="173">
        <f t="shared" ref="J169" si="6">H169*0.03937</f>
        <v>3.9370000000000002E-2</v>
      </c>
      <c r="K169" s="173"/>
      <c r="L169" s="2" t="s">
        <v>272</v>
      </c>
    </row>
    <row r="170" spans="1:12" ht="16.5">
      <c r="A170" s="174">
        <v>0.04</v>
      </c>
      <c r="B170" s="175"/>
      <c r="C170" s="35" t="s">
        <v>290</v>
      </c>
      <c r="D170" s="132" t="s">
        <v>291</v>
      </c>
      <c r="E170" s="133"/>
      <c r="F170" s="132">
        <v>6</v>
      </c>
      <c r="G170" s="133"/>
      <c r="H170" s="176">
        <v>1.05</v>
      </c>
      <c r="I170" s="177"/>
      <c r="J170" s="173">
        <f t="shared" ref="J170:J172" si="7">H170*0.03937</f>
        <v>4.1338500000000007E-2</v>
      </c>
      <c r="K170" s="173"/>
      <c r="L170" s="2" t="s">
        <v>272</v>
      </c>
    </row>
    <row r="171" spans="1:12" ht="16.5">
      <c r="A171" s="174">
        <v>4.2999999999999997E-2</v>
      </c>
      <c r="B171" s="175"/>
      <c r="C171" s="35" t="s">
        <v>290</v>
      </c>
      <c r="D171" s="132" t="s">
        <v>291</v>
      </c>
      <c r="E171" s="133"/>
      <c r="F171" s="132">
        <v>1</v>
      </c>
      <c r="G171" s="133"/>
      <c r="H171" s="176">
        <v>1.1000000000000001</v>
      </c>
      <c r="I171" s="177"/>
      <c r="J171" s="173">
        <f t="shared" si="7"/>
        <v>4.3307000000000005E-2</v>
      </c>
      <c r="K171" s="173"/>
      <c r="L171" s="2" t="s">
        <v>272</v>
      </c>
    </row>
    <row r="172" spans="1:12" ht="16.5">
      <c r="A172" s="174">
        <v>4.7E-2</v>
      </c>
      <c r="B172" s="175"/>
      <c r="C172" s="35" t="s">
        <v>290</v>
      </c>
      <c r="D172" s="132" t="s">
        <v>291</v>
      </c>
      <c r="E172" s="133"/>
      <c r="F172" s="132">
        <v>10</v>
      </c>
      <c r="G172" s="133"/>
      <c r="H172" s="176">
        <v>1.2</v>
      </c>
      <c r="I172" s="177"/>
      <c r="J172" s="173">
        <f t="shared" si="7"/>
        <v>4.7244000000000001E-2</v>
      </c>
      <c r="K172" s="173"/>
      <c r="L172" s="2" t="s">
        <v>272</v>
      </c>
    </row>
    <row r="173" spans="1:12" ht="16.5">
      <c r="A173" s="174">
        <v>5.0999999999999997E-2</v>
      </c>
      <c r="B173" s="175"/>
      <c r="C173" s="35" t="s">
        <v>290</v>
      </c>
      <c r="D173" s="132" t="s">
        <v>291</v>
      </c>
      <c r="E173" s="133"/>
      <c r="F173" s="132">
        <v>20</v>
      </c>
      <c r="G173" s="133"/>
      <c r="H173" s="176">
        <v>1.35</v>
      </c>
      <c r="I173" s="177"/>
      <c r="J173" s="173">
        <f t="shared" ref="J173:J174" si="8">H173*0.03937</f>
        <v>5.3149500000000009E-2</v>
      </c>
      <c r="K173" s="173"/>
      <c r="L173" s="2" t="s">
        <v>272</v>
      </c>
    </row>
    <row r="174" spans="1:12" ht="16.5">
      <c r="A174" s="174">
        <v>5.7000000000000002E-2</v>
      </c>
      <c r="B174" s="175"/>
      <c r="C174" s="35" t="s">
        <v>290</v>
      </c>
      <c r="D174" s="132" t="s">
        <v>291</v>
      </c>
      <c r="E174" s="133"/>
      <c r="F174" s="132">
        <v>2</v>
      </c>
      <c r="G174" s="133"/>
      <c r="H174" s="176">
        <v>1.5</v>
      </c>
      <c r="I174" s="177"/>
      <c r="J174" s="173">
        <f t="shared" si="8"/>
        <v>5.9055000000000003E-2</v>
      </c>
      <c r="K174" s="173"/>
      <c r="L174" s="1" t="s">
        <v>283</v>
      </c>
    </row>
    <row r="175" spans="1:12" ht="16.5">
      <c r="A175" s="174">
        <v>6.3E-2</v>
      </c>
      <c r="B175" s="175"/>
      <c r="C175" s="35" t="s">
        <v>290</v>
      </c>
      <c r="D175" s="132" t="s">
        <v>291</v>
      </c>
      <c r="E175" s="133"/>
      <c r="F175" s="132">
        <v>1</v>
      </c>
      <c r="G175" s="133"/>
      <c r="H175" s="176">
        <v>1.65</v>
      </c>
      <c r="I175" s="177"/>
      <c r="J175" s="173">
        <f t="shared" ref="J175:J176" si="9">H175*0.03937</f>
        <v>6.4960500000000004E-2</v>
      </c>
      <c r="K175" s="173"/>
      <c r="L175" s="1" t="s">
        <v>272</v>
      </c>
    </row>
    <row r="176" spans="1:12" ht="16.5">
      <c r="A176" s="174">
        <v>9.4E-2</v>
      </c>
      <c r="B176" s="175"/>
      <c r="C176" s="35" t="s">
        <v>290</v>
      </c>
      <c r="D176" s="132" t="s">
        <v>291</v>
      </c>
      <c r="E176" s="133"/>
      <c r="F176" s="132">
        <v>2</v>
      </c>
      <c r="G176" s="133"/>
      <c r="H176" s="176">
        <v>2.4</v>
      </c>
      <c r="I176" s="177"/>
      <c r="J176" s="173">
        <f t="shared" si="9"/>
        <v>9.4488000000000003E-2</v>
      </c>
      <c r="K176" s="173"/>
      <c r="L176" s="1" t="s">
        <v>272</v>
      </c>
    </row>
    <row r="177" spans="1:12" ht="16.5">
      <c r="A177" s="174">
        <v>9.8000000000000004E-2</v>
      </c>
      <c r="B177" s="175"/>
      <c r="C177" s="35" t="s">
        <v>290</v>
      </c>
      <c r="D177" s="132" t="s">
        <v>291</v>
      </c>
      <c r="E177" s="133"/>
      <c r="F177" s="132">
        <v>2</v>
      </c>
      <c r="G177" s="133"/>
      <c r="H177" s="176">
        <v>2.5</v>
      </c>
      <c r="I177" s="177"/>
      <c r="J177" s="173">
        <f t="shared" ref="J177:J182" si="10">H177*0.03937</f>
        <v>9.8425000000000012E-2</v>
      </c>
      <c r="K177" s="173"/>
      <c r="L177" s="1" t="s">
        <v>283</v>
      </c>
    </row>
    <row r="178" spans="1:12" ht="16.5">
      <c r="A178" s="174">
        <v>0.10199999999999999</v>
      </c>
      <c r="B178" s="175"/>
      <c r="C178" s="35" t="s">
        <v>290</v>
      </c>
      <c r="D178" s="132" t="s">
        <v>291</v>
      </c>
      <c r="E178" s="133"/>
      <c r="F178" s="132">
        <v>3</v>
      </c>
      <c r="G178" s="133"/>
      <c r="H178" s="176">
        <v>2.6</v>
      </c>
      <c r="I178" s="177"/>
      <c r="J178" s="173">
        <f t="shared" si="10"/>
        <v>0.10236200000000001</v>
      </c>
      <c r="K178" s="173"/>
      <c r="L178" s="1" t="s">
        <v>272</v>
      </c>
    </row>
    <row r="179" spans="1:12" ht="16.5">
      <c r="A179" s="174">
        <v>0.108</v>
      </c>
      <c r="B179" s="175"/>
      <c r="C179" s="35" t="s">
        <v>290</v>
      </c>
      <c r="D179" s="132" t="s">
        <v>291</v>
      </c>
      <c r="E179" s="133"/>
      <c r="F179" s="132">
        <v>4</v>
      </c>
      <c r="G179" s="133"/>
      <c r="H179" s="176">
        <v>2.75</v>
      </c>
      <c r="I179" s="177"/>
      <c r="J179" s="173">
        <f t="shared" si="10"/>
        <v>0.1082675</v>
      </c>
      <c r="K179" s="173"/>
      <c r="L179" s="1" t="s">
        <v>272</v>
      </c>
    </row>
    <row r="180" spans="1:12" ht="16.5">
      <c r="A180" s="174">
        <v>0.11799999999999999</v>
      </c>
      <c r="B180" s="175"/>
      <c r="C180" s="35" t="s">
        <v>290</v>
      </c>
      <c r="D180" s="132" t="s">
        <v>291</v>
      </c>
      <c r="E180" s="133"/>
      <c r="F180" s="132">
        <v>2</v>
      </c>
      <c r="G180" s="133"/>
      <c r="H180" s="176">
        <v>3.05</v>
      </c>
      <c r="I180" s="177"/>
      <c r="J180" s="173">
        <f t="shared" si="10"/>
        <v>0.1200785</v>
      </c>
      <c r="K180" s="173"/>
      <c r="L180" s="1" t="s">
        <v>272</v>
      </c>
    </row>
    <row r="181" spans="1:12" ht="16.5">
      <c r="A181" s="174">
        <v>0.122</v>
      </c>
      <c r="B181" s="175"/>
      <c r="C181" s="35" t="s">
        <v>292</v>
      </c>
      <c r="D181" s="132" t="s">
        <v>291</v>
      </c>
      <c r="E181" s="133"/>
      <c r="F181" s="132">
        <v>1</v>
      </c>
      <c r="G181" s="133"/>
      <c r="H181" s="176">
        <v>3.1</v>
      </c>
      <c r="I181" s="177"/>
      <c r="J181" s="173">
        <f t="shared" si="10"/>
        <v>0.12204700000000002</v>
      </c>
      <c r="K181" s="173"/>
      <c r="L181" s="1" t="s">
        <v>283</v>
      </c>
    </row>
    <row r="182" spans="1:12" ht="16.5">
      <c r="A182" s="174">
        <v>0.125</v>
      </c>
      <c r="B182" s="175"/>
      <c r="C182" s="35" t="s">
        <v>292</v>
      </c>
      <c r="D182" s="132" t="s">
        <v>291</v>
      </c>
      <c r="E182" s="133"/>
      <c r="F182" s="132">
        <v>3</v>
      </c>
      <c r="G182" s="133"/>
      <c r="H182" s="176">
        <v>3.2</v>
      </c>
      <c r="I182" s="177"/>
      <c r="J182" s="173">
        <f t="shared" si="10"/>
        <v>0.12598400000000001</v>
      </c>
      <c r="K182" s="173"/>
      <c r="L182" s="1" t="s">
        <v>272</v>
      </c>
    </row>
    <row r="183" spans="1:12" ht="16.5">
      <c r="A183" s="174">
        <v>0.13500000000000001</v>
      </c>
      <c r="B183" s="175"/>
      <c r="C183" s="35" t="s">
        <v>292</v>
      </c>
      <c r="D183" s="132" t="s">
        <v>291</v>
      </c>
      <c r="E183" s="133"/>
      <c r="F183" s="132">
        <v>12</v>
      </c>
      <c r="G183" s="133"/>
      <c r="H183" s="247">
        <v>3.4249999999999998</v>
      </c>
      <c r="I183" s="248"/>
      <c r="J183" s="173">
        <f t="shared" ref="J183" si="11">H183*0.03937</f>
        <v>0.13484225</v>
      </c>
      <c r="K183" s="173"/>
      <c r="L183" s="86" t="s">
        <v>272</v>
      </c>
    </row>
    <row r="184" spans="1:12" ht="16.5">
      <c r="A184" s="174">
        <v>0.13800000000000001</v>
      </c>
      <c r="B184" s="175"/>
      <c r="C184" s="35" t="s">
        <v>292</v>
      </c>
      <c r="D184" s="132" t="s">
        <v>291</v>
      </c>
      <c r="E184" s="133"/>
      <c r="F184" s="132">
        <v>13</v>
      </c>
      <c r="G184" s="133"/>
      <c r="H184" s="176">
        <v>3.5</v>
      </c>
      <c r="I184" s="177"/>
      <c r="J184" s="173">
        <f t="shared" ref="J184" si="12">H184*0.03937</f>
        <v>0.137795</v>
      </c>
      <c r="K184" s="173"/>
      <c r="L184" s="86" t="s">
        <v>272</v>
      </c>
    </row>
    <row r="185" spans="1:12" ht="16.5">
      <c r="A185" s="174">
        <v>0.16500000000000001</v>
      </c>
      <c r="B185" s="175"/>
      <c r="C185" s="35" t="s">
        <v>292</v>
      </c>
      <c r="D185" s="132" t="s">
        <v>291</v>
      </c>
      <c r="E185" s="133"/>
      <c r="F185" s="132">
        <v>2</v>
      </c>
      <c r="G185" s="133"/>
      <c r="H185" s="176">
        <v>4.2</v>
      </c>
      <c r="I185" s="177"/>
      <c r="J185" s="173">
        <f t="shared" ref="J185:J186" si="13">H185*0.03937</f>
        <v>0.16535400000000003</v>
      </c>
      <c r="K185" s="173"/>
      <c r="L185" s="86" t="s">
        <v>272</v>
      </c>
    </row>
    <row r="186" spans="1:12" ht="16.5">
      <c r="A186" s="174">
        <v>0.25</v>
      </c>
      <c r="B186" s="175"/>
      <c r="C186" s="35" t="s">
        <v>292</v>
      </c>
      <c r="D186" s="132" t="s">
        <v>291</v>
      </c>
      <c r="E186" s="133"/>
      <c r="F186" s="132">
        <v>1</v>
      </c>
      <c r="G186" s="133"/>
      <c r="H186" s="176">
        <v>6.35</v>
      </c>
      <c r="I186" s="177"/>
      <c r="J186" s="173">
        <f t="shared" si="13"/>
        <v>0.24999950000000001</v>
      </c>
      <c r="K186" s="173"/>
      <c r="L186" s="86" t="s">
        <v>272</v>
      </c>
    </row>
    <row r="187" spans="1:12" ht="16.5">
      <c r="A187" s="174" t="s">
        <v>293</v>
      </c>
      <c r="B187" s="175"/>
      <c r="C187" s="35" t="s">
        <v>282</v>
      </c>
      <c r="D187" s="132" t="s">
        <v>294</v>
      </c>
      <c r="E187" s="133"/>
      <c r="F187" s="132">
        <v>1</v>
      </c>
      <c r="G187" s="133"/>
      <c r="H187" s="176">
        <v>3</v>
      </c>
      <c r="I187" s="177"/>
      <c r="J187" s="173">
        <f t="shared" ref="J187" si="14">H187*0.03937</f>
        <v>0.11811000000000001</v>
      </c>
      <c r="K187" s="173"/>
      <c r="L187" s="86" t="s">
        <v>272</v>
      </c>
    </row>
    <row r="188" spans="1:12" ht="16.5">
      <c r="A188" s="174" t="s">
        <v>295</v>
      </c>
      <c r="B188" s="175"/>
      <c r="C188" s="35" t="s">
        <v>282</v>
      </c>
      <c r="D188" s="132" t="s">
        <v>294</v>
      </c>
      <c r="E188" s="133"/>
      <c r="F188" s="132">
        <v>1</v>
      </c>
      <c r="G188" s="133"/>
      <c r="H188" s="176">
        <v>4.2</v>
      </c>
      <c r="I188" s="177"/>
      <c r="J188" s="173">
        <f t="shared" ref="J188" si="15">H188*0.03937</f>
        <v>0.16535400000000003</v>
      </c>
      <c r="K188" s="173"/>
      <c r="L188" s="86" t="s">
        <v>272</v>
      </c>
    </row>
    <row r="189" spans="1:12" ht="16.5">
      <c r="A189" s="174" t="s">
        <v>0</v>
      </c>
      <c r="B189" s="175"/>
      <c r="C189" s="23"/>
      <c r="D189" s="132" t="s">
        <v>0</v>
      </c>
      <c r="E189" s="133"/>
      <c r="F189" s="132" t="s">
        <v>0</v>
      </c>
      <c r="G189" s="133"/>
      <c r="H189" s="176" t="s">
        <v>0</v>
      </c>
      <c r="I189" s="177"/>
      <c r="J189" s="245" t="s">
        <v>0</v>
      </c>
      <c r="K189" s="246"/>
      <c r="L189" s="1"/>
    </row>
    <row r="190" spans="1:12" ht="16.5">
      <c r="A190" s="174" t="s">
        <v>0</v>
      </c>
      <c r="B190" s="175"/>
      <c r="C190" s="23"/>
      <c r="D190" s="132" t="s">
        <v>0</v>
      </c>
      <c r="E190" s="133"/>
      <c r="F190" s="132" t="s">
        <v>0</v>
      </c>
      <c r="G190" s="133"/>
      <c r="H190" s="176" t="s">
        <v>0</v>
      </c>
      <c r="I190" s="177"/>
      <c r="J190" s="245" t="s">
        <v>0</v>
      </c>
      <c r="K190" s="246"/>
      <c r="L190" s="1"/>
    </row>
    <row r="191" spans="1:12" ht="16.5">
      <c r="A191" s="174" t="s">
        <v>0</v>
      </c>
      <c r="B191" s="175"/>
      <c r="C191" s="23"/>
      <c r="D191" s="132" t="s">
        <v>0</v>
      </c>
      <c r="E191" s="133"/>
      <c r="F191" s="132" t="s">
        <v>0</v>
      </c>
      <c r="G191" s="133"/>
      <c r="H191" s="176" t="s">
        <v>0</v>
      </c>
      <c r="I191" s="177"/>
      <c r="J191" s="245" t="s">
        <v>0</v>
      </c>
      <c r="K191" s="246"/>
      <c r="L191" s="1"/>
    </row>
    <row r="192" spans="1:12" ht="16.5">
      <c r="A192" s="174" t="s">
        <v>0</v>
      </c>
      <c r="B192" s="175"/>
      <c r="C192" s="23"/>
      <c r="D192" s="132" t="s">
        <v>0</v>
      </c>
      <c r="E192" s="133"/>
      <c r="F192" s="132" t="s">
        <v>0</v>
      </c>
      <c r="G192" s="133"/>
      <c r="H192" s="176" t="s">
        <v>0</v>
      </c>
      <c r="I192" s="177"/>
      <c r="J192" s="245" t="s">
        <v>0</v>
      </c>
      <c r="K192" s="246"/>
      <c r="L192" s="1"/>
    </row>
    <row r="193" spans="1:12" ht="16.5">
      <c r="A193" s="234" t="s">
        <v>40</v>
      </c>
      <c r="B193" s="235"/>
      <c r="C193" s="235"/>
      <c r="D193" s="235"/>
      <c r="E193" s="235"/>
      <c r="F193" s="235"/>
      <c r="G193" s="235"/>
      <c r="H193" s="235"/>
      <c r="I193" s="235"/>
      <c r="J193" s="235"/>
      <c r="K193" s="235"/>
      <c r="L193" s="236"/>
    </row>
    <row r="194" spans="1:12">
      <c r="A194" s="230" t="s">
        <v>147</v>
      </c>
      <c r="B194" s="231"/>
      <c r="C194" s="182" t="s">
        <v>44</v>
      </c>
      <c r="D194" s="184" t="s">
        <v>154</v>
      </c>
      <c r="E194" s="184"/>
      <c r="F194" s="182" t="s">
        <v>85</v>
      </c>
      <c r="G194" s="182" t="s">
        <v>86</v>
      </c>
      <c r="H194" s="182" t="s">
        <v>41</v>
      </c>
      <c r="I194" s="217" t="s">
        <v>42</v>
      </c>
      <c r="J194" s="217" t="s">
        <v>155</v>
      </c>
      <c r="K194" s="217" t="s">
        <v>43</v>
      </c>
      <c r="L194" s="181" t="s">
        <v>16</v>
      </c>
    </row>
    <row r="195" spans="1:12">
      <c r="A195" s="232"/>
      <c r="B195" s="233"/>
      <c r="C195" s="183"/>
      <c r="D195" s="184"/>
      <c r="E195" s="184"/>
      <c r="F195" s="183"/>
      <c r="G195" s="183"/>
      <c r="H195" s="239"/>
      <c r="I195" s="218"/>
      <c r="J195" s="240"/>
      <c r="K195" s="218"/>
      <c r="L195" s="181"/>
    </row>
    <row r="196" spans="1:12" ht="15.75" customHeight="1" thickBot="1">
      <c r="A196" s="174" t="s">
        <v>0</v>
      </c>
      <c r="B196" s="175"/>
      <c r="C196" s="23"/>
      <c r="D196" s="132" t="s">
        <v>0</v>
      </c>
      <c r="E196" s="133"/>
      <c r="F196" s="22" t="s">
        <v>0</v>
      </c>
      <c r="G196" s="22"/>
      <c r="H196" s="36" t="s">
        <v>0</v>
      </c>
      <c r="I196" s="36"/>
      <c r="J196" s="37" t="s">
        <v>0</v>
      </c>
      <c r="K196" s="37"/>
      <c r="L196" s="11" t="s">
        <v>209</v>
      </c>
    </row>
    <row r="197" spans="1:12" ht="15.75" hidden="1" customHeight="1">
      <c r="A197" s="174" t="s">
        <v>0</v>
      </c>
      <c r="B197" s="175"/>
      <c r="C197" s="23"/>
      <c r="D197" s="132" t="s">
        <v>0</v>
      </c>
      <c r="E197" s="133"/>
      <c r="F197" s="22" t="s">
        <v>0</v>
      </c>
      <c r="G197" s="22"/>
      <c r="H197" s="36" t="s">
        <v>0</v>
      </c>
      <c r="I197" s="36"/>
      <c r="J197" s="37" t="s">
        <v>0</v>
      </c>
      <c r="K197" s="37"/>
      <c r="L197" s="1"/>
    </row>
    <row r="198" spans="1:12" ht="15.75" hidden="1" customHeight="1">
      <c r="A198" s="174" t="s">
        <v>0</v>
      </c>
      <c r="B198" s="175"/>
      <c r="C198" s="23"/>
      <c r="D198" s="132" t="s">
        <v>0</v>
      </c>
      <c r="E198" s="133"/>
      <c r="F198" s="22" t="s">
        <v>0</v>
      </c>
      <c r="G198" s="22"/>
      <c r="H198" s="36" t="s">
        <v>0</v>
      </c>
      <c r="I198" s="36"/>
      <c r="J198" s="37" t="s">
        <v>0</v>
      </c>
      <c r="K198" s="37"/>
      <c r="L198" s="1"/>
    </row>
    <row r="199" spans="1:12" ht="15.75" hidden="1" customHeight="1">
      <c r="A199" s="174" t="s">
        <v>0</v>
      </c>
      <c r="B199" s="175"/>
      <c r="C199" s="23"/>
      <c r="D199" s="132" t="s">
        <v>0</v>
      </c>
      <c r="E199" s="133"/>
      <c r="F199" s="22" t="s">
        <v>0</v>
      </c>
      <c r="G199" s="22"/>
      <c r="H199" s="36" t="s">
        <v>0</v>
      </c>
      <c r="I199" s="36"/>
      <c r="J199" s="37" t="s">
        <v>0</v>
      </c>
      <c r="K199" s="37"/>
      <c r="L199" s="1"/>
    </row>
    <row r="200" spans="1:12" ht="15.75" hidden="1" customHeight="1">
      <c r="A200" s="174" t="s">
        <v>0</v>
      </c>
      <c r="B200" s="175"/>
      <c r="C200" s="23"/>
      <c r="D200" s="132" t="s">
        <v>0</v>
      </c>
      <c r="E200" s="133"/>
      <c r="F200" s="22" t="s">
        <v>0</v>
      </c>
      <c r="G200" s="22"/>
      <c r="H200" s="36" t="s">
        <v>0</v>
      </c>
      <c r="I200" s="36"/>
      <c r="J200" s="37" t="s">
        <v>0</v>
      </c>
      <c r="K200" s="37"/>
      <c r="L200" s="1"/>
    </row>
    <row r="201" spans="1:12" ht="15.75" hidden="1" customHeight="1">
      <c r="A201" s="174" t="s">
        <v>0</v>
      </c>
      <c r="B201" s="175"/>
      <c r="C201" s="23"/>
      <c r="D201" s="132" t="s">
        <v>0</v>
      </c>
      <c r="E201" s="133"/>
      <c r="F201" s="22" t="s">
        <v>0</v>
      </c>
      <c r="G201" s="22"/>
      <c r="H201" s="36" t="s">
        <v>0</v>
      </c>
      <c r="I201" s="36"/>
      <c r="J201" s="37" t="s">
        <v>0</v>
      </c>
      <c r="K201" s="37"/>
      <c r="L201" s="1"/>
    </row>
    <row r="202" spans="1:12" ht="15.75" hidden="1" customHeight="1">
      <c r="A202" s="174" t="s">
        <v>0</v>
      </c>
      <c r="B202" s="175"/>
      <c r="C202" s="23"/>
      <c r="D202" s="132" t="s">
        <v>0</v>
      </c>
      <c r="E202" s="133"/>
      <c r="F202" s="22" t="s">
        <v>0</v>
      </c>
      <c r="G202" s="22"/>
      <c r="H202" s="36" t="s">
        <v>0</v>
      </c>
      <c r="I202" s="36"/>
      <c r="J202" s="37" t="s">
        <v>0</v>
      </c>
      <c r="K202" s="37"/>
      <c r="L202" s="1"/>
    </row>
    <row r="203" spans="1:12" ht="15.75" hidden="1" customHeight="1">
      <c r="A203" s="174" t="s">
        <v>0</v>
      </c>
      <c r="B203" s="175"/>
      <c r="C203" s="23"/>
      <c r="D203" s="132" t="s">
        <v>0</v>
      </c>
      <c r="E203" s="133"/>
      <c r="F203" s="22" t="s">
        <v>0</v>
      </c>
      <c r="G203" s="22"/>
      <c r="H203" s="36" t="s">
        <v>0</v>
      </c>
      <c r="I203" s="36"/>
      <c r="J203" s="37" t="s">
        <v>0</v>
      </c>
      <c r="K203" s="37"/>
      <c r="L203" s="1"/>
    </row>
    <row r="204" spans="1:12" ht="15.75" hidden="1" customHeight="1">
      <c r="A204" s="174" t="s">
        <v>0</v>
      </c>
      <c r="B204" s="175"/>
      <c r="C204" s="23"/>
      <c r="D204" s="132" t="s">
        <v>0</v>
      </c>
      <c r="E204" s="133"/>
      <c r="F204" s="22" t="s">
        <v>0</v>
      </c>
      <c r="G204" s="22"/>
      <c r="H204" s="36" t="s">
        <v>0</v>
      </c>
      <c r="I204" s="36"/>
      <c r="J204" s="37" t="s">
        <v>0</v>
      </c>
      <c r="K204" s="37"/>
      <c r="L204" s="1"/>
    </row>
    <row r="205" spans="1:12" s="21" customFormat="1" ht="16.5" hidden="1" customHeight="1" thickBot="1">
      <c r="A205" s="174" t="s">
        <v>0</v>
      </c>
      <c r="B205" s="175"/>
      <c r="C205" s="23"/>
      <c r="D205" s="132" t="s">
        <v>0</v>
      </c>
      <c r="E205" s="133"/>
      <c r="F205" s="22" t="s">
        <v>0</v>
      </c>
      <c r="G205" s="22"/>
      <c r="H205" s="36" t="s">
        <v>0</v>
      </c>
      <c r="I205" s="36"/>
      <c r="J205" s="37" t="s">
        <v>0</v>
      </c>
      <c r="K205" s="37"/>
      <c r="L205" s="15"/>
    </row>
    <row r="206" spans="1:12" ht="15.75">
      <c r="A206" s="241" t="s">
        <v>159</v>
      </c>
      <c r="B206" s="242"/>
      <c r="C206" s="242"/>
      <c r="D206" s="242"/>
      <c r="E206" s="242"/>
      <c r="F206" s="242"/>
      <c r="G206" s="242"/>
      <c r="H206" s="242"/>
      <c r="I206" s="242"/>
      <c r="J206" s="242"/>
      <c r="K206" s="242"/>
      <c r="L206" s="243"/>
    </row>
    <row r="207" spans="1:12" ht="15.75">
      <c r="A207" s="213" t="s">
        <v>89</v>
      </c>
      <c r="B207" s="184"/>
      <c r="C207" s="184"/>
      <c r="D207" s="184"/>
      <c r="E207" s="184"/>
      <c r="F207" s="184"/>
      <c r="G207" s="184"/>
      <c r="H207" s="184"/>
      <c r="I207" s="184"/>
      <c r="J207" s="184"/>
      <c r="K207" s="184"/>
      <c r="L207" s="181"/>
    </row>
    <row r="208" spans="1:12" ht="15.75">
      <c r="A208" s="214" t="s">
        <v>89</v>
      </c>
      <c r="B208" s="215"/>
      <c r="C208" s="215"/>
      <c r="D208" s="216" t="s">
        <v>66</v>
      </c>
      <c r="E208" s="216"/>
      <c r="F208" s="216" t="s">
        <v>90</v>
      </c>
      <c r="G208" s="216"/>
      <c r="H208" s="216"/>
      <c r="I208" s="216"/>
      <c r="J208" s="216" t="s">
        <v>91</v>
      </c>
      <c r="K208" s="216"/>
      <c r="L208" s="181" t="s">
        <v>16</v>
      </c>
    </row>
    <row r="209" spans="1:12" ht="15.75">
      <c r="A209" s="214"/>
      <c r="B209" s="215"/>
      <c r="C209" s="215"/>
      <c r="D209" s="216"/>
      <c r="E209" s="216"/>
      <c r="F209" s="216" t="s">
        <v>92</v>
      </c>
      <c r="G209" s="216"/>
      <c r="H209" s="216" t="s">
        <v>93</v>
      </c>
      <c r="I209" s="216"/>
      <c r="J209" s="216"/>
      <c r="K209" s="216"/>
      <c r="L209" s="181"/>
    </row>
    <row r="210" spans="1:12" s="19" customFormat="1">
      <c r="A210" s="237" t="s">
        <v>279</v>
      </c>
      <c r="B210" s="238"/>
      <c r="C210" s="238"/>
      <c r="D210" s="254" t="s">
        <v>133</v>
      </c>
      <c r="E210" s="254"/>
      <c r="F210" s="254">
        <v>16</v>
      </c>
      <c r="G210" s="254"/>
      <c r="H210" s="254">
        <v>0</v>
      </c>
      <c r="I210" s="254"/>
      <c r="J210" s="254" t="s">
        <v>4</v>
      </c>
      <c r="K210" s="254"/>
      <c r="L210" s="16" t="s">
        <v>4</v>
      </c>
    </row>
    <row r="211" spans="1:12" s="19" customFormat="1">
      <c r="A211" s="237"/>
      <c r="B211" s="238"/>
      <c r="C211" s="238"/>
      <c r="D211" s="139"/>
      <c r="E211" s="139"/>
      <c r="F211" s="139"/>
      <c r="G211" s="139"/>
      <c r="H211" s="139"/>
      <c r="I211" s="139"/>
      <c r="J211" s="139"/>
      <c r="K211" s="244"/>
      <c r="L211" s="16"/>
    </row>
    <row r="212" spans="1:12" ht="15.75">
      <c r="A212" s="213" t="s">
        <v>94</v>
      </c>
      <c r="B212" s="184"/>
      <c r="C212" s="184"/>
      <c r="D212" s="184"/>
      <c r="E212" s="184"/>
      <c r="F212" s="184"/>
      <c r="G212" s="184"/>
      <c r="H212" s="184"/>
      <c r="I212" s="184"/>
      <c r="J212" s="184"/>
      <c r="K212" s="184"/>
      <c r="L212" s="181"/>
    </row>
    <row r="213" spans="1:12" ht="15.75">
      <c r="A213" s="214" t="s">
        <v>95</v>
      </c>
      <c r="B213" s="215"/>
      <c r="C213" s="215"/>
      <c r="D213" s="216" t="s">
        <v>96</v>
      </c>
      <c r="E213" s="216"/>
      <c r="F213" s="216" t="s">
        <v>90</v>
      </c>
      <c r="G213" s="216"/>
      <c r="H213" s="216"/>
      <c r="I213" s="216"/>
      <c r="J213" s="216"/>
      <c r="K213" s="216"/>
      <c r="L213" s="181" t="s">
        <v>16</v>
      </c>
    </row>
    <row r="214" spans="1:12" ht="15.75">
      <c r="A214" s="214"/>
      <c r="B214" s="215"/>
      <c r="C214" s="215"/>
      <c r="D214" s="216"/>
      <c r="E214" s="216"/>
      <c r="F214" s="216" t="s">
        <v>97</v>
      </c>
      <c r="G214" s="216"/>
      <c r="H214" s="216"/>
      <c r="I214" s="216" t="s">
        <v>98</v>
      </c>
      <c r="J214" s="216"/>
      <c r="K214" s="216"/>
      <c r="L214" s="181"/>
    </row>
    <row r="215" spans="1:12">
      <c r="A215" s="178" t="s">
        <v>99</v>
      </c>
      <c r="B215" s="179"/>
      <c r="C215" s="179"/>
      <c r="D215" s="170" t="s">
        <v>296</v>
      </c>
      <c r="E215" s="170"/>
      <c r="F215" s="132" t="s">
        <v>298</v>
      </c>
      <c r="G215" s="180"/>
      <c r="H215" s="133"/>
      <c r="I215" s="132" t="s">
        <v>302</v>
      </c>
      <c r="J215" s="180"/>
      <c r="K215" s="133"/>
      <c r="L215" s="2" t="s">
        <v>242</v>
      </c>
    </row>
    <row r="216" spans="1:12">
      <c r="A216" s="178" t="s">
        <v>100</v>
      </c>
      <c r="B216" s="179"/>
      <c r="C216" s="179"/>
      <c r="D216" s="170" t="s">
        <v>299</v>
      </c>
      <c r="E216" s="170"/>
      <c r="F216" s="170" t="s">
        <v>300</v>
      </c>
      <c r="G216" s="170"/>
      <c r="H216" s="170"/>
      <c r="I216" s="170" t="s">
        <v>303</v>
      </c>
      <c r="J216" s="170"/>
      <c r="K216" s="170"/>
      <c r="L216" s="2" t="s">
        <v>297</v>
      </c>
    </row>
    <row r="217" spans="1:12">
      <c r="A217" s="178" t="s">
        <v>101</v>
      </c>
      <c r="B217" s="179"/>
      <c r="C217" s="179"/>
      <c r="D217" s="170" t="s">
        <v>304</v>
      </c>
      <c r="E217" s="170"/>
      <c r="F217" s="170" t="s">
        <v>305</v>
      </c>
      <c r="G217" s="170"/>
      <c r="H217" s="170"/>
      <c r="I217" s="170" t="s">
        <v>305</v>
      </c>
      <c r="J217" s="170"/>
      <c r="K217" s="170"/>
      <c r="L217" s="2" t="s">
        <v>242</v>
      </c>
    </row>
    <row r="218" spans="1:12">
      <c r="A218" s="178" t="s">
        <v>38</v>
      </c>
      <c r="B218" s="179"/>
      <c r="C218" s="179"/>
      <c r="D218" s="170" t="s">
        <v>306</v>
      </c>
      <c r="E218" s="170"/>
      <c r="F218" s="170" t="s">
        <v>307</v>
      </c>
      <c r="G218" s="170"/>
      <c r="H218" s="170"/>
      <c r="I218" s="170" t="s">
        <v>308</v>
      </c>
      <c r="J218" s="170"/>
      <c r="K218" s="170"/>
      <c r="L218" s="2" t="s">
        <v>242</v>
      </c>
    </row>
    <row r="219" spans="1:12">
      <c r="A219" s="178" t="s">
        <v>150</v>
      </c>
      <c r="B219" s="179"/>
      <c r="C219" s="179"/>
      <c r="D219" s="170" t="s">
        <v>309</v>
      </c>
      <c r="E219" s="170"/>
      <c r="F219" s="170" t="s">
        <v>310</v>
      </c>
      <c r="G219" s="170"/>
      <c r="H219" s="170"/>
      <c r="I219" s="170" t="s">
        <v>311</v>
      </c>
      <c r="J219" s="170"/>
      <c r="K219" s="170"/>
      <c r="L219" s="2" t="s">
        <v>242</v>
      </c>
    </row>
    <row r="220" spans="1:12" ht="27.75" customHeight="1">
      <c r="A220" s="210" t="s">
        <v>102</v>
      </c>
      <c r="B220" s="200"/>
      <c r="C220" s="200"/>
      <c r="D220" s="170" t="s">
        <v>312</v>
      </c>
      <c r="E220" s="170"/>
      <c r="F220" s="170" t="s">
        <v>314</v>
      </c>
      <c r="G220" s="170"/>
      <c r="H220" s="170"/>
      <c r="I220" s="170" t="s">
        <v>313</v>
      </c>
      <c r="J220" s="170"/>
      <c r="K220" s="170"/>
      <c r="L220" s="2" t="s">
        <v>242</v>
      </c>
    </row>
    <row r="221" spans="1:12" ht="15.75">
      <c r="A221" s="214" t="s">
        <v>103</v>
      </c>
      <c r="B221" s="215"/>
      <c r="C221" s="215"/>
      <c r="D221" s="216" t="s">
        <v>96</v>
      </c>
      <c r="E221" s="216"/>
      <c r="F221" s="216" t="s">
        <v>90</v>
      </c>
      <c r="G221" s="216"/>
      <c r="H221" s="216"/>
      <c r="I221" s="216"/>
      <c r="J221" s="216"/>
      <c r="K221" s="216"/>
      <c r="L221" s="181" t="s">
        <v>16</v>
      </c>
    </row>
    <row r="222" spans="1:12" ht="15.75">
      <c r="A222" s="214"/>
      <c r="B222" s="215"/>
      <c r="C222" s="215"/>
      <c r="D222" s="216"/>
      <c r="E222" s="216"/>
      <c r="F222" s="216" t="s">
        <v>104</v>
      </c>
      <c r="G222" s="216"/>
      <c r="H222" s="216"/>
      <c r="I222" s="216" t="s">
        <v>105</v>
      </c>
      <c r="J222" s="216"/>
      <c r="K222" s="216"/>
      <c r="L222" s="181"/>
    </row>
    <row r="223" spans="1:12">
      <c r="A223" s="178" t="s">
        <v>99</v>
      </c>
      <c r="B223" s="179"/>
      <c r="C223" s="179"/>
      <c r="D223" s="170" t="s">
        <v>315</v>
      </c>
      <c r="E223" s="170"/>
      <c r="F223" s="170" t="s">
        <v>317</v>
      </c>
      <c r="G223" s="170"/>
      <c r="H223" s="170"/>
      <c r="I223" s="170" t="s">
        <v>316</v>
      </c>
      <c r="J223" s="170"/>
      <c r="K223" s="170"/>
      <c r="L223" s="2" t="s">
        <v>242</v>
      </c>
    </row>
    <row r="224" spans="1:12">
      <c r="A224" s="178" t="s">
        <v>101</v>
      </c>
      <c r="B224" s="179"/>
      <c r="C224" s="179"/>
      <c r="D224" s="170" t="s">
        <v>304</v>
      </c>
      <c r="E224" s="170"/>
      <c r="F224" s="170" t="s">
        <v>305</v>
      </c>
      <c r="G224" s="170"/>
      <c r="H224" s="170"/>
      <c r="I224" s="170" t="s">
        <v>318</v>
      </c>
      <c r="J224" s="170"/>
      <c r="K224" s="170"/>
      <c r="L224" s="2" t="s">
        <v>242</v>
      </c>
    </row>
    <row r="225" spans="1:12">
      <c r="A225" s="178" t="s">
        <v>81</v>
      </c>
      <c r="B225" s="179"/>
      <c r="C225" s="179"/>
      <c r="D225" s="170" t="s">
        <v>319</v>
      </c>
      <c r="E225" s="170"/>
      <c r="F225" s="170" t="s">
        <v>320</v>
      </c>
      <c r="G225" s="170"/>
      <c r="H225" s="170"/>
      <c r="I225" s="170" t="s">
        <v>321</v>
      </c>
      <c r="J225" s="170"/>
      <c r="K225" s="170"/>
      <c r="L225" s="2"/>
    </row>
    <row r="226" spans="1:12">
      <c r="A226" s="332" t="s">
        <v>37</v>
      </c>
      <c r="B226" s="333"/>
      <c r="C226" s="334"/>
      <c r="D226" s="170" t="s">
        <v>321</v>
      </c>
      <c r="E226" s="170"/>
      <c r="F226" s="170" t="s">
        <v>321</v>
      </c>
      <c r="G226" s="170"/>
      <c r="H226" s="170"/>
      <c r="I226" s="170" t="s">
        <v>321</v>
      </c>
      <c r="J226" s="170"/>
      <c r="K226" s="170"/>
      <c r="L226" s="2"/>
    </row>
    <row r="227" spans="1:12">
      <c r="A227" s="178" t="s">
        <v>106</v>
      </c>
      <c r="B227" s="179"/>
      <c r="C227" s="179"/>
      <c r="D227" s="170" t="s">
        <v>322</v>
      </c>
      <c r="E227" s="170"/>
      <c r="F227" s="170" t="s">
        <v>323</v>
      </c>
      <c r="G227" s="170"/>
      <c r="H227" s="170"/>
      <c r="I227" s="170" t="s">
        <v>324</v>
      </c>
      <c r="J227" s="170"/>
      <c r="K227" s="170"/>
      <c r="L227" s="2" t="s">
        <v>242</v>
      </c>
    </row>
    <row r="228" spans="1:12">
      <c r="A228" s="178" t="s">
        <v>150</v>
      </c>
      <c r="B228" s="179"/>
      <c r="C228" s="179"/>
      <c r="D228" s="170" t="s">
        <v>325</v>
      </c>
      <c r="E228" s="170"/>
      <c r="F228" s="170" t="s">
        <v>326</v>
      </c>
      <c r="G228" s="170"/>
      <c r="H228" s="170"/>
      <c r="I228" s="170" t="s">
        <v>325</v>
      </c>
      <c r="J228" s="170"/>
      <c r="K228" s="170"/>
      <c r="L228" s="2" t="s">
        <v>242</v>
      </c>
    </row>
    <row r="229" spans="1:12">
      <c r="A229" s="178" t="s">
        <v>151</v>
      </c>
      <c r="B229" s="179"/>
      <c r="C229" s="179"/>
      <c r="D229" s="170" t="s">
        <v>327</v>
      </c>
      <c r="E229" s="170"/>
      <c r="F229" s="170" t="s">
        <v>328</v>
      </c>
      <c r="G229" s="170"/>
      <c r="H229" s="170"/>
      <c r="I229" s="170" t="s">
        <v>329</v>
      </c>
      <c r="J229" s="170"/>
      <c r="K229" s="170"/>
      <c r="L229" s="2" t="s">
        <v>242</v>
      </c>
    </row>
    <row r="230" spans="1:12">
      <c r="A230" s="210" t="s">
        <v>102</v>
      </c>
      <c r="B230" s="200"/>
      <c r="C230" s="200"/>
      <c r="D230" s="170" t="s">
        <v>331</v>
      </c>
      <c r="E230" s="170"/>
      <c r="F230" s="170" t="s">
        <v>5</v>
      </c>
      <c r="G230" s="170"/>
      <c r="H230" s="170"/>
      <c r="I230" s="170" t="s">
        <v>5</v>
      </c>
      <c r="J230" s="170"/>
      <c r="K230" s="170"/>
      <c r="L230" s="2" t="s">
        <v>242</v>
      </c>
    </row>
    <row r="231" spans="1:12" ht="15.75">
      <c r="A231" s="214" t="s">
        <v>39</v>
      </c>
      <c r="B231" s="215"/>
      <c r="C231" s="215"/>
      <c r="D231" s="216" t="s">
        <v>96</v>
      </c>
      <c r="E231" s="216"/>
      <c r="F231" s="216" t="s">
        <v>90</v>
      </c>
      <c r="G231" s="216"/>
      <c r="H231" s="216"/>
      <c r="I231" s="216"/>
      <c r="J231" s="216"/>
      <c r="K231" s="216"/>
      <c r="L231" s="181" t="s">
        <v>16</v>
      </c>
    </row>
    <row r="232" spans="1:12" ht="15.75">
      <c r="A232" s="214"/>
      <c r="B232" s="215"/>
      <c r="C232" s="215"/>
      <c r="D232" s="216"/>
      <c r="E232" s="216"/>
      <c r="F232" s="216" t="s">
        <v>104</v>
      </c>
      <c r="G232" s="216"/>
      <c r="H232" s="216"/>
      <c r="I232" s="216" t="s">
        <v>105</v>
      </c>
      <c r="J232" s="216"/>
      <c r="K232" s="216"/>
      <c r="L232" s="181"/>
    </row>
    <row r="233" spans="1:12">
      <c r="A233" s="178" t="s">
        <v>100</v>
      </c>
      <c r="B233" s="179"/>
      <c r="C233" s="179"/>
      <c r="D233" s="170" t="s">
        <v>332</v>
      </c>
      <c r="E233" s="170"/>
      <c r="F233" s="170" t="s">
        <v>333</v>
      </c>
      <c r="G233" s="170"/>
      <c r="H233" s="170"/>
      <c r="I233" s="170" t="s">
        <v>334</v>
      </c>
      <c r="J233" s="170"/>
      <c r="K233" s="170"/>
      <c r="L233" s="2" t="s">
        <v>242</v>
      </c>
    </row>
    <row r="234" spans="1:12">
      <c r="A234" s="178" t="s">
        <v>152</v>
      </c>
      <c r="B234" s="179"/>
      <c r="C234" s="179"/>
      <c r="D234" s="170" t="s">
        <v>335</v>
      </c>
      <c r="E234" s="170"/>
      <c r="F234" s="170" t="s">
        <v>336</v>
      </c>
      <c r="G234" s="170"/>
      <c r="H234" s="170"/>
      <c r="I234" s="170" t="s">
        <v>337</v>
      </c>
      <c r="J234" s="170"/>
      <c r="K234" s="170"/>
      <c r="L234" s="2" t="s">
        <v>242</v>
      </c>
    </row>
    <row r="235" spans="1:12">
      <c r="A235" s="178" t="s">
        <v>107</v>
      </c>
      <c r="B235" s="179"/>
      <c r="C235" s="179"/>
      <c r="D235" s="170" t="s">
        <v>338</v>
      </c>
      <c r="E235" s="170"/>
      <c r="F235" s="170" t="s">
        <v>339</v>
      </c>
      <c r="G235" s="170"/>
      <c r="H235" s="170"/>
      <c r="I235" s="170" t="s">
        <v>340</v>
      </c>
      <c r="J235" s="170"/>
      <c r="K235" s="170"/>
      <c r="L235" s="2" t="s">
        <v>242</v>
      </c>
    </row>
    <row r="236" spans="1:12">
      <c r="A236" s="178" t="s">
        <v>108</v>
      </c>
      <c r="B236" s="179"/>
      <c r="C236" s="179"/>
      <c r="D236" s="170" t="s">
        <v>320</v>
      </c>
      <c r="E236" s="170"/>
      <c r="F236" s="170" t="s">
        <v>321</v>
      </c>
      <c r="G236" s="170"/>
      <c r="H236" s="170"/>
      <c r="I236" s="170" t="s">
        <v>321</v>
      </c>
      <c r="J236" s="170"/>
      <c r="K236" s="170"/>
      <c r="L236" s="2" t="s">
        <v>242</v>
      </c>
    </row>
    <row r="237" spans="1:12">
      <c r="A237" s="210" t="s">
        <v>50</v>
      </c>
      <c r="B237" s="200"/>
      <c r="C237" s="200"/>
      <c r="D237" s="170" t="s">
        <v>321</v>
      </c>
      <c r="E237" s="170"/>
      <c r="F237" s="170" t="s">
        <v>321</v>
      </c>
      <c r="G237" s="170"/>
      <c r="H237" s="170"/>
      <c r="I237" s="170" t="s">
        <v>321</v>
      </c>
      <c r="J237" s="170"/>
      <c r="K237" s="170"/>
      <c r="L237" s="2" t="s">
        <v>242</v>
      </c>
    </row>
    <row r="238" spans="1:12">
      <c r="A238" s="210" t="s">
        <v>102</v>
      </c>
      <c r="B238" s="200"/>
      <c r="C238" s="336"/>
      <c r="D238" s="170" t="s">
        <v>330</v>
      </c>
      <c r="E238" s="170"/>
      <c r="F238" s="170" t="s">
        <v>330</v>
      </c>
      <c r="G238" s="170"/>
      <c r="H238" s="170"/>
      <c r="I238" s="170" t="s">
        <v>330</v>
      </c>
      <c r="J238" s="170"/>
      <c r="K238" s="170"/>
      <c r="L238" s="2" t="s">
        <v>242</v>
      </c>
    </row>
    <row r="239" spans="1:12" ht="15.75">
      <c r="A239" s="214" t="s">
        <v>109</v>
      </c>
      <c r="B239" s="215"/>
      <c r="C239" s="215"/>
      <c r="D239" s="216" t="s">
        <v>96</v>
      </c>
      <c r="E239" s="216"/>
      <c r="F239" s="216" t="s">
        <v>90</v>
      </c>
      <c r="G239" s="216"/>
      <c r="H239" s="216"/>
      <c r="I239" s="216"/>
      <c r="J239" s="216"/>
      <c r="K239" s="216"/>
      <c r="L239" s="181" t="s">
        <v>16</v>
      </c>
    </row>
    <row r="240" spans="1:12" ht="15.75">
      <c r="A240" s="214"/>
      <c r="B240" s="215"/>
      <c r="C240" s="215"/>
      <c r="D240" s="216"/>
      <c r="E240" s="216"/>
      <c r="F240" s="216" t="s">
        <v>104</v>
      </c>
      <c r="G240" s="216"/>
      <c r="H240" s="216"/>
      <c r="I240" s="216" t="s">
        <v>105</v>
      </c>
      <c r="J240" s="216"/>
      <c r="K240" s="216"/>
      <c r="L240" s="181"/>
    </row>
    <row r="241" spans="1:12">
      <c r="A241" s="178" t="s">
        <v>110</v>
      </c>
      <c r="B241" s="179"/>
      <c r="C241" s="179"/>
      <c r="D241" s="170" t="s">
        <v>302</v>
      </c>
      <c r="E241" s="170"/>
      <c r="F241" s="337" t="s">
        <v>301</v>
      </c>
      <c r="G241" s="338"/>
      <c r="H241" s="339"/>
      <c r="I241" s="244" t="s">
        <v>301</v>
      </c>
      <c r="J241" s="244"/>
      <c r="K241" s="244"/>
      <c r="L241" s="94" t="s">
        <v>242</v>
      </c>
    </row>
    <row r="242" spans="1:12">
      <c r="A242" s="178" t="s">
        <v>107</v>
      </c>
      <c r="B242" s="179"/>
      <c r="C242" s="179"/>
      <c r="D242" s="170" t="s">
        <v>342</v>
      </c>
      <c r="E242" s="170"/>
      <c r="F242" s="170" t="s">
        <v>341</v>
      </c>
      <c r="G242" s="170"/>
      <c r="H242" s="170"/>
      <c r="I242" s="170" t="s">
        <v>341</v>
      </c>
      <c r="J242" s="170"/>
      <c r="K242" s="170"/>
      <c r="L242" s="94" t="s">
        <v>242</v>
      </c>
    </row>
    <row r="243" spans="1:12">
      <c r="A243" s="210" t="s">
        <v>138</v>
      </c>
      <c r="B243" s="200"/>
      <c r="C243" s="200"/>
      <c r="D243" s="219" t="s">
        <v>343</v>
      </c>
      <c r="E243" s="221"/>
      <c r="F243" s="170" t="s">
        <v>344</v>
      </c>
      <c r="G243" s="170"/>
      <c r="H243" s="170"/>
      <c r="I243" s="335" t="s">
        <v>344</v>
      </c>
      <c r="J243" s="335"/>
      <c r="K243" s="335"/>
      <c r="L243" s="94" t="s">
        <v>242</v>
      </c>
    </row>
    <row r="244" spans="1:12">
      <c r="A244" s="210" t="s">
        <v>153</v>
      </c>
      <c r="B244" s="200"/>
      <c r="C244" s="200"/>
      <c r="D244" s="335" t="s">
        <v>345</v>
      </c>
      <c r="E244" s="335"/>
      <c r="F244" s="170" t="s">
        <v>133</v>
      </c>
      <c r="G244" s="170"/>
      <c r="H244" s="170"/>
      <c r="I244" s="335" t="s">
        <v>133</v>
      </c>
      <c r="J244" s="335"/>
      <c r="K244" s="335"/>
      <c r="L244" s="94" t="s">
        <v>242</v>
      </c>
    </row>
    <row r="245" spans="1:12">
      <c r="A245" s="210" t="s">
        <v>102</v>
      </c>
      <c r="B245" s="200"/>
      <c r="C245" s="200"/>
      <c r="D245" s="170" t="s">
        <v>330</v>
      </c>
      <c r="E245" s="170"/>
      <c r="F245" s="170" t="s">
        <v>330</v>
      </c>
      <c r="G245" s="170"/>
      <c r="H245" s="170"/>
      <c r="I245" s="170" t="s">
        <v>330</v>
      </c>
      <c r="J245" s="170"/>
      <c r="K245" s="170"/>
      <c r="L245" s="94" t="s">
        <v>242</v>
      </c>
    </row>
    <row r="246" spans="1:12" ht="15.75">
      <c r="A246" s="214" t="s">
        <v>111</v>
      </c>
      <c r="B246" s="215"/>
      <c r="C246" s="215"/>
      <c r="D246" s="216" t="s">
        <v>96</v>
      </c>
      <c r="E246" s="216"/>
      <c r="F246" s="216" t="s">
        <v>90</v>
      </c>
      <c r="G246" s="216"/>
      <c r="H246" s="216"/>
      <c r="I246" s="216"/>
      <c r="J246" s="216"/>
      <c r="K246" s="216"/>
      <c r="L246" s="181" t="s">
        <v>16</v>
      </c>
    </row>
    <row r="247" spans="1:12" ht="15.75">
      <c r="A247" s="214"/>
      <c r="B247" s="215"/>
      <c r="C247" s="215"/>
      <c r="D247" s="216"/>
      <c r="E247" s="216"/>
      <c r="F247" s="216" t="s">
        <v>112</v>
      </c>
      <c r="G247" s="216"/>
      <c r="H247" s="216"/>
      <c r="I247" s="216" t="s">
        <v>113</v>
      </c>
      <c r="J247" s="216"/>
      <c r="K247" s="216"/>
      <c r="L247" s="181"/>
    </row>
    <row r="248" spans="1:12" s="19" customFormat="1">
      <c r="A248" s="346" t="s">
        <v>114</v>
      </c>
      <c r="B248" s="347"/>
      <c r="C248" s="347"/>
      <c r="D248" s="348" t="s">
        <v>346</v>
      </c>
      <c r="E248" s="349"/>
      <c r="F248" s="244" t="s">
        <v>242</v>
      </c>
      <c r="G248" s="244"/>
      <c r="H248" s="244"/>
      <c r="I248" s="244" t="s">
        <v>242</v>
      </c>
      <c r="J248" s="244"/>
      <c r="K248" s="244"/>
      <c r="L248" s="17" t="s">
        <v>242</v>
      </c>
    </row>
    <row r="249" spans="1:12" ht="16.5" customHeight="1">
      <c r="A249" s="178" t="s">
        <v>115</v>
      </c>
      <c r="B249" s="179"/>
      <c r="C249" s="179"/>
      <c r="D249" s="132" t="s">
        <v>330</v>
      </c>
      <c r="E249" s="133"/>
      <c r="F249" s="170" t="s">
        <v>5</v>
      </c>
      <c r="G249" s="170"/>
      <c r="H249" s="170"/>
      <c r="I249" s="170" t="s">
        <v>5</v>
      </c>
      <c r="J249" s="170"/>
      <c r="K249" s="170"/>
      <c r="L249" s="17" t="s">
        <v>242</v>
      </c>
    </row>
    <row r="250" spans="1:12">
      <c r="A250" s="340" t="s">
        <v>116</v>
      </c>
      <c r="B250" s="341"/>
      <c r="C250" s="26" t="s">
        <v>117</v>
      </c>
      <c r="D250" s="132" t="s">
        <v>330</v>
      </c>
      <c r="E250" s="133"/>
      <c r="F250" s="170" t="s">
        <v>5</v>
      </c>
      <c r="G250" s="170"/>
      <c r="H250" s="170"/>
      <c r="I250" s="170" t="s">
        <v>5</v>
      </c>
      <c r="J250" s="170"/>
      <c r="K250" s="170"/>
      <c r="L250" s="17" t="s">
        <v>242</v>
      </c>
    </row>
    <row r="251" spans="1:12">
      <c r="A251" s="342"/>
      <c r="B251" s="343"/>
      <c r="C251" s="26" t="s">
        <v>118</v>
      </c>
      <c r="D251" s="132" t="s">
        <v>330</v>
      </c>
      <c r="E251" s="133"/>
      <c r="F251" s="170" t="s">
        <v>5</v>
      </c>
      <c r="G251" s="170"/>
      <c r="H251" s="170"/>
      <c r="I251" s="170" t="s">
        <v>5</v>
      </c>
      <c r="J251" s="170"/>
      <c r="K251" s="170"/>
      <c r="L251" s="17" t="s">
        <v>242</v>
      </c>
    </row>
    <row r="252" spans="1:12">
      <c r="A252" s="344"/>
      <c r="B252" s="345"/>
      <c r="C252" s="26" t="s">
        <v>119</v>
      </c>
      <c r="D252" s="132" t="s">
        <v>330</v>
      </c>
      <c r="E252" s="133"/>
      <c r="F252" s="170" t="s">
        <v>5</v>
      </c>
      <c r="G252" s="170"/>
      <c r="H252" s="170"/>
      <c r="I252" s="170" t="s">
        <v>5</v>
      </c>
      <c r="J252" s="170"/>
      <c r="K252" s="170"/>
      <c r="L252" s="17" t="s">
        <v>242</v>
      </c>
    </row>
    <row r="253" spans="1:12">
      <c r="A253" s="340" t="s">
        <v>120</v>
      </c>
      <c r="B253" s="341"/>
      <c r="C253" s="26" t="s">
        <v>117</v>
      </c>
      <c r="D253" s="132" t="s">
        <v>330</v>
      </c>
      <c r="E253" s="133"/>
      <c r="F253" s="170" t="s">
        <v>5</v>
      </c>
      <c r="G253" s="170"/>
      <c r="H253" s="170"/>
      <c r="I253" s="170" t="s">
        <v>5</v>
      </c>
      <c r="J253" s="170"/>
      <c r="K253" s="170"/>
      <c r="L253" s="17" t="s">
        <v>242</v>
      </c>
    </row>
    <row r="254" spans="1:12">
      <c r="A254" s="342"/>
      <c r="B254" s="343"/>
      <c r="C254" s="26" t="s">
        <v>118</v>
      </c>
      <c r="D254" s="132" t="s">
        <v>330</v>
      </c>
      <c r="E254" s="133"/>
      <c r="F254" s="170" t="s">
        <v>5</v>
      </c>
      <c r="G254" s="170"/>
      <c r="H254" s="170"/>
      <c r="I254" s="170" t="s">
        <v>5</v>
      </c>
      <c r="J254" s="170"/>
      <c r="K254" s="170"/>
      <c r="L254" s="17" t="s">
        <v>242</v>
      </c>
    </row>
    <row r="255" spans="1:12">
      <c r="A255" s="344"/>
      <c r="B255" s="345"/>
      <c r="C255" s="26" t="s">
        <v>119</v>
      </c>
      <c r="D255" s="132" t="s">
        <v>330</v>
      </c>
      <c r="E255" s="133"/>
      <c r="F255" s="170" t="s">
        <v>5</v>
      </c>
      <c r="G255" s="170"/>
      <c r="H255" s="170"/>
      <c r="I255" s="170" t="s">
        <v>5</v>
      </c>
      <c r="J255" s="170"/>
      <c r="K255" s="170"/>
      <c r="L255" s="17" t="s">
        <v>242</v>
      </c>
    </row>
    <row r="256" spans="1:12">
      <c r="A256" s="178" t="s">
        <v>102</v>
      </c>
      <c r="B256" s="179"/>
      <c r="C256" s="179"/>
      <c r="D256" s="132" t="s">
        <v>330</v>
      </c>
      <c r="E256" s="133"/>
      <c r="F256" s="170" t="s">
        <v>5</v>
      </c>
      <c r="G256" s="170"/>
      <c r="H256" s="170"/>
      <c r="I256" s="170" t="s">
        <v>5</v>
      </c>
      <c r="J256" s="170"/>
      <c r="K256" s="170"/>
      <c r="L256" s="17" t="s">
        <v>242</v>
      </c>
    </row>
    <row r="257" spans="1:13" ht="15.75">
      <c r="A257" s="214" t="s">
        <v>121</v>
      </c>
      <c r="B257" s="215"/>
      <c r="C257" s="215"/>
      <c r="D257" s="216" t="s">
        <v>96</v>
      </c>
      <c r="E257" s="216"/>
      <c r="F257" s="216" t="s">
        <v>90</v>
      </c>
      <c r="G257" s="216"/>
      <c r="H257" s="216"/>
      <c r="I257" s="216"/>
      <c r="J257" s="216"/>
      <c r="K257" s="216"/>
      <c r="L257" s="181" t="s">
        <v>16</v>
      </c>
    </row>
    <row r="258" spans="1:13" ht="15.75">
      <c r="A258" s="214"/>
      <c r="B258" s="215"/>
      <c r="C258" s="215"/>
      <c r="D258" s="216"/>
      <c r="E258" s="216"/>
      <c r="F258" s="216" t="s">
        <v>45</v>
      </c>
      <c r="G258" s="216"/>
      <c r="H258" s="216"/>
      <c r="I258" s="216" t="s">
        <v>122</v>
      </c>
      <c r="J258" s="216"/>
      <c r="K258" s="216"/>
      <c r="L258" s="181"/>
    </row>
    <row r="259" spans="1:13">
      <c r="A259" s="178" t="s">
        <v>123</v>
      </c>
      <c r="B259" s="179"/>
      <c r="C259" s="179"/>
      <c r="D259" s="158" t="s">
        <v>10</v>
      </c>
      <c r="E259" s="158"/>
      <c r="F259" s="158" t="s">
        <v>47</v>
      </c>
      <c r="G259" s="158"/>
      <c r="H259" s="158"/>
      <c r="I259" s="132" t="s">
        <v>0</v>
      </c>
      <c r="J259" s="180"/>
      <c r="K259" s="133"/>
      <c r="L259" s="7" t="s">
        <v>4</v>
      </c>
    </row>
    <row r="260" spans="1:13">
      <c r="A260" s="178" t="s">
        <v>124</v>
      </c>
      <c r="B260" s="179"/>
      <c r="C260" s="179"/>
      <c r="D260" s="158" t="s">
        <v>10</v>
      </c>
      <c r="E260" s="158"/>
      <c r="F260" s="158" t="s">
        <v>47</v>
      </c>
      <c r="G260" s="158"/>
      <c r="H260" s="158"/>
      <c r="I260" s="139" t="s">
        <v>347</v>
      </c>
      <c r="J260" s="139"/>
      <c r="K260" s="139"/>
      <c r="L260" s="7" t="s">
        <v>4</v>
      </c>
    </row>
    <row r="261" spans="1:13">
      <c r="A261" s="178" t="s">
        <v>125</v>
      </c>
      <c r="B261" s="179"/>
      <c r="C261" s="179"/>
      <c r="D261" s="158" t="s">
        <v>10</v>
      </c>
      <c r="E261" s="158"/>
      <c r="F261" s="158" t="s">
        <v>47</v>
      </c>
      <c r="G261" s="158"/>
      <c r="H261" s="158"/>
      <c r="I261" s="139" t="s">
        <v>46</v>
      </c>
      <c r="J261" s="139"/>
      <c r="K261" s="139"/>
      <c r="L261" s="7" t="s">
        <v>4</v>
      </c>
    </row>
    <row r="262" spans="1:13">
      <c r="A262" s="210" t="s">
        <v>51</v>
      </c>
      <c r="B262" s="200"/>
      <c r="C262" s="200"/>
      <c r="D262" s="158" t="s">
        <v>10</v>
      </c>
      <c r="E262" s="158"/>
      <c r="F262" s="158" t="s">
        <v>47</v>
      </c>
      <c r="G262" s="158"/>
      <c r="H262" s="158"/>
      <c r="I262" s="139" t="s">
        <v>202</v>
      </c>
      <c r="J262" s="139"/>
      <c r="K262" s="139"/>
      <c r="L262" s="7" t="s">
        <v>4</v>
      </c>
    </row>
    <row r="263" spans="1:13" ht="16.5">
      <c r="A263" s="370" t="s">
        <v>162</v>
      </c>
      <c r="B263" s="371"/>
      <c r="C263" s="372"/>
      <c r="D263" s="267" t="s">
        <v>10</v>
      </c>
      <c r="E263" s="256"/>
      <c r="F263" s="267" t="s">
        <v>348</v>
      </c>
      <c r="G263" s="350"/>
      <c r="H263" s="256"/>
      <c r="I263" s="373" t="s">
        <v>350</v>
      </c>
      <c r="J263" s="350"/>
      <c r="K263" s="256"/>
      <c r="L263" s="7" t="s">
        <v>4</v>
      </c>
    </row>
    <row r="264" spans="1:13" ht="15.75" thickBot="1">
      <c r="A264" s="374" t="s">
        <v>102</v>
      </c>
      <c r="B264" s="375"/>
      <c r="C264" s="375"/>
      <c r="D264" s="376" t="s">
        <v>5</v>
      </c>
      <c r="E264" s="376"/>
      <c r="F264" s="376" t="s">
        <v>5</v>
      </c>
      <c r="G264" s="376"/>
      <c r="H264" s="376"/>
      <c r="I264" s="376" t="s">
        <v>5</v>
      </c>
      <c r="J264" s="376"/>
      <c r="K264" s="376"/>
      <c r="L264" s="7" t="s">
        <v>4</v>
      </c>
    </row>
    <row r="265" spans="1:13" ht="16.5">
      <c r="A265" s="155" t="s">
        <v>167</v>
      </c>
      <c r="B265" s="156"/>
      <c r="C265" s="157"/>
      <c r="D265" s="158" t="s">
        <v>10</v>
      </c>
      <c r="E265" s="158"/>
      <c r="F265" s="53"/>
      <c r="G265" s="54" t="s">
        <v>168</v>
      </c>
      <c r="H265" s="55"/>
      <c r="I265" s="139" t="s">
        <v>349</v>
      </c>
      <c r="J265" s="139"/>
      <c r="K265" s="139"/>
      <c r="L265" s="7" t="s">
        <v>4</v>
      </c>
    </row>
    <row r="266" spans="1:13" ht="15.75" thickBot="1">
      <c r="A266" s="46"/>
      <c r="B266" s="41"/>
      <c r="C266" s="42"/>
      <c r="D266" s="47"/>
      <c r="E266" s="48"/>
      <c r="F266" s="47"/>
      <c r="G266" s="49"/>
      <c r="H266" s="48"/>
      <c r="I266" s="50"/>
      <c r="J266" s="51"/>
      <c r="K266" s="52"/>
      <c r="L266" s="7" t="s">
        <v>4</v>
      </c>
    </row>
    <row r="267" spans="1:13" ht="16.5" thickBot="1">
      <c r="A267" s="152" t="s">
        <v>15</v>
      </c>
      <c r="B267" s="153"/>
      <c r="C267" s="153"/>
      <c r="D267" s="153"/>
      <c r="E267" s="153"/>
      <c r="F267" s="153"/>
      <c r="G267" s="153"/>
      <c r="H267" s="153"/>
      <c r="I267" s="153"/>
      <c r="J267" s="153"/>
      <c r="K267" s="153"/>
      <c r="L267" s="154"/>
    </row>
    <row r="268" spans="1:13" ht="16.5" thickBot="1">
      <c r="A268" s="34" t="s">
        <v>127</v>
      </c>
      <c r="B268" s="162" t="s">
        <v>139</v>
      </c>
      <c r="C268" s="163"/>
      <c r="D268" s="163"/>
      <c r="E268" s="163"/>
      <c r="F268" s="163"/>
      <c r="G268" s="163"/>
      <c r="H268" s="163"/>
      <c r="I268" s="163"/>
      <c r="J268" s="164"/>
      <c r="K268" s="160" t="s">
        <v>140</v>
      </c>
      <c r="L268" s="161"/>
      <c r="M268" s="18" t="s">
        <v>497</v>
      </c>
    </row>
    <row r="269" spans="1:13" ht="132.75" customHeight="1" thickBot="1">
      <c r="A269" s="105">
        <v>1</v>
      </c>
      <c r="B269" s="140" t="s">
        <v>496</v>
      </c>
      <c r="C269" s="141"/>
      <c r="D269" s="141"/>
      <c r="E269" s="141"/>
      <c r="F269" s="141"/>
      <c r="G269" s="141"/>
      <c r="H269" s="141"/>
      <c r="I269" s="141"/>
      <c r="J269" s="142"/>
      <c r="K269" s="143" t="s">
        <v>364</v>
      </c>
      <c r="L269" s="144"/>
      <c r="M269" s="108" t="s">
        <v>498</v>
      </c>
    </row>
    <row r="270" spans="1:13" ht="97.5" customHeight="1" thickBot="1">
      <c r="A270" s="106">
        <v>2</v>
      </c>
      <c r="B270" s="145" t="s">
        <v>518</v>
      </c>
      <c r="C270" s="141"/>
      <c r="D270" s="141"/>
      <c r="E270" s="141"/>
      <c r="F270" s="141"/>
      <c r="G270" s="141"/>
      <c r="H270" s="141"/>
      <c r="I270" s="141"/>
      <c r="J270" s="146"/>
      <c r="K270" s="147" t="s">
        <v>361</v>
      </c>
      <c r="L270" s="148"/>
      <c r="M270" s="108" t="s">
        <v>498</v>
      </c>
    </row>
    <row r="271" spans="1:13" ht="55.5" customHeight="1" thickBot="1">
      <c r="A271" s="106">
        <v>3</v>
      </c>
      <c r="B271" s="121" t="s">
        <v>351</v>
      </c>
      <c r="C271" s="122"/>
      <c r="D271" s="122"/>
      <c r="E271" s="122"/>
      <c r="F271" s="122"/>
      <c r="G271" s="122"/>
      <c r="H271" s="122"/>
      <c r="I271" s="122"/>
      <c r="J271" s="123"/>
      <c r="K271" s="147" t="s">
        <v>362</v>
      </c>
      <c r="L271" s="159"/>
      <c r="M271" s="108" t="s">
        <v>499</v>
      </c>
    </row>
    <row r="272" spans="1:13" ht="57" customHeight="1" thickBot="1">
      <c r="A272" s="106">
        <v>4</v>
      </c>
      <c r="B272" s="121" t="s">
        <v>352</v>
      </c>
      <c r="C272" s="122"/>
      <c r="D272" s="122"/>
      <c r="E272" s="122"/>
      <c r="F272" s="122"/>
      <c r="G272" s="122"/>
      <c r="H272" s="122"/>
      <c r="I272" s="122"/>
      <c r="J272" s="123"/>
      <c r="K272" s="147" t="s">
        <v>361</v>
      </c>
      <c r="L272" s="159"/>
      <c r="M272" s="108" t="s">
        <v>499</v>
      </c>
    </row>
    <row r="273" spans="1:14" ht="131.25" customHeight="1" thickBot="1">
      <c r="A273" s="113">
        <v>5</v>
      </c>
      <c r="B273" s="149" t="s">
        <v>500</v>
      </c>
      <c r="C273" s="150"/>
      <c r="D273" s="150"/>
      <c r="E273" s="150"/>
      <c r="F273" s="150"/>
      <c r="G273" s="150"/>
      <c r="H273" s="150"/>
      <c r="I273" s="150"/>
      <c r="J273" s="151"/>
      <c r="K273" s="119" t="s">
        <v>517</v>
      </c>
      <c r="L273" s="120"/>
      <c r="M273" s="108" t="s">
        <v>499</v>
      </c>
    </row>
    <row r="274" spans="1:14" ht="159" customHeight="1" thickBot="1">
      <c r="A274" s="113">
        <v>6</v>
      </c>
      <c r="B274" s="165" t="s">
        <v>501</v>
      </c>
      <c r="C274" s="166"/>
      <c r="D274" s="166"/>
      <c r="E274" s="166"/>
      <c r="F274" s="166"/>
      <c r="G274" s="166"/>
      <c r="H274" s="166"/>
      <c r="I274" s="166"/>
      <c r="J274" s="167"/>
      <c r="K274" s="119" t="s">
        <v>517</v>
      </c>
      <c r="L274" s="120"/>
      <c r="M274" s="108" t="s">
        <v>499</v>
      </c>
    </row>
    <row r="275" spans="1:14" ht="81.75" customHeight="1" thickBot="1">
      <c r="A275" s="106">
        <v>7</v>
      </c>
      <c r="B275" s="121" t="s">
        <v>353</v>
      </c>
      <c r="C275" s="122"/>
      <c r="D275" s="122"/>
      <c r="E275" s="122"/>
      <c r="F275" s="122"/>
      <c r="G275" s="122"/>
      <c r="H275" s="122"/>
      <c r="I275" s="122"/>
      <c r="J275" s="123"/>
      <c r="K275" s="147" t="s">
        <v>365</v>
      </c>
      <c r="L275" s="159"/>
      <c r="M275" s="108" t="s">
        <v>499</v>
      </c>
    </row>
    <row r="276" spans="1:14" ht="81.75" customHeight="1" thickBot="1">
      <c r="A276" s="106">
        <v>8</v>
      </c>
      <c r="B276" s="124" t="s">
        <v>495</v>
      </c>
      <c r="C276" s="125"/>
      <c r="D276" s="125"/>
      <c r="E276" s="125"/>
      <c r="F276" s="125"/>
      <c r="G276" s="125"/>
      <c r="H276" s="125"/>
      <c r="I276" s="125"/>
      <c r="J276" s="126"/>
      <c r="K276" s="171" t="s">
        <v>512</v>
      </c>
      <c r="L276" s="382"/>
      <c r="M276" s="108" t="s">
        <v>502</v>
      </c>
    </row>
    <row r="277" spans="1:14" ht="67.5" customHeight="1" thickBot="1">
      <c r="A277" s="106">
        <v>9</v>
      </c>
      <c r="B277" s="145" t="s">
        <v>503</v>
      </c>
      <c r="C277" s="141"/>
      <c r="D277" s="141"/>
      <c r="E277" s="141"/>
      <c r="F277" s="141"/>
      <c r="G277" s="141"/>
      <c r="H277" s="141"/>
      <c r="I277" s="141"/>
      <c r="J277" s="146"/>
      <c r="K277" s="171" t="s">
        <v>506</v>
      </c>
      <c r="L277" s="172"/>
      <c r="M277" s="108" t="s">
        <v>502</v>
      </c>
    </row>
    <row r="278" spans="1:14" ht="79.5" customHeight="1" thickBot="1">
      <c r="A278" s="106">
        <v>10</v>
      </c>
      <c r="B278" s="121" t="s">
        <v>504</v>
      </c>
      <c r="C278" s="122"/>
      <c r="D278" s="122"/>
      <c r="E278" s="122"/>
      <c r="F278" s="122"/>
      <c r="G278" s="122"/>
      <c r="H278" s="122"/>
      <c r="I278" s="122"/>
      <c r="J278" s="123"/>
      <c r="K278" s="147" t="s">
        <v>509</v>
      </c>
      <c r="L278" s="148"/>
      <c r="M278" s="108" t="s">
        <v>502</v>
      </c>
    </row>
    <row r="279" spans="1:14" ht="81.75" customHeight="1" thickBot="1">
      <c r="A279" s="106">
        <v>11</v>
      </c>
      <c r="B279" s="134" t="s">
        <v>368</v>
      </c>
      <c r="C279" s="135"/>
      <c r="D279" s="135"/>
      <c r="E279" s="135"/>
      <c r="F279" s="135"/>
      <c r="G279" s="135"/>
      <c r="H279" s="135"/>
      <c r="I279" s="135"/>
      <c r="J279" s="136"/>
      <c r="K279" s="171" t="s">
        <v>369</v>
      </c>
      <c r="L279" s="382"/>
      <c r="M279" s="107" t="s">
        <v>499</v>
      </c>
    </row>
    <row r="280" spans="1:14" ht="100.5" customHeight="1" thickBot="1">
      <c r="A280" s="109">
        <v>12</v>
      </c>
      <c r="B280" s="388" t="s">
        <v>505</v>
      </c>
      <c r="C280" s="389"/>
      <c r="D280" s="389"/>
      <c r="E280" s="389"/>
      <c r="F280" s="389"/>
      <c r="G280" s="389"/>
      <c r="H280" s="389"/>
      <c r="I280" s="389"/>
      <c r="J280" s="390"/>
      <c r="K280" s="383" t="s">
        <v>509</v>
      </c>
      <c r="L280" s="120"/>
      <c r="M280" s="107" t="s">
        <v>499</v>
      </c>
    </row>
    <row r="281" spans="1:14" ht="69.75" customHeight="1" thickBot="1">
      <c r="A281" s="106">
        <v>13</v>
      </c>
      <c r="B281" s="134" t="s">
        <v>354</v>
      </c>
      <c r="C281" s="135"/>
      <c r="D281" s="135"/>
      <c r="E281" s="135"/>
      <c r="F281" s="135"/>
      <c r="G281" s="135"/>
      <c r="H281" s="135"/>
      <c r="I281" s="135"/>
      <c r="J281" s="136"/>
      <c r="K281" s="147" t="s">
        <v>363</v>
      </c>
      <c r="L281" s="148"/>
      <c r="M281" s="108" t="s">
        <v>499</v>
      </c>
    </row>
    <row r="282" spans="1:14" ht="147.75" customHeight="1" thickBot="1">
      <c r="A282" s="106">
        <v>14</v>
      </c>
      <c r="B282" s="134" t="s">
        <v>507</v>
      </c>
      <c r="C282" s="135"/>
      <c r="D282" s="135"/>
      <c r="E282" s="135"/>
      <c r="F282" s="135"/>
      <c r="G282" s="135"/>
      <c r="H282" s="135"/>
      <c r="I282" s="135"/>
      <c r="J282" s="136"/>
      <c r="K282" s="171" t="s">
        <v>508</v>
      </c>
      <c r="L282" s="382"/>
      <c r="M282" s="108" t="s">
        <v>499</v>
      </c>
    </row>
    <row r="283" spans="1:14" ht="52.5" customHeight="1" thickBot="1">
      <c r="A283" s="106">
        <v>15</v>
      </c>
      <c r="B283" s="134" t="s">
        <v>355</v>
      </c>
      <c r="C283" s="135"/>
      <c r="D283" s="135"/>
      <c r="E283" s="135"/>
      <c r="F283" s="135"/>
      <c r="G283" s="135"/>
      <c r="H283" s="135"/>
      <c r="I283" s="135"/>
      <c r="J283" s="136"/>
      <c r="K283" s="171" t="s">
        <v>362</v>
      </c>
      <c r="L283" s="382"/>
      <c r="M283" s="108" t="s">
        <v>499</v>
      </c>
    </row>
    <row r="284" spans="1:14" ht="81.75" customHeight="1" thickBot="1">
      <c r="A284" s="106">
        <v>16</v>
      </c>
      <c r="B284" s="134" t="s">
        <v>356</v>
      </c>
      <c r="C284" s="135"/>
      <c r="D284" s="135"/>
      <c r="E284" s="135"/>
      <c r="F284" s="135"/>
      <c r="G284" s="135"/>
      <c r="H284" s="135"/>
      <c r="I284" s="135"/>
      <c r="J284" s="136"/>
      <c r="K284" s="171" t="s">
        <v>361</v>
      </c>
      <c r="L284" s="382"/>
      <c r="M284" s="108" t="s">
        <v>499</v>
      </c>
    </row>
    <row r="285" spans="1:14" ht="81.75" customHeight="1" thickBot="1">
      <c r="A285" s="106">
        <v>17</v>
      </c>
      <c r="B285" s="134" t="s">
        <v>357</v>
      </c>
      <c r="C285" s="135"/>
      <c r="D285" s="135"/>
      <c r="E285" s="135"/>
      <c r="F285" s="135"/>
      <c r="G285" s="135"/>
      <c r="H285" s="135"/>
      <c r="I285" s="135"/>
      <c r="J285" s="136"/>
      <c r="K285" s="171" t="s">
        <v>366</v>
      </c>
      <c r="L285" s="382"/>
      <c r="M285" s="108" t="s">
        <v>499</v>
      </c>
      <c r="N285" s="96"/>
    </row>
    <row r="286" spans="1:14" ht="54.75" customHeight="1" thickBot="1">
      <c r="A286" s="106">
        <v>18</v>
      </c>
      <c r="B286" s="134" t="s">
        <v>358</v>
      </c>
      <c r="C286" s="135"/>
      <c r="D286" s="135"/>
      <c r="E286" s="135"/>
      <c r="F286" s="135"/>
      <c r="G286" s="135"/>
      <c r="H286" s="135"/>
      <c r="I286" s="135"/>
      <c r="J286" s="136"/>
      <c r="K286" s="171" t="s">
        <v>367</v>
      </c>
      <c r="L286" s="382"/>
      <c r="M286" s="108" t="s">
        <v>499</v>
      </c>
      <c r="N286" s="96"/>
    </row>
    <row r="287" spans="1:14" ht="57" customHeight="1" thickBot="1">
      <c r="A287" s="106">
        <v>19</v>
      </c>
      <c r="B287" s="134" t="s">
        <v>359</v>
      </c>
      <c r="C287" s="135"/>
      <c r="D287" s="135"/>
      <c r="E287" s="135"/>
      <c r="F287" s="135"/>
      <c r="G287" s="135"/>
      <c r="H287" s="135"/>
      <c r="I287" s="135"/>
      <c r="J287" s="136"/>
      <c r="K287" s="171" t="s">
        <v>367</v>
      </c>
      <c r="L287" s="382"/>
      <c r="M287" s="108" t="s">
        <v>499</v>
      </c>
    </row>
    <row r="288" spans="1:14" ht="69.75" customHeight="1">
      <c r="A288" s="110">
        <v>20</v>
      </c>
      <c r="B288" s="124" t="s">
        <v>360</v>
      </c>
      <c r="C288" s="125"/>
      <c r="D288" s="125"/>
      <c r="E288" s="125"/>
      <c r="F288" s="125"/>
      <c r="G288" s="125"/>
      <c r="H288" s="125"/>
      <c r="I288" s="125"/>
      <c r="J288" s="126"/>
      <c r="K288" s="137" t="s">
        <v>366</v>
      </c>
      <c r="L288" s="138"/>
      <c r="M288" s="111" t="s">
        <v>499</v>
      </c>
    </row>
    <row r="289" spans="1:13" ht="136.5" customHeight="1">
      <c r="A289" s="112">
        <v>21</v>
      </c>
      <c r="B289" s="165" t="s">
        <v>510</v>
      </c>
      <c r="C289" s="386"/>
      <c r="D289" s="386"/>
      <c r="E289" s="386"/>
      <c r="F289" s="386"/>
      <c r="G289" s="386"/>
      <c r="H289" s="386"/>
      <c r="I289" s="386"/>
      <c r="J289" s="387"/>
      <c r="K289" s="384" t="s">
        <v>511</v>
      </c>
      <c r="L289" s="385"/>
      <c r="M289" s="111" t="s">
        <v>499</v>
      </c>
    </row>
    <row r="290" spans="1:13" ht="87.75" customHeight="1">
      <c r="A290" s="114">
        <v>22</v>
      </c>
      <c r="B290" s="145" t="s">
        <v>513</v>
      </c>
      <c r="C290" s="377"/>
      <c r="D290" s="377"/>
      <c r="E290" s="377"/>
      <c r="F290" s="377"/>
      <c r="G290" s="377"/>
      <c r="H290" s="377"/>
      <c r="I290" s="377"/>
      <c r="J290" s="378"/>
      <c r="K290" s="381" t="s">
        <v>514</v>
      </c>
      <c r="L290" s="380"/>
      <c r="M290" s="111" t="s">
        <v>499</v>
      </c>
    </row>
    <row r="291" spans="1:13" ht="56.25" customHeight="1">
      <c r="A291" s="114">
        <v>23</v>
      </c>
      <c r="B291" s="145" t="s">
        <v>519</v>
      </c>
      <c r="C291" s="377"/>
      <c r="D291" s="377"/>
      <c r="E291" s="377"/>
      <c r="F291" s="377"/>
      <c r="G291" s="377"/>
      <c r="H291" s="377"/>
      <c r="I291" s="377"/>
      <c r="J291" s="378"/>
      <c r="K291" s="379" t="s">
        <v>515</v>
      </c>
      <c r="L291" s="380"/>
      <c r="M291" s="111" t="s">
        <v>499</v>
      </c>
    </row>
    <row r="292" spans="1:13" ht="75" customHeight="1">
      <c r="A292" s="115">
        <v>24</v>
      </c>
      <c r="B292" s="127" t="s">
        <v>522</v>
      </c>
      <c r="C292" s="128"/>
      <c r="D292" s="128"/>
      <c r="E292" s="128"/>
      <c r="F292" s="128"/>
      <c r="G292" s="128"/>
      <c r="H292" s="128"/>
      <c r="I292" s="128"/>
      <c r="J292" s="129"/>
      <c r="K292" s="130"/>
      <c r="L292" s="131"/>
      <c r="M292" s="118" t="s">
        <v>521</v>
      </c>
    </row>
    <row r="293" spans="1:13" ht="98.25" customHeight="1">
      <c r="A293" s="115">
        <v>25</v>
      </c>
      <c r="B293" s="127" t="s">
        <v>523</v>
      </c>
      <c r="C293" s="128"/>
      <c r="D293" s="128"/>
      <c r="E293" s="128"/>
      <c r="F293" s="128"/>
      <c r="G293" s="128"/>
      <c r="H293" s="128"/>
      <c r="I293" s="128"/>
      <c r="J293" s="129"/>
      <c r="K293" s="130"/>
      <c r="L293" s="131"/>
      <c r="M293" s="118" t="s">
        <v>521</v>
      </c>
    </row>
    <row r="294" spans="1:13" ht="98.25" customHeight="1">
      <c r="A294" s="115">
        <v>26</v>
      </c>
      <c r="B294" s="127" t="s">
        <v>520</v>
      </c>
      <c r="C294" s="128"/>
      <c r="D294" s="128"/>
      <c r="E294" s="128"/>
      <c r="F294" s="128"/>
      <c r="G294" s="128"/>
      <c r="H294" s="128"/>
      <c r="I294" s="128"/>
      <c r="J294" s="129"/>
      <c r="K294" s="130"/>
      <c r="L294" s="131"/>
      <c r="M294" s="118" t="s">
        <v>521</v>
      </c>
    </row>
    <row r="295" spans="1:13" ht="56.25" hidden="1" customHeight="1">
      <c r="A295" s="116"/>
      <c r="B295" s="127"/>
      <c r="C295" s="128"/>
      <c r="D295" s="128"/>
      <c r="E295" s="128"/>
      <c r="F295" s="128"/>
      <c r="G295" s="128"/>
      <c r="H295" s="128"/>
      <c r="I295" s="128"/>
      <c r="J295" s="129"/>
      <c r="K295" s="130"/>
      <c r="L295" s="131"/>
      <c r="M295" s="117"/>
    </row>
    <row r="296" spans="1:13" ht="56.25" hidden="1" customHeight="1">
      <c r="A296" s="116"/>
      <c r="B296" s="127"/>
      <c r="C296" s="128"/>
      <c r="D296" s="128"/>
      <c r="E296" s="128"/>
      <c r="F296" s="128"/>
      <c r="G296" s="128"/>
      <c r="H296" s="128"/>
      <c r="I296" s="128"/>
      <c r="J296" s="129"/>
      <c r="K296" s="130"/>
      <c r="L296" s="131"/>
      <c r="M296" s="117"/>
    </row>
    <row r="297" spans="1:13" ht="60" customHeight="1">
      <c r="A297" s="189"/>
      <c r="B297" s="190"/>
      <c r="C297" s="190"/>
      <c r="D297" s="190"/>
      <c r="E297" s="190"/>
      <c r="F297" s="190"/>
      <c r="G297" s="190"/>
      <c r="H297" s="190"/>
      <c r="I297" s="190"/>
      <c r="J297" s="190"/>
      <c r="K297" s="190"/>
      <c r="L297" s="191"/>
    </row>
  </sheetData>
  <mergeCells count="840">
    <mergeCell ref="B293:J293"/>
    <mergeCell ref="K293:L293"/>
    <mergeCell ref="K286:L286"/>
    <mergeCell ref="K287:L287"/>
    <mergeCell ref="K289:L289"/>
    <mergeCell ref="B284:J284"/>
    <mergeCell ref="B289:J289"/>
    <mergeCell ref="B282:J282"/>
    <mergeCell ref="B283:J283"/>
    <mergeCell ref="B279:J279"/>
    <mergeCell ref="B280:J280"/>
    <mergeCell ref="B281:J281"/>
    <mergeCell ref="B285:J285"/>
    <mergeCell ref="A166:B166"/>
    <mergeCell ref="D166:E166"/>
    <mergeCell ref="F166:G166"/>
    <mergeCell ref="H166:I166"/>
    <mergeCell ref="F246:K246"/>
    <mergeCell ref="A237:C237"/>
    <mergeCell ref="D237:E237"/>
    <mergeCell ref="F237:H237"/>
    <mergeCell ref="K275:L275"/>
    <mergeCell ref="A263:C263"/>
    <mergeCell ref="D263:E263"/>
    <mergeCell ref="F263:H263"/>
    <mergeCell ref="I263:K263"/>
    <mergeCell ref="A253:B255"/>
    <mergeCell ref="D262:E262"/>
    <mergeCell ref="F262:H262"/>
    <mergeCell ref="I262:K262"/>
    <mergeCell ref="A264:C264"/>
    <mergeCell ref="D264:E264"/>
    <mergeCell ref="F264:H264"/>
    <mergeCell ref="I264:K264"/>
    <mergeCell ref="D168:E168"/>
    <mergeCell ref="F168:G168"/>
    <mergeCell ref="H168:I168"/>
    <mergeCell ref="A20:E20"/>
    <mergeCell ref="D163:E163"/>
    <mergeCell ref="F163:G163"/>
    <mergeCell ref="H163:I163"/>
    <mergeCell ref="J163:K163"/>
    <mergeCell ref="F169:G169"/>
    <mergeCell ref="H169:I169"/>
    <mergeCell ref="A162:B162"/>
    <mergeCell ref="D162:E162"/>
    <mergeCell ref="F162:G162"/>
    <mergeCell ref="A159:B159"/>
    <mergeCell ref="D159:E159"/>
    <mergeCell ref="A167:B167"/>
    <mergeCell ref="D167:E167"/>
    <mergeCell ref="A163:B163"/>
    <mergeCell ref="A164:B164"/>
    <mergeCell ref="A165:B165"/>
    <mergeCell ref="J162:K162"/>
    <mergeCell ref="D164:E164"/>
    <mergeCell ref="C84:C85"/>
    <mergeCell ref="A61:C61"/>
    <mergeCell ref="D61:E61"/>
    <mergeCell ref="F61:G61"/>
    <mergeCell ref="H61:I61"/>
    <mergeCell ref="L84:L85"/>
    <mergeCell ref="I2:J2"/>
    <mergeCell ref="I3:J3"/>
    <mergeCell ref="I4:J4"/>
    <mergeCell ref="I5:J5"/>
    <mergeCell ref="G2:H5"/>
    <mergeCell ref="A161:B161"/>
    <mergeCell ref="D161:E161"/>
    <mergeCell ref="F161:G161"/>
    <mergeCell ref="A62:C62"/>
    <mergeCell ref="D60:E60"/>
    <mergeCell ref="F60:G60"/>
    <mergeCell ref="H60:I60"/>
    <mergeCell ref="J152:K152"/>
    <mergeCell ref="D153:E153"/>
    <mergeCell ref="F153:G153"/>
    <mergeCell ref="D154:E154"/>
    <mergeCell ref="F154:G154"/>
    <mergeCell ref="H154:I154"/>
    <mergeCell ref="J154:K154"/>
    <mergeCell ref="J81:K81"/>
    <mergeCell ref="A83:L83"/>
    <mergeCell ref="A84:A85"/>
    <mergeCell ref="B84:B85"/>
    <mergeCell ref="A82:L82"/>
    <mergeCell ref="D84:D85"/>
    <mergeCell ref="F84:G84"/>
    <mergeCell ref="H84:I84"/>
    <mergeCell ref="A55:C55"/>
    <mergeCell ref="D55:E55"/>
    <mergeCell ref="F55:G55"/>
    <mergeCell ref="H55:I55"/>
    <mergeCell ref="A56:C56"/>
    <mergeCell ref="A60:C60"/>
    <mergeCell ref="D56:E56"/>
    <mergeCell ref="H56:I56"/>
    <mergeCell ref="A58:C58"/>
    <mergeCell ref="D58:E58"/>
    <mergeCell ref="F58:G58"/>
    <mergeCell ref="H58:I58"/>
    <mergeCell ref="F56:G56"/>
    <mergeCell ref="A59:C59"/>
    <mergeCell ref="D59:E59"/>
    <mergeCell ref="F59:G59"/>
    <mergeCell ref="H59:I59"/>
    <mergeCell ref="A57:C57"/>
    <mergeCell ref="D57:E57"/>
    <mergeCell ref="F57:G57"/>
    <mergeCell ref="H57:I57"/>
    <mergeCell ref="J84:K84"/>
    <mergeCell ref="J80:K80"/>
    <mergeCell ref="A81:C81"/>
    <mergeCell ref="D81:E81"/>
    <mergeCell ref="F81:G81"/>
    <mergeCell ref="H81:I81"/>
    <mergeCell ref="A80:C80"/>
    <mergeCell ref="D80:E80"/>
    <mergeCell ref="F80:G80"/>
    <mergeCell ref="H80:I80"/>
    <mergeCell ref="E84:E85"/>
    <mergeCell ref="D62:E62"/>
    <mergeCell ref="F62:G62"/>
    <mergeCell ref="H62:I62"/>
    <mergeCell ref="D78:E78"/>
    <mergeCell ref="J77:K77"/>
    <mergeCell ref="A75:C75"/>
    <mergeCell ref="D75:E75"/>
    <mergeCell ref="F75:G75"/>
    <mergeCell ref="H75:I75"/>
    <mergeCell ref="A77:C77"/>
    <mergeCell ref="A76:L76"/>
    <mergeCell ref="D77:E77"/>
    <mergeCell ref="A157:B157"/>
    <mergeCell ref="D157:E157"/>
    <mergeCell ref="F157:G157"/>
    <mergeCell ref="H157:I157"/>
    <mergeCell ref="A155:B155"/>
    <mergeCell ref="D155:E155"/>
    <mergeCell ref="F155:G155"/>
    <mergeCell ref="H155:I155"/>
    <mergeCell ref="F156:G156"/>
    <mergeCell ref="A156:B156"/>
    <mergeCell ref="F138:G138"/>
    <mergeCell ref="F139:G139"/>
    <mergeCell ref="F140:G140"/>
    <mergeCell ref="F141:G141"/>
    <mergeCell ref="D138:E138"/>
    <mergeCell ref="D139:E139"/>
    <mergeCell ref="H140:I140"/>
    <mergeCell ref="H141:I141"/>
    <mergeCell ref="H142:I142"/>
    <mergeCell ref="A144:L144"/>
    <mergeCell ref="D146:E147"/>
    <mergeCell ref="D142:E142"/>
    <mergeCell ref="D143:E143"/>
    <mergeCell ref="H153:I153"/>
    <mergeCell ref="J153:K153"/>
    <mergeCell ref="A145:L145"/>
    <mergeCell ref="F149:G149"/>
    <mergeCell ref="H149:I149"/>
    <mergeCell ref="J149:K149"/>
    <mergeCell ref="H143:I143"/>
    <mergeCell ref="A152:B152"/>
    <mergeCell ref="A153:B153"/>
    <mergeCell ref="A151:B151"/>
    <mergeCell ref="A160:B160"/>
    <mergeCell ref="J158:K158"/>
    <mergeCell ref="H162:I162"/>
    <mergeCell ref="H161:I161"/>
    <mergeCell ref="L146:L147"/>
    <mergeCell ref="H147:I147"/>
    <mergeCell ref="J147:K147"/>
    <mergeCell ref="J155:K155"/>
    <mergeCell ref="H156:I156"/>
    <mergeCell ref="A146:B147"/>
    <mergeCell ref="C146:C147"/>
    <mergeCell ref="J150:K150"/>
    <mergeCell ref="D151:E151"/>
    <mergeCell ref="F151:G151"/>
    <mergeCell ref="H151:I151"/>
    <mergeCell ref="J151:K151"/>
    <mergeCell ref="D150:E150"/>
    <mergeCell ref="F150:G150"/>
    <mergeCell ref="H150:I150"/>
    <mergeCell ref="J148:K148"/>
    <mergeCell ref="D149:E149"/>
    <mergeCell ref="F159:G159"/>
    <mergeCell ref="J161:K161"/>
    <mergeCell ref="H159:I159"/>
    <mergeCell ref="A169:B169"/>
    <mergeCell ref="D169:E169"/>
    <mergeCell ref="I261:K261"/>
    <mergeCell ref="D260:E260"/>
    <mergeCell ref="F260:H260"/>
    <mergeCell ref="A260:C260"/>
    <mergeCell ref="I260:K260"/>
    <mergeCell ref="A262:C262"/>
    <mergeCell ref="A261:C261"/>
    <mergeCell ref="D261:E261"/>
    <mergeCell ref="F261:H261"/>
    <mergeCell ref="I259:K259"/>
    <mergeCell ref="A259:C259"/>
    <mergeCell ref="D259:E259"/>
    <mergeCell ref="F259:H259"/>
    <mergeCell ref="I254:K254"/>
    <mergeCell ref="D255:E255"/>
    <mergeCell ref="F255:H255"/>
    <mergeCell ref="I255:K255"/>
    <mergeCell ref="A249:C249"/>
    <mergeCell ref="D249:E249"/>
    <mergeCell ref="F249:H249"/>
    <mergeCell ref="I249:K249"/>
    <mergeCell ref="F250:H250"/>
    <mergeCell ref="D160:E160"/>
    <mergeCell ref="F160:G160"/>
    <mergeCell ref="H160:I160"/>
    <mergeCell ref="J157:K157"/>
    <mergeCell ref="J159:K159"/>
    <mergeCell ref="J160:K160"/>
    <mergeCell ref="J156:K156"/>
    <mergeCell ref="D152:E152"/>
    <mergeCell ref="F152:G152"/>
    <mergeCell ref="H152:I152"/>
    <mergeCell ref="D156:E156"/>
    <mergeCell ref="A158:B158"/>
    <mergeCell ref="J164:K164"/>
    <mergeCell ref="D158:E158"/>
    <mergeCell ref="F158:G158"/>
    <mergeCell ref="H158:I158"/>
    <mergeCell ref="L257:L258"/>
    <mergeCell ref="F258:H258"/>
    <mergeCell ref="I258:K258"/>
    <mergeCell ref="A256:C256"/>
    <mergeCell ref="D256:E256"/>
    <mergeCell ref="F256:H256"/>
    <mergeCell ref="I256:K256"/>
    <mergeCell ref="A257:C258"/>
    <mergeCell ref="D257:E258"/>
    <mergeCell ref="F257:K257"/>
    <mergeCell ref="L246:L247"/>
    <mergeCell ref="F247:H247"/>
    <mergeCell ref="I247:K247"/>
    <mergeCell ref="A248:C248"/>
    <mergeCell ref="D248:E248"/>
    <mergeCell ref="F248:H248"/>
    <mergeCell ref="I248:K248"/>
    <mergeCell ref="A246:C247"/>
    <mergeCell ref="D246:E247"/>
    <mergeCell ref="I250:K250"/>
    <mergeCell ref="D251:E251"/>
    <mergeCell ref="F251:H251"/>
    <mergeCell ref="I251:K251"/>
    <mergeCell ref="A250:B252"/>
    <mergeCell ref="D250:E250"/>
    <mergeCell ref="D252:E252"/>
    <mergeCell ref="F252:H252"/>
    <mergeCell ref="I252:K252"/>
    <mergeCell ref="D253:E253"/>
    <mergeCell ref="F253:H253"/>
    <mergeCell ref="I253:K253"/>
    <mergeCell ref="D254:E254"/>
    <mergeCell ref="F254:H254"/>
    <mergeCell ref="L239:L240"/>
    <mergeCell ref="F240:H240"/>
    <mergeCell ref="I240:K240"/>
    <mergeCell ref="A241:C241"/>
    <mergeCell ref="D241:E241"/>
    <mergeCell ref="F241:H241"/>
    <mergeCell ref="I241:K241"/>
    <mergeCell ref="I242:K242"/>
    <mergeCell ref="A243:C243"/>
    <mergeCell ref="D243:E243"/>
    <mergeCell ref="F243:H243"/>
    <mergeCell ref="I243:K243"/>
    <mergeCell ref="A245:C245"/>
    <mergeCell ref="D245:E245"/>
    <mergeCell ref="F245:H245"/>
    <mergeCell ref="I245:K245"/>
    <mergeCell ref="A244:C244"/>
    <mergeCell ref="D244:E244"/>
    <mergeCell ref="A242:C242"/>
    <mergeCell ref="D239:E240"/>
    <mergeCell ref="F239:K239"/>
    <mergeCell ref="A238:C238"/>
    <mergeCell ref="D238:E238"/>
    <mergeCell ref="F238:H238"/>
    <mergeCell ref="D242:E242"/>
    <mergeCell ref="F242:H242"/>
    <mergeCell ref="L231:L232"/>
    <mergeCell ref="F232:H232"/>
    <mergeCell ref="I232:K232"/>
    <mergeCell ref="A233:C233"/>
    <mergeCell ref="D233:E233"/>
    <mergeCell ref="F233:H233"/>
    <mergeCell ref="I233:K233"/>
    <mergeCell ref="I235:K235"/>
    <mergeCell ref="A236:C236"/>
    <mergeCell ref="D236:E236"/>
    <mergeCell ref="F236:H236"/>
    <mergeCell ref="I236:K236"/>
    <mergeCell ref="F235:H235"/>
    <mergeCell ref="A234:C234"/>
    <mergeCell ref="D234:E234"/>
    <mergeCell ref="F234:H234"/>
    <mergeCell ref="F244:H244"/>
    <mergeCell ref="I244:K244"/>
    <mergeCell ref="A229:C229"/>
    <mergeCell ref="D229:E229"/>
    <mergeCell ref="F229:H229"/>
    <mergeCell ref="A227:C227"/>
    <mergeCell ref="D227:E227"/>
    <mergeCell ref="F227:H227"/>
    <mergeCell ref="I227:K227"/>
    <mergeCell ref="A228:C228"/>
    <mergeCell ref="D228:E228"/>
    <mergeCell ref="F228:H228"/>
    <mergeCell ref="I228:K228"/>
    <mergeCell ref="F230:H230"/>
    <mergeCell ref="I230:K230"/>
    <mergeCell ref="A231:C232"/>
    <mergeCell ref="D231:E232"/>
    <mergeCell ref="F231:K231"/>
    <mergeCell ref="I229:K229"/>
    <mergeCell ref="I237:K237"/>
    <mergeCell ref="A235:C235"/>
    <mergeCell ref="D235:E235"/>
    <mergeCell ref="I238:K238"/>
    <mergeCell ref="A239:C240"/>
    <mergeCell ref="A224:C224"/>
    <mergeCell ref="D224:E224"/>
    <mergeCell ref="F224:H224"/>
    <mergeCell ref="I224:K224"/>
    <mergeCell ref="I226:K226"/>
    <mergeCell ref="A225:C225"/>
    <mergeCell ref="D225:E225"/>
    <mergeCell ref="F225:H225"/>
    <mergeCell ref="I225:K225"/>
    <mergeCell ref="A226:C226"/>
    <mergeCell ref="D226:E226"/>
    <mergeCell ref="F226:H226"/>
    <mergeCell ref="A221:C222"/>
    <mergeCell ref="D221:E222"/>
    <mergeCell ref="F221:K221"/>
    <mergeCell ref="L221:L222"/>
    <mergeCell ref="F222:H222"/>
    <mergeCell ref="I222:K222"/>
    <mergeCell ref="A223:C223"/>
    <mergeCell ref="D223:E223"/>
    <mergeCell ref="F223:H223"/>
    <mergeCell ref="I223:K223"/>
    <mergeCell ref="C3:F3"/>
    <mergeCell ref="A5:B5"/>
    <mergeCell ref="C5:F5"/>
    <mergeCell ref="A7:L7"/>
    <mergeCell ref="F9:H9"/>
    <mergeCell ref="A207:L207"/>
    <mergeCell ref="A208:C209"/>
    <mergeCell ref="D208:E209"/>
    <mergeCell ref="F208:I208"/>
    <mergeCell ref="J208:K209"/>
    <mergeCell ref="L208:L209"/>
    <mergeCell ref="F209:G209"/>
    <mergeCell ref="H209:I209"/>
    <mergeCell ref="K3:L6"/>
    <mergeCell ref="E111:G111"/>
    <mergeCell ref="H111:I111"/>
    <mergeCell ref="J111:K111"/>
    <mergeCell ref="I9:K9"/>
    <mergeCell ref="A9:E11"/>
    <mergeCell ref="I10:K10"/>
    <mergeCell ref="I12:K12"/>
    <mergeCell ref="A12:E13"/>
    <mergeCell ref="H137:I137"/>
    <mergeCell ref="H139:I139"/>
    <mergeCell ref="A27:C27"/>
    <mergeCell ref="D25:K25"/>
    <mergeCell ref="D27:K27"/>
    <mergeCell ref="A16:E17"/>
    <mergeCell ref="F18:H18"/>
    <mergeCell ref="I16:K16"/>
    <mergeCell ref="I17:K17"/>
    <mergeCell ref="A23:L23"/>
    <mergeCell ref="C2:F2"/>
    <mergeCell ref="A18:E18"/>
    <mergeCell ref="A14:E15"/>
    <mergeCell ref="F14:H14"/>
    <mergeCell ref="F15:H15"/>
    <mergeCell ref="F11:H11"/>
    <mergeCell ref="I11:K11"/>
    <mergeCell ref="A8:K8"/>
    <mergeCell ref="F10:H10"/>
    <mergeCell ref="A21:E21"/>
    <mergeCell ref="F17:H17"/>
    <mergeCell ref="A19:E19"/>
    <mergeCell ref="F12:H12"/>
    <mergeCell ref="F19:H19"/>
    <mergeCell ref="F21:H21"/>
    <mergeCell ref="A3:B3"/>
    <mergeCell ref="D28:E28"/>
    <mergeCell ref="F28:H28"/>
    <mergeCell ref="I28:K28"/>
    <mergeCell ref="A29:B29"/>
    <mergeCell ref="A47:C47"/>
    <mergeCell ref="D47:E47"/>
    <mergeCell ref="F47:G47"/>
    <mergeCell ref="H47:I47"/>
    <mergeCell ref="A46:C46"/>
    <mergeCell ref="D46:E46"/>
    <mergeCell ref="A28:C28"/>
    <mergeCell ref="A30:L44"/>
    <mergeCell ref="D29:K29"/>
    <mergeCell ref="A45:L45"/>
    <mergeCell ref="H48:I48"/>
    <mergeCell ref="A51:C51"/>
    <mergeCell ref="D51:E51"/>
    <mergeCell ref="F51:G51"/>
    <mergeCell ref="D50:E50"/>
    <mergeCell ref="F50:G50"/>
    <mergeCell ref="A50:C50"/>
    <mergeCell ref="F46:G46"/>
    <mergeCell ref="H46:I46"/>
    <mergeCell ref="H50:I50"/>
    <mergeCell ref="A49:C49"/>
    <mergeCell ref="D49:E49"/>
    <mergeCell ref="F49:G49"/>
    <mergeCell ref="H49:I49"/>
    <mergeCell ref="A48:C48"/>
    <mergeCell ref="D48:E48"/>
    <mergeCell ref="F48:G48"/>
    <mergeCell ref="H51:I51"/>
    <mergeCell ref="D52:E52"/>
    <mergeCell ref="F52:G52"/>
    <mergeCell ref="H52:I52"/>
    <mergeCell ref="A54:C54"/>
    <mergeCell ref="D54:E54"/>
    <mergeCell ref="F54:G54"/>
    <mergeCell ref="H53:I53"/>
    <mergeCell ref="H54:I54"/>
    <mergeCell ref="A52:C52"/>
    <mergeCell ref="A110:L110"/>
    <mergeCell ref="F136:G136"/>
    <mergeCell ref="F137:G137"/>
    <mergeCell ref="H136:I136"/>
    <mergeCell ref="J131:K131"/>
    <mergeCell ref="D130:E130"/>
    <mergeCell ref="F130:G130"/>
    <mergeCell ref="H130:I130"/>
    <mergeCell ref="J130:K130"/>
    <mergeCell ref="F131:G131"/>
    <mergeCell ref="H131:I131"/>
    <mergeCell ref="D132:E132"/>
    <mergeCell ref="F132:G132"/>
    <mergeCell ref="H132:I132"/>
    <mergeCell ref="J132:K132"/>
    <mergeCell ref="F133:G133"/>
    <mergeCell ref="H133:I133"/>
    <mergeCell ref="J133:K133"/>
    <mergeCell ref="A111:C111"/>
    <mergeCell ref="D131:E131"/>
    <mergeCell ref="D134:E134"/>
    <mergeCell ref="F134:G134"/>
    <mergeCell ref="J136:K136"/>
    <mergeCell ref="J137:K137"/>
    <mergeCell ref="A127:L127"/>
    <mergeCell ref="A128:C128"/>
    <mergeCell ref="D128:K128"/>
    <mergeCell ref="L128:L129"/>
    <mergeCell ref="D129:E129"/>
    <mergeCell ref="F129:G129"/>
    <mergeCell ref="H129:I129"/>
    <mergeCell ref="J129:K129"/>
    <mergeCell ref="D136:E136"/>
    <mergeCell ref="D137:E137"/>
    <mergeCell ref="D133:E133"/>
    <mergeCell ref="D135:E135"/>
    <mergeCell ref="H134:I134"/>
    <mergeCell ref="J134:K134"/>
    <mergeCell ref="F135:G135"/>
    <mergeCell ref="H135:I135"/>
    <mergeCell ref="J135:K135"/>
    <mergeCell ref="D148:E148"/>
    <mergeCell ref="F148:G148"/>
    <mergeCell ref="H148:I148"/>
    <mergeCell ref="F146:G147"/>
    <mergeCell ref="H146:K146"/>
    <mergeCell ref="J138:K138"/>
    <mergeCell ref="J139:K139"/>
    <mergeCell ref="J140:K140"/>
    <mergeCell ref="J141:K141"/>
    <mergeCell ref="J142:K142"/>
    <mergeCell ref="J143:K143"/>
    <mergeCell ref="H138:I138"/>
    <mergeCell ref="F142:G142"/>
    <mergeCell ref="F143:G143"/>
    <mergeCell ref="D140:E140"/>
    <mergeCell ref="D141:E141"/>
    <mergeCell ref="J170:K170"/>
    <mergeCell ref="D171:E171"/>
    <mergeCell ref="F171:G171"/>
    <mergeCell ref="H171:I171"/>
    <mergeCell ref="J171:K171"/>
    <mergeCell ref="D170:E170"/>
    <mergeCell ref="F170:G170"/>
    <mergeCell ref="H170:I170"/>
    <mergeCell ref="F164:G164"/>
    <mergeCell ref="H164:I164"/>
    <mergeCell ref="J168:K168"/>
    <mergeCell ref="J169:K169"/>
    <mergeCell ref="J165:K165"/>
    <mergeCell ref="J166:K166"/>
    <mergeCell ref="F167:G167"/>
    <mergeCell ref="H167:I167"/>
    <mergeCell ref="J167:K167"/>
    <mergeCell ref="J172:K172"/>
    <mergeCell ref="D172:E172"/>
    <mergeCell ref="F172:G172"/>
    <mergeCell ref="H172:I172"/>
    <mergeCell ref="J176:K176"/>
    <mergeCell ref="F174:G174"/>
    <mergeCell ref="H174:I174"/>
    <mergeCell ref="J174:K174"/>
    <mergeCell ref="D175:E175"/>
    <mergeCell ref="F175:G175"/>
    <mergeCell ref="D173:E173"/>
    <mergeCell ref="F173:G173"/>
    <mergeCell ref="H173:I173"/>
    <mergeCell ref="J173:K173"/>
    <mergeCell ref="D174:E174"/>
    <mergeCell ref="J175:K175"/>
    <mergeCell ref="F176:G176"/>
    <mergeCell ref="H176:I176"/>
    <mergeCell ref="J182:K182"/>
    <mergeCell ref="D179:E179"/>
    <mergeCell ref="F179:G179"/>
    <mergeCell ref="H179:I179"/>
    <mergeCell ref="J181:K181"/>
    <mergeCell ref="D181:E181"/>
    <mergeCell ref="F181:G181"/>
    <mergeCell ref="J180:K180"/>
    <mergeCell ref="J178:K178"/>
    <mergeCell ref="H181:I181"/>
    <mergeCell ref="J190:K190"/>
    <mergeCell ref="D178:E178"/>
    <mergeCell ref="F178:G178"/>
    <mergeCell ref="H178:I178"/>
    <mergeCell ref="D177:E177"/>
    <mergeCell ref="F177:G177"/>
    <mergeCell ref="H177:I177"/>
    <mergeCell ref="L111:L112"/>
    <mergeCell ref="A210:C210"/>
    <mergeCell ref="D210:E210"/>
    <mergeCell ref="F210:G210"/>
    <mergeCell ref="H210:I210"/>
    <mergeCell ref="J210:K210"/>
    <mergeCell ref="A148:B148"/>
    <mergeCell ref="A149:B149"/>
    <mergeCell ref="A176:B176"/>
    <mergeCell ref="A177:B177"/>
    <mergeCell ref="A178:B178"/>
    <mergeCell ref="A179:B179"/>
    <mergeCell ref="A172:B172"/>
    <mergeCell ref="A173:B173"/>
    <mergeCell ref="A174:B174"/>
    <mergeCell ref="A175:B175"/>
    <mergeCell ref="A150:B150"/>
    <mergeCell ref="A170:B170"/>
    <mergeCell ref="A171:B171"/>
    <mergeCell ref="J179:K179"/>
    <mergeCell ref="J189:K189"/>
    <mergeCell ref="H175:I175"/>
    <mergeCell ref="J177:K177"/>
    <mergeCell ref="H63:I63"/>
    <mergeCell ref="H70:I70"/>
    <mergeCell ref="A53:C53"/>
    <mergeCell ref="D53:E53"/>
    <mergeCell ref="F53:G53"/>
    <mergeCell ref="J79:K79"/>
    <mergeCell ref="A74:C74"/>
    <mergeCell ref="D74:E74"/>
    <mergeCell ref="F74:G74"/>
    <mergeCell ref="A79:C79"/>
    <mergeCell ref="D79:E79"/>
    <mergeCell ref="F79:G79"/>
    <mergeCell ref="H79:I79"/>
    <mergeCell ref="H78:I78"/>
    <mergeCell ref="J78:K78"/>
    <mergeCell ref="H74:I74"/>
    <mergeCell ref="A63:C63"/>
    <mergeCell ref="D63:E63"/>
    <mergeCell ref="D70:E70"/>
    <mergeCell ref="F63:G63"/>
    <mergeCell ref="F77:G77"/>
    <mergeCell ref="H77:I77"/>
    <mergeCell ref="J188:K188"/>
    <mergeCell ref="F70:G70"/>
    <mergeCell ref="A70:C70"/>
    <mergeCell ref="A192:B192"/>
    <mergeCell ref="D192:E192"/>
    <mergeCell ref="F192:G192"/>
    <mergeCell ref="H192:I192"/>
    <mergeCell ref="F180:G180"/>
    <mergeCell ref="H180:I180"/>
    <mergeCell ref="D165:E165"/>
    <mergeCell ref="F165:G165"/>
    <mergeCell ref="H165:I165"/>
    <mergeCell ref="A180:B180"/>
    <mergeCell ref="A181:B181"/>
    <mergeCell ref="A182:B182"/>
    <mergeCell ref="A189:B189"/>
    <mergeCell ref="D189:E189"/>
    <mergeCell ref="F189:G189"/>
    <mergeCell ref="H189:I189"/>
    <mergeCell ref="A190:B190"/>
    <mergeCell ref="A191:B191"/>
    <mergeCell ref="A168:B168"/>
    <mergeCell ref="A186:B186"/>
    <mergeCell ref="A187:B187"/>
    <mergeCell ref="J192:K192"/>
    <mergeCell ref="J191:K191"/>
    <mergeCell ref="D191:E191"/>
    <mergeCell ref="F191:G191"/>
    <mergeCell ref="H191:I191"/>
    <mergeCell ref="D190:E190"/>
    <mergeCell ref="F190:G190"/>
    <mergeCell ref="H190:I190"/>
    <mergeCell ref="D182:E182"/>
    <mergeCell ref="F182:G182"/>
    <mergeCell ref="H182:I182"/>
    <mergeCell ref="D186:E186"/>
    <mergeCell ref="F186:G186"/>
    <mergeCell ref="H186:I186"/>
    <mergeCell ref="D183:E183"/>
    <mergeCell ref="F183:G183"/>
    <mergeCell ref="H183:I183"/>
    <mergeCell ref="J186:K186"/>
    <mergeCell ref="D187:E187"/>
    <mergeCell ref="F187:G187"/>
    <mergeCell ref="H187:I187"/>
    <mergeCell ref="J187:K187"/>
    <mergeCell ref="D188:E188"/>
    <mergeCell ref="F188:G188"/>
    <mergeCell ref="F213:K213"/>
    <mergeCell ref="L213:L214"/>
    <mergeCell ref="F214:H214"/>
    <mergeCell ref="I214:K214"/>
    <mergeCell ref="A211:C211"/>
    <mergeCell ref="D211:E211"/>
    <mergeCell ref="A205:B205"/>
    <mergeCell ref="F211:G211"/>
    <mergeCell ref="H211:I211"/>
    <mergeCell ref="K194:K195"/>
    <mergeCell ref="H194:H195"/>
    <mergeCell ref="F194:F195"/>
    <mergeCell ref="G194:G195"/>
    <mergeCell ref="J194:J195"/>
    <mergeCell ref="A206:L206"/>
    <mergeCell ref="D205:E205"/>
    <mergeCell ref="D204:E204"/>
    <mergeCell ref="D203:E203"/>
    <mergeCell ref="D202:E202"/>
    <mergeCell ref="J211:K211"/>
    <mergeCell ref="A220:C220"/>
    <mergeCell ref="D220:E220"/>
    <mergeCell ref="F220:H220"/>
    <mergeCell ref="I220:K220"/>
    <mergeCell ref="F22:H22"/>
    <mergeCell ref="A26:C26"/>
    <mergeCell ref="D26:K26"/>
    <mergeCell ref="A24:K24"/>
    <mergeCell ref="A25:C25"/>
    <mergeCell ref="A202:B202"/>
    <mergeCell ref="A203:B203"/>
    <mergeCell ref="A204:B204"/>
    <mergeCell ref="A198:B198"/>
    <mergeCell ref="A199:B199"/>
    <mergeCell ref="A200:B200"/>
    <mergeCell ref="A201:B201"/>
    <mergeCell ref="A197:B197"/>
    <mergeCell ref="A194:B195"/>
    <mergeCell ref="A196:B196"/>
    <mergeCell ref="A193:L193"/>
    <mergeCell ref="F216:H216"/>
    <mergeCell ref="I216:K216"/>
    <mergeCell ref="A217:C217"/>
    <mergeCell ref="D217:E217"/>
    <mergeCell ref="A219:C219"/>
    <mergeCell ref="D219:E219"/>
    <mergeCell ref="F219:H219"/>
    <mergeCell ref="I219:K219"/>
    <mergeCell ref="F217:H217"/>
    <mergeCell ref="I217:K217"/>
    <mergeCell ref="A218:C218"/>
    <mergeCell ref="D218:E218"/>
    <mergeCell ref="F218:H218"/>
    <mergeCell ref="I218:K218"/>
    <mergeCell ref="A212:L212"/>
    <mergeCell ref="A213:C214"/>
    <mergeCell ref="D213:E214"/>
    <mergeCell ref="D198:E198"/>
    <mergeCell ref="D197:E197"/>
    <mergeCell ref="H65:I65"/>
    <mergeCell ref="A66:C66"/>
    <mergeCell ref="D66:E66"/>
    <mergeCell ref="F66:G66"/>
    <mergeCell ref="H66:I66"/>
    <mergeCell ref="D73:E73"/>
    <mergeCell ref="F73:G73"/>
    <mergeCell ref="H73:I73"/>
    <mergeCell ref="A69:C69"/>
    <mergeCell ref="D69:E69"/>
    <mergeCell ref="F69:G69"/>
    <mergeCell ref="H69:I69"/>
    <mergeCell ref="D196:E196"/>
    <mergeCell ref="I194:I195"/>
    <mergeCell ref="A183:B183"/>
    <mergeCell ref="H188:I188"/>
    <mergeCell ref="A188:B188"/>
    <mergeCell ref="A154:B154"/>
    <mergeCell ref="D180:E180"/>
    <mergeCell ref="F78:G78"/>
    <mergeCell ref="A78:C78"/>
    <mergeCell ref="D176:E176"/>
    <mergeCell ref="A297:L297"/>
    <mergeCell ref="E1:G1"/>
    <mergeCell ref="A1:D1"/>
    <mergeCell ref="H1:L1"/>
    <mergeCell ref="F16:H16"/>
    <mergeCell ref="I15:K15"/>
    <mergeCell ref="F13:H13"/>
    <mergeCell ref="I13:K13"/>
    <mergeCell ref="I14:K14"/>
    <mergeCell ref="A6:F6"/>
    <mergeCell ref="A2:B2"/>
    <mergeCell ref="C4:F4"/>
    <mergeCell ref="A4:B4"/>
    <mergeCell ref="I234:K234"/>
    <mergeCell ref="A230:C230"/>
    <mergeCell ref="D230:E230"/>
    <mergeCell ref="A22:E22"/>
    <mergeCell ref="A72:C72"/>
    <mergeCell ref="D72:E72"/>
    <mergeCell ref="F72:G72"/>
    <mergeCell ref="H72:I72"/>
    <mergeCell ref="A73:C73"/>
    <mergeCell ref="C194:C195"/>
    <mergeCell ref="D194:E195"/>
    <mergeCell ref="I18:J18"/>
    <mergeCell ref="I19:J19"/>
    <mergeCell ref="I20:J20"/>
    <mergeCell ref="I21:J21"/>
    <mergeCell ref="I22:J22"/>
    <mergeCell ref="A71:C71"/>
    <mergeCell ref="D71:E71"/>
    <mergeCell ref="F71:G71"/>
    <mergeCell ref="H71:I71"/>
    <mergeCell ref="A67:C67"/>
    <mergeCell ref="D67:E67"/>
    <mergeCell ref="F67:G67"/>
    <mergeCell ref="H67:I67"/>
    <mergeCell ref="A68:C68"/>
    <mergeCell ref="D68:E68"/>
    <mergeCell ref="F68:G68"/>
    <mergeCell ref="H68:I68"/>
    <mergeCell ref="A64:C64"/>
    <mergeCell ref="D64:E64"/>
    <mergeCell ref="F64:G64"/>
    <mergeCell ref="H64:I64"/>
    <mergeCell ref="A65:C65"/>
    <mergeCell ref="D65:E65"/>
    <mergeCell ref="F65:G65"/>
    <mergeCell ref="B277:J277"/>
    <mergeCell ref="K277:L277"/>
    <mergeCell ref="B278:J278"/>
    <mergeCell ref="J183:K183"/>
    <mergeCell ref="A184:B184"/>
    <mergeCell ref="D184:E184"/>
    <mergeCell ref="F184:G184"/>
    <mergeCell ref="H184:I184"/>
    <mergeCell ref="J184:K184"/>
    <mergeCell ref="A185:B185"/>
    <mergeCell ref="D185:E185"/>
    <mergeCell ref="F185:G185"/>
    <mergeCell ref="H185:I185"/>
    <mergeCell ref="J185:K185"/>
    <mergeCell ref="A215:C215"/>
    <mergeCell ref="D215:E215"/>
    <mergeCell ref="F215:H215"/>
    <mergeCell ref="I215:K215"/>
    <mergeCell ref="A216:C216"/>
    <mergeCell ref="D216:E216"/>
    <mergeCell ref="L194:L195"/>
    <mergeCell ref="D201:E201"/>
    <mergeCell ref="D200:E200"/>
    <mergeCell ref="D199:E199"/>
    <mergeCell ref="B286:J286"/>
    <mergeCell ref="B287:J287"/>
    <mergeCell ref="B288:J288"/>
    <mergeCell ref="K288:L288"/>
    <mergeCell ref="I265:K265"/>
    <mergeCell ref="B269:J269"/>
    <mergeCell ref="K269:L269"/>
    <mergeCell ref="B270:J270"/>
    <mergeCell ref="K270:L270"/>
    <mergeCell ref="B271:J271"/>
    <mergeCell ref="B272:J272"/>
    <mergeCell ref="B273:J273"/>
    <mergeCell ref="K273:L273"/>
    <mergeCell ref="A267:L267"/>
    <mergeCell ref="A265:C265"/>
    <mergeCell ref="D265:E265"/>
    <mergeCell ref="K271:L271"/>
    <mergeCell ref="K272:L272"/>
    <mergeCell ref="K268:L268"/>
    <mergeCell ref="B268:J268"/>
    <mergeCell ref="B274:J274"/>
    <mergeCell ref="K274:L274"/>
    <mergeCell ref="B275:J275"/>
    <mergeCell ref="B276:J276"/>
    <mergeCell ref="B296:J296"/>
    <mergeCell ref="K296:L296"/>
    <mergeCell ref="B295:J295"/>
    <mergeCell ref="K295:L295"/>
    <mergeCell ref="B292:J292"/>
    <mergeCell ref="K292:L292"/>
    <mergeCell ref="B294:J294"/>
    <mergeCell ref="K294:L294"/>
    <mergeCell ref="B291:J291"/>
    <mergeCell ref="K291:L291"/>
    <mergeCell ref="B290:J290"/>
    <mergeCell ref="K290:L290"/>
    <mergeCell ref="K276:L276"/>
    <mergeCell ref="K279:L279"/>
    <mergeCell ref="K280:L280"/>
    <mergeCell ref="K281:L281"/>
    <mergeCell ref="K282:L282"/>
    <mergeCell ref="K283:L283"/>
    <mergeCell ref="K284:L284"/>
    <mergeCell ref="K285:L285"/>
    <mergeCell ref="K278:L278"/>
  </mergeCells>
  <phoneticPr fontId="1" type="noConversion"/>
  <pageMargins left="0.62" right="0.5" top="0.53740157499999996" bottom="0.643700787" header="0.39370078740157499" footer="0.39370078740157499"/>
  <pageSetup paperSize="9" scale="74" fitToHeight="0" orientation="landscape" r:id="rId1"/>
  <headerFooter alignWithMargins="0">
    <oddFooter>&amp;C&amp;"Arial,Regular"&amp;P&amp;R&amp;"Arial,Bold"&amp;10RF434 A00&amp;L&amp;"Calibri"&amp;11&amp;K000000&amp;"Arial,Bold"&amp;10Dell DFM Report Template_x000D_&amp;1#&amp;"Calibri"&amp;6&amp;K7F7F7FRestricted - Confidential</oddFooter>
  </headerFooter>
  <rowBreaks count="4" manualBreakCount="4">
    <brk id="81" max="11" man="1"/>
    <brk id="143" max="16383" man="1"/>
    <brk id="205" max="16383" man="1"/>
    <brk id="267" max="16383"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9"/>
  <sheetViews>
    <sheetView zoomScale="50" zoomScaleNormal="50" workbookViewId="0">
      <selection activeCell="AH66" sqref="AH66"/>
    </sheetView>
  </sheetViews>
  <sheetFormatPr defaultRowHeight="16.5"/>
  <cols>
    <col min="19" max="19" width="9.25" customWidth="1"/>
  </cols>
  <sheetData>
    <row r="1" spans="1:78" ht="35.25">
      <c r="A1" s="683" t="s">
        <v>370</v>
      </c>
      <c r="B1" s="684"/>
      <c r="C1" s="684"/>
      <c r="D1" s="684"/>
      <c r="E1" s="684"/>
      <c r="F1" s="684"/>
      <c r="G1" s="97"/>
      <c r="H1" s="97"/>
      <c r="I1" s="97"/>
      <c r="J1" s="98"/>
      <c r="K1" s="99"/>
      <c r="L1" s="99"/>
      <c r="M1" s="99"/>
      <c r="N1" s="99"/>
      <c r="O1" s="99"/>
      <c r="P1" s="99"/>
      <c r="Q1" s="99"/>
      <c r="R1" s="99"/>
      <c r="S1" s="99"/>
      <c r="T1" s="99"/>
      <c r="U1" s="99"/>
      <c r="V1" s="99"/>
      <c r="W1" s="99"/>
      <c r="X1" s="99"/>
      <c r="Y1" s="99"/>
      <c r="Z1" s="100"/>
      <c r="AA1" s="100"/>
      <c r="AB1" s="100"/>
      <c r="AC1" s="100"/>
      <c r="AD1" s="100"/>
      <c r="AE1" s="100"/>
      <c r="AF1" s="100"/>
      <c r="AG1" s="100"/>
      <c r="AH1" s="100"/>
      <c r="AI1" s="100"/>
      <c r="AJ1" s="100"/>
      <c r="AK1" s="100"/>
      <c r="AL1" s="100"/>
      <c r="AM1" s="100"/>
      <c r="AN1" s="100"/>
      <c r="AO1" s="100"/>
      <c r="AP1" s="100"/>
      <c r="AQ1" s="100"/>
      <c r="AR1" s="100"/>
      <c r="AS1" s="100"/>
      <c r="AT1" s="101"/>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row>
    <row r="2" spans="1:78" ht="17.25" thickBot="1">
      <c r="A2" s="99"/>
      <c r="B2" s="99"/>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103"/>
      <c r="AT2" s="101"/>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row>
    <row r="3" spans="1:78" ht="18.75" thickTop="1">
      <c r="A3" s="100"/>
      <c r="B3" s="685" t="s">
        <v>371</v>
      </c>
      <c r="C3" s="686"/>
      <c r="D3" s="686"/>
      <c r="E3" s="686"/>
      <c r="F3" s="687"/>
      <c r="G3" s="688" t="s">
        <v>372</v>
      </c>
      <c r="H3" s="689"/>
      <c r="I3" s="689"/>
      <c r="J3" s="689"/>
      <c r="K3" s="689"/>
      <c r="L3" s="689"/>
      <c r="M3" s="69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99"/>
      <c r="AM3" s="99"/>
      <c r="AN3" s="99"/>
      <c r="AO3" s="99"/>
      <c r="AP3" s="99"/>
      <c r="AQ3" s="99"/>
      <c r="AR3" s="100"/>
      <c r="AS3" s="103"/>
      <c r="AT3" s="101"/>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row>
    <row r="4" spans="1:78">
      <c r="A4" s="99"/>
      <c r="B4" s="674" t="s">
        <v>373</v>
      </c>
      <c r="C4" s="675"/>
      <c r="D4" s="675"/>
      <c r="E4" s="675"/>
      <c r="F4" s="676"/>
      <c r="G4" s="671" t="s">
        <v>374</v>
      </c>
      <c r="H4" s="672"/>
      <c r="I4" s="672"/>
      <c r="J4" s="672"/>
      <c r="K4" s="672"/>
      <c r="L4" s="672"/>
      <c r="M4" s="673"/>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103"/>
      <c r="AT4" s="101"/>
      <c r="AU4" s="99"/>
      <c r="AV4" s="99"/>
      <c r="AW4" s="99"/>
      <c r="AX4" s="99"/>
      <c r="AY4" s="99"/>
      <c r="AZ4" s="99"/>
      <c r="BA4" s="99"/>
      <c r="BB4" s="99"/>
      <c r="BC4" s="99"/>
      <c r="BD4" s="99"/>
      <c r="BE4" s="99"/>
      <c r="BF4" s="99"/>
      <c r="BG4" s="99"/>
      <c r="BH4" s="99"/>
      <c r="BI4" s="99"/>
      <c r="BJ4" s="99"/>
      <c r="BK4" s="99"/>
      <c r="BL4" s="99"/>
      <c r="BM4" s="99"/>
      <c r="BN4" s="99"/>
      <c r="BO4" s="99"/>
      <c r="BP4" s="99"/>
      <c r="BQ4" s="99"/>
      <c r="BR4" s="99"/>
      <c r="BS4" s="99"/>
      <c r="BT4" s="99"/>
      <c r="BU4" s="99"/>
      <c r="BV4" s="99"/>
      <c r="BW4" s="99"/>
      <c r="BX4" s="99"/>
      <c r="BY4" s="99"/>
      <c r="BZ4" s="99"/>
    </row>
    <row r="5" spans="1:78">
      <c r="A5" s="99"/>
      <c r="B5" s="674" t="s">
        <v>375</v>
      </c>
      <c r="C5" s="675"/>
      <c r="D5" s="675"/>
      <c r="E5" s="675"/>
      <c r="F5" s="676"/>
      <c r="G5" s="671">
        <f>N47</f>
        <v>76.000000000000014</v>
      </c>
      <c r="H5" s="672"/>
      <c r="I5" s="672"/>
      <c r="J5" s="672"/>
      <c r="K5" s="672"/>
      <c r="L5" s="672"/>
      <c r="M5" s="673"/>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103"/>
      <c r="AT5" s="101"/>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row>
    <row r="6" spans="1:78">
      <c r="A6" s="99"/>
      <c r="B6" s="674" t="s">
        <v>376</v>
      </c>
      <c r="C6" s="675"/>
      <c r="D6" s="675"/>
      <c r="E6" s="675"/>
      <c r="F6" s="676"/>
      <c r="G6" s="677" t="s">
        <v>377</v>
      </c>
      <c r="H6" s="678"/>
      <c r="I6" s="678"/>
      <c r="J6" s="678"/>
      <c r="K6" s="678"/>
      <c r="L6" s="678"/>
      <c r="M6" s="679"/>
      <c r="N6" s="99"/>
      <c r="O6" s="99"/>
      <c r="P6" s="99"/>
      <c r="Q6" s="103"/>
      <c r="R6" s="103"/>
      <c r="S6" s="99"/>
      <c r="T6" s="103"/>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c r="BQ6" s="99"/>
      <c r="BR6" s="99"/>
      <c r="BS6" s="99"/>
      <c r="BT6" s="99"/>
      <c r="BU6" s="99"/>
      <c r="BV6" s="99"/>
      <c r="BW6" s="99"/>
      <c r="BX6" s="99"/>
      <c r="BY6" s="99"/>
      <c r="BZ6" s="99"/>
    </row>
    <row r="7" spans="1:78">
      <c r="A7" s="99"/>
      <c r="B7" s="674" t="s">
        <v>378</v>
      </c>
      <c r="C7" s="675"/>
      <c r="D7" s="675"/>
      <c r="E7" s="675"/>
      <c r="F7" s="676"/>
      <c r="G7" s="671" t="s">
        <v>379</v>
      </c>
      <c r="H7" s="672"/>
      <c r="I7" s="672"/>
      <c r="J7" s="672"/>
      <c r="K7" s="672"/>
      <c r="L7" s="672"/>
      <c r="M7" s="673"/>
      <c r="N7" s="99"/>
      <c r="O7" s="99"/>
      <c r="P7" s="99"/>
      <c r="Q7" s="103"/>
      <c r="R7" s="103"/>
      <c r="S7" s="99"/>
      <c r="T7" s="103"/>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s="99"/>
      <c r="BQ7" s="99"/>
      <c r="BR7" s="99"/>
      <c r="BS7" s="99"/>
      <c r="BT7" s="99"/>
      <c r="BU7" s="99"/>
      <c r="BV7" s="99"/>
      <c r="BW7" s="99"/>
      <c r="BX7" s="99"/>
      <c r="BY7" s="99"/>
      <c r="BZ7" s="99"/>
    </row>
    <row r="8" spans="1:78">
      <c r="A8" s="99"/>
      <c r="B8" s="674" t="s">
        <v>380</v>
      </c>
      <c r="C8" s="675"/>
      <c r="D8" s="675"/>
      <c r="E8" s="675"/>
      <c r="F8" s="676"/>
      <c r="G8" s="680" t="s">
        <v>381</v>
      </c>
      <c r="H8" s="681"/>
      <c r="I8" s="681"/>
      <c r="J8" s="681"/>
      <c r="K8" s="681"/>
      <c r="L8" s="681"/>
      <c r="M8" s="682"/>
      <c r="N8" s="99"/>
      <c r="O8" s="99"/>
      <c r="P8" s="99"/>
      <c r="Q8" s="103"/>
      <c r="R8" s="103"/>
      <c r="S8" s="99"/>
      <c r="T8" s="103"/>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row>
    <row r="9" spans="1:78">
      <c r="A9" s="99"/>
      <c r="B9" s="674" t="s">
        <v>382</v>
      </c>
      <c r="C9" s="675"/>
      <c r="D9" s="675"/>
      <c r="E9" s="675"/>
      <c r="F9" s="676"/>
      <c r="G9" s="671" t="s">
        <v>383</v>
      </c>
      <c r="H9" s="672"/>
      <c r="I9" s="672"/>
      <c r="J9" s="672"/>
      <c r="K9" s="672"/>
      <c r="L9" s="672"/>
      <c r="M9" s="673"/>
      <c r="N9" s="99"/>
      <c r="O9" s="99"/>
      <c r="P9" s="99"/>
      <c r="Q9" s="103"/>
      <c r="R9" s="103"/>
      <c r="S9" s="99"/>
      <c r="T9" s="103"/>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row>
    <row r="10" spans="1:78">
      <c r="A10" s="99"/>
      <c r="B10" s="666" t="s">
        <v>384</v>
      </c>
      <c r="C10" s="667"/>
      <c r="D10" s="667"/>
      <c r="E10" s="667"/>
      <c r="F10" s="668"/>
      <c r="G10" s="669" t="s">
        <v>385</v>
      </c>
      <c r="H10" s="669"/>
      <c r="I10" s="669"/>
      <c r="J10" s="669"/>
      <c r="K10" s="669"/>
      <c r="L10" s="669"/>
      <c r="M10" s="670"/>
      <c r="N10" s="99"/>
      <c r="O10" s="99"/>
      <c r="P10" s="99"/>
      <c r="Q10" s="103"/>
      <c r="R10" s="103"/>
      <c r="S10" s="99"/>
      <c r="T10" s="103"/>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row>
    <row r="11" spans="1:78">
      <c r="A11" s="99"/>
      <c r="B11" s="666" t="s">
        <v>386</v>
      </c>
      <c r="C11" s="667"/>
      <c r="D11" s="667"/>
      <c r="E11" s="667"/>
      <c r="F11" s="668"/>
      <c r="G11" s="671" t="s">
        <v>387</v>
      </c>
      <c r="H11" s="672"/>
      <c r="I11" s="672"/>
      <c r="J11" s="672"/>
      <c r="K11" s="672"/>
      <c r="L11" s="672"/>
      <c r="M11" s="673"/>
      <c r="N11" s="99"/>
      <c r="O11" s="99"/>
      <c r="P11" s="99"/>
      <c r="Q11" s="103"/>
      <c r="R11" s="103"/>
      <c r="S11" s="103"/>
      <c r="T11" s="103"/>
      <c r="U11" s="103"/>
      <c r="V11" s="99"/>
      <c r="W11" s="99"/>
      <c r="X11" s="99"/>
      <c r="Y11" s="99"/>
      <c r="Z11" s="651" t="s">
        <v>388</v>
      </c>
      <c r="AA11" s="652"/>
      <c r="AB11" s="652"/>
      <c r="AC11" s="652"/>
      <c r="AD11" s="652"/>
      <c r="AE11" s="652"/>
      <c r="AF11" s="652"/>
      <c r="AG11" s="652"/>
      <c r="AH11" s="652"/>
      <c r="AI11" s="652"/>
      <c r="AJ11" s="652"/>
      <c r="AK11" s="652"/>
      <c r="AL11" s="652"/>
      <c r="AM11" s="652"/>
      <c r="AN11" s="652"/>
      <c r="AO11" s="652"/>
      <c r="AP11" s="653"/>
      <c r="AQ11" s="654" t="s">
        <v>389</v>
      </c>
      <c r="AR11" s="654"/>
      <c r="AS11" s="654"/>
      <c r="AT11" s="654"/>
      <c r="AU11" s="654"/>
      <c r="AV11" s="654"/>
      <c r="AW11" s="654"/>
      <c r="AX11" s="654"/>
      <c r="AY11" s="654"/>
      <c r="AZ11" s="654"/>
      <c r="BA11" s="654"/>
      <c r="BB11" s="654"/>
      <c r="BC11" s="654"/>
      <c r="BD11" s="654"/>
      <c r="BE11" s="654"/>
      <c r="BF11" s="654"/>
      <c r="BG11" s="654"/>
      <c r="BH11" s="654"/>
      <c r="BI11" s="654"/>
      <c r="BJ11" s="654"/>
      <c r="BK11" s="655" t="s">
        <v>390</v>
      </c>
      <c r="BL11" s="656"/>
      <c r="BM11" s="656"/>
      <c r="BN11" s="656"/>
      <c r="BO11" s="656"/>
      <c r="BP11" s="656"/>
      <c r="BQ11" s="656"/>
      <c r="BR11" s="656"/>
      <c r="BS11" s="656"/>
      <c r="BT11" s="656"/>
      <c r="BU11" s="656"/>
      <c r="BV11" s="656"/>
      <c r="BW11" s="656"/>
      <c r="BX11" s="656"/>
      <c r="BY11" s="656"/>
      <c r="BZ11" s="656"/>
    </row>
    <row r="12" spans="1:78" ht="17.25" thickBot="1">
      <c r="A12" s="99"/>
      <c r="B12" s="657" t="s">
        <v>391</v>
      </c>
      <c r="C12" s="658"/>
      <c r="D12" s="658"/>
      <c r="E12" s="658"/>
      <c r="F12" s="659"/>
      <c r="G12" s="660" t="s">
        <v>392</v>
      </c>
      <c r="H12" s="660"/>
      <c r="I12" s="660"/>
      <c r="J12" s="660"/>
      <c r="K12" s="660"/>
      <c r="L12" s="660"/>
      <c r="M12" s="661"/>
      <c r="N12" s="99"/>
      <c r="O12" s="99"/>
      <c r="P12" s="99"/>
      <c r="Q12" s="103"/>
      <c r="R12" s="103"/>
      <c r="S12" s="103"/>
      <c r="T12" s="103"/>
      <c r="U12" s="103"/>
      <c r="V12" s="99"/>
      <c r="W12" s="99"/>
      <c r="X12" s="99"/>
      <c r="Y12" s="99"/>
      <c r="Z12" s="639" t="s">
        <v>393</v>
      </c>
      <c r="AA12" s="640"/>
      <c r="AB12" s="640"/>
      <c r="AC12" s="640"/>
      <c r="AD12" s="640"/>
      <c r="AE12" s="640"/>
      <c r="AF12" s="640"/>
      <c r="AG12" s="640"/>
      <c r="AH12" s="640"/>
      <c r="AI12" s="640"/>
      <c r="AJ12" s="640"/>
      <c r="AK12" s="640"/>
      <c r="AL12" s="640"/>
      <c r="AM12" s="640"/>
      <c r="AN12" s="640"/>
      <c r="AO12" s="640"/>
      <c r="AP12" s="641"/>
      <c r="AQ12" s="662">
        <v>85</v>
      </c>
      <c r="AR12" s="662"/>
      <c r="AS12" s="662"/>
      <c r="AT12" s="662"/>
      <c r="AU12" s="662"/>
      <c r="AV12" s="662"/>
      <c r="AW12" s="662"/>
      <c r="AX12" s="662"/>
      <c r="AY12" s="662"/>
      <c r="AZ12" s="662"/>
      <c r="BA12" s="663">
        <v>100</v>
      </c>
      <c r="BB12" s="662"/>
      <c r="BC12" s="662"/>
      <c r="BD12" s="662"/>
      <c r="BE12" s="662"/>
      <c r="BF12" s="662"/>
      <c r="BG12" s="662"/>
      <c r="BH12" s="662"/>
      <c r="BI12" s="662"/>
      <c r="BJ12" s="662"/>
      <c r="BK12" s="664">
        <v>40</v>
      </c>
      <c r="BL12" s="665"/>
      <c r="BM12" s="665"/>
      <c r="BN12" s="665"/>
      <c r="BO12" s="665"/>
      <c r="BP12" s="665"/>
      <c r="BQ12" s="665"/>
      <c r="BR12" s="665"/>
      <c r="BS12" s="664">
        <v>50</v>
      </c>
      <c r="BT12" s="665"/>
      <c r="BU12" s="665"/>
      <c r="BV12" s="665"/>
      <c r="BW12" s="665"/>
      <c r="BX12" s="665"/>
      <c r="BY12" s="665"/>
      <c r="BZ12" s="665"/>
    </row>
    <row r="13" spans="1:78" ht="17.25" thickTop="1">
      <c r="A13" s="99"/>
      <c r="B13" s="99"/>
      <c r="C13" s="99"/>
      <c r="D13" s="99"/>
      <c r="E13" s="99"/>
      <c r="F13" s="99"/>
      <c r="G13" s="99"/>
      <c r="H13" s="99"/>
      <c r="I13" s="99"/>
      <c r="J13" s="99"/>
      <c r="K13" s="99"/>
      <c r="L13" s="99"/>
      <c r="M13" s="99"/>
      <c r="N13" s="99"/>
      <c r="O13" s="99"/>
      <c r="P13" s="99"/>
      <c r="Q13" s="99"/>
      <c r="R13" s="99"/>
      <c r="S13" s="99"/>
      <c r="T13" s="99"/>
      <c r="U13" s="99"/>
      <c r="V13" s="99"/>
      <c r="W13" s="99"/>
      <c r="X13" s="99"/>
      <c r="Y13" s="99"/>
      <c r="Z13" s="639" t="s">
        <v>394</v>
      </c>
      <c r="AA13" s="640"/>
      <c r="AB13" s="640"/>
      <c r="AC13" s="640"/>
      <c r="AD13" s="640"/>
      <c r="AE13" s="640"/>
      <c r="AF13" s="640"/>
      <c r="AG13" s="640"/>
      <c r="AH13" s="640"/>
      <c r="AI13" s="640"/>
      <c r="AJ13" s="640"/>
      <c r="AK13" s="640"/>
      <c r="AL13" s="640"/>
      <c r="AM13" s="640"/>
      <c r="AN13" s="640"/>
      <c r="AO13" s="640"/>
      <c r="AP13" s="641"/>
      <c r="AQ13" s="642" t="s">
        <v>395</v>
      </c>
      <c r="AR13" s="642"/>
      <c r="AS13" s="642"/>
      <c r="AT13" s="642"/>
      <c r="AU13" s="642"/>
      <c r="AV13" s="642"/>
      <c r="AW13" s="642"/>
      <c r="AX13" s="642"/>
      <c r="AY13" s="642"/>
      <c r="AZ13" s="642"/>
      <c r="BA13" s="643" t="s">
        <v>395</v>
      </c>
      <c r="BB13" s="642"/>
      <c r="BC13" s="642"/>
      <c r="BD13" s="642"/>
      <c r="BE13" s="642"/>
      <c r="BF13" s="642"/>
      <c r="BG13" s="642"/>
      <c r="BH13" s="642"/>
      <c r="BI13" s="642"/>
      <c r="BJ13" s="642"/>
      <c r="BK13" s="643" t="s">
        <v>395</v>
      </c>
      <c r="BL13" s="642"/>
      <c r="BM13" s="642"/>
      <c r="BN13" s="642"/>
      <c r="BO13" s="642"/>
      <c r="BP13" s="642"/>
      <c r="BQ13" s="642"/>
      <c r="BR13" s="642"/>
      <c r="BS13" s="643" t="s">
        <v>395</v>
      </c>
      <c r="BT13" s="642"/>
      <c r="BU13" s="642"/>
      <c r="BV13" s="642"/>
      <c r="BW13" s="642"/>
      <c r="BX13" s="642"/>
      <c r="BY13" s="642"/>
      <c r="BZ13" s="642"/>
    </row>
    <row r="14" spans="1:78">
      <c r="A14" s="99"/>
      <c r="B14" s="99"/>
      <c r="C14" s="99"/>
      <c r="D14" s="99"/>
      <c r="E14" s="99"/>
      <c r="F14" s="99"/>
      <c r="G14" s="99"/>
      <c r="H14" s="99"/>
      <c r="I14" s="99"/>
      <c r="J14" s="99"/>
      <c r="K14" s="99"/>
      <c r="L14" s="99"/>
      <c r="M14" s="99"/>
      <c r="N14" s="99"/>
      <c r="O14" s="99"/>
      <c r="P14" s="99"/>
      <c r="Q14" s="99"/>
      <c r="R14" s="99"/>
      <c r="S14" s="99"/>
      <c r="T14" s="99"/>
      <c r="U14" s="99"/>
      <c r="V14" s="99"/>
      <c r="W14" s="99"/>
      <c r="X14" s="99"/>
      <c r="Y14" s="99"/>
      <c r="Z14" s="639" t="s">
        <v>396</v>
      </c>
      <c r="AA14" s="640"/>
      <c r="AB14" s="640"/>
      <c r="AC14" s="640"/>
      <c r="AD14" s="640"/>
      <c r="AE14" s="640"/>
      <c r="AF14" s="640"/>
      <c r="AG14" s="640"/>
      <c r="AH14" s="640"/>
      <c r="AI14" s="640"/>
      <c r="AJ14" s="640"/>
      <c r="AK14" s="640"/>
      <c r="AL14" s="640"/>
      <c r="AM14" s="640"/>
      <c r="AN14" s="640"/>
      <c r="AO14" s="640"/>
      <c r="AP14" s="641"/>
      <c r="AQ14" s="647" t="s">
        <v>397</v>
      </c>
      <c r="AR14" s="647"/>
      <c r="AS14" s="647"/>
      <c r="AT14" s="647"/>
      <c r="AU14" s="647"/>
      <c r="AV14" s="647"/>
      <c r="AW14" s="647"/>
      <c r="AX14" s="647"/>
      <c r="AY14" s="647"/>
      <c r="AZ14" s="647"/>
      <c r="BA14" s="649" t="s">
        <v>398</v>
      </c>
      <c r="BB14" s="647"/>
      <c r="BC14" s="647"/>
      <c r="BD14" s="647"/>
      <c r="BE14" s="647"/>
      <c r="BF14" s="647"/>
      <c r="BG14" s="647"/>
      <c r="BH14" s="647"/>
      <c r="BI14" s="647"/>
      <c r="BJ14" s="647"/>
      <c r="BK14" s="649" t="s">
        <v>399</v>
      </c>
      <c r="BL14" s="647"/>
      <c r="BM14" s="647"/>
      <c r="BN14" s="647"/>
      <c r="BO14" s="647"/>
      <c r="BP14" s="647"/>
      <c r="BQ14" s="647"/>
      <c r="BR14" s="647"/>
      <c r="BS14" s="649" t="s">
        <v>400</v>
      </c>
      <c r="BT14" s="647"/>
      <c r="BU14" s="647"/>
      <c r="BV14" s="647"/>
      <c r="BW14" s="647"/>
      <c r="BX14" s="647"/>
      <c r="BY14" s="647"/>
      <c r="BZ14" s="647"/>
    </row>
    <row r="15" spans="1:78">
      <c r="A15" s="99"/>
      <c r="B15" s="99"/>
      <c r="C15" s="99"/>
      <c r="D15" s="99"/>
      <c r="E15" s="99"/>
      <c r="F15" s="99"/>
      <c r="G15" s="99"/>
      <c r="H15" s="99"/>
      <c r="I15" s="99"/>
      <c r="J15" s="99"/>
      <c r="K15" s="99"/>
      <c r="L15" s="99"/>
      <c r="M15" s="99"/>
      <c r="N15" s="99"/>
      <c r="O15" s="99"/>
      <c r="P15" s="99"/>
      <c r="Q15" s="99"/>
      <c r="R15" s="99"/>
      <c r="S15" s="99"/>
      <c r="T15" s="99"/>
      <c r="U15" s="99"/>
      <c r="V15" s="99"/>
      <c r="W15" s="99"/>
      <c r="X15" s="99"/>
      <c r="Y15" s="99"/>
      <c r="Z15" s="644"/>
      <c r="AA15" s="645"/>
      <c r="AB15" s="645"/>
      <c r="AC15" s="645"/>
      <c r="AD15" s="645"/>
      <c r="AE15" s="645"/>
      <c r="AF15" s="645"/>
      <c r="AG15" s="645"/>
      <c r="AH15" s="645"/>
      <c r="AI15" s="645"/>
      <c r="AJ15" s="645"/>
      <c r="AK15" s="645"/>
      <c r="AL15" s="645"/>
      <c r="AM15" s="645"/>
      <c r="AN15" s="645"/>
      <c r="AO15" s="645"/>
      <c r="AP15" s="646"/>
      <c r="AQ15" s="648"/>
      <c r="AR15" s="648"/>
      <c r="AS15" s="648"/>
      <c r="AT15" s="648"/>
      <c r="AU15" s="648"/>
      <c r="AV15" s="648"/>
      <c r="AW15" s="648"/>
      <c r="AX15" s="648"/>
      <c r="AY15" s="648"/>
      <c r="AZ15" s="648"/>
      <c r="BA15" s="650"/>
      <c r="BB15" s="648"/>
      <c r="BC15" s="648"/>
      <c r="BD15" s="648"/>
      <c r="BE15" s="648"/>
      <c r="BF15" s="648"/>
      <c r="BG15" s="648"/>
      <c r="BH15" s="648"/>
      <c r="BI15" s="648"/>
      <c r="BJ15" s="648"/>
      <c r="BK15" s="650"/>
      <c r="BL15" s="648"/>
      <c r="BM15" s="648"/>
      <c r="BN15" s="648"/>
      <c r="BO15" s="648"/>
      <c r="BP15" s="648"/>
      <c r="BQ15" s="648"/>
      <c r="BR15" s="648"/>
      <c r="BS15" s="650"/>
      <c r="BT15" s="648"/>
      <c r="BU15" s="648"/>
      <c r="BV15" s="648"/>
      <c r="BW15" s="648"/>
      <c r="BX15" s="648"/>
      <c r="BY15" s="648"/>
      <c r="BZ15" s="648"/>
    </row>
    <row r="16" spans="1:78">
      <c r="A16" s="99"/>
      <c r="B16" s="613" t="s">
        <v>401</v>
      </c>
      <c r="C16" s="614"/>
      <c r="D16" s="617" t="s">
        <v>402</v>
      </c>
      <c r="E16" s="614"/>
      <c r="F16" s="614"/>
      <c r="G16" s="614" t="s">
        <v>403</v>
      </c>
      <c r="H16" s="614"/>
      <c r="I16" s="614"/>
      <c r="J16" s="614"/>
      <c r="K16" s="614" t="s">
        <v>404</v>
      </c>
      <c r="L16" s="614"/>
      <c r="M16" s="614"/>
      <c r="N16" s="636" t="s">
        <v>405</v>
      </c>
      <c r="O16" s="637"/>
      <c r="P16" s="637"/>
      <c r="Q16" s="637"/>
      <c r="R16" s="637"/>
      <c r="S16" s="637"/>
      <c r="T16" s="637"/>
      <c r="U16" s="637"/>
      <c r="V16" s="637"/>
      <c r="W16" s="637"/>
      <c r="X16" s="637"/>
      <c r="Y16" s="638"/>
      <c r="Z16" s="617" t="s">
        <v>406</v>
      </c>
      <c r="AA16" s="617"/>
      <c r="AB16" s="617"/>
      <c r="AC16" s="617"/>
      <c r="AD16" s="617"/>
      <c r="AE16" s="617"/>
      <c r="AF16" s="617"/>
      <c r="AG16" s="633" t="s">
        <v>407</v>
      </c>
      <c r="AH16" s="634"/>
      <c r="AI16" s="634"/>
      <c r="AJ16" s="634"/>
      <c r="AK16" s="634"/>
      <c r="AL16" s="634"/>
      <c r="AM16" s="634"/>
      <c r="AN16" s="634"/>
      <c r="AO16" s="634"/>
      <c r="AP16" s="635"/>
      <c r="AQ16" s="624" t="s">
        <v>408</v>
      </c>
      <c r="AR16" s="625"/>
      <c r="AS16" s="625"/>
      <c r="AT16" s="625"/>
      <c r="AU16" s="626"/>
      <c r="AV16" s="621" t="s">
        <v>409</v>
      </c>
      <c r="AW16" s="622"/>
      <c r="AX16" s="622"/>
      <c r="AY16" s="622"/>
      <c r="AZ16" s="623"/>
      <c r="BA16" s="624" t="s">
        <v>408</v>
      </c>
      <c r="BB16" s="625"/>
      <c r="BC16" s="625"/>
      <c r="BD16" s="625"/>
      <c r="BE16" s="626"/>
      <c r="BF16" s="621" t="s">
        <v>409</v>
      </c>
      <c r="BG16" s="622"/>
      <c r="BH16" s="622"/>
      <c r="BI16" s="622"/>
      <c r="BJ16" s="623"/>
      <c r="BK16" s="624" t="s">
        <v>410</v>
      </c>
      <c r="BL16" s="625"/>
      <c r="BM16" s="625"/>
      <c r="BN16" s="626"/>
      <c r="BO16" s="621" t="s">
        <v>409</v>
      </c>
      <c r="BP16" s="622"/>
      <c r="BQ16" s="622"/>
      <c r="BR16" s="623"/>
      <c r="BS16" s="624" t="s">
        <v>410</v>
      </c>
      <c r="BT16" s="625"/>
      <c r="BU16" s="625"/>
      <c r="BV16" s="626"/>
      <c r="BW16" s="621" t="s">
        <v>409</v>
      </c>
      <c r="BX16" s="622"/>
      <c r="BY16" s="622"/>
      <c r="BZ16" s="623"/>
    </row>
    <row r="17" spans="1:78" ht="19.5">
      <c r="A17" s="99"/>
      <c r="B17" s="615"/>
      <c r="C17" s="616"/>
      <c r="D17" s="616"/>
      <c r="E17" s="616"/>
      <c r="F17" s="616"/>
      <c r="G17" s="616"/>
      <c r="H17" s="616"/>
      <c r="I17" s="616"/>
      <c r="J17" s="616"/>
      <c r="K17" s="616"/>
      <c r="L17" s="616"/>
      <c r="M17" s="616"/>
      <c r="N17" s="627" t="s">
        <v>411</v>
      </c>
      <c r="O17" s="627"/>
      <c r="P17" s="627"/>
      <c r="Q17" s="627" t="s">
        <v>412</v>
      </c>
      <c r="R17" s="627"/>
      <c r="S17" s="627"/>
      <c r="T17" s="611" t="s">
        <v>413</v>
      </c>
      <c r="U17" s="611"/>
      <c r="V17" s="611" t="s">
        <v>414</v>
      </c>
      <c r="W17" s="611"/>
      <c r="X17" s="611"/>
      <c r="Y17" s="612"/>
      <c r="Z17" s="628" t="s">
        <v>408</v>
      </c>
      <c r="AA17" s="629"/>
      <c r="AB17" s="630"/>
      <c r="AC17" s="630"/>
      <c r="AD17" s="611" t="s">
        <v>409</v>
      </c>
      <c r="AE17" s="611"/>
      <c r="AF17" s="611"/>
      <c r="AG17" s="631" t="s">
        <v>415</v>
      </c>
      <c r="AH17" s="632"/>
      <c r="AI17" s="632"/>
      <c r="AJ17" s="632"/>
      <c r="AK17" s="629"/>
      <c r="AL17" s="611" t="s">
        <v>409</v>
      </c>
      <c r="AM17" s="611"/>
      <c r="AN17" s="611"/>
      <c r="AO17" s="611"/>
      <c r="AP17" s="612"/>
      <c r="AQ17" s="403" t="s">
        <v>416</v>
      </c>
      <c r="AR17" s="430"/>
      <c r="AS17" s="404"/>
      <c r="AT17" s="403" t="s">
        <v>417</v>
      </c>
      <c r="AU17" s="404"/>
      <c r="AV17" s="438" t="s">
        <v>416</v>
      </c>
      <c r="AW17" s="439"/>
      <c r="AX17" s="440"/>
      <c r="AY17" s="438" t="s">
        <v>417</v>
      </c>
      <c r="AZ17" s="440"/>
      <c r="BA17" s="403" t="s">
        <v>416</v>
      </c>
      <c r="BB17" s="430"/>
      <c r="BC17" s="404"/>
      <c r="BD17" s="403" t="s">
        <v>417</v>
      </c>
      <c r="BE17" s="404"/>
      <c r="BF17" s="438" t="s">
        <v>416</v>
      </c>
      <c r="BG17" s="439"/>
      <c r="BH17" s="440"/>
      <c r="BI17" s="438" t="s">
        <v>417</v>
      </c>
      <c r="BJ17" s="440"/>
      <c r="BK17" s="403" t="s">
        <v>418</v>
      </c>
      <c r="BL17" s="404"/>
      <c r="BM17" s="403" t="s">
        <v>417</v>
      </c>
      <c r="BN17" s="404"/>
      <c r="BO17" s="438" t="s">
        <v>418</v>
      </c>
      <c r="BP17" s="440"/>
      <c r="BQ17" s="438" t="s">
        <v>417</v>
      </c>
      <c r="BR17" s="440"/>
      <c r="BS17" s="403" t="s">
        <v>418</v>
      </c>
      <c r="BT17" s="404"/>
      <c r="BU17" s="403" t="s">
        <v>417</v>
      </c>
      <c r="BV17" s="404"/>
      <c r="BW17" s="438" t="s">
        <v>418</v>
      </c>
      <c r="BX17" s="440"/>
      <c r="BY17" s="438" t="s">
        <v>417</v>
      </c>
      <c r="BZ17" s="440"/>
    </row>
    <row r="18" spans="1:78">
      <c r="A18" s="99"/>
      <c r="B18" s="609"/>
      <c r="C18" s="610"/>
      <c r="D18" s="487"/>
      <c r="E18" s="489"/>
      <c r="F18" s="488"/>
      <c r="G18" s="490" t="s">
        <v>419</v>
      </c>
      <c r="H18" s="491"/>
      <c r="I18" s="491"/>
      <c r="J18" s="492"/>
      <c r="K18" s="438" t="s">
        <v>419</v>
      </c>
      <c r="L18" s="439"/>
      <c r="M18" s="440"/>
      <c r="N18" s="552">
        <v>0.5</v>
      </c>
      <c r="O18" s="553"/>
      <c r="P18" s="554"/>
      <c r="Q18" s="484"/>
      <c r="R18" s="485"/>
      <c r="S18" s="486"/>
      <c r="T18" s="399">
        <v>0.7</v>
      </c>
      <c r="U18" s="400"/>
      <c r="V18" s="618"/>
      <c r="W18" s="619"/>
      <c r="X18" s="619"/>
      <c r="Y18" s="620"/>
      <c r="Z18" s="438">
        <v>3.7</v>
      </c>
      <c r="AA18" s="439"/>
      <c r="AB18" s="439"/>
      <c r="AC18" s="440"/>
      <c r="AD18" s="399"/>
      <c r="AE18" s="437"/>
      <c r="AF18" s="400"/>
      <c r="AG18" s="405"/>
      <c r="AH18" s="429"/>
      <c r="AI18" s="429"/>
      <c r="AJ18" s="429"/>
      <c r="AK18" s="406"/>
      <c r="AL18" s="405"/>
      <c r="AM18" s="429"/>
      <c r="AN18" s="429"/>
      <c r="AO18" s="429"/>
      <c r="AP18" s="406"/>
      <c r="AQ18" s="403"/>
      <c r="AR18" s="430"/>
      <c r="AS18" s="404"/>
      <c r="AT18" s="403"/>
      <c r="AU18" s="404"/>
      <c r="AV18" s="405"/>
      <c r="AW18" s="429"/>
      <c r="AX18" s="406"/>
      <c r="AY18" s="405"/>
      <c r="AZ18" s="406"/>
      <c r="BA18" s="403"/>
      <c r="BB18" s="430"/>
      <c r="BC18" s="404"/>
      <c r="BD18" s="403"/>
      <c r="BE18" s="404"/>
      <c r="BF18" s="399"/>
      <c r="BG18" s="437"/>
      <c r="BH18" s="400"/>
      <c r="BI18" s="399"/>
      <c r="BJ18" s="400"/>
      <c r="BK18" s="403"/>
      <c r="BL18" s="404"/>
      <c r="BM18" s="403"/>
      <c r="BN18" s="404"/>
      <c r="BO18" s="399"/>
      <c r="BP18" s="400"/>
      <c r="BQ18" s="399"/>
      <c r="BR18" s="400"/>
      <c r="BS18" s="403"/>
      <c r="BT18" s="404"/>
      <c r="BU18" s="403"/>
      <c r="BV18" s="404"/>
      <c r="BW18" s="405"/>
      <c r="BX18" s="406"/>
      <c r="BY18" s="405"/>
      <c r="BZ18" s="406"/>
    </row>
    <row r="19" spans="1:78">
      <c r="A19" s="99"/>
      <c r="B19" s="480" t="s">
        <v>420</v>
      </c>
      <c r="C19" s="450"/>
      <c r="D19" s="480" t="s">
        <v>421</v>
      </c>
      <c r="E19" s="449"/>
      <c r="F19" s="450"/>
      <c r="G19" s="477" t="s">
        <v>422</v>
      </c>
      <c r="H19" s="478"/>
      <c r="I19" s="478"/>
      <c r="J19" s="479"/>
      <c r="K19" s="477" t="s">
        <v>423</v>
      </c>
      <c r="L19" s="478"/>
      <c r="M19" s="479"/>
      <c r="N19" s="481">
        <v>1.9</v>
      </c>
      <c r="O19" s="482"/>
      <c r="P19" s="483"/>
      <c r="Q19" s="474"/>
      <c r="R19" s="475"/>
      <c r="S19" s="476"/>
      <c r="T19" s="441">
        <v>2</v>
      </c>
      <c r="U19" s="442"/>
      <c r="V19" s="441" t="s">
        <v>424</v>
      </c>
      <c r="W19" s="472"/>
      <c r="X19" s="472"/>
      <c r="Y19" s="442"/>
      <c r="Z19" s="477"/>
      <c r="AA19" s="478"/>
      <c r="AB19" s="478"/>
      <c r="AC19" s="479"/>
      <c r="AD19" s="441"/>
      <c r="AE19" s="472"/>
      <c r="AF19" s="442"/>
      <c r="AG19" s="448" t="s">
        <v>425</v>
      </c>
      <c r="AH19" s="449"/>
      <c r="AI19" s="449"/>
      <c r="AJ19" s="449"/>
      <c r="AK19" s="450"/>
      <c r="AL19" s="441">
        <v>-0.92500000000000004</v>
      </c>
      <c r="AM19" s="472"/>
      <c r="AN19" s="472"/>
      <c r="AO19" s="472"/>
      <c r="AP19" s="442"/>
      <c r="AQ19" s="443" t="s">
        <v>426</v>
      </c>
      <c r="AR19" s="473"/>
      <c r="AS19" s="444"/>
      <c r="AT19" s="443">
        <v>85.73</v>
      </c>
      <c r="AU19" s="444"/>
      <c r="AV19" s="467" t="s">
        <v>427</v>
      </c>
      <c r="AW19" s="468"/>
      <c r="AX19" s="469"/>
      <c r="AY19" s="470">
        <v>85.05</v>
      </c>
      <c r="AZ19" s="471"/>
      <c r="BA19" s="443" t="s">
        <v>428</v>
      </c>
      <c r="BB19" s="473"/>
      <c r="BC19" s="444"/>
      <c r="BD19" s="443">
        <v>100.35</v>
      </c>
      <c r="BE19" s="444"/>
      <c r="BF19" s="467" t="s">
        <v>429</v>
      </c>
      <c r="BG19" s="468"/>
      <c r="BH19" s="469"/>
      <c r="BI19" s="470">
        <v>99.9</v>
      </c>
      <c r="BJ19" s="471"/>
      <c r="BK19" s="443">
        <v>6.75</v>
      </c>
      <c r="BL19" s="444"/>
      <c r="BM19" s="443">
        <v>41.27</v>
      </c>
      <c r="BN19" s="444"/>
      <c r="BO19" s="451">
        <v>7.1</v>
      </c>
      <c r="BP19" s="452"/>
      <c r="BQ19" s="441">
        <v>40.06</v>
      </c>
      <c r="BR19" s="442"/>
      <c r="BS19" s="443">
        <v>4.3</v>
      </c>
      <c r="BT19" s="444"/>
      <c r="BU19" s="443">
        <v>51.68</v>
      </c>
      <c r="BV19" s="444"/>
      <c r="BW19" s="451">
        <v>4.5</v>
      </c>
      <c r="BX19" s="452"/>
      <c r="BY19" s="441">
        <v>50.02</v>
      </c>
      <c r="BZ19" s="442"/>
    </row>
    <row r="20" spans="1:78">
      <c r="A20" s="99"/>
      <c r="B20" s="487"/>
      <c r="C20" s="488"/>
      <c r="D20" s="487"/>
      <c r="E20" s="489"/>
      <c r="F20" s="488"/>
      <c r="G20" s="490" t="s">
        <v>430</v>
      </c>
      <c r="H20" s="491"/>
      <c r="I20" s="491"/>
      <c r="J20" s="492"/>
      <c r="K20" s="438"/>
      <c r="L20" s="439"/>
      <c r="M20" s="440"/>
      <c r="N20" s="493">
        <v>2.7</v>
      </c>
      <c r="O20" s="494"/>
      <c r="P20" s="495"/>
      <c r="Q20" s="484"/>
      <c r="R20" s="485"/>
      <c r="S20" s="486"/>
      <c r="T20" s="451">
        <v>2.9</v>
      </c>
      <c r="U20" s="452"/>
      <c r="V20" s="399" t="s">
        <v>431</v>
      </c>
      <c r="W20" s="437"/>
      <c r="X20" s="437"/>
      <c r="Y20" s="400"/>
      <c r="Z20" s="438">
        <v>3.5</v>
      </c>
      <c r="AA20" s="439"/>
      <c r="AB20" s="439"/>
      <c r="AC20" s="440"/>
      <c r="AD20" s="399">
        <v>3.65</v>
      </c>
      <c r="AE20" s="437"/>
      <c r="AF20" s="400"/>
      <c r="AG20" s="405"/>
      <c r="AH20" s="429"/>
      <c r="AI20" s="429"/>
      <c r="AJ20" s="429"/>
      <c r="AK20" s="406"/>
      <c r="AL20" s="399"/>
      <c r="AM20" s="437"/>
      <c r="AN20" s="437"/>
      <c r="AO20" s="437"/>
      <c r="AP20" s="400"/>
      <c r="AQ20" s="403"/>
      <c r="AR20" s="430"/>
      <c r="AS20" s="404"/>
      <c r="AT20" s="403"/>
      <c r="AU20" s="404"/>
      <c r="AV20" s="399"/>
      <c r="AW20" s="437"/>
      <c r="AX20" s="400"/>
      <c r="AY20" s="399"/>
      <c r="AZ20" s="400"/>
      <c r="BA20" s="401"/>
      <c r="BB20" s="431"/>
      <c r="BC20" s="402"/>
      <c r="BD20" s="403"/>
      <c r="BE20" s="404"/>
      <c r="BF20" s="399"/>
      <c r="BG20" s="437"/>
      <c r="BH20" s="400"/>
      <c r="BI20" s="399"/>
      <c r="BJ20" s="400"/>
      <c r="BK20" s="403"/>
      <c r="BL20" s="404"/>
      <c r="BM20" s="403"/>
      <c r="BN20" s="404"/>
      <c r="BO20" s="399"/>
      <c r="BP20" s="400"/>
      <c r="BQ20" s="399"/>
      <c r="BR20" s="400"/>
      <c r="BS20" s="401"/>
      <c r="BT20" s="402"/>
      <c r="BU20" s="403"/>
      <c r="BV20" s="404"/>
      <c r="BW20" s="399"/>
      <c r="BX20" s="400"/>
      <c r="BY20" s="399"/>
      <c r="BZ20" s="400"/>
    </row>
    <row r="21" spans="1:78">
      <c r="A21" s="99"/>
      <c r="B21" s="517" t="s">
        <v>432</v>
      </c>
      <c r="C21" s="518"/>
      <c r="D21" s="517" t="s">
        <v>433</v>
      </c>
      <c r="E21" s="519"/>
      <c r="F21" s="518"/>
      <c r="G21" s="520" t="s">
        <v>434</v>
      </c>
      <c r="H21" s="521"/>
      <c r="I21" s="522" t="s">
        <v>435</v>
      </c>
      <c r="J21" s="523"/>
      <c r="K21" s="505" t="s">
        <v>436</v>
      </c>
      <c r="L21" s="506">
        <v>1</v>
      </c>
      <c r="M21" s="507">
        <v>1</v>
      </c>
      <c r="N21" s="524">
        <v>1.2</v>
      </c>
      <c r="O21" s="525"/>
      <c r="P21" s="526"/>
      <c r="Q21" s="502"/>
      <c r="R21" s="503"/>
      <c r="S21" s="504"/>
      <c r="T21" s="496">
        <v>1.2</v>
      </c>
      <c r="U21" s="497"/>
      <c r="V21" s="496" t="s">
        <v>437</v>
      </c>
      <c r="W21" s="500"/>
      <c r="X21" s="500"/>
      <c r="Y21" s="497"/>
      <c r="Z21" s="505"/>
      <c r="AA21" s="506"/>
      <c r="AB21" s="506"/>
      <c r="AC21" s="507"/>
      <c r="AD21" s="496"/>
      <c r="AE21" s="500"/>
      <c r="AF21" s="497"/>
      <c r="AG21" s="508"/>
      <c r="AH21" s="509"/>
      <c r="AI21" s="509"/>
      <c r="AJ21" s="509"/>
      <c r="AK21" s="510"/>
      <c r="AL21" s="496"/>
      <c r="AM21" s="500"/>
      <c r="AN21" s="500"/>
      <c r="AO21" s="500"/>
      <c r="AP21" s="497"/>
      <c r="AQ21" s="498"/>
      <c r="AR21" s="501"/>
      <c r="AS21" s="499"/>
      <c r="AT21" s="498"/>
      <c r="AU21" s="499"/>
      <c r="AV21" s="496"/>
      <c r="AW21" s="500"/>
      <c r="AX21" s="497"/>
      <c r="AY21" s="496"/>
      <c r="AZ21" s="497"/>
      <c r="BA21" s="498"/>
      <c r="BB21" s="501"/>
      <c r="BC21" s="499"/>
      <c r="BD21" s="498"/>
      <c r="BE21" s="499"/>
      <c r="BF21" s="496"/>
      <c r="BG21" s="500"/>
      <c r="BH21" s="497"/>
      <c r="BI21" s="496"/>
      <c r="BJ21" s="497"/>
      <c r="BK21" s="498"/>
      <c r="BL21" s="499"/>
      <c r="BM21" s="498"/>
      <c r="BN21" s="499"/>
      <c r="BO21" s="496"/>
      <c r="BP21" s="497"/>
      <c r="BQ21" s="496"/>
      <c r="BR21" s="497"/>
      <c r="BS21" s="498"/>
      <c r="BT21" s="499"/>
      <c r="BU21" s="498"/>
      <c r="BV21" s="499"/>
      <c r="BW21" s="496"/>
      <c r="BX21" s="497"/>
      <c r="BY21" s="496"/>
      <c r="BZ21" s="497"/>
    </row>
    <row r="22" spans="1:78">
      <c r="A22" s="99"/>
      <c r="B22" s="536"/>
      <c r="C22" s="537"/>
      <c r="D22" s="536"/>
      <c r="E22" s="538"/>
      <c r="F22" s="537"/>
      <c r="G22" s="490" t="s">
        <v>438</v>
      </c>
      <c r="H22" s="491"/>
      <c r="I22" s="491"/>
      <c r="J22" s="492"/>
      <c r="K22" s="490"/>
      <c r="L22" s="491"/>
      <c r="M22" s="492"/>
      <c r="N22" s="539">
        <v>3</v>
      </c>
      <c r="O22" s="540"/>
      <c r="P22" s="541"/>
      <c r="Q22" s="542"/>
      <c r="R22" s="543"/>
      <c r="S22" s="544"/>
      <c r="T22" s="527">
        <v>3</v>
      </c>
      <c r="U22" s="529"/>
      <c r="V22" s="527" t="s">
        <v>439</v>
      </c>
      <c r="W22" s="528"/>
      <c r="X22" s="528"/>
      <c r="Y22" s="529"/>
      <c r="Z22" s="490">
        <v>3.5</v>
      </c>
      <c r="AA22" s="491"/>
      <c r="AB22" s="491"/>
      <c r="AC22" s="492"/>
      <c r="AD22" s="527">
        <v>3.78</v>
      </c>
      <c r="AE22" s="528"/>
      <c r="AF22" s="529"/>
      <c r="AG22" s="533"/>
      <c r="AH22" s="534"/>
      <c r="AI22" s="534"/>
      <c r="AJ22" s="534"/>
      <c r="AK22" s="535"/>
      <c r="AL22" s="527"/>
      <c r="AM22" s="528"/>
      <c r="AN22" s="528"/>
      <c r="AO22" s="528"/>
      <c r="AP22" s="529"/>
      <c r="AQ22" s="513"/>
      <c r="AR22" s="580"/>
      <c r="AS22" s="514"/>
      <c r="AT22" s="513"/>
      <c r="AU22" s="514"/>
      <c r="AV22" s="527"/>
      <c r="AW22" s="528"/>
      <c r="AX22" s="529"/>
      <c r="AY22" s="527"/>
      <c r="AZ22" s="529"/>
      <c r="BA22" s="513"/>
      <c r="BB22" s="580"/>
      <c r="BC22" s="514"/>
      <c r="BD22" s="513"/>
      <c r="BE22" s="514"/>
      <c r="BF22" s="527"/>
      <c r="BG22" s="528"/>
      <c r="BH22" s="529"/>
      <c r="BI22" s="527"/>
      <c r="BJ22" s="529"/>
      <c r="BK22" s="513"/>
      <c r="BL22" s="514"/>
      <c r="BM22" s="513"/>
      <c r="BN22" s="514"/>
      <c r="BO22" s="527"/>
      <c r="BP22" s="529"/>
      <c r="BQ22" s="527"/>
      <c r="BR22" s="529"/>
      <c r="BS22" s="513"/>
      <c r="BT22" s="514"/>
      <c r="BU22" s="513"/>
      <c r="BV22" s="514"/>
      <c r="BW22" s="515"/>
      <c r="BX22" s="516"/>
      <c r="BY22" s="515"/>
      <c r="BZ22" s="516"/>
    </row>
    <row r="23" spans="1:78">
      <c r="A23" s="99"/>
      <c r="B23" s="480" t="s">
        <v>440</v>
      </c>
      <c r="C23" s="450"/>
      <c r="D23" s="480" t="s">
        <v>441</v>
      </c>
      <c r="E23" s="449"/>
      <c r="F23" s="450"/>
      <c r="G23" s="477" t="s">
        <v>422</v>
      </c>
      <c r="H23" s="478"/>
      <c r="I23" s="478"/>
      <c r="J23" s="479"/>
      <c r="K23" s="477" t="s">
        <v>436</v>
      </c>
      <c r="L23" s="478">
        <v>1</v>
      </c>
      <c r="M23" s="479">
        <v>1</v>
      </c>
      <c r="N23" s="564">
        <v>1.2</v>
      </c>
      <c r="O23" s="565"/>
      <c r="P23" s="566"/>
      <c r="Q23" s="546"/>
      <c r="R23" s="547"/>
      <c r="S23" s="548"/>
      <c r="T23" s="441">
        <v>1.2</v>
      </c>
      <c r="U23" s="442"/>
      <c r="V23" s="441" t="s">
        <v>437</v>
      </c>
      <c r="W23" s="472"/>
      <c r="X23" s="472"/>
      <c r="Y23" s="442"/>
      <c r="Z23" s="477"/>
      <c r="AA23" s="478"/>
      <c r="AB23" s="478"/>
      <c r="AC23" s="479"/>
      <c r="AD23" s="441"/>
      <c r="AE23" s="472"/>
      <c r="AF23" s="442"/>
      <c r="AG23" s="448" t="s">
        <v>442</v>
      </c>
      <c r="AH23" s="449"/>
      <c r="AI23" s="449"/>
      <c r="AJ23" s="449"/>
      <c r="AK23" s="450"/>
      <c r="AL23" s="441">
        <v>-0.86299999999999999</v>
      </c>
      <c r="AM23" s="472"/>
      <c r="AN23" s="472"/>
      <c r="AO23" s="472"/>
      <c r="AP23" s="442"/>
      <c r="AQ23" s="443" t="s">
        <v>443</v>
      </c>
      <c r="AR23" s="473"/>
      <c r="AS23" s="444"/>
      <c r="AT23" s="443">
        <v>86.06</v>
      </c>
      <c r="AU23" s="444"/>
      <c r="AV23" s="451" t="s">
        <v>444</v>
      </c>
      <c r="AW23" s="545"/>
      <c r="AX23" s="452"/>
      <c r="AY23" s="441">
        <v>84.77</v>
      </c>
      <c r="AZ23" s="442"/>
      <c r="BA23" s="443" t="s">
        <v>445</v>
      </c>
      <c r="BB23" s="473"/>
      <c r="BC23" s="444"/>
      <c r="BD23" s="443">
        <v>100.66</v>
      </c>
      <c r="BE23" s="444"/>
      <c r="BF23" s="441" t="s">
        <v>446</v>
      </c>
      <c r="BG23" s="472"/>
      <c r="BH23" s="442"/>
      <c r="BI23" s="441">
        <v>99.89</v>
      </c>
      <c r="BJ23" s="442"/>
      <c r="BK23" s="443">
        <v>5.7</v>
      </c>
      <c r="BL23" s="444"/>
      <c r="BM23" s="443">
        <v>39.549999999999997</v>
      </c>
      <c r="BN23" s="444"/>
      <c r="BO23" s="441">
        <v>5.2</v>
      </c>
      <c r="BP23" s="442"/>
      <c r="BQ23" s="441">
        <v>39.979999999999997</v>
      </c>
      <c r="BR23" s="442"/>
      <c r="BS23" s="443">
        <v>3.5</v>
      </c>
      <c r="BT23" s="444"/>
      <c r="BU23" s="443">
        <v>50.4</v>
      </c>
      <c r="BV23" s="444"/>
      <c r="BW23" s="470">
        <v>3.25</v>
      </c>
      <c r="BX23" s="471"/>
      <c r="BY23" s="470">
        <v>50</v>
      </c>
      <c r="BZ23" s="471"/>
    </row>
    <row r="24" spans="1:78">
      <c r="A24" s="99"/>
      <c r="B24" s="487"/>
      <c r="C24" s="488"/>
      <c r="D24" s="487"/>
      <c r="E24" s="489"/>
      <c r="F24" s="488"/>
      <c r="G24" s="490" t="s">
        <v>430</v>
      </c>
      <c r="H24" s="491"/>
      <c r="I24" s="491"/>
      <c r="J24" s="492"/>
      <c r="K24" s="549" t="s">
        <v>447</v>
      </c>
      <c r="L24" s="550"/>
      <c r="M24" s="551"/>
      <c r="N24" s="573">
        <v>6</v>
      </c>
      <c r="O24" s="574"/>
      <c r="P24" s="575"/>
      <c r="Q24" s="484"/>
      <c r="R24" s="485"/>
      <c r="S24" s="486"/>
      <c r="T24" s="451">
        <v>6.45</v>
      </c>
      <c r="U24" s="452"/>
      <c r="V24" s="399" t="s">
        <v>448</v>
      </c>
      <c r="W24" s="437"/>
      <c r="X24" s="437"/>
      <c r="Y24" s="400"/>
      <c r="Z24" s="438">
        <v>3.7</v>
      </c>
      <c r="AA24" s="439"/>
      <c r="AB24" s="439"/>
      <c r="AC24" s="440"/>
      <c r="AD24" s="399">
        <v>3.59</v>
      </c>
      <c r="AE24" s="437"/>
      <c r="AF24" s="400"/>
      <c r="AG24" s="405"/>
      <c r="AH24" s="429"/>
      <c r="AI24" s="429"/>
      <c r="AJ24" s="429"/>
      <c r="AK24" s="406"/>
      <c r="AL24" s="399"/>
      <c r="AM24" s="437"/>
      <c r="AN24" s="437"/>
      <c r="AO24" s="437"/>
      <c r="AP24" s="400"/>
      <c r="AQ24" s="401"/>
      <c r="AR24" s="431"/>
      <c r="AS24" s="402"/>
      <c r="AT24" s="403"/>
      <c r="AU24" s="404"/>
      <c r="AV24" s="399"/>
      <c r="AW24" s="437"/>
      <c r="AX24" s="400"/>
      <c r="AY24" s="399"/>
      <c r="AZ24" s="400"/>
      <c r="BA24" s="567"/>
      <c r="BB24" s="568"/>
      <c r="BC24" s="569"/>
      <c r="BD24" s="403"/>
      <c r="BE24" s="404"/>
      <c r="BF24" s="399"/>
      <c r="BG24" s="437"/>
      <c r="BH24" s="400"/>
      <c r="BI24" s="399"/>
      <c r="BJ24" s="400"/>
      <c r="BK24" s="567"/>
      <c r="BL24" s="569"/>
      <c r="BM24" s="403"/>
      <c r="BN24" s="404"/>
      <c r="BO24" s="578"/>
      <c r="BP24" s="579"/>
      <c r="BQ24" s="578"/>
      <c r="BR24" s="579"/>
      <c r="BS24" s="401"/>
      <c r="BT24" s="402"/>
      <c r="BU24" s="403"/>
      <c r="BV24" s="404"/>
      <c r="BW24" s="578"/>
      <c r="BX24" s="579"/>
      <c r="BY24" s="578"/>
      <c r="BZ24" s="579"/>
    </row>
    <row r="25" spans="1:78">
      <c r="A25" s="99"/>
      <c r="B25" s="517" t="s">
        <v>14</v>
      </c>
      <c r="C25" s="518"/>
      <c r="D25" s="517" t="s">
        <v>449</v>
      </c>
      <c r="E25" s="519"/>
      <c r="F25" s="518"/>
      <c r="G25" s="520" t="s">
        <v>434</v>
      </c>
      <c r="H25" s="521"/>
      <c r="I25" s="522" t="s">
        <v>435</v>
      </c>
      <c r="J25" s="523"/>
      <c r="K25" s="505" t="s">
        <v>436</v>
      </c>
      <c r="L25" s="506">
        <v>1</v>
      </c>
      <c r="M25" s="507">
        <v>1</v>
      </c>
      <c r="N25" s="555">
        <v>1.2</v>
      </c>
      <c r="O25" s="556"/>
      <c r="P25" s="557"/>
      <c r="Q25" s="502"/>
      <c r="R25" s="503"/>
      <c r="S25" s="504"/>
      <c r="T25" s="496">
        <v>1.2</v>
      </c>
      <c r="U25" s="497"/>
      <c r="V25" s="496" t="s">
        <v>437</v>
      </c>
      <c r="W25" s="500"/>
      <c r="X25" s="500"/>
      <c r="Y25" s="497"/>
      <c r="Z25" s="505"/>
      <c r="AA25" s="506"/>
      <c r="AB25" s="506"/>
      <c r="AC25" s="507"/>
      <c r="AD25" s="496"/>
      <c r="AE25" s="500"/>
      <c r="AF25" s="497"/>
      <c r="AG25" s="508"/>
      <c r="AH25" s="509"/>
      <c r="AI25" s="509"/>
      <c r="AJ25" s="509"/>
      <c r="AK25" s="510"/>
      <c r="AL25" s="496"/>
      <c r="AM25" s="500"/>
      <c r="AN25" s="500"/>
      <c r="AO25" s="500"/>
      <c r="AP25" s="497"/>
      <c r="AQ25" s="498"/>
      <c r="AR25" s="501"/>
      <c r="AS25" s="499"/>
      <c r="AT25" s="498"/>
      <c r="AU25" s="499"/>
      <c r="AV25" s="496"/>
      <c r="AW25" s="500"/>
      <c r="AX25" s="497"/>
      <c r="AY25" s="496"/>
      <c r="AZ25" s="497"/>
      <c r="BA25" s="498"/>
      <c r="BB25" s="501"/>
      <c r="BC25" s="499"/>
      <c r="BD25" s="498"/>
      <c r="BE25" s="499"/>
      <c r="BF25" s="496"/>
      <c r="BG25" s="500"/>
      <c r="BH25" s="497"/>
      <c r="BI25" s="496"/>
      <c r="BJ25" s="497"/>
      <c r="BK25" s="498"/>
      <c r="BL25" s="499"/>
      <c r="BM25" s="498"/>
      <c r="BN25" s="499"/>
      <c r="BO25" s="496"/>
      <c r="BP25" s="497"/>
      <c r="BQ25" s="496"/>
      <c r="BR25" s="497"/>
      <c r="BS25" s="498"/>
      <c r="BT25" s="499"/>
      <c r="BU25" s="498"/>
      <c r="BV25" s="499"/>
      <c r="BW25" s="496"/>
      <c r="BX25" s="497"/>
      <c r="BY25" s="496"/>
      <c r="BZ25" s="497"/>
    </row>
    <row r="26" spans="1:78">
      <c r="A26" s="99"/>
      <c r="B26" s="536"/>
      <c r="C26" s="537"/>
      <c r="D26" s="536"/>
      <c r="E26" s="538"/>
      <c r="F26" s="537"/>
      <c r="G26" s="490" t="s">
        <v>438</v>
      </c>
      <c r="H26" s="491"/>
      <c r="I26" s="491"/>
      <c r="J26" s="492"/>
      <c r="K26" s="490"/>
      <c r="L26" s="491"/>
      <c r="M26" s="492"/>
      <c r="N26" s="558">
        <v>3</v>
      </c>
      <c r="O26" s="559"/>
      <c r="P26" s="560"/>
      <c r="Q26" s="542"/>
      <c r="R26" s="543"/>
      <c r="S26" s="544"/>
      <c r="T26" s="527">
        <v>3</v>
      </c>
      <c r="U26" s="529"/>
      <c r="V26" s="527" t="s">
        <v>439</v>
      </c>
      <c r="W26" s="528"/>
      <c r="X26" s="528"/>
      <c r="Y26" s="529"/>
      <c r="Z26" s="490">
        <v>3.5</v>
      </c>
      <c r="AA26" s="491"/>
      <c r="AB26" s="491"/>
      <c r="AC26" s="492"/>
      <c r="AD26" s="527">
        <v>3.78</v>
      </c>
      <c r="AE26" s="528"/>
      <c r="AF26" s="529"/>
      <c r="AG26" s="533"/>
      <c r="AH26" s="534"/>
      <c r="AI26" s="534"/>
      <c r="AJ26" s="534"/>
      <c r="AK26" s="535"/>
      <c r="AL26" s="527"/>
      <c r="AM26" s="528"/>
      <c r="AN26" s="528"/>
      <c r="AO26" s="528"/>
      <c r="AP26" s="529"/>
      <c r="AQ26" s="530"/>
      <c r="AR26" s="608"/>
      <c r="AS26" s="531"/>
      <c r="AT26" s="513"/>
      <c r="AU26" s="514"/>
      <c r="AV26" s="527"/>
      <c r="AW26" s="528"/>
      <c r="AX26" s="529"/>
      <c r="AY26" s="527"/>
      <c r="AZ26" s="529"/>
      <c r="BA26" s="530"/>
      <c r="BB26" s="608"/>
      <c r="BC26" s="531"/>
      <c r="BD26" s="513"/>
      <c r="BE26" s="514"/>
      <c r="BF26" s="527"/>
      <c r="BG26" s="528"/>
      <c r="BH26" s="529"/>
      <c r="BI26" s="527"/>
      <c r="BJ26" s="529"/>
      <c r="BK26" s="513"/>
      <c r="BL26" s="514"/>
      <c r="BM26" s="513"/>
      <c r="BN26" s="514"/>
      <c r="BO26" s="515"/>
      <c r="BP26" s="516"/>
      <c r="BQ26" s="515"/>
      <c r="BR26" s="516"/>
      <c r="BS26" s="513"/>
      <c r="BT26" s="514"/>
      <c r="BU26" s="513"/>
      <c r="BV26" s="514"/>
      <c r="BW26" s="515"/>
      <c r="BX26" s="516"/>
      <c r="BY26" s="515"/>
      <c r="BZ26" s="516"/>
    </row>
    <row r="27" spans="1:78">
      <c r="A27" s="99"/>
      <c r="B27" s="480" t="s">
        <v>450</v>
      </c>
      <c r="C27" s="450"/>
      <c r="D27" s="480" t="s">
        <v>451</v>
      </c>
      <c r="E27" s="449"/>
      <c r="F27" s="450"/>
      <c r="G27" s="477" t="s">
        <v>422</v>
      </c>
      <c r="H27" s="478"/>
      <c r="I27" s="478"/>
      <c r="J27" s="479"/>
      <c r="K27" s="477" t="s">
        <v>436</v>
      </c>
      <c r="L27" s="478">
        <v>1</v>
      </c>
      <c r="M27" s="479">
        <v>1</v>
      </c>
      <c r="N27" s="564">
        <v>1.2</v>
      </c>
      <c r="O27" s="565"/>
      <c r="P27" s="566"/>
      <c r="Q27" s="546"/>
      <c r="R27" s="547"/>
      <c r="S27" s="548"/>
      <c r="T27" s="441">
        <v>1.2</v>
      </c>
      <c r="U27" s="442"/>
      <c r="V27" s="441" t="s">
        <v>437</v>
      </c>
      <c r="W27" s="472"/>
      <c r="X27" s="472"/>
      <c r="Y27" s="442"/>
      <c r="Z27" s="477"/>
      <c r="AA27" s="478"/>
      <c r="AB27" s="478"/>
      <c r="AC27" s="479"/>
      <c r="AD27" s="441"/>
      <c r="AE27" s="472"/>
      <c r="AF27" s="442"/>
      <c r="AG27" s="448" t="s">
        <v>442</v>
      </c>
      <c r="AH27" s="449"/>
      <c r="AI27" s="449"/>
      <c r="AJ27" s="449"/>
      <c r="AK27" s="450"/>
      <c r="AL27" s="441">
        <v>-0.86299999999999999</v>
      </c>
      <c r="AM27" s="472"/>
      <c r="AN27" s="472"/>
      <c r="AO27" s="472"/>
      <c r="AP27" s="442"/>
      <c r="AQ27" s="561" t="s">
        <v>452</v>
      </c>
      <c r="AR27" s="562"/>
      <c r="AS27" s="563"/>
      <c r="AT27" s="443">
        <v>85</v>
      </c>
      <c r="AU27" s="444"/>
      <c r="AV27" s="441" t="s">
        <v>453</v>
      </c>
      <c r="AW27" s="472"/>
      <c r="AX27" s="442"/>
      <c r="AY27" s="441">
        <v>84.79</v>
      </c>
      <c r="AZ27" s="442"/>
      <c r="BA27" s="443" t="s">
        <v>445</v>
      </c>
      <c r="BB27" s="473"/>
      <c r="BC27" s="444"/>
      <c r="BD27" s="443">
        <f>BD23</f>
        <v>100.66</v>
      </c>
      <c r="BE27" s="444"/>
      <c r="BF27" s="441" t="s">
        <v>446</v>
      </c>
      <c r="BG27" s="472"/>
      <c r="BH27" s="442"/>
      <c r="BI27" s="441">
        <v>99.89</v>
      </c>
      <c r="BJ27" s="442"/>
      <c r="BK27" s="443">
        <v>5.7</v>
      </c>
      <c r="BL27" s="444"/>
      <c r="BM27" s="443">
        <f>BM23</f>
        <v>39.549999999999997</v>
      </c>
      <c r="BN27" s="444"/>
      <c r="BO27" s="441">
        <v>5.2</v>
      </c>
      <c r="BP27" s="442"/>
      <c r="BQ27" s="441">
        <v>39.979999999999997</v>
      </c>
      <c r="BR27" s="442"/>
      <c r="BS27" s="443">
        <v>3.5</v>
      </c>
      <c r="BT27" s="444"/>
      <c r="BU27" s="443">
        <f>BU23</f>
        <v>50.4</v>
      </c>
      <c r="BV27" s="444"/>
      <c r="BW27" s="470">
        <v>3.25</v>
      </c>
      <c r="BX27" s="471"/>
      <c r="BY27" s="470">
        <v>50</v>
      </c>
      <c r="BZ27" s="471"/>
    </row>
    <row r="28" spans="1:78">
      <c r="A28" s="99"/>
      <c r="B28" s="487"/>
      <c r="C28" s="488"/>
      <c r="D28" s="487"/>
      <c r="E28" s="489"/>
      <c r="F28" s="488"/>
      <c r="G28" s="490" t="s">
        <v>430</v>
      </c>
      <c r="H28" s="491"/>
      <c r="I28" s="491"/>
      <c r="J28" s="492"/>
      <c r="K28" s="549" t="s">
        <v>447</v>
      </c>
      <c r="L28" s="550"/>
      <c r="M28" s="551"/>
      <c r="N28" s="573">
        <v>6</v>
      </c>
      <c r="O28" s="574"/>
      <c r="P28" s="575"/>
      <c r="Q28" s="484"/>
      <c r="R28" s="485"/>
      <c r="S28" s="486"/>
      <c r="T28" s="451">
        <v>6.45</v>
      </c>
      <c r="U28" s="452"/>
      <c r="V28" s="399" t="s">
        <v>448</v>
      </c>
      <c r="W28" s="437"/>
      <c r="X28" s="437"/>
      <c r="Y28" s="400"/>
      <c r="Z28" s="438">
        <v>3.7</v>
      </c>
      <c r="AA28" s="439"/>
      <c r="AB28" s="439"/>
      <c r="AC28" s="440"/>
      <c r="AD28" s="399">
        <v>3.59</v>
      </c>
      <c r="AE28" s="437"/>
      <c r="AF28" s="400"/>
      <c r="AG28" s="405"/>
      <c r="AH28" s="429"/>
      <c r="AI28" s="429"/>
      <c r="AJ28" s="429"/>
      <c r="AK28" s="406"/>
      <c r="AL28" s="399"/>
      <c r="AM28" s="437"/>
      <c r="AN28" s="437"/>
      <c r="AO28" s="437"/>
      <c r="AP28" s="400"/>
      <c r="AQ28" s="401"/>
      <c r="AR28" s="431"/>
      <c r="AS28" s="402"/>
      <c r="AT28" s="403"/>
      <c r="AU28" s="404"/>
      <c r="AV28" s="399"/>
      <c r="AW28" s="437"/>
      <c r="AX28" s="400"/>
      <c r="AY28" s="399"/>
      <c r="AZ28" s="400"/>
      <c r="BA28" s="401"/>
      <c r="BB28" s="431"/>
      <c r="BC28" s="402"/>
      <c r="BD28" s="403"/>
      <c r="BE28" s="404"/>
      <c r="BF28" s="399"/>
      <c r="BG28" s="437"/>
      <c r="BH28" s="400"/>
      <c r="BI28" s="399"/>
      <c r="BJ28" s="400"/>
      <c r="BK28" s="567"/>
      <c r="BL28" s="569"/>
      <c r="BM28" s="403"/>
      <c r="BN28" s="404"/>
      <c r="BO28" s="399"/>
      <c r="BP28" s="400"/>
      <c r="BQ28" s="399"/>
      <c r="BR28" s="400"/>
      <c r="BS28" s="401"/>
      <c r="BT28" s="402"/>
      <c r="BU28" s="403"/>
      <c r="BV28" s="404"/>
      <c r="BW28" s="399"/>
      <c r="BX28" s="400"/>
      <c r="BY28" s="399"/>
      <c r="BZ28" s="400"/>
    </row>
    <row r="29" spans="1:78">
      <c r="A29" s="99"/>
      <c r="B29" s="517" t="s">
        <v>454</v>
      </c>
      <c r="C29" s="518"/>
      <c r="D29" s="517" t="s">
        <v>455</v>
      </c>
      <c r="E29" s="519"/>
      <c r="F29" s="518"/>
      <c r="G29" s="520" t="s">
        <v>434</v>
      </c>
      <c r="H29" s="521"/>
      <c r="I29" s="522" t="s">
        <v>435</v>
      </c>
      <c r="J29" s="523"/>
      <c r="K29" s="505" t="s">
        <v>436</v>
      </c>
      <c r="L29" s="506">
        <v>1</v>
      </c>
      <c r="M29" s="507">
        <v>1</v>
      </c>
      <c r="N29" s="555">
        <v>1.2</v>
      </c>
      <c r="O29" s="556"/>
      <c r="P29" s="557"/>
      <c r="Q29" s="502"/>
      <c r="R29" s="503"/>
      <c r="S29" s="504"/>
      <c r="T29" s="496">
        <v>1.2</v>
      </c>
      <c r="U29" s="497"/>
      <c r="V29" s="496" t="s">
        <v>437</v>
      </c>
      <c r="W29" s="500"/>
      <c r="X29" s="500"/>
      <c r="Y29" s="497"/>
      <c r="Z29" s="505"/>
      <c r="AA29" s="506"/>
      <c r="AB29" s="506"/>
      <c r="AC29" s="507"/>
      <c r="AD29" s="496"/>
      <c r="AE29" s="500"/>
      <c r="AF29" s="497"/>
      <c r="AG29" s="508"/>
      <c r="AH29" s="509"/>
      <c r="AI29" s="509"/>
      <c r="AJ29" s="509"/>
      <c r="AK29" s="510"/>
      <c r="AL29" s="496"/>
      <c r="AM29" s="500"/>
      <c r="AN29" s="500"/>
      <c r="AO29" s="500"/>
      <c r="AP29" s="497"/>
      <c r="AQ29" s="498"/>
      <c r="AR29" s="501"/>
      <c r="AS29" s="499"/>
      <c r="AT29" s="498"/>
      <c r="AU29" s="499"/>
      <c r="AV29" s="496"/>
      <c r="AW29" s="500"/>
      <c r="AX29" s="497"/>
      <c r="AY29" s="496"/>
      <c r="AZ29" s="497"/>
      <c r="BA29" s="498"/>
      <c r="BB29" s="501"/>
      <c r="BC29" s="499"/>
      <c r="BD29" s="498"/>
      <c r="BE29" s="499"/>
      <c r="BF29" s="496"/>
      <c r="BG29" s="500"/>
      <c r="BH29" s="497"/>
      <c r="BI29" s="496"/>
      <c r="BJ29" s="497"/>
      <c r="BK29" s="498"/>
      <c r="BL29" s="499"/>
      <c r="BM29" s="498"/>
      <c r="BN29" s="499"/>
      <c r="BO29" s="496"/>
      <c r="BP29" s="497"/>
      <c r="BQ29" s="496"/>
      <c r="BR29" s="497"/>
      <c r="BS29" s="498"/>
      <c r="BT29" s="499"/>
      <c r="BU29" s="498"/>
      <c r="BV29" s="499"/>
      <c r="BW29" s="576"/>
      <c r="BX29" s="577"/>
      <c r="BY29" s="576"/>
      <c r="BZ29" s="577"/>
    </row>
    <row r="30" spans="1:78">
      <c r="A30" s="99"/>
      <c r="B30" s="536"/>
      <c r="C30" s="537"/>
      <c r="D30" s="536"/>
      <c r="E30" s="538"/>
      <c r="F30" s="537"/>
      <c r="G30" s="490" t="s">
        <v>438</v>
      </c>
      <c r="H30" s="491"/>
      <c r="I30" s="491"/>
      <c r="J30" s="492"/>
      <c r="K30" s="585"/>
      <c r="L30" s="586"/>
      <c r="M30" s="587"/>
      <c r="N30" s="558">
        <v>3</v>
      </c>
      <c r="O30" s="559"/>
      <c r="P30" s="560"/>
      <c r="Q30" s="542"/>
      <c r="R30" s="543"/>
      <c r="S30" s="544"/>
      <c r="T30" s="527">
        <v>3</v>
      </c>
      <c r="U30" s="529"/>
      <c r="V30" s="527" t="s">
        <v>439</v>
      </c>
      <c r="W30" s="528"/>
      <c r="X30" s="528"/>
      <c r="Y30" s="529"/>
      <c r="Z30" s="490"/>
      <c r="AA30" s="491"/>
      <c r="AB30" s="491"/>
      <c r="AC30" s="492"/>
      <c r="AD30" s="527">
        <v>3.78</v>
      </c>
      <c r="AE30" s="528"/>
      <c r="AF30" s="529"/>
      <c r="AG30" s="533"/>
      <c r="AH30" s="534"/>
      <c r="AI30" s="534"/>
      <c r="AJ30" s="534"/>
      <c r="AK30" s="535"/>
      <c r="AL30" s="527"/>
      <c r="AM30" s="528"/>
      <c r="AN30" s="528"/>
      <c r="AO30" s="528"/>
      <c r="AP30" s="529"/>
      <c r="AQ30" s="530"/>
      <c r="AR30" s="608"/>
      <c r="AS30" s="531"/>
      <c r="AT30" s="513"/>
      <c r="AU30" s="514"/>
      <c r="AV30" s="527"/>
      <c r="AW30" s="528"/>
      <c r="AX30" s="529"/>
      <c r="AY30" s="527"/>
      <c r="AZ30" s="529"/>
      <c r="BA30" s="530"/>
      <c r="BB30" s="608"/>
      <c r="BC30" s="531"/>
      <c r="BD30" s="513"/>
      <c r="BE30" s="514"/>
      <c r="BF30" s="527"/>
      <c r="BG30" s="528"/>
      <c r="BH30" s="529"/>
      <c r="BI30" s="527"/>
      <c r="BJ30" s="529"/>
      <c r="BK30" s="513"/>
      <c r="BL30" s="514"/>
      <c r="BM30" s="513"/>
      <c r="BN30" s="514"/>
      <c r="BO30" s="515"/>
      <c r="BP30" s="516"/>
      <c r="BQ30" s="515"/>
      <c r="BR30" s="516"/>
      <c r="BS30" s="513"/>
      <c r="BT30" s="514"/>
      <c r="BU30" s="513"/>
      <c r="BV30" s="514"/>
      <c r="BW30" s="515"/>
      <c r="BX30" s="516"/>
      <c r="BY30" s="515"/>
      <c r="BZ30" s="516"/>
    </row>
    <row r="31" spans="1:78">
      <c r="A31" s="99"/>
      <c r="B31" s="598" t="s">
        <v>456</v>
      </c>
      <c r="C31" s="599"/>
      <c r="D31" s="598" t="s">
        <v>457</v>
      </c>
      <c r="E31" s="600"/>
      <c r="F31" s="599"/>
      <c r="G31" s="520" t="s">
        <v>434</v>
      </c>
      <c r="H31" s="521"/>
      <c r="I31" s="521"/>
      <c r="J31" s="601"/>
      <c r="K31" s="592" t="s">
        <v>458</v>
      </c>
      <c r="L31" s="593">
        <v>1</v>
      </c>
      <c r="M31" s="594">
        <v>1</v>
      </c>
      <c r="N31" s="602">
        <v>2.4</v>
      </c>
      <c r="O31" s="603"/>
      <c r="P31" s="604"/>
      <c r="Q31" s="605"/>
      <c r="R31" s="606"/>
      <c r="S31" s="607"/>
      <c r="T31" s="588">
        <v>2.5</v>
      </c>
      <c r="U31" s="590"/>
      <c r="V31" s="588" t="s">
        <v>459</v>
      </c>
      <c r="W31" s="589"/>
      <c r="X31" s="589"/>
      <c r="Y31" s="590"/>
      <c r="Z31" s="592"/>
      <c r="AA31" s="593"/>
      <c r="AB31" s="593"/>
      <c r="AC31" s="594"/>
      <c r="AD31" s="588"/>
      <c r="AE31" s="589"/>
      <c r="AF31" s="590"/>
      <c r="AG31" s="595"/>
      <c r="AH31" s="596"/>
      <c r="AI31" s="596"/>
      <c r="AJ31" s="596"/>
      <c r="AK31" s="597"/>
      <c r="AL31" s="588"/>
      <c r="AM31" s="589"/>
      <c r="AN31" s="589"/>
      <c r="AO31" s="589"/>
      <c r="AP31" s="590"/>
      <c r="AQ31" s="581"/>
      <c r="AR31" s="591"/>
      <c r="AS31" s="582"/>
      <c r="AT31" s="581"/>
      <c r="AU31" s="582"/>
      <c r="AV31" s="588"/>
      <c r="AW31" s="589"/>
      <c r="AX31" s="590"/>
      <c r="AY31" s="588"/>
      <c r="AZ31" s="590"/>
      <c r="BA31" s="581"/>
      <c r="BB31" s="591"/>
      <c r="BC31" s="582"/>
      <c r="BD31" s="581"/>
      <c r="BE31" s="582"/>
      <c r="BF31" s="588"/>
      <c r="BG31" s="589"/>
      <c r="BH31" s="590"/>
      <c r="BI31" s="588"/>
      <c r="BJ31" s="590"/>
      <c r="BK31" s="581"/>
      <c r="BL31" s="582"/>
      <c r="BM31" s="581"/>
      <c r="BN31" s="582"/>
      <c r="BO31" s="588"/>
      <c r="BP31" s="590"/>
      <c r="BQ31" s="588"/>
      <c r="BR31" s="590"/>
      <c r="BS31" s="581"/>
      <c r="BT31" s="582"/>
      <c r="BU31" s="581"/>
      <c r="BV31" s="582"/>
      <c r="BW31" s="583"/>
      <c r="BX31" s="584"/>
      <c r="BY31" s="583"/>
      <c r="BZ31" s="584"/>
    </row>
    <row r="32" spans="1:78">
      <c r="A32" s="99"/>
      <c r="B32" s="487"/>
      <c r="C32" s="488"/>
      <c r="D32" s="487"/>
      <c r="E32" s="489"/>
      <c r="F32" s="488"/>
      <c r="G32" s="490" t="s">
        <v>430</v>
      </c>
      <c r="H32" s="491"/>
      <c r="I32" s="491"/>
      <c r="J32" s="492"/>
      <c r="K32" s="549" t="s">
        <v>447</v>
      </c>
      <c r="L32" s="550"/>
      <c r="M32" s="551"/>
      <c r="N32" s="573">
        <v>7</v>
      </c>
      <c r="O32" s="574"/>
      <c r="P32" s="575"/>
      <c r="Q32" s="484"/>
      <c r="R32" s="485"/>
      <c r="S32" s="486"/>
      <c r="T32" s="451">
        <v>5.3</v>
      </c>
      <c r="U32" s="452"/>
      <c r="V32" s="399" t="s">
        <v>460</v>
      </c>
      <c r="W32" s="437"/>
      <c r="X32" s="437"/>
      <c r="Y32" s="400"/>
      <c r="Z32" s="438"/>
      <c r="AA32" s="439"/>
      <c r="AB32" s="439"/>
      <c r="AC32" s="440"/>
      <c r="AD32" s="399">
        <v>3.65</v>
      </c>
      <c r="AE32" s="437"/>
      <c r="AF32" s="400"/>
      <c r="AG32" s="405"/>
      <c r="AH32" s="429"/>
      <c r="AI32" s="429"/>
      <c r="AJ32" s="429"/>
      <c r="AK32" s="406"/>
      <c r="AL32" s="399"/>
      <c r="AM32" s="437"/>
      <c r="AN32" s="437"/>
      <c r="AO32" s="437"/>
      <c r="AP32" s="400"/>
      <c r="AQ32" s="567"/>
      <c r="AR32" s="568"/>
      <c r="AS32" s="569"/>
      <c r="AT32" s="403"/>
      <c r="AU32" s="404"/>
      <c r="AV32" s="399"/>
      <c r="AW32" s="437"/>
      <c r="AX32" s="400"/>
      <c r="AY32" s="399"/>
      <c r="AZ32" s="400"/>
      <c r="BA32" s="570"/>
      <c r="BB32" s="571"/>
      <c r="BC32" s="572"/>
      <c r="BD32" s="403"/>
      <c r="BE32" s="404"/>
      <c r="BF32" s="399"/>
      <c r="BG32" s="437"/>
      <c r="BH32" s="400"/>
      <c r="BI32" s="399"/>
      <c r="BJ32" s="400"/>
      <c r="BK32" s="403"/>
      <c r="BL32" s="404"/>
      <c r="BM32" s="403"/>
      <c r="BN32" s="404"/>
      <c r="BO32" s="578"/>
      <c r="BP32" s="579"/>
      <c r="BQ32" s="578"/>
      <c r="BR32" s="579"/>
      <c r="BS32" s="403"/>
      <c r="BT32" s="404"/>
      <c r="BU32" s="403"/>
      <c r="BV32" s="404"/>
      <c r="BW32" s="578"/>
      <c r="BX32" s="579"/>
      <c r="BY32" s="578"/>
      <c r="BZ32" s="579"/>
    </row>
    <row r="33" spans="1:78">
      <c r="A33" s="99"/>
      <c r="B33" s="598" t="s">
        <v>461</v>
      </c>
      <c r="C33" s="599"/>
      <c r="D33" s="598" t="s">
        <v>462</v>
      </c>
      <c r="E33" s="600"/>
      <c r="F33" s="599"/>
      <c r="G33" s="520" t="s">
        <v>434</v>
      </c>
      <c r="H33" s="521"/>
      <c r="I33" s="521"/>
      <c r="J33" s="601"/>
      <c r="K33" s="592" t="str">
        <f>K31</f>
        <v>2 oz</v>
      </c>
      <c r="L33" s="593">
        <v>1</v>
      </c>
      <c r="M33" s="594">
        <v>1</v>
      </c>
      <c r="N33" s="602">
        <v>2.4</v>
      </c>
      <c r="O33" s="603"/>
      <c r="P33" s="604"/>
      <c r="Q33" s="605"/>
      <c r="R33" s="606"/>
      <c r="S33" s="607"/>
      <c r="T33" s="588">
        <v>2.5</v>
      </c>
      <c r="U33" s="590"/>
      <c r="V33" s="588" t="s">
        <v>463</v>
      </c>
      <c r="W33" s="589"/>
      <c r="X33" s="589"/>
      <c r="Y33" s="590"/>
      <c r="Z33" s="592"/>
      <c r="AA33" s="593"/>
      <c r="AB33" s="593"/>
      <c r="AC33" s="594"/>
      <c r="AD33" s="588"/>
      <c r="AE33" s="589"/>
      <c r="AF33" s="590"/>
      <c r="AG33" s="595"/>
      <c r="AH33" s="596"/>
      <c r="AI33" s="596"/>
      <c r="AJ33" s="596"/>
      <c r="AK33" s="597"/>
      <c r="AL33" s="588"/>
      <c r="AM33" s="589"/>
      <c r="AN33" s="589"/>
      <c r="AO33" s="589"/>
      <c r="AP33" s="590"/>
      <c r="AQ33" s="581"/>
      <c r="AR33" s="591"/>
      <c r="AS33" s="582"/>
      <c r="AT33" s="581"/>
      <c r="AU33" s="582"/>
      <c r="AV33" s="588"/>
      <c r="AW33" s="589"/>
      <c r="AX33" s="590"/>
      <c r="AY33" s="588"/>
      <c r="AZ33" s="590"/>
      <c r="BA33" s="581"/>
      <c r="BB33" s="591"/>
      <c r="BC33" s="582"/>
      <c r="BD33" s="581"/>
      <c r="BE33" s="582"/>
      <c r="BF33" s="588"/>
      <c r="BG33" s="589"/>
      <c r="BH33" s="590"/>
      <c r="BI33" s="588"/>
      <c r="BJ33" s="590"/>
      <c r="BK33" s="581"/>
      <c r="BL33" s="582"/>
      <c r="BM33" s="581"/>
      <c r="BN33" s="582"/>
      <c r="BO33" s="588"/>
      <c r="BP33" s="590"/>
      <c r="BQ33" s="588"/>
      <c r="BR33" s="590"/>
      <c r="BS33" s="581"/>
      <c r="BT33" s="582"/>
      <c r="BU33" s="581"/>
      <c r="BV33" s="582"/>
      <c r="BW33" s="583"/>
      <c r="BX33" s="584"/>
      <c r="BY33" s="583"/>
      <c r="BZ33" s="584"/>
    </row>
    <row r="34" spans="1:78">
      <c r="A34" s="99"/>
      <c r="B34" s="536"/>
      <c r="C34" s="537"/>
      <c r="D34" s="536"/>
      <c r="E34" s="538"/>
      <c r="F34" s="537"/>
      <c r="G34" s="490" t="s">
        <v>464</v>
      </c>
      <c r="H34" s="491"/>
      <c r="I34" s="491"/>
      <c r="J34" s="492"/>
      <c r="K34" s="585"/>
      <c r="L34" s="586"/>
      <c r="M34" s="587"/>
      <c r="N34" s="558">
        <f>N30</f>
        <v>3</v>
      </c>
      <c r="O34" s="559"/>
      <c r="P34" s="560"/>
      <c r="Q34" s="542"/>
      <c r="R34" s="543"/>
      <c r="S34" s="544"/>
      <c r="T34" s="527">
        <v>3</v>
      </c>
      <c r="U34" s="529"/>
      <c r="V34" s="527" t="s">
        <v>439</v>
      </c>
      <c r="W34" s="528"/>
      <c r="X34" s="528"/>
      <c r="Y34" s="529"/>
      <c r="Z34" s="490"/>
      <c r="AA34" s="491"/>
      <c r="AB34" s="491"/>
      <c r="AC34" s="492"/>
      <c r="AD34" s="527">
        <v>3.78</v>
      </c>
      <c r="AE34" s="528"/>
      <c r="AF34" s="529"/>
      <c r="AG34" s="533"/>
      <c r="AH34" s="534"/>
      <c r="AI34" s="534"/>
      <c r="AJ34" s="534"/>
      <c r="AK34" s="535"/>
      <c r="AL34" s="527"/>
      <c r="AM34" s="528"/>
      <c r="AN34" s="528"/>
      <c r="AO34" s="528"/>
      <c r="AP34" s="529"/>
      <c r="AQ34" s="513"/>
      <c r="AR34" s="580"/>
      <c r="AS34" s="514"/>
      <c r="AT34" s="513"/>
      <c r="AU34" s="514"/>
      <c r="AV34" s="527"/>
      <c r="AW34" s="528"/>
      <c r="AX34" s="529"/>
      <c r="AY34" s="527"/>
      <c r="AZ34" s="529"/>
      <c r="BA34" s="513"/>
      <c r="BB34" s="580"/>
      <c r="BC34" s="514"/>
      <c r="BD34" s="513"/>
      <c r="BE34" s="514"/>
      <c r="BF34" s="527"/>
      <c r="BG34" s="528"/>
      <c r="BH34" s="529"/>
      <c r="BI34" s="527"/>
      <c r="BJ34" s="529"/>
      <c r="BK34" s="513"/>
      <c r="BL34" s="514"/>
      <c r="BM34" s="513"/>
      <c r="BN34" s="514"/>
      <c r="BO34" s="527"/>
      <c r="BP34" s="529"/>
      <c r="BQ34" s="527"/>
      <c r="BR34" s="529"/>
      <c r="BS34" s="513"/>
      <c r="BT34" s="514"/>
      <c r="BU34" s="513"/>
      <c r="BV34" s="514"/>
      <c r="BW34" s="515"/>
      <c r="BX34" s="516"/>
      <c r="BY34" s="515"/>
      <c r="BZ34" s="516"/>
    </row>
    <row r="35" spans="1:78">
      <c r="A35" s="99"/>
      <c r="B35" s="517" t="s">
        <v>465</v>
      </c>
      <c r="C35" s="518"/>
      <c r="D35" s="517" t="s">
        <v>466</v>
      </c>
      <c r="E35" s="519"/>
      <c r="F35" s="518"/>
      <c r="G35" s="520" t="s">
        <v>434</v>
      </c>
      <c r="H35" s="521"/>
      <c r="I35" s="522" t="s">
        <v>435</v>
      </c>
      <c r="J35" s="523"/>
      <c r="K35" s="505" t="str">
        <f>K29</f>
        <v>1 oz</v>
      </c>
      <c r="L35" s="506">
        <v>1</v>
      </c>
      <c r="M35" s="507">
        <v>1</v>
      </c>
      <c r="N35" s="555">
        <f>N29</f>
        <v>1.2</v>
      </c>
      <c r="O35" s="556"/>
      <c r="P35" s="557"/>
      <c r="Q35" s="502"/>
      <c r="R35" s="503"/>
      <c r="S35" s="504"/>
      <c r="T35" s="496">
        <v>1.2</v>
      </c>
      <c r="U35" s="497"/>
      <c r="V35" s="496" t="s">
        <v>437</v>
      </c>
      <c r="W35" s="500"/>
      <c r="X35" s="500"/>
      <c r="Y35" s="497"/>
      <c r="Z35" s="505"/>
      <c r="AA35" s="506"/>
      <c r="AB35" s="506"/>
      <c r="AC35" s="507"/>
      <c r="AD35" s="496"/>
      <c r="AE35" s="500"/>
      <c r="AF35" s="497"/>
      <c r="AG35" s="508"/>
      <c r="AH35" s="509"/>
      <c r="AI35" s="509"/>
      <c r="AJ35" s="509"/>
      <c r="AK35" s="510"/>
      <c r="AL35" s="496"/>
      <c r="AM35" s="500"/>
      <c r="AN35" s="500"/>
      <c r="AO35" s="500"/>
      <c r="AP35" s="497"/>
      <c r="AQ35" s="498"/>
      <c r="AR35" s="501"/>
      <c r="AS35" s="499"/>
      <c r="AT35" s="498"/>
      <c r="AU35" s="499"/>
      <c r="AV35" s="496"/>
      <c r="AW35" s="500"/>
      <c r="AX35" s="497"/>
      <c r="AY35" s="496"/>
      <c r="AZ35" s="497"/>
      <c r="BA35" s="498"/>
      <c r="BB35" s="501"/>
      <c r="BC35" s="499"/>
      <c r="BD35" s="498"/>
      <c r="BE35" s="499"/>
      <c r="BF35" s="496"/>
      <c r="BG35" s="500"/>
      <c r="BH35" s="497"/>
      <c r="BI35" s="496"/>
      <c r="BJ35" s="497"/>
      <c r="BK35" s="498"/>
      <c r="BL35" s="499"/>
      <c r="BM35" s="498"/>
      <c r="BN35" s="499"/>
      <c r="BO35" s="496"/>
      <c r="BP35" s="497"/>
      <c r="BQ35" s="496"/>
      <c r="BR35" s="497"/>
      <c r="BS35" s="498"/>
      <c r="BT35" s="499"/>
      <c r="BU35" s="498"/>
      <c r="BV35" s="499"/>
      <c r="BW35" s="576"/>
      <c r="BX35" s="577"/>
      <c r="BY35" s="576"/>
      <c r="BZ35" s="577"/>
    </row>
    <row r="36" spans="1:78">
      <c r="A36" s="99"/>
      <c r="B36" s="487"/>
      <c r="C36" s="488"/>
      <c r="D36" s="487"/>
      <c r="E36" s="489"/>
      <c r="F36" s="488"/>
      <c r="G36" s="490" t="s">
        <v>430</v>
      </c>
      <c r="H36" s="491"/>
      <c r="I36" s="491"/>
      <c r="J36" s="492"/>
      <c r="K36" s="549" t="s">
        <v>447</v>
      </c>
      <c r="L36" s="550"/>
      <c r="M36" s="551"/>
      <c r="N36" s="573">
        <v>6</v>
      </c>
      <c r="O36" s="574"/>
      <c r="P36" s="575"/>
      <c r="Q36" s="484"/>
      <c r="R36" s="485"/>
      <c r="S36" s="486"/>
      <c r="T36" s="451">
        <v>6.45</v>
      </c>
      <c r="U36" s="452"/>
      <c r="V36" s="399" t="s">
        <v>448</v>
      </c>
      <c r="W36" s="437"/>
      <c r="X36" s="437"/>
      <c r="Y36" s="400"/>
      <c r="Z36" s="438">
        <f>Z28</f>
        <v>3.7</v>
      </c>
      <c r="AA36" s="439"/>
      <c r="AB36" s="439"/>
      <c r="AC36" s="440"/>
      <c r="AD36" s="399">
        <v>3.59</v>
      </c>
      <c r="AE36" s="437"/>
      <c r="AF36" s="400"/>
      <c r="AG36" s="405"/>
      <c r="AH36" s="429"/>
      <c r="AI36" s="429"/>
      <c r="AJ36" s="429"/>
      <c r="AK36" s="406"/>
      <c r="AL36" s="399"/>
      <c r="AM36" s="437"/>
      <c r="AN36" s="437"/>
      <c r="AO36" s="437"/>
      <c r="AP36" s="400"/>
      <c r="AQ36" s="567"/>
      <c r="AR36" s="568"/>
      <c r="AS36" s="569"/>
      <c r="AT36" s="403"/>
      <c r="AU36" s="404"/>
      <c r="AV36" s="399"/>
      <c r="AW36" s="437"/>
      <c r="AX36" s="400"/>
      <c r="AY36" s="399"/>
      <c r="AZ36" s="400"/>
      <c r="BA36" s="570"/>
      <c r="BB36" s="571"/>
      <c r="BC36" s="572"/>
      <c r="BD36" s="403"/>
      <c r="BE36" s="404"/>
      <c r="BF36" s="399"/>
      <c r="BG36" s="437"/>
      <c r="BH36" s="400"/>
      <c r="BI36" s="399"/>
      <c r="BJ36" s="400"/>
      <c r="BK36" s="403"/>
      <c r="BL36" s="404"/>
      <c r="BM36" s="403"/>
      <c r="BN36" s="404"/>
      <c r="BO36" s="578"/>
      <c r="BP36" s="579"/>
      <c r="BQ36" s="578"/>
      <c r="BR36" s="579"/>
      <c r="BS36" s="403"/>
      <c r="BT36" s="404"/>
      <c r="BU36" s="403"/>
      <c r="BV36" s="404"/>
      <c r="BW36" s="399"/>
      <c r="BX36" s="400"/>
      <c r="BY36" s="399"/>
      <c r="BZ36" s="400"/>
    </row>
    <row r="37" spans="1:78">
      <c r="A37" s="99"/>
      <c r="B37" s="480" t="s">
        <v>467</v>
      </c>
      <c r="C37" s="450"/>
      <c r="D37" s="480" t="s">
        <v>468</v>
      </c>
      <c r="E37" s="449"/>
      <c r="F37" s="450"/>
      <c r="G37" s="477" t="s">
        <v>422</v>
      </c>
      <c r="H37" s="478"/>
      <c r="I37" s="478"/>
      <c r="J37" s="479"/>
      <c r="K37" s="477" t="str">
        <f>K27</f>
        <v>1 oz</v>
      </c>
      <c r="L37" s="478">
        <v>1</v>
      </c>
      <c r="M37" s="479">
        <v>1</v>
      </c>
      <c r="N37" s="564">
        <v>1.2</v>
      </c>
      <c r="O37" s="565"/>
      <c r="P37" s="566"/>
      <c r="Q37" s="546"/>
      <c r="R37" s="547"/>
      <c r="S37" s="548"/>
      <c r="T37" s="441">
        <v>1.2</v>
      </c>
      <c r="U37" s="442"/>
      <c r="V37" s="441" t="s">
        <v>437</v>
      </c>
      <c r="W37" s="472"/>
      <c r="X37" s="472"/>
      <c r="Y37" s="442"/>
      <c r="Z37" s="477"/>
      <c r="AA37" s="478"/>
      <c r="AB37" s="478"/>
      <c r="AC37" s="479"/>
      <c r="AD37" s="441"/>
      <c r="AE37" s="472"/>
      <c r="AF37" s="442"/>
      <c r="AG37" s="448" t="s">
        <v>442</v>
      </c>
      <c r="AH37" s="449"/>
      <c r="AI37" s="449"/>
      <c r="AJ37" s="449"/>
      <c r="AK37" s="450"/>
      <c r="AL37" s="441">
        <v>-0.86299999999999999</v>
      </c>
      <c r="AM37" s="472"/>
      <c r="AN37" s="472"/>
      <c r="AO37" s="472"/>
      <c r="AP37" s="442"/>
      <c r="AQ37" s="561" t="str">
        <f>AQ27</f>
        <v>4.5 / 8</v>
      </c>
      <c r="AR37" s="562"/>
      <c r="AS37" s="563"/>
      <c r="AT37" s="443">
        <f>AT27</f>
        <v>85</v>
      </c>
      <c r="AU37" s="444"/>
      <c r="AV37" s="441" t="s">
        <v>453</v>
      </c>
      <c r="AW37" s="472"/>
      <c r="AX37" s="442"/>
      <c r="AY37" s="441">
        <v>84.79</v>
      </c>
      <c r="AZ37" s="442"/>
      <c r="BA37" s="443" t="str">
        <f>BA27</f>
        <v xml:space="preserve"> 3.4 / 13</v>
      </c>
      <c r="BB37" s="473"/>
      <c r="BC37" s="444"/>
      <c r="BD37" s="443">
        <f>BD27</f>
        <v>100.66</v>
      </c>
      <c r="BE37" s="444"/>
      <c r="BF37" s="441" t="s">
        <v>469</v>
      </c>
      <c r="BG37" s="472"/>
      <c r="BH37" s="442"/>
      <c r="BI37" s="441">
        <v>99.89</v>
      </c>
      <c r="BJ37" s="442"/>
      <c r="BK37" s="443">
        <f>BK27</f>
        <v>5.7</v>
      </c>
      <c r="BL37" s="444"/>
      <c r="BM37" s="443">
        <f>BM27</f>
        <v>39.549999999999997</v>
      </c>
      <c r="BN37" s="444"/>
      <c r="BO37" s="441">
        <v>5.2</v>
      </c>
      <c r="BP37" s="442"/>
      <c r="BQ37" s="441">
        <v>39.979999999999997</v>
      </c>
      <c r="BR37" s="442"/>
      <c r="BS37" s="443">
        <f>BS27</f>
        <v>3.5</v>
      </c>
      <c r="BT37" s="444"/>
      <c r="BU37" s="443">
        <f>BU27</f>
        <v>50.4</v>
      </c>
      <c r="BV37" s="444"/>
      <c r="BW37" s="470">
        <v>3.25</v>
      </c>
      <c r="BX37" s="471"/>
      <c r="BY37" s="470">
        <v>50</v>
      </c>
      <c r="BZ37" s="471"/>
    </row>
    <row r="38" spans="1:78">
      <c r="A38" s="99"/>
      <c r="B38" s="536"/>
      <c r="C38" s="537"/>
      <c r="D38" s="536"/>
      <c r="E38" s="538"/>
      <c r="F38" s="537"/>
      <c r="G38" s="490" t="s">
        <v>438</v>
      </c>
      <c r="H38" s="491"/>
      <c r="I38" s="491"/>
      <c r="J38" s="492"/>
      <c r="K38" s="490"/>
      <c r="L38" s="491"/>
      <c r="M38" s="492"/>
      <c r="N38" s="558">
        <v>3</v>
      </c>
      <c r="O38" s="559"/>
      <c r="P38" s="560"/>
      <c r="Q38" s="542"/>
      <c r="R38" s="543"/>
      <c r="S38" s="544"/>
      <c r="T38" s="527">
        <v>3</v>
      </c>
      <c r="U38" s="529"/>
      <c r="V38" s="527" t="s">
        <v>439</v>
      </c>
      <c r="W38" s="528"/>
      <c r="X38" s="528"/>
      <c r="Y38" s="529"/>
      <c r="Z38" s="490">
        <f>Z26</f>
        <v>3.5</v>
      </c>
      <c r="AA38" s="491"/>
      <c r="AB38" s="491"/>
      <c r="AC38" s="492"/>
      <c r="AD38" s="527">
        <v>3.78</v>
      </c>
      <c r="AE38" s="528"/>
      <c r="AF38" s="529"/>
      <c r="AG38" s="533"/>
      <c r="AH38" s="534"/>
      <c r="AI38" s="534"/>
      <c r="AJ38" s="534"/>
      <c r="AK38" s="535"/>
      <c r="AL38" s="527"/>
      <c r="AM38" s="528"/>
      <c r="AN38" s="528"/>
      <c r="AO38" s="528"/>
      <c r="AP38" s="529"/>
      <c r="AQ38" s="511"/>
      <c r="AR38" s="532"/>
      <c r="AS38" s="512"/>
      <c r="AT38" s="513"/>
      <c r="AU38" s="514"/>
      <c r="AV38" s="527"/>
      <c r="AW38" s="528"/>
      <c r="AX38" s="529"/>
      <c r="AY38" s="527"/>
      <c r="AZ38" s="529"/>
      <c r="BA38" s="511"/>
      <c r="BB38" s="532"/>
      <c r="BC38" s="512"/>
      <c r="BD38" s="513"/>
      <c r="BE38" s="514"/>
      <c r="BF38" s="527"/>
      <c r="BG38" s="528"/>
      <c r="BH38" s="529"/>
      <c r="BI38" s="527"/>
      <c r="BJ38" s="529"/>
      <c r="BK38" s="530"/>
      <c r="BL38" s="531"/>
      <c r="BM38" s="513"/>
      <c r="BN38" s="514"/>
      <c r="BO38" s="527"/>
      <c r="BP38" s="529"/>
      <c r="BQ38" s="527"/>
      <c r="BR38" s="529"/>
      <c r="BS38" s="511"/>
      <c r="BT38" s="512"/>
      <c r="BU38" s="513"/>
      <c r="BV38" s="514"/>
      <c r="BW38" s="515"/>
      <c r="BX38" s="516"/>
      <c r="BY38" s="515"/>
      <c r="BZ38" s="516"/>
    </row>
    <row r="39" spans="1:78">
      <c r="A39" s="99"/>
      <c r="B39" s="517" t="s">
        <v>470</v>
      </c>
      <c r="C39" s="518"/>
      <c r="D39" s="517" t="s">
        <v>471</v>
      </c>
      <c r="E39" s="519"/>
      <c r="F39" s="518"/>
      <c r="G39" s="520" t="s">
        <v>434</v>
      </c>
      <c r="H39" s="521"/>
      <c r="I39" s="522" t="s">
        <v>435</v>
      </c>
      <c r="J39" s="523"/>
      <c r="K39" s="505" t="str">
        <f>K25</f>
        <v>1 oz</v>
      </c>
      <c r="L39" s="506">
        <v>1</v>
      </c>
      <c r="M39" s="507">
        <v>1</v>
      </c>
      <c r="N39" s="555">
        <v>1.2</v>
      </c>
      <c r="O39" s="556"/>
      <c r="P39" s="557"/>
      <c r="Q39" s="502"/>
      <c r="R39" s="503"/>
      <c r="S39" s="504"/>
      <c r="T39" s="496">
        <v>1.2</v>
      </c>
      <c r="U39" s="497"/>
      <c r="V39" s="496" t="s">
        <v>437</v>
      </c>
      <c r="W39" s="500"/>
      <c r="X39" s="500"/>
      <c r="Y39" s="497"/>
      <c r="Z39" s="505"/>
      <c r="AA39" s="506"/>
      <c r="AB39" s="506"/>
      <c r="AC39" s="507"/>
      <c r="AD39" s="496"/>
      <c r="AE39" s="500"/>
      <c r="AF39" s="497"/>
      <c r="AG39" s="508"/>
      <c r="AH39" s="509"/>
      <c r="AI39" s="509"/>
      <c r="AJ39" s="509"/>
      <c r="AK39" s="510"/>
      <c r="AL39" s="496"/>
      <c r="AM39" s="500"/>
      <c r="AN39" s="500"/>
      <c r="AO39" s="500"/>
      <c r="AP39" s="497"/>
      <c r="AQ39" s="498"/>
      <c r="AR39" s="501"/>
      <c r="AS39" s="499"/>
      <c r="AT39" s="498"/>
      <c r="AU39" s="499"/>
      <c r="AV39" s="496"/>
      <c r="AW39" s="500"/>
      <c r="AX39" s="497"/>
      <c r="AY39" s="496"/>
      <c r="AZ39" s="497"/>
      <c r="BA39" s="498"/>
      <c r="BB39" s="501"/>
      <c r="BC39" s="499"/>
      <c r="BD39" s="498"/>
      <c r="BE39" s="499"/>
      <c r="BF39" s="496"/>
      <c r="BG39" s="500"/>
      <c r="BH39" s="497"/>
      <c r="BI39" s="496"/>
      <c r="BJ39" s="497"/>
      <c r="BK39" s="498"/>
      <c r="BL39" s="499"/>
      <c r="BM39" s="498"/>
      <c r="BN39" s="499"/>
      <c r="BO39" s="496"/>
      <c r="BP39" s="497"/>
      <c r="BQ39" s="496"/>
      <c r="BR39" s="497"/>
      <c r="BS39" s="498"/>
      <c r="BT39" s="499"/>
      <c r="BU39" s="498"/>
      <c r="BV39" s="499"/>
      <c r="BW39" s="496"/>
      <c r="BX39" s="497"/>
      <c r="BY39" s="496"/>
      <c r="BZ39" s="497"/>
    </row>
    <row r="40" spans="1:78">
      <c r="A40" s="99"/>
      <c r="B40" s="487"/>
      <c r="C40" s="488"/>
      <c r="D40" s="487"/>
      <c r="E40" s="489"/>
      <c r="F40" s="488"/>
      <c r="G40" s="490" t="s">
        <v>430</v>
      </c>
      <c r="H40" s="491"/>
      <c r="I40" s="491"/>
      <c r="J40" s="492"/>
      <c r="K40" s="549" t="s">
        <v>447</v>
      </c>
      <c r="L40" s="550"/>
      <c r="M40" s="551"/>
      <c r="N40" s="552">
        <v>6</v>
      </c>
      <c r="O40" s="553"/>
      <c r="P40" s="554"/>
      <c r="Q40" s="484"/>
      <c r="R40" s="485"/>
      <c r="S40" s="486"/>
      <c r="T40" s="451">
        <v>6.45</v>
      </c>
      <c r="U40" s="452"/>
      <c r="V40" s="399" t="s">
        <v>448</v>
      </c>
      <c r="W40" s="437"/>
      <c r="X40" s="437"/>
      <c r="Y40" s="400"/>
      <c r="Z40" s="438">
        <f>Z24</f>
        <v>3.7</v>
      </c>
      <c r="AA40" s="439"/>
      <c r="AB40" s="439"/>
      <c r="AC40" s="440"/>
      <c r="AD40" s="399">
        <v>3.59</v>
      </c>
      <c r="AE40" s="437"/>
      <c r="AF40" s="400"/>
      <c r="AG40" s="405"/>
      <c r="AH40" s="429"/>
      <c r="AI40" s="429"/>
      <c r="AJ40" s="429"/>
      <c r="AK40" s="406"/>
      <c r="AL40" s="399"/>
      <c r="AM40" s="437"/>
      <c r="AN40" s="437"/>
      <c r="AO40" s="437"/>
      <c r="AP40" s="400"/>
      <c r="AQ40" s="403"/>
      <c r="AR40" s="430"/>
      <c r="AS40" s="404"/>
      <c r="AT40" s="403"/>
      <c r="AU40" s="404"/>
      <c r="AV40" s="399"/>
      <c r="AW40" s="437"/>
      <c r="AX40" s="400"/>
      <c r="AY40" s="399"/>
      <c r="AZ40" s="400"/>
      <c r="BA40" s="403"/>
      <c r="BB40" s="430"/>
      <c r="BC40" s="404"/>
      <c r="BD40" s="403"/>
      <c r="BE40" s="404"/>
      <c r="BF40" s="399"/>
      <c r="BG40" s="437"/>
      <c r="BH40" s="400"/>
      <c r="BI40" s="399"/>
      <c r="BJ40" s="400"/>
      <c r="BK40" s="403"/>
      <c r="BL40" s="404"/>
      <c r="BM40" s="403"/>
      <c r="BN40" s="404"/>
      <c r="BO40" s="399"/>
      <c r="BP40" s="400"/>
      <c r="BQ40" s="399"/>
      <c r="BR40" s="400"/>
      <c r="BS40" s="403"/>
      <c r="BT40" s="404"/>
      <c r="BU40" s="403"/>
      <c r="BV40" s="404"/>
      <c r="BW40" s="399"/>
      <c r="BX40" s="400"/>
      <c r="BY40" s="399"/>
      <c r="BZ40" s="400"/>
    </row>
    <row r="41" spans="1:78">
      <c r="A41" s="99"/>
      <c r="B41" s="480" t="s">
        <v>472</v>
      </c>
      <c r="C41" s="450"/>
      <c r="D41" s="480" t="s">
        <v>473</v>
      </c>
      <c r="E41" s="449"/>
      <c r="F41" s="450"/>
      <c r="G41" s="477" t="s">
        <v>422</v>
      </c>
      <c r="H41" s="478"/>
      <c r="I41" s="478"/>
      <c r="J41" s="479"/>
      <c r="K41" s="477" t="str">
        <f>K23</f>
        <v>1 oz</v>
      </c>
      <c r="L41" s="478">
        <v>1</v>
      </c>
      <c r="M41" s="479">
        <v>1</v>
      </c>
      <c r="N41" s="481">
        <v>1.2</v>
      </c>
      <c r="O41" s="482"/>
      <c r="P41" s="483"/>
      <c r="Q41" s="546"/>
      <c r="R41" s="547"/>
      <c r="S41" s="548"/>
      <c r="T41" s="441">
        <v>1.2</v>
      </c>
      <c r="U41" s="442"/>
      <c r="V41" s="441" t="s">
        <v>437</v>
      </c>
      <c r="W41" s="472"/>
      <c r="X41" s="472"/>
      <c r="Y41" s="442"/>
      <c r="Z41" s="477"/>
      <c r="AA41" s="478"/>
      <c r="AB41" s="478"/>
      <c r="AC41" s="479"/>
      <c r="AD41" s="441"/>
      <c r="AE41" s="472"/>
      <c r="AF41" s="442"/>
      <c r="AG41" s="448" t="s">
        <v>442</v>
      </c>
      <c r="AH41" s="449"/>
      <c r="AI41" s="449"/>
      <c r="AJ41" s="449"/>
      <c r="AK41" s="450"/>
      <c r="AL41" s="441">
        <v>-0.86299999999999999</v>
      </c>
      <c r="AM41" s="472"/>
      <c r="AN41" s="472"/>
      <c r="AO41" s="472"/>
      <c r="AP41" s="442"/>
      <c r="AQ41" s="443" t="str">
        <f>AQ23</f>
        <v>4.4 / 7</v>
      </c>
      <c r="AR41" s="473"/>
      <c r="AS41" s="444"/>
      <c r="AT41" s="443">
        <f>AT23</f>
        <v>86.06</v>
      </c>
      <c r="AU41" s="444"/>
      <c r="AV41" s="451" t="s">
        <v>444</v>
      </c>
      <c r="AW41" s="545"/>
      <c r="AX41" s="452"/>
      <c r="AY41" s="441">
        <v>84.77</v>
      </c>
      <c r="AZ41" s="442"/>
      <c r="BA41" s="443" t="str">
        <f>BA23</f>
        <v xml:space="preserve"> 3.4 / 13</v>
      </c>
      <c r="BB41" s="473"/>
      <c r="BC41" s="444"/>
      <c r="BD41" s="443">
        <f>BD37</f>
        <v>100.66</v>
      </c>
      <c r="BE41" s="444"/>
      <c r="BF41" s="441" t="s">
        <v>446</v>
      </c>
      <c r="BG41" s="472"/>
      <c r="BH41" s="442"/>
      <c r="BI41" s="441">
        <v>99.89</v>
      </c>
      <c r="BJ41" s="442"/>
      <c r="BK41" s="443">
        <f>BK23</f>
        <v>5.7</v>
      </c>
      <c r="BL41" s="444"/>
      <c r="BM41" s="443">
        <f>BM37</f>
        <v>39.549999999999997</v>
      </c>
      <c r="BN41" s="444"/>
      <c r="BO41" s="441">
        <v>5.2</v>
      </c>
      <c r="BP41" s="442"/>
      <c r="BQ41" s="441">
        <v>39.979999999999997</v>
      </c>
      <c r="BR41" s="442"/>
      <c r="BS41" s="443">
        <f>BS23</f>
        <v>3.5</v>
      </c>
      <c r="BT41" s="444"/>
      <c r="BU41" s="443">
        <f>BU37</f>
        <v>50.4</v>
      </c>
      <c r="BV41" s="444"/>
      <c r="BW41" s="470">
        <v>3.25</v>
      </c>
      <c r="BX41" s="471"/>
      <c r="BY41" s="470">
        <v>50</v>
      </c>
      <c r="BZ41" s="471"/>
    </row>
    <row r="42" spans="1:78">
      <c r="A42" s="99"/>
      <c r="B42" s="536"/>
      <c r="C42" s="537"/>
      <c r="D42" s="536"/>
      <c r="E42" s="538"/>
      <c r="F42" s="537"/>
      <c r="G42" s="490" t="s">
        <v>474</v>
      </c>
      <c r="H42" s="491"/>
      <c r="I42" s="491"/>
      <c r="J42" s="492"/>
      <c r="K42" s="490"/>
      <c r="L42" s="491"/>
      <c r="M42" s="492"/>
      <c r="N42" s="539">
        <v>3</v>
      </c>
      <c r="O42" s="540"/>
      <c r="P42" s="541"/>
      <c r="Q42" s="542"/>
      <c r="R42" s="543"/>
      <c r="S42" s="544"/>
      <c r="T42" s="527">
        <v>3</v>
      </c>
      <c r="U42" s="529"/>
      <c r="V42" s="527" t="s">
        <v>475</v>
      </c>
      <c r="W42" s="528"/>
      <c r="X42" s="528"/>
      <c r="Y42" s="529"/>
      <c r="Z42" s="490">
        <f>Z22</f>
        <v>3.5</v>
      </c>
      <c r="AA42" s="491"/>
      <c r="AB42" s="491"/>
      <c r="AC42" s="492"/>
      <c r="AD42" s="527">
        <v>3.78</v>
      </c>
      <c r="AE42" s="528"/>
      <c r="AF42" s="529"/>
      <c r="AG42" s="533"/>
      <c r="AH42" s="534"/>
      <c r="AI42" s="534"/>
      <c r="AJ42" s="534"/>
      <c r="AK42" s="535"/>
      <c r="AL42" s="527"/>
      <c r="AM42" s="528"/>
      <c r="AN42" s="528"/>
      <c r="AO42" s="528"/>
      <c r="AP42" s="529"/>
      <c r="AQ42" s="511"/>
      <c r="AR42" s="532"/>
      <c r="AS42" s="512"/>
      <c r="AT42" s="513"/>
      <c r="AU42" s="514"/>
      <c r="AV42" s="527"/>
      <c r="AW42" s="528"/>
      <c r="AX42" s="529"/>
      <c r="AY42" s="527"/>
      <c r="AZ42" s="529"/>
      <c r="BA42" s="511"/>
      <c r="BB42" s="532"/>
      <c r="BC42" s="512"/>
      <c r="BD42" s="513"/>
      <c r="BE42" s="514"/>
      <c r="BF42" s="527"/>
      <c r="BG42" s="528"/>
      <c r="BH42" s="529"/>
      <c r="BI42" s="527"/>
      <c r="BJ42" s="529"/>
      <c r="BK42" s="530"/>
      <c r="BL42" s="531"/>
      <c r="BM42" s="513"/>
      <c r="BN42" s="514"/>
      <c r="BO42" s="527"/>
      <c r="BP42" s="529"/>
      <c r="BQ42" s="527"/>
      <c r="BR42" s="529"/>
      <c r="BS42" s="511"/>
      <c r="BT42" s="512"/>
      <c r="BU42" s="513"/>
      <c r="BV42" s="514"/>
      <c r="BW42" s="515"/>
      <c r="BX42" s="516"/>
      <c r="BY42" s="515"/>
      <c r="BZ42" s="516"/>
    </row>
    <row r="43" spans="1:78">
      <c r="A43" s="99"/>
      <c r="B43" s="517" t="s">
        <v>476</v>
      </c>
      <c r="C43" s="518"/>
      <c r="D43" s="517" t="s">
        <v>477</v>
      </c>
      <c r="E43" s="519"/>
      <c r="F43" s="518"/>
      <c r="G43" s="520" t="s">
        <v>478</v>
      </c>
      <c r="H43" s="521"/>
      <c r="I43" s="522" t="s">
        <v>479</v>
      </c>
      <c r="J43" s="523"/>
      <c r="K43" s="505" t="str">
        <f>K21</f>
        <v>1 oz</v>
      </c>
      <c r="L43" s="506">
        <v>1</v>
      </c>
      <c r="M43" s="507">
        <v>1</v>
      </c>
      <c r="N43" s="524">
        <f>N21</f>
        <v>1.2</v>
      </c>
      <c r="O43" s="525"/>
      <c r="P43" s="526"/>
      <c r="Q43" s="502"/>
      <c r="R43" s="503"/>
      <c r="S43" s="504"/>
      <c r="T43" s="496">
        <v>1.2</v>
      </c>
      <c r="U43" s="497"/>
      <c r="V43" s="496" t="s">
        <v>480</v>
      </c>
      <c r="W43" s="500"/>
      <c r="X43" s="500"/>
      <c r="Y43" s="497"/>
      <c r="Z43" s="505"/>
      <c r="AA43" s="506"/>
      <c r="AB43" s="506"/>
      <c r="AC43" s="507"/>
      <c r="AD43" s="496"/>
      <c r="AE43" s="500"/>
      <c r="AF43" s="497"/>
      <c r="AG43" s="508"/>
      <c r="AH43" s="509"/>
      <c r="AI43" s="509"/>
      <c r="AJ43" s="509"/>
      <c r="AK43" s="510"/>
      <c r="AL43" s="496"/>
      <c r="AM43" s="500"/>
      <c r="AN43" s="500"/>
      <c r="AO43" s="500"/>
      <c r="AP43" s="497"/>
      <c r="AQ43" s="498"/>
      <c r="AR43" s="501"/>
      <c r="AS43" s="499"/>
      <c r="AT43" s="498"/>
      <c r="AU43" s="499"/>
      <c r="AV43" s="496"/>
      <c r="AW43" s="500"/>
      <c r="AX43" s="497"/>
      <c r="AY43" s="496"/>
      <c r="AZ43" s="497"/>
      <c r="BA43" s="498"/>
      <c r="BB43" s="501"/>
      <c r="BC43" s="499"/>
      <c r="BD43" s="498"/>
      <c r="BE43" s="499"/>
      <c r="BF43" s="496"/>
      <c r="BG43" s="500"/>
      <c r="BH43" s="497"/>
      <c r="BI43" s="496"/>
      <c r="BJ43" s="497"/>
      <c r="BK43" s="498"/>
      <c r="BL43" s="499"/>
      <c r="BM43" s="498"/>
      <c r="BN43" s="499"/>
      <c r="BO43" s="496"/>
      <c r="BP43" s="497"/>
      <c r="BQ43" s="496"/>
      <c r="BR43" s="497"/>
      <c r="BS43" s="498"/>
      <c r="BT43" s="499"/>
      <c r="BU43" s="498"/>
      <c r="BV43" s="499"/>
      <c r="BW43" s="496"/>
      <c r="BX43" s="497"/>
      <c r="BY43" s="496"/>
      <c r="BZ43" s="497"/>
    </row>
    <row r="44" spans="1:78">
      <c r="A44" s="99"/>
      <c r="B44" s="487"/>
      <c r="C44" s="488"/>
      <c r="D44" s="487"/>
      <c r="E44" s="489"/>
      <c r="F44" s="488"/>
      <c r="G44" s="490" t="s">
        <v>481</v>
      </c>
      <c r="H44" s="491"/>
      <c r="I44" s="491"/>
      <c r="J44" s="492"/>
      <c r="K44" s="438"/>
      <c r="L44" s="439"/>
      <c r="M44" s="440"/>
      <c r="N44" s="493">
        <f>N20</f>
        <v>2.7</v>
      </c>
      <c r="O44" s="494"/>
      <c r="P44" s="495"/>
      <c r="Q44" s="484"/>
      <c r="R44" s="485"/>
      <c r="S44" s="486"/>
      <c r="T44" s="451">
        <v>2.9</v>
      </c>
      <c r="U44" s="452"/>
      <c r="V44" s="399" t="s">
        <v>482</v>
      </c>
      <c r="W44" s="437"/>
      <c r="X44" s="437"/>
      <c r="Y44" s="400"/>
      <c r="Z44" s="438">
        <f>Z20</f>
        <v>3.5</v>
      </c>
      <c r="AA44" s="439"/>
      <c r="AB44" s="439"/>
      <c r="AC44" s="440"/>
      <c r="AD44" s="399">
        <v>3.65</v>
      </c>
      <c r="AE44" s="437"/>
      <c r="AF44" s="400"/>
      <c r="AG44" s="405"/>
      <c r="AH44" s="429"/>
      <c r="AI44" s="429"/>
      <c r="AJ44" s="429"/>
      <c r="AK44" s="406"/>
      <c r="AL44" s="399"/>
      <c r="AM44" s="437"/>
      <c r="AN44" s="437"/>
      <c r="AO44" s="437"/>
      <c r="AP44" s="400"/>
      <c r="AQ44" s="403"/>
      <c r="AR44" s="430"/>
      <c r="AS44" s="404"/>
      <c r="AT44" s="403"/>
      <c r="AU44" s="404"/>
      <c r="AV44" s="399"/>
      <c r="AW44" s="437"/>
      <c r="AX44" s="400"/>
      <c r="AY44" s="399"/>
      <c r="AZ44" s="400"/>
      <c r="BA44" s="403"/>
      <c r="BB44" s="430"/>
      <c r="BC44" s="404"/>
      <c r="BD44" s="403"/>
      <c r="BE44" s="404"/>
      <c r="BF44" s="399"/>
      <c r="BG44" s="437"/>
      <c r="BH44" s="400"/>
      <c r="BI44" s="399"/>
      <c r="BJ44" s="400"/>
      <c r="BK44" s="403"/>
      <c r="BL44" s="404"/>
      <c r="BM44" s="403"/>
      <c r="BN44" s="404"/>
      <c r="BO44" s="399"/>
      <c r="BP44" s="400"/>
      <c r="BQ44" s="399"/>
      <c r="BR44" s="400"/>
      <c r="BS44" s="403"/>
      <c r="BT44" s="404"/>
      <c r="BU44" s="403"/>
      <c r="BV44" s="404"/>
      <c r="BW44" s="399"/>
      <c r="BX44" s="400"/>
      <c r="BY44" s="399"/>
      <c r="BZ44" s="400"/>
    </row>
    <row r="45" spans="1:78">
      <c r="A45" s="99"/>
      <c r="B45" s="480" t="s">
        <v>483</v>
      </c>
      <c r="C45" s="450"/>
      <c r="D45" s="480" t="s">
        <v>484</v>
      </c>
      <c r="E45" s="449"/>
      <c r="F45" s="450"/>
      <c r="G45" s="477" t="s">
        <v>485</v>
      </c>
      <c r="H45" s="478"/>
      <c r="I45" s="478"/>
      <c r="J45" s="479"/>
      <c r="K45" s="477" t="str">
        <f>K19</f>
        <v>0.5oz+plating</v>
      </c>
      <c r="L45" s="478"/>
      <c r="M45" s="479"/>
      <c r="N45" s="481">
        <f>N19</f>
        <v>1.9</v>
      </c>
      <c r="O45" s="482"/>
      <c r="P45" s="483"/>
      <c r="Q45" s="474"/>
      <c r="R45" s="475"/>
      <c r="S45" s="476"/>
      <c r="T45" s="441">
        <v>2</v>
      </c>
      <c r="U45" s="442"/>
      <c r="V45" s="441" t="s">
        <v>486</v>
      </c>
      <c r="W45" s="472"/>
      <c r="X45" s="472"/>
      <c r="Y45" s="442"/>
      <c r="Z45" s="477"/>
      <c r="AA45" s="478"/>
      <c r="AB45" s="478"/>
      <c r="AC45" s="479"/>
      <c r="AD45" s="445"/>
      <c r="AE45" s="446"/>
      <c r="AF45" s="447"/>
      <c r="AG45" s="448" t="s">
        <v>487</v>
      </c>
      <c r="AH45" s="449"/>
      <c r="AI45" s="449"/>
      <c r="AJ45" s="449"/>
      <c r="AK45" s="450"/>
      <c r="AL45" s="441">
        <v>-0.92500000000000004</v>
      </c>
      <c r="AM45" s="472"/>
      <c r="AN45" s="472"/>
      <c r="AO45" s="472"/>
      <c r="AP45" s="442"/>
      <c r="AQ45" s="443" t="str">
        <f>AQ19</f>
        <v>5 / 7</v>
      </c>
      <c r="AR45" s="473"/>
      <c r="AS45" s="444"/>
      <c r="AT45" s="443">
        <f>AT19</f>
        <v>85.73</v>
      </c>
      <c r="AU45" s="444"/>
      <c r="AV45" s="467" t="s">
        <v>488</v>
      </c>
      <c r="AW45" s="468"/>
      <c r="AX45" s="469"/>
      <c r="AY45" s="470">
        <v>85.05</v>
      </c>
      <c r="AZ45" s="471"/>
      <c r="BA45" s="443" t="str">
        <f>BA19</f>
        <v xml:space="preserve"> 4 / 14</v>
      </c>
      <c r="BB45" s="473"/>
      <c r="BC45" s="444"/>
      <c r="BD45" s="443">
        <f>BD19</f>
        <v>100.35</v>
      </c>
      <c r="BE45" s="444"/>
      <c r="BF45" s="467" t="s">
        <v>489</v>
      </c>
      <c r="BG45" s="468"/>
      <c r="BH45" s="469"/>
      <c r="BI45" s="470">
        <v>99.9</v>
      </c>
      <c r="BJ45" s="471"/>
      <c r="BK45" s="443">
        <f>BK19</f>
        <v>6.75</v>
      </c>
      <c r="BL45" s="444"/>
      <c r="BM45" s="443">
        <f>BM19</f>
        <v>41.27</v>
      </c>
      <c r="BN45" s="444"/>
      <c r="BO45" s="451">
        <v>7.1</v>
      </c>
      <c r="BP45" s="452"/>
      <c r="BQ45" s="441">
        <v>40.06</v>
      </c>
      <c r="BR45" s="442"/>
      <c r="BS45" s="443">
        <f>BS19</f>
        <v>4.3</v>
      </c>
      <c r="BT45" s="444"/>
      <c r="BU45" s="443">
        <f>BU19</f>
        <v>51.68</v>
      </c>
      <c r="BV45" s="444"/>
      <c r="BW45" s="451">
        <v>4.5</v>
      </c>
      <c r="BX45" s="452"/>
      <c r="BY45" s="441">
        <v>50.02</v>
      </c>
      <c r="BZ45" s="442"/>
    </row>
    <row r="46" spans="1:78" ht="17.25" thickBot="1">
      <c r="A46" s="99"/>
      <c r="B46" s="453"/>
      <c r="C46" s="454"/>
      <c r="D46" s="455"/>
      <c r="E46" s="456"/>
      <c r="F46" s="457"/>
      <c r="G46" s="458" t="s">
        <v>490</v>
      </c>
      <c r="H46" s="459"/>
      <c r="I46" s="459"/>
      <c r="J46" s="460"/>
      <c r="K46" s="461" t="str">
        <f>K18</f>
        <v>Solder Mask</v>
      </c>
      <c r="L46" s="462"/>
      <c r="M46" s="463"/>
      <c r="N46" s="464">
        <f>N18</f>
        <v>0.5</v>
      </c>
      <c r="O46" s="465"/>
      <c r="P46" s="466"/>
      <c r="Q46" s="432"/>
      <c r="R46" s="433"/>
      <c r="S46" s="434"/>
      <c r="T46" s="435">
        <v>0.7</v>
      </c>
      <c r="U46" s="436"/>
      <c r="V46" s="399"/>
      <c r="W46" s="437"/>
      <c r="X46" s="437"/>
      <c r="Y46" s="400"/>
      <c r="Z46" s="438">
        <f>Z18</f>
        <v>3.7</v>
      </c>
      <c r="AA46" s="439"/>
      <c r="AB46" s="439"/>
      <c r="AC46" s="440"/>
      <c r="AD46" s="405"/>
      <c r="AE46" s="429"/>
      <c r="AF46" s="406"/>
      <c r="AG46" s="405"/>
      <c r="AH46" s="429"/>
      <c r="AI46" s="429"/>
      <c r="AJ46" s="429"/>
      <c r="AK46" s="406"/>
      <c r="AL46" s="405"/>
      <c r="AM46" s="429"/>
      <c r="AN46" s="429"/>
      <c r="AO46" s="429"/>
      <c r="AP46" s="406"/>
      <c r="AQ46" s="403"/>
      <c r="AR46" s="430"/>
      <c r="AS46" s="404"/>
      <c r="AT46" s="403"/>
      <c r="AU46" s="404"/>
      <c r="AV46" s="205"/>
      <c r="AW46" s="206"/>
      <c r="AX46" s="207"/>
      <c r="AY46" s="205"/>
      <c r="AZ46" s="207"/>
      <c r="BA46" s="401"/>
      <c r="BB46" s="431"/>
      <c r="BC46" s="402"/>
      <c r="BD46" s="403"/>
      <c r="BE46" s="404"/>
      <c r="BF46" s="405"/>
      <c r="BG46" s="429"/>
      <c r="BH46" s="406"/>
      <c r="BI46" s="405"/>
      <c r="BJ46" s="406"/>
      <c r="BK46" s="403"/>
      <c r="BL46" s="404"/>
      <c r="BM46" s="403"/>
      <c r="BN46" s="404"/>
      <c r="BO46" s="399"/>
      <c r="BP46" s="400"/>
      <c r="BQ46" s="399"/>
      <c r="BR46" s="400"/>
      <c r="BS46" s="401"/>
      <c r="BT46" s="402"/>
      <c r="BU46" s="403"/>
      <c r="BV46" s="404"/>
      <c r="BW46" s="405"/>
      <c r="BX46" s="406"/>
      <c r="BY46" s="405"/>
      <c r="BZ46" s="406"/>
    </row>
    <row r="47" spans="1:78" ht="17.25" thickTop="1">
      <c r="A47" s="99"/>
      <c r="B47" s="407" t="s">
        <v>491</v>
      </c>
      <c r="C47" s="408"/>
      <c r="D47" s="408"/>
      <c r="E47" s="408"/>
      <c r="F47" s="408"/>
      <c r="G47" s="409"/>
      <c r="H47" s="409"/>
      <c r="I47" s="409"/>
      <c r="J47" s="410"/>
      <c r="K47" s="415" t="s">
        <v>492</v>
      </c>
      <c r="L47" s="416"/>
      <c r="M47" s="417"/>
      <c r="N47" s="418">
        <f>SUM(N18:P46)</f>
        <v>76.000000000000014</v>
      </c>
      <c r="O47" s="419"/>
      <c r="P47" s="420"/>
      <c r="Q47" s="421" t="s">
        <v>493</v>
      </c>
      <c r="R47" s="422"/>
      <c r="S47" s="423"/>
      <c r="T47" s="427">
        <f>SUM(T18:U46)</f>
        <v>77.300000000000026</v>
      </c>
      <c r="U47" s="428"/>
      <c r="V47" s="99"/>
      <c r="W47" s="99"/>
      <c r="X47" s="104"/>
      <c r="Y47" s="104"/>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row>
    <row r="48" spans="1:78" ht="17.25" thickBot="1">
      <c r="A48" s="99"/>
      <c r="B48" s="411"/>
      <c r="C48" s="412"/>
      <c r="D48" s="412"/>
      <c r="E48" s="412"/>
      <c r="F48" s="412"/>
      <c r="G48" s="413"/>
      <c r="H48" s="413"/>
      <c r="I48" s="413"/>
      <c r="J48" s="414"/>
      <c r="K48" s="391" t="s">
        <v>494</v>
      </c>
      <c r="L48" s="392"/>
      <c r="M48" s="393"/>
      <c r="N48" s="394">
        <f>N47*0.0254</f>
        <v>1.9304000000000003</v>
      </c>
      <c r="O48" s="395"/>
      <c r="P48" s="396"/>
      <c r="Q48" s="424"/>
      <c r="R48" s="425"/>
      <c r="S48" s="426"/>
      <c r="T48" s="397">
        <f>T47/39.37</f>
        <v>1.9634239268478544</v>
      </c>
      <c r="U48" s="398"/>
      <c r="V48" s="99"/>
      <c r="W48" s="99"/>
      <c r="X48" s="103"/>
      <c r="Y48" s="103"/>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c r="BR48" s="99"/>
      <c r="BS48" s="99"/>
      <c r="BT48" s="99"/>
      <c r="BU48" s="99"/>
      <c r="BV48" s="99"/>
      <c r="BW48" s="99"/>
      <c r="BX48" s="99"/>
      <c r="BY48" s="99"/>
      <c r="BZ48" s="99"/>
    </row>
    <row r="49" spans="1:78" ht="17.25" thickTop="1">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c r="BO49" s="99"/>
      <c r="BP49" s="99"/>
      <c r="BQ49" s="99"/>
      <c r="BR49" s="99"/>
      <c r="BS49" s="99"/>
      <c r="BT49" s="99"/>
      <c r="BU49" s="99"/>
      <c r="BV49" s="99"/>
      <c r="BW49" s="99"/>
      <c r="BX49" s="99"/>
      <c r="BY49" s="99"/>
      <c r="BZ49" s="99"/>
    </row>
  </sheetData>
  <mergeCells count="904">
    <mergeCell ref="A1:F1"/>
    <mergeCell ref="B3:F3"/>
    <mergeCell ref="G3:M3"/>
    <mergeCell ref="B4:F4"/>
    <mergeCell ref="G4:M4"/>
    <mergeCell ref="B5:F5"/>
    <mergeCell ref="G5:M5"/>
    <mergeCell ref="B9:F9"/>
    <mergeCell ref="G9:M9"/>
    <mergeCell ref="B10:F10"/>
    <mergeCell ref="G10:M10"/>
    <mergeCell ref="B11:F11"/>
    <mergeCell ref="G11:M11"/>
    <mergeCell ref="B6:F6"/>
    <mergeCell ref="G6:M6"/>
    <mergeCell ref="B7:F7"/>
    <mergeCell ref="G7:M7"/>
    <mergeCell ref="B8:F8"/>
    <mergeCell ref="G8:M8"/>
    <mergeCell ref="Z11:AP11"/>
    <mergeCell ref="AQ11:BJ11"/>
    <mergeCell ref="BK11:BZ11"/>
    <mergeCell ref="B12:F12"/>
    <mergeCell ref="G12:M12"/>
    <mergeCell ref="Z12:AP12"/>
    <mergeCell ref="AQ12:AZ12"/>
    <mergeCell ref="BA12:BJ12"/>
    <mergeCell ref="BK12:BR12"/>
    <mergeCell ref="BS12:BZ12"/>
    <mergeCell ref="Z13:AP13"/>
    <mergeCell ref="AQ13:AZ13"/>
    <mergeCell ref="BA13:BJ13"/>
    <mergeCell ref="BK13:BR13"/>
    <mergeCell ref="BS13:BZ13"/>
    <mergeCell ref="Z14:AP15"/>
    <mergeCell ref="AQ14:AZ15"/>
    <mergeCell ref="BA14:BJ15"/>
    <mergeCell ref="BK14:BR15"/>
    <mergeCell ref="BS14:BZ15"/>
    <mergeCell ref="BO16:BR16"/>
    <mergeCell ref="BS16:BV16"/>
    <mergeCell ref="BW16:BZ16"/>
    <mergeCell ref="N17:P17"/>
    <mergeCell ref="Q17:S17"/>
    <mergeCell ref="T17:U17"/>
    <mergeCell ref="V17:Y17"/>
    <mergeCell ref="Z17:AC17"/>
    <mergeCell ref="AD17:AF17"/>
    <mergeCell ref="AG17:AK17"/>
    <mergeCell ref="AG16:AP16"/>
    <mergeCell ref="AQ16:AU16"/>
    <mergeCell ref="AV16:AZ16"/>
    <mergeCell ref="BA16:BE16"/>
    <mergeCell ref="BF16:BJ16"/>
    <mergeCell ref="BK16:BN16"/>
    <mergeCell ref="N16:Y16"/>
    <mergeCell ref="Z16:AF16"/>
    <mergeCell ref="BQ17:BR17"/>
    <mergeCell ref="BS17:BT17"/>
    <mergeCell ref="BU17:BV17"/>
    <mergeCell ref="BW17:BX17"/>
    <mergeCell ref="BY17:BZ17"/>
    <mergeCell ref="BM17:BN17"/>
    <mergeCell ref="B18:C18"/>
    <mergeCell ref="D18:F18"/>
    <mergeCell ref="G18:J18"/>
    <mergeCell ref="K18:M18"/>
    <mergeCell ref="N18:P18"/>
    <mergeCell ref="BD17:BE17"/>
    <mergeCell ref="BF17:BH17"/>
    <mergeCell ref="BI17:BJ17"/>
    <mergeCell ref="BK17:BL17"/>
    <mergeCell ref="AL17:AP17"/>
    <mergeCell ref="AQ17:AS17"/>
    <mergeCell ref="AT17:AU17"/>
    <mergeCell ref="AV17:AX17"/>
    <mergeCell ref="AY17:AZ17"/>
    <mergeCell ref="BA17:BC17"/>
    <mergeCell ref="B16:C17"/>
    <mergeCell ref="D16:F17"/>
    <mergeCell ref="G16:J17"/>
    <mergeCell ref="K16:M17"/>
    <mergeCell ref="V18:Y18"/>
    <mergeCell ref="Z18:AC18"/>
    <mergeCell ref="AD18:AF18"/>
    <mergeCell ref="AG18:AK18"/>
    <mergeCell ref="T18:U18"/>
    <mergeCell ref="BO17:BP17"/>
    <mergeCell ref="BQ18:BR18"/>
    <mergeCell ref="BS18:BT18"/>
    <mergeCell ref="BU18:BV18"/>
    <mergeCell ref="BW18:BX18"/>
    <mergeCell ref="BY18:BZ18"/>
    <mergeCell ref="B19:C19"/>
    <mergeCell ref="D19:F19"/>
    <mergeCell ref="G19:J19"/>
    <mergeCell ref="K19:M19"/>
    <mergeCell ref="N19:P19"/>
    <mergeCell ref="BD18:BE18"/>
    <mergeCell ref="BF18:BH18"/>
    <mergeCell ref="BI18:BJ18"/>
    <mergeCell ref="BK18:BL18"/>
    <mergeCell ref="BM18:BN18"/>
    <mergeCell ref="BO18:BP18"/>
    <mergeCell ref="AL18:AP18"/>
    <mergeCell ref="AQ18:AS18"/>
    <mergeCell ref="AT18:AU18"/>
    <mergeCell ref="AV18:AX18"/>
    <mergeCell ref="AY18:AZ18"/>
    <mergeCell ref="BA18:BC18"/>
    <mergeCell ref="Q18:S18"/>
    <mergeCell ref="B20:C20"/>
    <mergeCell ref="D20:F20"/>
    <mergeCell ref="G20:J20"/>
    <mergeCell ref="K20:M20"/>
    <mergeCell ref="N20:P20"/>
    <mergeCell ref="BD19:BE19"/>
    <mergeCell ref="BF19:BH19"/>
    <mergeCell ref="BI19:BJ19"/>
    <mergeCell ref="BK19:BL19"/>
    <mergeCell ref="AL19:AP19"/>
    <mergeCell ref="AQ19:AS19"/>
    <mergeCell ref="AT19:AU19"/>
    <mergeCell ref="AV19:AX19"/>
    <mergeCell ref="AY19:AZ19"/>
    <mergeCell ref="BA19:BC19"/>
    <mergeCell ref="Q19:S19"/>
    <mergeCell ref="T19:U19"/>
    <mergeCell ref="V19:Y19"/>
    <mergeCell ref="Z19:AC19"/>
    <mergeCell ref="AD19:AF19"/>
    <mergeCell ref="AG19:AK19"/>
    <mergeCell ref="V20:Y20"/>
    <mergeCell ref="Z20:AC20"/>
    <mergeCell ref="AD20:AF20"/>
    <mergeCell ref="BQ19:BR19"/>
    <mergeCell ref="BS19:BT19"/>
    <mergeCell ref="BU19:BV19"/>
    <mergeCell ref="BW19:BX19"/>
    <mergeCell ref="BY19:BZ19"/>
    <mergeCell ref="BM19:BN19"/>
    <mergeCell ref="BO19:BP19"/>
    <mergeCell ref="BQ20:BR20"/>
    <mergeCell ref="BS20:BT20"/>
    <mergeCell ref="BU20:BV20"/>
    <mergeCell ref="BW20:BX20"/>
    <mergeCell ref="BY20:BZ20"/>
    <mergeCell ref="BM20:BN20"/>
    <mergeCell ref="BO20:BP20"/>
    <mergeCell ref="I21:J21"/>
    <mergeCell ref="K21:M21"/>
    <mergeCell ref="BD20:BE20"/>
    <mergeCell ref="BF20:BH20"/>
    <mergeCell ref="BI20:BJ20"/>
    <mergeCell ref="BK20:BL20"/>
    <mergeCell ref="AL20:AP20"/>
    <mergeCell ref="AQ20:AS20"/>
    <mergeCell ref="AT20:AU20"/>
    <mergeCell ref="AV20:AX20"/>
    <mergeCell ref="AY20:AZ20"/>
    <mergeCell ref="BA20:BC20"/>
    <mergeCell ref="Q20:S20"/>
    <mergeCell ref="T20:U20"/>
    <mergeCell ref="AG20:AK20"/>
    <mergeCell ref="BU21:BV21"/>
    <mergeCell ref="BW21:BX21"/>
    <mergeCell ref="BY21:BZ21"/>
    <mergeCell ref="BA21:BC21"/>
    <mergeCell ref="BD21:BE21"/>
    <mergeCell ref="BF21:BH21"/>
    <mergeCell ref="BI21:BJ21"/>
    <mergeCell ref="BK21:BL21"/>
    <mergeCell ref="BM21:BN21"/>
    <mergeCell ref="B22:C22"/>
    <mergeCell ref="D22:F22"/>
    <mergeCell ref="G22:J22"/>
    <mergeCell ref="K22:M22"/>
    <mergeCell ref="N22:P22"/>
    <mergeCell ref="Q22:S22"/>
    <mergeCell ref="BO21:BP21"/>
    <mergeCell ref="BQ21:BR21"/>
    <mergeCell ref="BS21:BT21"/>
    <mergeCell ref="AG21:AK21"/>
    <mergeCell ref="AL21:AP21"/>
    <mergeCell ref="AQ21:AS21"/>
    <mergeCell ref="AT21:AU21"/>
    <mergeCell ref="AV21:AX21"/>
    <mergeCell ref="AY21:AZ21"/>
    <mergeCell ref="N21:P21"/>
    <mergeCell ref="Q21:S21"/>
    <mergeCell ref="T21:U21"/>
    <mergeCell ref="V21:Y21"/>
    <mergeCell ref="Z21:AC21"/>
    <mergeCell ref="AD21:AF21"/>
    <mergeCell ref="B21:C21"/>
    <mergeCell ref="D21:F21"/>
    <mergeCell ref="G21:H21"/>
    <mergeCell ref="BU22:BV22"/>
    <mergeCell ref="BW22:BX22"/>
    <mergeCell ref="BY22:BZ22"/>
    <mergeCell ref="B23:C23"/>
    <mergeCell ref="D23:F23"/>
    <mergeCell ref="G23:J23"/>
    <mergeCell ref="K23:M23"/>
    <mergeCell ref="N23:P23"/>
    <mergeCell ref="Q23:S23"/>
    <mergeCell ref="BF22:BH22"/>
    <mergeCell ref="BI22:BJ22"/>
    <mergeCell ref="BK22:BL22"/>
    <mergeCell ref="BM22:BN22"/>
    <mergeCell ref="BO22:BP22"/>
    <mergeCell ref="BQ22:BR22"/>
    <mergeCell ref="AQ22:AS22"/>
    <mergeCell ref="AT22:AU22"/>
    <mergeCell ref="AV22:AX22"/>
    <mergeCell ref="AY22:AZ22"/>
    <mergeCell ref="BA22:BC22"/>
    <mergeCell ref="BD22:BE22"/>
    <mergeCell ref="T22:U22"/>
    <mergeCell ref="V22:Y22"/>
    <mergeCell ref="Z22:AC22"/>
    <mergeCell ref="BA23:BC23"/>
    <mergeCell ref="BD23:BE23"/>
    <mergeCell ref="T23:U23"/>
    <mergeCell ref="V23:Y23"/>
    <mergeCell ref="Z23:AC23"/>
    <mergeCell ref="AD23:AF23"/>
    <mergeCell ref="AG23:AK23"/>
    <mergeCell ref="AL23:AP23"/>
    <mergeCell ref="BS22:BT22"/>
    <mergeCell ref="AD22:AF22"/>
    <mergeCell ref="AG22:AK22"/>
    <mergeCell ref="AL22:AP22"/>
    <mergeCell ref="Z24:AC24"/>
    <mergeCell ref="AD24:AF24"/>
    <mergeCell ref="AG24:AK24"/>
    <mergeCell ref="AL24:AP24"/>
    <mergeCell ref="BS23:BT23"/>
    <mergeCell ref="BU23:BV23"/>
    <mergeCell ref="BW23:BX23"/>
    <mergeCell ref="BY23:BZ23"/>
    <mergeCell ref="B24:C24"/>
    <mergeCell ref="D24:F24"/>
    <mergeCell ref="G24:J24"/>
    <mergeCell ref="K24:M24"/>
    <mergeCell ref="N24:P24"/>
    <mergeCell ref="Q24:S24"/>
    <mergeCell ref="BF23:BH23"/>
    <mergeCell ref="BI23:BJ23"/>
    <mergeCell ref="BK23:BL23"/>
    <mergeCell ref="BM23:BN23"/>
    <mergeCell ref="BO23:BP23"/>
    <mergeCell ref="BQ23:BR23"/>
    <mergeCell ref="AQ23:AS23"/>
    <mergeCell ref="AT23:AU23"/>
    <mergeCell ref="AV23:AX23"/>
    <mergeCell ref="AY23:AZ23"/>
    <mergeCell ref="BS24:BT24"/>
    <mergeCell ref="BU24:BV24"/>
    <mergeCell ref="BW24:BX24"/>
    <mergeCell ref="BY24:BZ24"/>
    <mergeCell ref="B25:C25"/>
    <mergeCell ref="D25:F25"/>
    <mergeCell ref="G25:H25"/>
    <mergeCell ref="I25:J25"/>
    <mergeCell ref="K25:M25"/>
    <mergeCell ref="N25:P25"/>
    <mergeCell ref="BF24:BH24"/>
    <mergeCell ref="BI24:BJ24"/>
    <mergeCell ref="BK24:BL24"/>
    <mergeCell ref="BM24:BN24"/>
    <mergeCell ref="BO24:BP24"/>
    <mergeCell ref="BQ24:BR24"/>
    <mergeCell ref="AQ24:AS24"/>
    <mergeCell ref="AT24:AU24"/>
    <mergeCell ref="AV24:AX24"/>
    <mergeCell ref="AY24:AZ24"/>
    <mergeCell ref="BA24:BC24"/>
    <mergeCell ref="BD24:BE24"/>
    <mergeCell ref="T24:U24"/>
    <mergeCell ref="V24:Y24"/>
    <mergeCell ref="Q25:S25"/>
    <mergeCell ref="T25:U25"/>
    <mergeCell ref="V25:Y25"/>
    <mergeCell ref="Z25:AC25"/>
    <mergeCell ref="AD25:AF25"/>
    <mergeCell ref="AG25:AK25"/>
    <mergeCell ref="V26:Y26"/>
    <mergeCell ref="Z26:AC26"/>
    <mergeCell ref="AD26:AF26"/>
    <mergeCell ref="BD25:BE25"/>
    <mergeCell ref="BF25:BH25"/>
    <mergeCell ref="BI25:BJ25"/>
    <mergeCell ref="BK25:BL25"/>
    <mergeCell ref="AL25:AP25"/>
    <mergeCell ref="AQ25:AS25"/>
    <mergeCell ref="AT25:AU25"/>
    <mergeCell ref="AV25:AX25"/>
    <mergeCell ref="AY25:AZ25"/>
    <mergeCell ref="BA25:BC25"/>
    <mergeCell ref="BQ25:BR25"/>
    <mergeCell ref="BS25:BT25"/>
    <mergeCell ref="BU25:BV25"/>
    <mergeCell ref="BW25:BX25"/>
    <mergeCell ref="BY25:BZ25"/>
    <mergeCell ref="BM25:BN25"/>
    <mergeCell ref="BO25:BP25"/>
    <mergeCell ref="BQ26:BR26"/>
    <mergeCell ref="BS26:BT26"/>
    <mergeCell ref="BU26:BV26"/>
    <mergeCell ref="BW26:BX26"/>
    <mergeCell ref="BY26:BZ26"/>
    <mergeCell ref="BM26:BN26"/>
    <mergeCell ref="BO26:BP26"/>
    <mergeCell ref="B27:C27"/>
    <mergeCell ref="D27:F27"/>
    <mergeCell ref="G27:J27"/>
    <mergeCell ref="K27:M27"/>
    <mergeCell ref="N27:P27"/>
    <mergeCell ref="BD26:BE26"/>
    <mergeCell ref="BF26:BH26"/>
    <mergeCell ref="BI26:BJ26"/>
    <mergeCell ref="BK26:BL26"/>
    <mergeCell ref="AL26:AP26"/>
    <mergeCell ref="AQ26:AS26"/>
    <mergeCell ref="AT26:AU26"/>
    <mergeCell ref="AV26:AX26"/>
    <mergeCell ref="AY26:AZ26"/>
    <mergeCell ref="BA26:BC26"/>
    <mergeCell ref="Q26:S26"/>
    <mergeCell ref="T26:U26"/>
    <mergeCell ref="AG26:AK26"/>
    <mergeCell ref="B26:C26"/>
    <mergeCell ref="D26:F26"/>
    <mergeCell ref="G26:J26"/>
    <mergeCell ref="K26:M26"/>
    <mergeCell ref="N26:P26"/>
    <mergeCell ref="B28:C28"/>
    <mergeCell ref="D28:F28"/>
    <mergeCell ref="G28:J28"/>
    <mergeCell ref="K28:M28"/>
    <mergeCell ref="N28:P28"/>
    <mergeCell ref="BD27:BE27"/>
    <mergeCell ref="BF27:BH27"/>
    <mergeCell ref="BI27:BJ27"/>
    <mergeCell ref="BK27:BL27"/>
    <mergeCell ref="AL27:AP27"/>
    <mergeCell ref="AQ27:AS27"/>
    <mergeCell ref="AT27:AU27"/>
    <mergeCell ref="AV27:AX27"/>
    <mergeCell ref="AY27:AZ27"/>
    <mergeCell ref="BA27:BC27"/>
    <mergeCell ref="Q27:S27"/>
    <mergeCell ref="T27:U27"/>
    <mergeCell ref="V27:Y27"/>
    <mergeCell ref="Z27:AC27"/>
    <mergeCell ref="AD27:AF27"/>
    <mergeCell ref="AG27:AK27"/>
    <mergeCell ref="V28:Y28"/>
    <mergeCell ref="Z28:AC28"/>
    <mergeCell ref="AD28:AF28"/>
    <mergeCell ref="AG28:AK28"/>
    <mergeCell ref="BQ27:BR27"/>
    <mergeCell ref="BS27:BT27"/>
    <mergeCell ref="BU27:BV27"/>
    <mergeCell ref="BW27:BX27"/>
    <mergeCell ref="BY27:BZ27"/>
    <mergeCell ref="BM27:BN27"/>
    <mergeCell ref="BO27:BP27"/>
    <mergeCell ref="BQ28:BR28"/>
    <mergeCell ref="BS28:BT28"/>
    <mergeCell ref="BU28:BV28"/>
    <mergeCell ref="BW28:BX28"/>
    <mergeCell ref="BY28:BZ28"/>
    <mergeCell ref="BM28:BN28"/>
    <mergeCell ref="BO28:BP28"/>
    <mergeCell ref="B29:C29"/>
    <mergeCell ref="D29:F29"/>
    <mergeCell ref="G29:H29"/>
    <mergeCell ref="I29:J29"/>
    <mergeCell ref="K29:M29"/>
    <mergeCell ref="BD28:BE28"/>
    <mergeCell ref="BF28:BH28"/>
    <mergeCell ref="BI28:BJ28"/>
    <mergeCell ref="BK28:BL28"/>
    <mergeCell ref="AL28:AP28"/>
    <mergeCell ref="AQ28:AS28"/>
    <mergeCell ref="AT28:AU28"/>
    <mergeCell ref="AV28:AX28"/>
    <mergeCell ref="AY28:AZ28"/>
    <mergeCell ref="BA28:BC28"/>
    <mergeCell ref="Q28:S28"/>
    <mergeCell ref="T28:U28"/>
    <mergeCell ref="AG29:AK29"/>
    <mergeCell ref="AL29:AP29"/>
    <mergeCell ref="AQ29:AS29"/>
    <mergeCell ref="AT29:AU29"/>
    <mergeCell ref="AV29:AX29"/>
    <mergeCell ref="AY29:AZ29"/>
    <mergeCell ref="N29:P29"/>
    <mergeCell ref="Q29:S29"/>
    <mergeCell ref="T29:U29"/>
    <mergeCell ref="V29:Y29"/>
    <mergeCell ref="Z29:AC29"/>
    <mergeCell ref="AD29:AF29"/>
    <mergeCell ref="BO29:BP29"/>
    <mergeCell ref="BQ29:BR29"/>
    <mergeCell ref="BS29:BT29"/>
    <mergeCell ref="BU29:BV29"/>
    <mergeCell ref="BW29:BX29"/>
    <mergeCell ref="BY29:BZ29"/>
    <mergeCell ref="BA29:BC29"/>
    <mergeCell ref="BD29:BE29"/>
    <mergeCell ref="BF29:BH29"/>
    <mergeCell ref="BI29:BJ29"/>
    <mergeCell ref="BK29:BL29"/>
    <mergeCell ref="BM29:BN29"/>
    <mergeCell ref="BA30:BC30"/>
    <mergeCell ref="BD30:BE30"/>
    <mergeCell ref="T30:U30"/>
    <mergeCell ref="V30:Y30"/>
    <mergeCell ref="Z30:AC30"/>
    <mergeCell ref="AD30:AF30"/>
    <mergeCell ref="AG30:AK30"/>
    <mergeCell ref="AL30:AP30"/>
    <mergeCell ref="B30:C30"/>
    <mergeCell ref="D30:F30"/>
    <mergeCell ref="G30:J30"/>
    <mergeCell ref="K30:M30"/>
    <mergeCell ref="N30:P30"/>
    <mergeCell ref="Q30:S30"/>
    <mergeCell ref="Z31:AC31"/>
    <mergeCell ref="AD31:AF31"/>
    <mergeCell ref="AG31:AK31"/>
    <mergeCell ref="AL31:AP31"/>
    <mergeCell ref="BS30:BT30"/>
    <mergeCell ref="BU30:BV30"/>
    <mergeCell ref="BW30:BX30"/>
    <mergeCell ref="BY30:BZ30"/>
    <mergeCell ref="B31:C31"/>
    <mergeCell ref="D31:F31"/>
    <mergeCell ref="G31:J31"/>
    <mergeCell ref="K31:M31"/>
    <mergeCell ref="N31:P31"/>
    <mergeCell ref="Q31:S31"/>
    <mergeCell ref="BF30:BH30"/>
    <mergeCell ref="BI30:BJ30"/>
    <mergeCell ref="BK30:BL30"/>
    <mergeCell ref="BM30:BN30"/>
    <mergeCell ref="BO30:BP30"/>
    <mergeCell ref="BQ30:BR30"/>
    <mergeCell ref="AQ30:AS30"/>
    <mergeCell ref="AT30:AU30"/>
    <mergeCell ref="AV30:AX30"/>
    <mergeCell ref="AY30:AZ30"/>
    <mergeCell ref="BS31:BT31"/>
    <mergeCell ref="BU31:BV31"/>
    <mergeCell ref="BW31:BX31"/>
    <mergeCell ref="BY31:BZ31"/>
    <mergeCell ref="B32:C32"/>
    <mergeCell ref="D32:F32"/>
    <mergeCell ref="G32:J32"/>
    <mergeCell ref="K32:M32"/>
    <mergeCell ref="N32:P32"/>
    <mergeCell ref="Q32:S32"/>
    <mergeCell ref="BF31:BH31"/>
    <mergeCell ref="BI31:BJ31"/>
    <mergeCell ref="BK31:BL31"/>
    <mergeCell ref="BM31:BN31"/>
    <mergeCell ref="BO31:BP31"/>
    <mergeCell ref="BQ31:BR31"/>
    <mergeCell ref="AQ31:AS31"/>
    <mergeCell ref="AT31:AU31"/>
    <mergeCell ref="AV31:AX31"/>
    <mergeCell ref="AY31:AZ31"/>
    <mergeCell ref="BA31:BC31"/>
    <mergeCell ref="BD31:BE31"/>
    <mergeCell ref="T31:U31"/>
    <mergeCell ref="V31:Y31"/>
    <mergeCell ref="BU32:BV32"/>
    <mergeCell ref="BW32:BX32"/>
    <mergeCell ref="BY32:BZ32"/>
    <mergeCell ref="B33:C33"/>
    <mergeCell ref="D33:F33"/>
    <mergeCell ref="G33:J33"/>
    <mergeCell ref="K33:M33"/>
    <mergeCell ref="N33:P33"/>
    <mergeCell ref="Q33:S33"/>
    <mergeCell ref="BF32:BH32"/>
    <mergeCell ref="BI32:BJ32"/>
    <mergeCell ref="BK32:BL32"/>
    <mergeCell ref="BM32:BN32"/>
    <mergeCell ref="BO32:BP32"/>
    <mergeCell ref="BQ32:BR32"/>
    <mergeCell ref="AQ32:AS32"/>
    <mergeCell ref="AT32:AU32"/>
    <mergeCell ref="AV32:AX32"/>
    <mergeCell ref="AY32:AZ32"/>
    <mergeCell ref="BA32:BC32"/>
    <mergeCell ref="BD32:BE32"/>
    <mergeCell ref="T32:U32"/>
    <mergeCell ref="V32:Y32"/>
    <mergeCell ref="Z32:AC32"/>
    <mergeCell ref="BA33:BC33"/>
    <mergeCell ref="BD33:BE33"/>
    <mergeCell ref="T33:U33"/>
    <mergeCell ref="V33:Y33"/>
    <mergeCell ref="Z33:AC33"/>
    <mergeCell ref="AD33:AF33"/>
    <mergeCell ref="AG33:AK33"/>
    <mergeCell ref="AL33:AP33"/>
    <mergeCell ref="BS32:BT32"/>
    <mergeCell ref="AD32:AF32"/>
    <mergeCell ref="AG32:AK32"/>
    <mergeCell ref="AL32:AP32"/>
    <mergeCell ref="Z34:AC34"/>
    <mergeCell ref="AD34:AF34"/>
    <mergeCell ref="AG34:AK34"/>
    <mergeCell ref="AL34:AP34"/>
    <mergeCell ref="BS33:BT33"/>
    <mergeCell ref="BU33:BV33"/>
    <mergeCell ref="BW33:BX33"/>
    <mergeCell ref="BY33:BZ33"/>
    <mergeCell ref="B34:C34"/>
    <mergeCell ref="D34:F34"/>
    <mergeCell ref="G34:J34"/>
    <mergeCell ref="K34:M34"/>
    <mergeCell ref="N34:P34"/>
    <mergeCell ref="Q34:S34"/>
    <mergeCell ref="BF33:BH33"/>
    <mergeCell ref="BI33:BJ33"/>
    <mergeCell ref="BK33:BL33"/>
    <mergeCell ref="BM33:BN33"/>
    <mergeCell ref="BO33:BP33"/>
    <mergeCell ref="BQ33:BR33"/>
    <mergeCell ref="AQ33:AS33"/>
    <mergeCell ref="AT33:AU33"/>
    <mergeCell ref="AV33:AX33"/>
    <mergeCell ref="AY33:AZ33"/>
    <mergeCell ref="BS34:BT34"/>
    <mergeCell ref="BU34:BV34"/>
    <mergeCell ref="BW34:BX34"/>
    <mergeCell ref="BY34:BZ34"/>
    <mergeCell ref="B35:C35"/>
    <mergeCell ref="D35:F35"/>
    <mergeCell ref="G35:H35"/>
    <mergeCell ref="I35:J35"/>
    <mergeCell ref="K35:M35"/>
    <mergeCell ref="N35:P35"/>
    <mergeCell ref="BF34:BH34"/>
    <mergeCell ref="BI34:BJ34"/>
    <mergeCell ref="BK34:BL34"/>
    <mergeCell ref="BM34:BN34"/>
    <mergeCell ref="BO34:BP34"/>
    <mergeCell ref="BQ34:BR34"/>
    <mergeCell ref="AQ34:AS34"/>
    <mergeCell ref="AT34:AU34"/>
    <mergeCell ref="AV34:AX34"/>
    <mergeCell ref="AY34:AZ34"/>
    <mergeCell ref="BA34:BC34"/>
    <mergeCell ref="BD34:BE34"/>
    <mergeCell ref="T34:U34"/>
    <mergeCell ref="V34:Y34"/>
    <mergeCell ref="Q35:S35"/>
    <mergeCell ref="T35:U35"/>
    <mergeCell ref="V35:Y35"/>
    <mergeCell ref="Z35:AC35"/>
    <mergeCell ref="AD35:AF35"/>
    <mergeCell ref="AG35:AK35"/>
    <mergeCell ref="V36:Y36"/>
    <mergeCell ref="Z36:AC36"/>
    <mergeCell ref="AD36:AF36"/>
    <mergeCell ref="BD35:BE35"/>
    <mergeCell ref="BF35:BH35"/>
    <mergeCell ref="BI35:BJ35"/>
    <mergeCell ref="BK35:BL35"/>
    <mergeCell ref="AL35:AP35"/>
    <mergeCell ref="AQ35:AS35"/>
    <mergeCell ref="AT35:AU35"/>
    <mergeCell ref="AV35:AX35"/>
    <mergeCell ref="AY35:AZ35"/>
    <mergeCell ref="BA35:BC35"/>
    <mergeCell ref="BQ35:BR35"/>
    <mergeCell ref="BS35:BT35"/>
    <mergeCell ref="BU35:BV35"/>
    <mergeCell ref="BW35:BX35"/>
    <mergeCell ref="BY35:BZ35"/>
    <mergeCell ref="BM35:BN35"/>
    <mergeCell ref="BO35:BP35"/>
    <mergeCell ref="BQ36:BR36"/>
    <mergeCell ref="BS36:BT36"/>
    <mergeCell ref="BU36:BV36"/>
    <mergeCell ref="BW36:BX36"/>
    <mergeCell ref="BY36:BZ36"/>
    <mergeCell ref="BM36:BN36"/>
    <mergeCell ref="BO36:BP36"/>
    <mergeCell ref="B37:C37"/>
    <mergeCell ref="D37:F37"/>
    <mergeCell ref="G37:J37"/>
    <mergeCell ref="K37:M37"/>
    <mergeCell ref="N37:P37"/>
    <mergeCell ref="BD36:BE36"/>
    <mergeCell ref="BF36:BH36"/>
    <mergeCell ref="BI36:BJ36"/>
    <mergeCell ref="BK36:BL36"/>
    <mergeCell ref="AL36:AP36"/>
    <mergeCell ref="AQ36:AS36"/>
    <mergeCell ref="AT36:AU36"/>
    <mergeCell ref="AV36:AX36"/>
    <mergeCell ref="AY36:AZ36"/>
    <mergeCell ref="BA36:BC36"/>
    <mergeCell ref="Q36:S36"/>
    <mergeCell ref="T36:U36"/>
    <mergeCell ref="AG36:AK36"/>
    <mergeCell ref="B36:C36"/>
    <mergeCell ref="D36:F36"/>
    <mergeCell ref="G36:J36"/>
    <mergeCell ref="K36:M36"/>
    <mergeCell ref="N36:P36"/>
    <mergeCell ref="B38:C38"/>
    <mergeCell ref="D38:F38"/>
    <mergeCell ref="G38:J38"/>
    <mergeCell ref="K38:M38"/>
    <mergeCell ref="N38:P38"/>
    <mergeCell ref="BD37:BE37"/>
    <mergeCell ref="BF37:BH37"/>
    <mergeCell ref="BI37:BJ37"/>
    <mergeCell ref="BK37:BL37"/>
    <mergeCell ref="AL37:AP37"/>
    <mergeCell ref="AQ37:AS37"/>
    <mergeCell ref="AT37:AU37"/>
    <mergeCell ref="AV37:AX37"/>
    <mergeCell ref="AY37:AZ37"/>
    <mergeCell ref="BA37:BC37"/>
    <mergeCell ref="Q37:S37"/>
    <mergeCell ref="T37:U37"/>
    <mergeCell ref="V37:Y37"/>
    <mergeCell ref="Z37:AC37"/>
    <mergeCell ref="AD37:AF37"/>
    <mergeCell ref="AG37:AK37"/>
    <mergeCell ref="V38:Y38"/>
    <mergeCell ref="Z38:AC38"/>
    <mergeCell ref="AD38:AF38"/>
    <mergeCell ref="BQ37:BR37"/>
    <mergeCell ref="BS37:BT37"/>
    <mergeCell ref="BU37:BV37"/>
    <mergeCell ref="BW37:BX37"/>
    <mergeCell ref="BY37:BZ37"/>
    <mergeCell ref="BM37:BN37"/>
    <mergeCell ref="BO37:BP37"/>
    <mergeCell ref="BQ38:BR38"/>
    <mergeCell ref="BS38:BT38"/>
    <mergeCell ref="BU38:BV38"/>
    <mergeCell ref="BW38:BX38"/>
    <mergeCell ref="BY38:BZ38"/>
    <mergeCell ref="BM38:BN38"/>
    <mergeCell ref="BO38:BP38"/>
    <mergeCell ref="I39:J39"/>
    <mergeCell ref="K39:M39"/>
    <mergeCell ref="BD38:BE38"/>
    <mergeCell ref="BF38:BH38"/>
    <mergeCell ref="BI38:BJ38"/>
    <mergeCell ref="BK38:BL38"/>
    <mergeCell ref="AL38:AP38"/>
    <mergeCell ref="AQ38:AS38"/>
    <mergeCell ref="AT38:AU38"/>
    <mergeCell ref="AV38:AX38"/>
    <mergeCell ref="AY38:AZ38"/>
    <mergeCell ref="BA38:BC38"/>
    <mergeCell ref="Q38:S38"/>
    <mergeCell ref="T38:U38"/>
    <mergeCell ref="AG38:AK38"/>
    <mergeCell ref="BU39:BV39"/>
    <mergeCell ref="BW39:BX39"/>
    <mergeCell ref="BY39:BZ39"/>
    <mergeCell ref="BA39:BC39"/>
    <mergeCell ref="BD39:BE39"/>
    <mergeCell ref="BF39:BH39"/>
    <mergeCell ref="BI39:BJ39"/>
    <mergeCell ref="BK39:BL39"/>
    <mergeCell ref="BM39:BN39"/>
    <mergeCell ref="B40:C40"/>
    <mergeCell ref="D40:F40"/>
    <mergeCell ref="G40:J40"/>
    <mergeCell ref="K40:M40"/>
    <mergeCell ref="N40:P40"/>
    <mergeCell ref="Q40:S40"/>
    <mergeCell ref="BO39:BP39"/>
    <mergeCell ref="BQ39:BR39"/>
    <mergeCell ref="BS39:BT39"/>
    <mergeCell ref="AG39:AK39"/>
    <mergeCell ref="AL39:AP39"/>
    <mergeCell ref="AQ39:AS39"/>
    <mergeCell ref="AT39:AU39"/>
    <mergeCell ref="AV39:AX39"/>
    <mergeCell ref="AY39:AZ39"/>
    <mergeCell ref="N39:P39"/>
    <mergeCell ref="Q39:S39"/>
    <mergeCell ref="T39:U39"/>
    <mergeCell ref="V39:Y39"/>
    <mergeCell ref="Z39:AC39"/>
    <mergeCell ref="AD39:AF39"/>
    <mergeCell ref="B39:C39"/>
    <mergeCell ref="D39:F39"/>
    <mergeCell ref="G39:H39"/>
    <mergeCell ref="BU40:BV40"/>
    <mergeCell ref="BW40:BX40"/>
    <mergeCell ref="BY40:BZ40"/>
    <mergeCell ref="B41:C41"/>
    <mergeCell ref="D41:F41"/>
    <mergeCell ref="G41:J41"/>
    <mergeCell ref="K41:M41"/>
    <mergeCell ref="N41:P41"/>
    <mergeCell ref="Q41:S41"/>
    <mergeCell ref="BF40:BH40"/>
    <mergeCell ref="BI40:BJ40"/>
    <mergeCell ref="BK40:BL40"/>
    <mergeCell ref="BM40:BN40"/>
    <mergeCell ref="BO40:BP40"/>
    <mergeCell ref="BQ40:BR40"/>
    <mergeCell ref="AQ40:AS40"/>
    <mergeCell ref="AT40:AU40"/>
    <mergeCell ref="AV40:AX40"/>
    <mergeCell ref="AY40:AZ40"/>
    <mergeCell ref="BA40:BC40"/>
    <mergeCell ref="BD40:BE40"/>
    <mergeCell ref="T40:U40"/>
    <mergeCell ref="V40:Y40"/>
    <mergeCell ref="Z40:AC40"/>
    <mergeCell ref="BA41:BC41"/>
    <mergeCell ref="BD41:BE41"/>
    <mergeCell ref="T41:U41"/>
    <mergeCell ref="V41:Y41"/>
    <mergeCell ref="Z41:AC41"/>
    <mergeCell ref="AD41:AF41"/>
    <mergeCell ref="AG41:AK41"/>
    <mergeCell ref="AL41:AP41"/>
    <mergeCell ref="BS40:BT40"/>
    <mergeCell ref="AD40:AF40"/>
    <mergeCell ref="AG40:AK40"/>
    <mergeCell ref="AL40:AP40"/>
    <mergeCell ref="Z42:AC42"/>
    <mergeCell ref="AD42:AF42"/>
    <mergeCell ref="AG42:AK42"/>
    <mergeCell ref="AL42:AP42"/>
    <mergeCell ref="BS41:BT41"/>
    <mergeCell ref="BU41:BV41"/>
    <mergeCell ref="BW41:BX41"/>
    <mergeCell ref="BY41:BZ41"/>
    <mergeCell ref="B42:C42"/>
    <mergeCell ref="D42:F42"/>
    <mergeCell ref="G42:J42"/>
    <mergeCell ref="K42:M42"/>
    <mergeCell ref="N42:P42"/>
    <mergeCell ref="Q42:S42"/>
    <mergeCell ref="BF41:BH41"/>
    <mergeCell ref="BI41:BJ41"/>
    <mergeCell ref="BK41:BL41"/>
    <mergeCell ref="BM41:BN41"/>
    <mergeCell ref="BO41:BP41"/>
    <mergeCell ref="BQ41:BR41"/>
    <mergeCell ref="AQ41:AS41"/>
    <mergeCell ref="AT41:AU41"/>
    <mergeCell ref="AV41:AX41"/>
    <mergeCell ref="AY41:AZ41"/>
    <mergeCell ref="BS42:BT42"/>
    <mergeCell ref="BU42:BV42"/>
    <mergeCell ref="BW42:BX42"/>
    <mergeCell ref="BY42:BZ42"/>
    <mergeCell ref="B43:C43"/>
    <mergeCell ref="D43:F43"/>
    <mergeCell ref="G43:H43"/>
    <mergeCell ref="I43:J43"/>
    <mergeCell ref="K43:M43"/>
    <mergeCell ref="N43:P43"/>
    <mergeCell ref="BF42:BH42"/>
    <mergeCell ref="BI42:BJ42"/>
    <mergeCell ref="BK42:BL42"/>
    <mergeCell ref="BM42:BN42"/>
    <mergeCell ref="BO42:BP42"/>
    <mergeCell ref="BQ42:BR42"/>
    <mergeCell ref="AQ42:AS42"/>
    <mergeCell ref="AT42:AU42"/>
    <mergeCell ref="AV42:AX42"/>
    <mergeCell ref="AY42:AZ42"/>
    <mergeCell ref="BA42:BC42"/>
    <mergeCell ref="BD42:BE42"/>
    <mergeCell ref="T42:U42"/>
    <mergeCell ref="V42:Y42"/>
    <mergeCell ref="Q43:S43"/>
    <mergeCell ref="T43:U43"/>
    <mergeCell ref="V43:Y43"/>
    <mergeCell ref="Z43:AC43"/>
    <mergeCell ref="AD43:AF43"/>
    <mergeCell ref="AG43:AK43"/>
    <mergeCell ref="V44:Y44"/>
    <mergeCell ref="Z44:AC44"/>
    <mergeCell ref="AD44:AF44"/>
    <mergeCell ref="BD43:BE43"/>
    <mergeCell ref="BF43:BH43"/>
    <mergeCell ref="BI43:BJ43"/>
    <mergeCell ref="BK43:BL43"/>
    <mergeCell ref="AL43:AP43"/>
    <mergeCell ref="AQ43:AS43"/>
    <mergeCell ref="AT43:AU43"/>
    <mergeCell ref="AV43:AX43"/>
    <mergeCell ref="AY43:AZ43"/>
    <mergeCell ref="BA43:BC43"/>
    <mergeCell ref="BQ43:BR43"/>
    <mergeCell ref="BS43:BT43"/>
    <mergeCell ref="BU43:BV43"/>
    <mergeCell ref="BW43:BX43"/>
    <mergeCell ref="BY43:BZ43"/>
    <mergeCell ref="BM43:BN43"/>
    <mergeCell ref="BO43:BP43"/>
    <mergeCell ref="BQ44:BR44"/>
    <mergeCell ref="BS44:BT44"/>
    <mergeCell ref="BU44:BV44"/>
    <mergeCell ref="BW44:BX44"/>
    <mergeCell ref="BY44:BZ44"/>
    <mergeCell ref="BM44:BN44"/>
    <mergeCell ref="BO44:BP44"/>
    <mergeCell ref="B45:C45"/>
    <mergeCell ref="D45:F45"/>
    <mergeCell ref="G45:J45"/>
    <mergeCell ref="K45:M45"/>
    <mergeCell ref="N45:P45"/>
    <mergeCell ref="BD44:BE44"/>
    <mergeCell ref="BF44:BH44"/>
    <mergeCell ref="BI44:BJ44"/>
    <mergeCell ref="BK44:BL44"/>
    <mergeCell ref="AL44:AP44"/>
    <mergeCell ref="AQ44:AS44"/>
    <mergeCell ref="AT44:AU44"/>
    <mergeCell ref="AV44:AX44"/>
    <mergeCell ref="AY44:AZ44"/>
    <mergeCell ref="BA44:BC44"/>
    <mergeCell ref="Q44:S44"/>
    <mergeCell ref="T44:U44"/>
    <mergeCell ref="AG44:AK44"/>
    <mergeCell ref="B44:C44"/>
    <mergeCell ref="D44:F44"/>
    <mergeCell ref="G44:J44"/>
    <mergeCell ref="K44:M44"/>
    <mergeCell ref="N44:P44"/>
    <mergeCell ref="BU45:BV45"/>
    <mergeCell ref="BW45:BX45"/>
    <mergeCell ref="BY45:BZ45"/>
    <mergeCell ref="B46:C46"/>
    <mergeCell ref="D46:F46"/>
    <mergeCell ref="G46:J46"/>
    <mergeCell ref="K46:M46"/>
    <mergeCell ref="N46:P46"/>
    <mergeCell ref="BD45:BE45"/>
    <mergeCell ref="BF45:BH45"/>
    <mergeCell ref="BI45:BJ45"/>
    <mergeCell ref="BK45:BL45"/>
    <mergeCell ref="BM45:BN45"/>
    <mergeCell ref="BO45:BP45"/>
    <mergeCell ref="AL45:AP45"/>
    <mergeCell ref="AQ45:AS45"/>
    <mergeCell ref="AT45:AU45"/>
    <mergeCell ref="AV45:AX45"/>
    <mergeCell ref="AY45:AZ45"/>
    <mergeCell ref="BA45:BC45"/>
    <mergeCell ref="Q45:S45"/>
    <mergeCell ref="T45:U45"/>
    <mergeCell ref="V45:Y45"/>
    <mergeCell ref="Z45:AC45"/>
    <mergeCell ref="BA46:BC46"/>
    <mergeCell ref="Q46:S46"/>
    <mergeCell ref="T46:U46"/>
    <mergeCell ref="V46:Y46"/>
    <mergeCell ref="Z46:AC46"/>
    <mergeCell ref="AD46:AF46"/>
    <mergeCell ref="AG46:AK46"/>
    <mergeCell ref="BQ45:BR45"/>
    <mergeCell ref="BS45:BT45"/>
    <mergeCell ref="AD45:AF45"/>
    <mergeCell ref="AG45:AK45"/>
    <mergeCell ref="K48:M48"/>
    <mergeCell ref="N48:P48"/>
    <mergeCell ref="T48:U48"/>
    <mergeCell ref="BQ46:BR46"/>
    <mergeCell ref="BS46:BT46"/>
    <mergeCell ref="BU46:BV46"/>
    <mergeCell ref="BW46:BX46"/>
    <mergeCell ref="BY46:BZ46"/>
    <mergeCell ref="B47:J48"/>
    <mergeCell ref="K47:M47"/>
    <mergeCell ref="N47:P47"/>
    <mergeCell ref="Q47:S48"/>
    <mergeCell ref="T47:U47"/>
    <mergeCell ref="BD46:BE46"/>
    <mergeCell ref="BF46:BH46"/>
    <mergeCell ref="BI46:BJ46"/>
    <mergeCell ref="BK46:BL46"/>
    <mergeCell ref="BM46:BN46"/>
    <mergeCell ref="BO46:BP46"/>
    <mergeCell ref="AL46:AP46"/>
    <mergeCell ref="AQ46:AS46"/>
    <mergeCell ref="AT46:AU46"/>
    <mergeCell ref="AV46:AX46"/>
    <mergeCell ref="AY46:AZ46"/>
  </mergeCells>
  <phoneticPr fontId="57" type="noConversion"/>
  <dataValidations count="5">
    <dataValidation type="list" allowBlank="1" showInputMessage="1" showErrorMessage="1" sqref="G9:M9">
      <formula1>"HTE, RTF, RTF2(RG311),H1, VLP, No Concern"</formula1>
    </dataValidation>
    <dataValidation type="list" allowBlank="1" showInputMessage="1" showErrorMessage="1" sqref="G7:M7">
      <formula1>" SL: -0.85 / MS:-1.05, SL: -1.16 / MS:-1.27, SL: -1.50 / MS:-1.58, No Concern"</formula1>
    </dataValidation>
    <dataValidation type="list" allowBlank="1" showInputMessage="1" showErrorMessage="1" sqref="G6:M6">
      <formula1>"SL: -0.5 / MS:-0.58, SL: -0.65 / MS:-0.69, SL: -0.75 / MS:-0.79, No Concern"</formula1>
    </dataValidation>
    <dataValidation type="list" allowBlank="1" showInputMessage="1" showErrorMessage="1" sqref="G10:M10">
      <formula1>"HF, non-HF"</formula1>
    </dataValidation>
    <dataValidation type="list" allowBlank="1" showInputMessage="1" showErrorMessage="1" sqref="G11:M11">
      <formula1>"Tg&gt;150, Tg&gt;170"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9"/>
  <sheetViews>
    <sheetView topLeftCell="A4" workbookViewId="0">
      <selection activeCell="G19" sqref="G19"/>
    </sheetView>
  </sheetViews>
  <sheetFormatPr defaultRowHeight="16.5"/>
  <sheetData>
    <row r="19" spans="7:7">
      <c r="G19" s="95"/>
    </row>
  </sheetData>
  <phoneticPr fontId="5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honeticPr fontId="57"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honeticPr fontId="57"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7"/>
  <sheetViews>
    <sheetView workbookViewId="0">
      <selection activeCell="C17" sqref="C17"/>
    </sheetView>
  </sheetViews>
  <sheetFormatPr defaultRowHeight="16.5"/>
  <sheetData>
    <row r="17" spans="3:3">
      <c r="C17" t="s">
        <v>516</v>
      </c>
    </row>
  </sheetData>
  <phoneticPr fontId="5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Cover Page</vt:lpstr>
      <vt:lpstr>Read Me</vt:lpstr>
      <vt:lpstr>Revision</vt:lpstr>
      <vt:lpstr>DFM Report</vt:lpstr>
      <vt:lpstr>Stack up updated</vt:lpstr>
      <vt:lpstr>#1</vt:lpstr>
      <vt:lpstr>#2</vt:lpstr>
      <vt:lpstr>#3</vt:lpstr>
      <vt:lpstr>#6</vt:lpstr>
      <vt:lpstr>#9</vt:lpstr>
      <vt:lpstr>#10</vt:lpstr>
      <vt:lpstr>#12</vt:lpstr>
      <vt:lpstr>#13</vt:lpstr>
      <vt:lpstr>#14</vt:lpstr>
      <vt:lpstr>#16</vt:lpstr>
      <vt:lpstr>#17</vt:lpstr>
      <vt:lpstr>#18</vt:lpstr>
      <vt:lpstr>#19</vt:lpstr>
      <vt:lpstr>#20</vt:lpstr>
      <vt:lpstr>#21</vt:lpstr>
      <vt:lpstr>#22</vt:lpstr>
      <vt:lpstr>#23</vt:lpstr>
      <vt:lpstr>#25</vt:lpstr>
    </vt:vector>
  </TitlesOfParts>
  <Company>Dell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DFM Report Template</dc:title>
  <dc:creator>Mary Jane Mitchell</dc:creator>
  <cp:lastModifiedBy>Liu, XiaoDe</cp:lastModifiedBy>
  <cp:lastPrinted>2020-07-25T07:30:03Z</cp:lastPrinted>
  <dcterms:created xsi:type="dcterms:W3CDTF">2004-02-04T04:08:10Z</dcterms:created>
  <dcterms:modified xsi:type="dcterms:W3CDTF">2020-07-31T13:22:42Z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860e5a8d-d11f-4396-8483-3d475310cbf4</vt:lpwstr>
  </property>
  <property fmtid="{D5CDD505-2E9C-101B-9397-08002B2CF9AE}" pid="3" name="MSIP_Label_77c89b32-9ea6-4751-a5b4-31f15d8c6655_Enabled">
    <vt:lpwstr>True</vt:lpwstr>
  </property>
  <property fmtid="{D5CDD505-2E9C-101B-9397-08002B2CF9AE}" pid="4" name="MSIP_Label_77c89b32-9ea6-4751-a5b4-31f15d8c6655_SiteId">
    <vt:lpwstr>945c199a-83a2-4e80-9f8c-5a91be5752dd</vt:lpwstr>
  </property>
  <property fmtid="{D5CDD505-2E9C-101B-9397-08002B2CF9AE}" pid="5" name="MSIP_Label_77c89b32-9ea6-4751-a5b4-31f15d8c6655_Owner">
    <vt:lpwstr>Bradford.Carleen@emc.com</vt:lpwstr>
  </property>
  <property fmtid="{D5CDD505-2E9C-101B-9397-08002B2CF9AE}" pid="6" name="MSIP_Label_77c89b32-9ea6-4751-a5b4-31f15d8c6655_SetDate">
    <vt:lpwstr>2019-06-10T20:53:02.0332705Z</vt:lpwstr>
  </property>
  <property fmtid="{D5CDD505-2E9C-101B-9397-08002B2CF9AE}" pid="7" name="MSIP_Label_77c89b32-9ea6-4751-a5b4-31f15d8c6655_Name">
    <vt:lpwstr>Restricted</vt:lpwstr>
  </property>
  <property fmtid="{D5CDD505-2E9C-101B-9397-08002B2CF9AE}" pid="8" name="MSIP_Label_77c89b32-9ea6-4751-a5b4-31f15d8c6655_Application">
    <vt:lpwstr>Microsoft Azure Information Protection</vt:lpwstr>
  </property>
  <property fmtid="{D5CDD505-2E9C-101B-9397-08002B2CF9AE}" pid="9" name="MSIP_Label_77c89b32-9ea6-4751-a5b4-31f15d8c6655_Extended_MSFT_Method">
    <vt:lpwstr>Manual</vt:lpwstr>
  </property>
  <property fmtid="{D5CDD505-2E9C-101B-9397-08002B2CF9AE}" pid="10" name="MSIP_Label_c6a92900-baee-4b44-8e07-37d659877869_Enabled">
    <vt:lpwstr>True</vt:lpwstr>
  </property>
  <property fmtid="{D5CDD505-2E9C-101B-9397-08002B2CF9AE}" pid="11" name="MSIP_Label_c6a92900-baee-4b44-8e07-37d659877869_SiteId">
    <vt:lpwstr>945c199a-83a2-4e80-9f8c-5a91be5752dd</vt:lpwstr>
  </property>
  <property fmtid="{D5CDD505-2E9C-101B-9397-08002B2CF9AE}" pid="12" name="MSIP_Label_c6a92900-baee-4b44-8e07-37d659877869_Owner">
    <vt:lpwstr>Bradford.Carleen@emc.com</vt:lpwstr>
  </property>
  <property fmtid="{D5CDD505-2E9C-101B-9397-08002B2CF9AE}" pid="13" name="MSIP_Label_c6a92900-baee-4b44-8e07-37d659877869_SetDate">
    <vt:lpwstr>2019-06-10T20:53:02.0332705Z</vt:lpwstr>
  </property>
  <property fmtid="{D5CDD505-2E9C-101B-9397-08002B2CF9AE}" pid="14" name="MSIP_Label_c6a92900-baee-4b44-8e07-37d659877869_Name">
    <vt:lpwstr>Visual Marking</vt:lpwstr>
  </property>
  <property fmtid="{D5CDD505-2E9C-101B-9397-08002B2CF9AE}" pid="15" name="MSIP_Label_c6a92900-baee-4b44-8e07-37d659877869_Application">
    <vt:lpwstr>Microsoft Azure Information Protection</vt:lpwstr>
  </property>
  <property fmtid="{D5CDD505-2E9C-101B-9397-08002B2CF9AE}" pid="16" name="MSIP_Label_c6a92900-baee-4b44-8e07-37d659877869_Parent">
    <vt:lpwstr>77c89b32-9ea6-4751-a5b4-31f15d8c6655</vt:lpwstr>
  </property>
  <property fmtid="{D5CDD505-2E9C-101B-9397-08002B2CF9AE}" pid="17" name="MSIP_Label_c6a92900-baee-4b44-8e07-37d659877869_Extended_MSFT_Method">
    <vt:lpwstr>Manual</vt:lpwstr>
  </property>
  <property fmtid="{D5CDD505-2E9C-101B-9397-08002B2CF9AE}" pid="18" name="aiplabel">
    <vt:lpwstr>Restricted Visual Marking</vt:lpwstr>
  </property>
</Properties>
</file>