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520" yWindow="1320" windowWidth="334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3" i="1" l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72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8" i="1"/>
  <c r="M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</calcChain>
</file>

<file path=xl/sharedStrings.xml><?xml version="1.0" encoding="utf-8"?>
<sst xmlns="http://schemas.openxmlformats.org/spreadsheetml/2006/main" count="70" uniqueCount="28">
  <si>
    <t>8.6_Exercise_1_Effect_of_carrying-capacity_on_the_blue-red_relations</t>
  </si>
  <si>
    <t>carrying-capacity = 500</t>
    <phoneticPr fontId="1"/>
  </si>
  <si>
    <t>blue-fertility</t>
  </si>
  <si>
    <t>Run#1</t>
    <phoneticPr fontId="1"/>
  </si>
  <si>
    <t>Run#2</t>
  </si>
  <si>
    <t>Run#3</t>
  </si>
  <si>
    <t>Run#4</t>
  </si>
  <si>
    <t>Run#5</t>
  </si>
  <si>
    <t>Run#6</t>
  </si>
  <si>
    <t>Run#7</t>
  </si>
  <si>
    <t>Run#8</t>
  </si>
  <si>
    <t>Run#9</t>
  </si>
  <si>
    <t>Run#10</t>
  </si>
  <si>
    <t>carrying-capacity = 1000</t>
    <phoneticPr fontId="1"/>
  </si>
  <si>
    <t>s.d</t>
    <phoneticPr fontId="1"/>
  </si>
  <si>
    <t>2,2</t>
  </si>
  <si>
    <t>2,3</t>
  </si>
  <si>
    <t>2,4</t>
  </si>
  <si>
    <t>2,5</t>
  </si>
  <si>
    <t>2,6</t>
  </si>
  <si>
    <t>2,7</t>
  </si>
  <si>
    <t>2,8</t>
  </si>
  <si>
    <t>2,9</t>
  </si>
  <si>
    <t>2,1</t>
    <phoneticPr fontId="1"/>
  </si>
  <si>
    <t>mean (c.c = 1000)</t>
    <phoneticPr fontId="1"/>
  </si>
  <si>
    <t>mean (c.c = 500)</t>
    <phoneticPr fontId="1"/>
  </si>
  <si>
    <t>carrying-capacity = 1500</t>
    <phoneticPr fontId="1"/>
  </si>
  <si>
    <t>mean (c.c = 1500)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</si>
</sst>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_);[Red]\(0.0\)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77" fontId="0" fillId="2" borderId="0" xfId="0" applyNumberFormat="1" applyFill="1" applyAlignment="1">
      <alignment horizontal="right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Sheet1!$L$3</c:f>
              <c:strCache>
                <c:ptCount val="1"/>
                <c:pt idx="0">
                  <c:v>mean (c.c = 500)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ln>
                <a:solidFill>
                  <a:srgbClr val="008000"/>
                </a:solidFill>
              </a:ln>
            </c:spPr>
          </c:marker>
          <c:yVal>
            <c:numRef>
              <c:f>Sheet1!$L$4:$L$33</c:f>
              <c:numCache>
                <c:formatCode>General</c:formatCode>
                <c:ptCount val="30"/>
                <c:pt idx="0">
                  <c:v>129.1</c:v>
                </c:pt>
                <c:pt idx="1">
                  <c:v>88.9</c:v>
                </c:pt>
                <c:pt idx="2">
                  <c:v>53.1</c:v>
                </c:pt>
                <c:pt idx="3">
                  <c:v>37.3</c:v>
                </c:pt>
                <c:pt idx="4">
                  <c:v>34.5</c:v>
                </c:pt>
                <c:pt idx="5">
                  <c:v>29.4</c:v>
                </c:pt>
                <c:pt idx="6">
                  <c:v>27.1</c:v>
                </c:pt>
                <c:pt idx="7">
                  <c:v>27.2</c:v>
                </c:pt>
                <c:pt idx="8">
                  <c:v>23.9</c:v>
                </c:pt>
                <c:pt idx="9">
                  <c:v>22.1</c:v>
                </c:pt>
                <c:pt idx="10">
                  <c:v>17.6</c:v>
                </c:pt>
                <c:pt idx="11">
                  <c:v>19.6</c:v>
                </c:pt>
                <c:pt idx="12">
                  <c:v>17.9</c:v>
                </c:pt>
                <c:pt idx="13">
                  <c:v>17.1</c:v>
                </c:pt>
                <c:pt idx="14">
                  <c:v>17.8</c:v>
                </c:pt>
                <c:pt idx="15">
                  <c:v>15.4</c:v>
                </c:pt>
                <c:pt idx="16">
                  <c:v>15.7</c:v>
                </c:pt>
                <c:pt idx="17">
                  <c:v>14.6</c:v>
                </c:pt>
                <c:pt idx="18">
                  <c:v>13.8</c:v>
                </c:pt>
                <c:pt idx="19">
                  <c:v>12.6</c:v>
                </c:pt>
                <c:pt idx="20">
                  <c:v>12.9</c:v>
                </c:pt>
                <c:pt idx="21">
                  <c:v>13.2</c:v>
                </c:pt>
                <c:pt idx="22">
                  <c:v>12.9</c:v>
                </c:pt>
                <c:pt idx="23">
                  <c:v>10.9</c:v>
                </c:pt>
                <c:pt idx="24">
                  <c:v>10.7</c:v>
                </c:pt>
                <c:pt idx="25">
                  <c:v>12.1</c:v>
                </c:pt>
                <c:pt idx="26">
                  <c:v>10.7</c:v>
                </c:pt>
                <c:pt idx="27">
                  <c:v>10.8</c:v>
                </c:pt>
                <c:pt idx="28">
                  <c:v>10.7</c:v>
                </c:pt>
                <c:pt idx="29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Sheet1!$L$37</c:f>
              <c:strCache>
                <c:ptCount val="1"/>
                <c:pt idx="0">
                  <c:v>mean (c.c = 1000)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strRef>
              <c:f>Sheet1!$A$3:$A$33</c:f>
              <c:strCache>
                <c:ptCount val="31"/>
                <c:pt idx="0">
                  <c:v>blue-fertility</c:v>
                </c:pt>
                <c:pt idx="1">
                  <c:v>2,1</c:v>
                </c:pt>
                <c:pt idx="2">
                  <c:v>2,2</c:v>
                </c:pt>
                <c:pt idx="3">
                  <c:v>2,3</c:v>
                </c:pt>
                <c:pt idx="4">
                  <c:v>2,4</c:v>
                </c:pt>
                <c:pt idx="5">
                  <c:v>2,5</c:v>
                </c:pt>
                <c:pt idx="6">
                  <c:v>2,6</c:v>
                </c:pt>
                <c:pt idx="7">
                  <c:v>2,7</c:v>
                </c:pt>
                <c:pt idx="8">
                  <c:v>2,8</c:v>
                </c:pt>
                <c:pt idx="9">
                  <c:v>2,9</c:v>
                </c:pt>
                <c:pt idx="10">
                  <c:v>3.0 </c:v>
                </c:pt>
                <c:pt idx="11">
                  <c:v>3.1 </c:v>
                </c:pt>
                <c:pt idx="12">
                  <c:v>3.2 </c:v>
                </c:pt>
                <c:pt idx="13">
                  <c:v>3.3 </c:v>
                </c:pt>
                <c:pt idx="14">
                  <c:v>3.4 </c:v>
                </c:pt>
                <c:pt idx="15">
                  <c:v>3.5 </c:v>
                </c:pt>
                <c:pt idx="16">
                  <c:v>3.6 </c:v>
                </c:pt>
                <c:pt idx="17">
                  <c:v>3.7 </c:v>
                </c:pt>
                <c:pt idx="18">
                  <c:v>3.8 </c:v>
                </c:pt>
                <c:pt idx="19">
                  <c:v>3.9 </c:v>
                </c:pt>
                <c:pt idx="20">
                  <c:v>4.0 </c:v>
                </c:pt>
                <c:pt idx="21">
                  <c:v>4.1 </c:v>
                </c:pt>
                <c:pt idx="22">
                  <c:v>4.2 </c:v>
                </c:pt>
                <c:pt idx="23">
                  <c:v>4.3 </c:v>
                </c:pt>
                <c:pt idx="24">
                  <c:v>4.4 </c:v>
                </c:pt>
                <c:pt idx="25">
                  <c:v>4.5 </c:v>
                </c:pt>
                <c:pt idx="26">
                  <c:v>4.6 </c:v>
                </c:pt>
                <c:pt idx="27">
                  <c:v>4.7 </c:v>
                </c:pt>
                <c:pt idx="28">
                  <c:v>4.8 </c:v>
                </c:pt>
                <c:pt idx="29">
                  <c:v>4.9 </c:v>
                </c:pt>
                <c:pt idx="30">
                  <c:v>5.0 </c:v>
                </c:pt>
              </c:strCache>
            </c:strRef>
          </c:xVal>
          <c:yVal>
            <c:numRef>
              <c:f>Sheet1!$L$38:$L$67</c:f>
              <c:numCache>
                <c:formatCode>General</c:formatCode>
                <c:ptCount val="30"/>
                <c:pt idx="0">
                  <c:v>139.4</c:v>
                </c:pt>
                <c:pt idx="1">
                  <c:v>87.7</c:v>
                </c:pt>
                <c:pt idx="2">
                  <c:v>65.8</c:v>
                </c:pt>
                <c:pt idx="3">
                  <c:v>51.6</c:v>
                </c:pt>
                <c:pt idx="4">
                  <c:v>37.1</c:v>
                </c:pt>
                <c:pt idx="5">
                  <c:v>34.7</c:v>
                </c:pt>
                <c:pt idx="6">
                  <c:v>28.5</c:v>
                </c:pt>
                <c:pt idx="7">
                  <c:v>28.7</c:v>
                </c:pt>
                <c:pt idx="8">
                  <c:v>26.3</c:v>
                </c:pt>
                <c:pt idx="9">
                  <c:v>22.3</c:v>
                </c:pt>
                <c:pt idx="10">
                  <c:v>20.6</c:v>
                </c:pt>
                <c:pt idx="11">
                  <c:v>19.6</c:v>
                </c:pt>
                <c:pt idx="12">
                  <c:v>19.8</c:v>
                </c:pt>
                <c:pt idx="13">
                  <c:v>18.5</c:v>
                </c:pt>
                <c:pt idx="14">
                  <c:v>18.2</c:v>
                </c:pt>
                <c:pt idx="15">
                  <c:v>16.4</c:v>
                </c:pt>
                <c:pt idx="16">
                  <c:v>16.3</c:v>
                </c:pt>
                <c:pt idx="17">
                  <c:v>14.9</c:v>
                </c:pt>
                <c:pt idx="18">
                  <c:v>15.8</c:v>
                </c:pt>
                <c:pt idx="19">
                  <c:v>14.5</c:v>
                </c:pt>
                <c:pt idx="20">
                  <c:v>14.8</c:v>
                </c:pt>
                <c:pt idx="21">
                  <c:v>12.9</c:v>
                </c:pt>
                <c:pt idx="22">
                  <c:v>13.1</c:v>
                </c:pt>
                <c:pt idx="23">
                  <c:v>12.2</c:v>
                </c:pt>
                <c:pt idx="24">
                  <c:v>11.9</c:v>
                </c:pt>
                <c:pt idx="25">
                  <c:v>11.5</c:v>
                </c:pt>
                <c:pt idx="26">
                  <c:v>10.7</c:v>
                </c:pt>
                <c:pt idx="27">
                  <c:v>11.5</c:v>
                </c:pt>
                <c:pt idx="28">
                  <c:v>10.7</c:v>
                </c:pt>
                <c:pt idx="29">
                  <c:v>10.4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Sheet1!$L$71</c:f>
              <c:strCache>
                <c:ptCount val="1"/>
                <c:pt idx="0">
                  <c:v>mean (c.c = 1500)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Sheet1!$L$72:$L$101</c:f>
              <c:numCache>
                <c:formatCode>General</c:formatCode>
                <c:ptCount val="30"/>
                <c:pt idx="0">
                  <c:v>175.0</c:v>
                </c:pt>
                <c:pt idx="1">
                  <c:v>88.5</c:v>
                </c:pt>
                <c:pt idx="2">
                  <c:v>62.1</c:v>
                </c:pt>
                <c:pt idx="3">
                  <c:v>52.3</c:v>
                </c:pt>
                <c:pt idx="4">
                  <c:v>43.2</c:v>
                </c:pt>
                <c:pt idx="5">
                  <c:v>35.9</c:v>
                </c:pt>
                <c:pt idx="6">
                  <c:v>35.0</c:v>
                </c:pt>
                <c:pt idx="7">
                  <c:v>31.1</c:v>
                </c:pt>
                <c:pt idx="8">
                  <c:v>28.7</c:v>
                </c:pt>
                <c:pt idx="9">
                  <c:v>27.1</c:v>
                </c:pt>
                <c:pt idx="10">
                  <c:v>24.4</c:v>
                </c:pt>
                <c:pt idx="11">
                  <c:v>20.6</c:v>
                </c:pt>
                <c:pt idx="12">
                  <c:v>22.6</c:v>
                </c:pt>
                <c:pt idx="13">
                  <c:v>18.9</c:v>
                </c:pt>
                <c:pt idx="14">
                  <c:v>17.5</c:v>
                </c:pt>
                <c:pt idx="15">
                  <c:v>19.3</c:v>
                </c:pt>
                <c:pt idx="16">
                  <c:v>16.6</c:v>
                </c:pt>
                <c:pt idx="17">
                  <c:v>18.3</c:v>
                </c:pt>
                <c:pt idx="18">
                  <c:v>16.8</c:v>
                </c:pt>
                <c:pt idx="19">
                  <c:v>14.4</c:v>
                </c:pt>
                <c:pt idx="20">
                  <c:v>14.2</c:v>
                </c:pt>
                <c:pt idx="21">
                  <c:v>13.6</c:v>
                </c:pt>
                <c:pt idx="22">
                  <c:v>15.0</c:v>
                </c:pt>
                <c:pt idx="23">
                  <c:v>13.0</c:v>
                </c:pt>
                <c:pt idx="24">
                  <c:v>12.7</c:v>
                </c:pt>
                <c:pt idx="25">
                  <c:v>11.9</c:v>
                </c:pt>
                <c:pt idx="26">
                  <c:v>10.5</c:v>
                </c:pt>
                <c:pt idx="27">
                  <c:v>11.3</c:v>
                </c:pt>
                <c:pt idx="28">
                  <c:v>12.7</c:v>
                </c:pt>
                <c:pt idx="29">
                  <c:v>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97000"/>
        <c:axId val="2113905672"/>
      </c:scatterChart>
      <c:valAx>
        <c:axId val="2106397000"/>
        <c:scaling>
          <c:orientation val="minMax"/>
        </c:scaling>
        <c:delete val="0"/>
        <c:axPos val="b"/>
        <c:numFmt formatCode="#,##0.00_);[Red]\(#,##0.00\)" sourceLinked="1"/>
        <c:majorTickMark val="out"/>
        <c:minorTickMark val="none"/>
        <c:tickLblPos val="nextTo"/>
        <c:crossAx val="2113905672"/>
        <c:crosses val="autoZero"/>
        <c:crossBetween val="midCat"/>
      </c:valAx>
      <c:valAx>
        <c:axId val="21139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970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33131</xdr:colOff>
      <xdr:row>2</xdr:row>
      <xdr:rowOff>33130</xdr:rowOff>
    </xdr:from>
    <xdr:to>
      <xdr:col>24</xdr:col>
      <xdr:colOff>55218</xdr:colOff>
      <xdr:row>24</xdr:row>
      <xdr:rowOff>66260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J1" zoomScale="115" zoomScaleNormal="115" zoomScalePageLayoutView="115" workbookViewId="0">
      <selection activeCell="Y14" sqref="Y14"/>
    </sheetView>
  </sheetViews>
  <sheetFormatPr baseColWidth="12" defaultRowHeight="18" x14ac:dyDescent="0"/>
  <cols>
    <col min="1" max="1" width="15.33203125" customWidth="1"/>
    <col min="12" max="12" width="15.33203125" customWidth="1"/>
  </cols>
  <sheetData>
    <row r="1" spans="1:13">
      <c r="A1" t="s">
        <v>0</v>
      </c>
    </row>
    <row r="2" spans="1:13">
      <c r="A2" s="1" t="s">
        <v>1</v>
      </c>
      <c r="B2" s="1"/>
    </row>
    <row r="3" spans="1:1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s="2" t="s">
        <v>25</v>
      </c>
      <c r="M3" s="2" t="s">
        <v>14</v>
      </c>
    </row>
    <row r="4" spans="1:13">
      <c r="A4" s="3" t="s">
        <v>23</v>
      </c>
      <c r="B4">
        <v>75</v>
      </c>
      <c r="C4">
        <v>127</v>
      </c>
      <c r="D4">
        <v>125</v>
      </c>
      <c r="E4">
        <v>116</v>
      </c>
      <c r="F4">
        <v>123</v>
      </c>
      <c r="G4">
        <v>166</v>
      </c>
      <c r="H4">
        <v>129</v>
      </c>
      <c r="I4">
        <v>165</v>
      </c>
      <c r="J4">
        <v>123</v>
      </c>
      <c r="K4">
        <v>142</v>
      </c>
      <c r="L4">
        <f>AVERAGE(B4:K4)</f>
        <v>129.1</v>
      </c>
      <c r="M4">
        <f>STDEVA(B4:K4)</f>
        <v>25.843331398598309</v>
      </c>
    </row>
    <row r="5" spans="1:13">
      <c r="A5" s="3" t="s">
        <v>15</v>
      </c>
      <c r="B5">
        <v>88</v>
      </c>
      <c r="C5">
        <v>103</v>
      </c>
      <c r="D5">
        <v>109</v>
      </c>
      <c r="E5">
        <v>102</v>
      </c>
      <c r="F5">
        <v>89</v>
      </c>
      <c r="G5">
        <v>47</v>
      </c>
      <c r="H5">
        <v>78</v>
      </c>
      <c r="I5">
        <v>70</v>
      </c>
      <c r="J5">
        <v>120</v>
      </c>
      <c r="K5">
        <v>83</v>
      </c>
      <c r="L5">
        <f t="shared" ref="L5:L33" si="0">AVERAGE(B5:K5)</f>
        <v>88.9</v>
      </c>
      <c r="M5">
        <f t="shared" ref="M5:M32" si="1">STDEVA(B5:K5)</f>
        <v>21.1052915955533</v>
      </c>
    </row>
    <row r="6" spans="1:13">
      <c r="A6" s="3" t="s">
        <v>16</v>
      </c>
      <c r="B6">
        <v>57</v>
      </c>
      <c r="C6">
        <v>54</v>
      </c>
      <c r="D6">
        <v>52</v>
      </c>
      <c r="E6">
        <v>46</v>
      </c>
      <c r="F6">
        <v>41</v>
      </c>
      <c r="G6">
        <v>54</v>
      </c>
      <c r="H6">
        <v>47</v>
      </c>
      <c r="I6">
        <v>61</v>
      </c>
      <c r="J6">
        <v>67</v>
      </c>
      <c r="K6">
        <v>52</v>
      </c>
      <c r="L6">
        <f t="shared" si="0"/>
        <v>53.1</v>
      </c>
      <c r="M6">
        <f t="shared" si="1"/>
        <v>7.5196040084863913</v>
      </c>
    </row>
    <row r="7" spans="1:13">
      <c r="A7" s="3" t="s">
        <v>17</v>
      </c>
      <c r="B7">
        <v>35</v>
      </c>
      <c r="C7">
        <v>40</v>
      </c>
      <c r="D7">
        <v>27</v>
      </c>
      <c r="E7">
        <v>31</v>
      </c>
      <c r="F7">
        <v>46</v>
      </c>
      <c r="G7">
        <v>37</v>
      </c>
      <c r="H7">
        <v>31</v>
      </c>
      <c r="I7">
        <v>46</v>
      </c>
      <c r="J7">
        <v>33</v>
      </c>
      <c r="K7">
        <v>47</v>
      </c>
      <c r="L7">
        <f t="shared" si="0"/>
        <v>37.299999999999997</v>
      </c>
      <c r="M7">
        <f t="shared" si="1"/>
        <v>7.1655037816223697</v>
      </c>
    </row>
    <row r="8" spans="1:13">
      <c r="A8" s="3" t="s">
        <v>18</v>
      </c>
      <c r="B8">
        <v>40</v>
      </c>
      <c r="C8">
        <v>40</v>
      </c>
      <c r="D8">
        <v>38</v>
      </c>
      <c r="E8">
        <v>38</v>
      </c>
      <c r="F8">
        <v>30</v>
      </c>
      <c r="G8">
        <v>26</v>
      </c>
      <c r="H8">
        <v>28</v>
      </c>
      <c r="I8">
        <v>37</v>
      </c>
      <c r="J8">
        <v>28</v>
      </c>
      <c r="K8">
        <v>40</v>
      </c>
      <c r="L8">
        <f t="shared" si="0"/>
        <v>34.5</v>
      </c>
      <c r="M8">
        <f t="shared" si="1"/>
        <v>5.7590508477236648</v>
      </c>
    </row>
    <row r="9" spans="1:13">
      <c r="A9" s="3" t="s">
        <v>19</v>
      </c>
      <c r="B9">
        <v>32</v>
      </c>
      <c r="C9">
        <v>26</v>
      </c>
      <c r="D9">
        <v>35</v>
      </c>
      <c r="E9">
        <v>37</v>
      </c>
      <c r="F9">
        <v>28</v>
      </c>
      <c r="G9">
        <v>25</v>
      </c>
      <c r="H9">
        <v>29</v>
      </c>
      <c r="I9">
        <v>23</v>
      </c>
      <c r="J9">
        <v>30</v>
      </c>
      <c r="K9">
        <v>29</v>
      </c>
      <c r="L9">
        <f t="shared" si="0"/>
        <v>29.4</v>
      </c>
      <c r="M9">
        <f t="shared" si="1"/>
        <v>4.3512450325548544</v>
      </c>
    </row>
    <row r="10" spans="1:13">
      <c r="A10" s="3" t="s">
        <v>20</v>
      </c>
      <c r="B10">
        <v>27</v>
      </c>
      <c r="C10">
        <v>28</v>
      </c>
      <c r="D10">
        <v>34</v>
      </c>
      <c r="E10">
        <v>33</v>
      </c>
      <c r="F10">
        <v>23</v>
      </c>
      <c r="G10">
        <v>22</v>
      </c>
      <c r="H10">
        <v>22</v>
      </c>
      <c r="I10">
        <v>24</v>
      </c>
      <c r="J10">
        <v>31</v>
      </c>
      <c r="K10">
        <v>27</v>
      </c>
      <c r="L10">
        <f t="shared" si="0"/>
        <v>27.1</v>
      </c>
      <c r="M10">
        <f t="shared" si="1"/>
        <v>4.4334586448455244</v>
      </c>
    </row>
    <row r="11" spans="1:13">
      <c r="A11" s="3" t="s">
        <v>21</v>
      </c>
      <c r="B11">
        <v>34</v>
      </c>
      <c r="C11">
        <v>26</v>
      </c>
      <c r="D11">
        <v>23</v>
      </c>
      <c r="E11">
        <v>23</v>
      </c>
      <c r="F11">
        <v>23</v>
      </c>
      <c r="G11">
        <v>21</v>
      </c>
      <c r="H11">
        <v>23</v>
      </c>
      <c r="I11">
        <v>27</v>
      </c>
      <c r="J11">
        <v>38</v>
      </c>
      <c r="K11">
        <v>34</v>
      </c>
      <c r="L11">
        <f t="shared" si="0"/>
        <v>27.2</v>
      </c>
      <c r="M11">
        <f t="shared" si="1"/>
        <v>5.9591199946897486</v>
      </c>
    </row>
    <row r="12" spans="1:13">
      <c r="A12" s="3" t="s">
        <v>22</v>
      </c>
      <c r="B12">
        <v>26</v>
      </c>
      <c r="C12">
        <v>16</v>
      </c>
      <c r="D12">
        <v>27</v>
      </c>
      <c r="E12">
        <v>32</v>
      </c>
      <c r="F12">
        <v>25</v>
      </c>
      <c r="G12">
        <v>29</v>
      </c>
      <c r="H12">
        <v>19</v>
      </c>
      <c r="I12">
        <v>25</v>
      </c>
      <c r="J12">
        <v>17</v>
      </c>
      <c r="K12">
        <v>23</v>
      </c>
      <c r="L12">
        <f t="shared" si="0"/>
        <v>23.9</v>
      </c>
      <c r="M12">
        <f t="shared" si="1"/>
        <v>5.1950831455222009</v>
      </c>
    </row>
    <row r="13" spans="1:13">
      <c r="A13" s="3">
        <v>3</v>
      </c>
      <c r="B13">
        <v>21</v>
      </c>
      <c r="C13">
        <v>29</v>
      </c>
      <c r="D13">
        <v>20</v>
      </c>
      <c r="E13">
        <v>21</v>
      </c>
      <c r="F13">
        <v>17</v>
      </c>
      <c r="G13">
        <v>21</v>
      </c>
      <c r="H13">
        <v>21</v>
      </c>
      <c r="I13">
        <v>26</v>
      </c>
      <c r="J13">
        <v>27</v>
      </c>
      <c r="K13">
        <v>18</v>
      </c>
      <c r="L13">
        <f t="shared" si="0"/>
        <v>22.1</v>
      </c>
      <c r="M13">
        <f t="shared" si="1"/>
        <v>3.928528138289618</v>
      </c>
    </row>
    <row r="14" spans="1:13">
      <c r="A14" s="3">
        <v>3.1</v>
      </c>
      <c r="B14">
        <v>20</v>
      </c>
      <c r="C14">
        <v>18</v>
      </c>
      <c r="D14">
        <v>20</v>
      </c>
      <c r="E14">
        <v>16</v>
      </c>
      <c r="F14">
        <v>17</v>
      </c>
      <c r="G14">
        <v>17</v>
      </c>
      <c r="H14">
        <v>17</v>
      </c>
      <c r="I14">
        <v>16</v>
      </c>
      <c r="J14">
        <v>19</v>
      </c>
      <c r="K14">
        <v>16</v>
      </c>
      <c r="L14">
        <f t="shared" si="0"/>
        <v>17.600000000000001</v>
      </c>
      <c r="M14">
        <f t="shared" si="1"/>
        <v>1.5776212754932311</v>
      </c>
    </row>
    <row r="15" spans="1:13">
      <c r="A15" s="3">
        <v>3.2</v>
      </c>
      <c r="B15">
        <v>16</v>
      </c>
      <c r="C15">
        <v>18</v>
      </c>
      <c r="D15">
        <v>21</v>
      </c>
      <c r="E15">
        <v>18</v>
      </c>
      <c r="F15">
        <v>21</v>
      </c>
      <c r="G15">
        <v>21</v>
      </c>
      <c r="H15">
        <v>17</v>
      </c>
      <c r="I15">
        <v>24</v>
      </c>
      <c r="J15">
        <v>22</v>
      </c>
      <c r="K15">
        <v>18</v>
      </c>
      <c r="L15">
        <f t="shared" si="0"/>
        <v>19.600000000000001</v>
      </c>
      <c r="M15">
        <f t="shared" si="1"/>
        <v>2.5473297566057087</v>
      </c>
    </row>
    <row r="16" spans="1:13">
      <c r="A16" s="3">
        <v>3.3</v>
      </c>
      <c r="B16">
        <v>15</v>
      </c>
      <c r="C16">
        <v>18</v>
      </c>
      <c r="D16">
        <v>13</v>
      </c>
      <c r="E16">
        <v>23</v>
      </c>
      <c r="F16">
        <v>14</v>
      </c>
      <c r="G16">
        <v>16</v>
      </c>
      <c r="H16">
        <v>16</v>
      </c>
      <c r="I16">
        <v>22</v>
      </c>
      <c r="J16">
        <v>19</v>
      </c>
      <c r="K16">
        <v>23</v>
      </c>
      <c r="L16">
        <f t="shared" si="0"/>
        <v>17.899999999999999</v>
      </c>
      <c r="M16">
        <f t="shared" si="1"/>
        <v>3.7252889522529373</v>
      </c>
    </row>
    <row r="17" spans="1:13">
      <c r="A17" s="3">
        <v>3.4</v>
      </c>
      <c r="B17">
        <v>11</v>
      </c>
      <c r="C17">
        <v>21</v>
      </c>
      <c r="D17">
        <v>20</v>
      </c>
      <c r="E17">
        <v>19</v>
      </c>
      <c r="F17">
        <v>14</v>
      </c>
      <c r="G17">
        <v>14</v>
      </c>
      <c r="H17">
        <v>22</v>
      </c>
      <c r="I17">
        <v>17</v>
      </c>
      <c r="J17">
        <v>19</v>
      </c>
      <c r="K17">
        <v>14</v>
      </c>
      <c r="L17">
        <f t="shared" si="0"/>
        <v>17.100000000000001</v>
      </c>
      <c r="M17">
        <f t="shared" si="1"/>
        <v>3.6651512019742576</v>
      </c>
    </row>
    <row r="18" spans="1:13">
      <c r="A18" s="3">
        <v>3.5</v>
      </c>
      <c r="B18">
        <v>14</v>
      </c>
      <c r="C18">
        <v>16</v>
      </c>
      <c r="D18">
        <v>30</v>
      </c>
      <c r="E18">
        <v>16</v>
      </c>
      <c r="F18">
        <v>21</v>
      </c>
      <c r="G18">
        <v>13</v>
      </c>
      <c r="H18">
        <v>17</v>
      </c>
      <c r="I18">
        <v>13</v>
      </c>
      <c r="J18">
        <v>15</v>
      </c>
      <c r="K18">
        <v>23</v>
      </c>
      <c r="L18">
        <f t="shared" si="0"/>
        <v>17.8</v>
      </c>
      <c r="M18">
        <f t="shared" si="1"/>
        <v>5.3913510984415263</v>
      </c>
    </row>
    <row r="19" spans="1:13">
      <c r="A19" s="3">
        <v>3.6</v>
      </c>
      <c r="B19">
        <v>15</v>
      </c>
      <c r="C19">
        <v>17</v>
      </c>
      <c r="D19">
        <v>13</v>
      </c>
      <c r="E19">
        <v>13</v>
      </c>
      <c r="F19">
        <v>16</v>
      </c>
      <c r="G19">
        <v>18</v>
      </c>
      <c r="H19">
        <v>14</v>
      </c>
      <c r="I19">
        <v>18</v>
      </c>
      <c r="J19">
        <v>15</v>
      </c>
      <c r="K19">
        <v>15</v>
      </c>
      <c r="L19">
        <f t="shared" si="0"/>
        <v>15.4</v>
      </c>
      <c r="M19">
        <f t="shared" si="1"/>
        <v>1.8378731669453656</v>
      </c>
    </row>
    <row r="20" spans="1:13">
      <c r="A20" s="3">
        <v>3.7</v>
      </c>
      <c r="B20">
        <v>11</v>
      </c>
      <c r="C20">
        <v>16</v>
      </c>
      <c r="D20">
        <v>18</v>
      </c>
      <c r="E20">
        <v>16</v>
      </c>
      <c r="F20">
        <v>16</v>
      </c>
      <c r="G20">
        <v>20</v>
      </c>
      <c r="H20">
        <v>17</v>
      </c>
      <c r="I20">
        <v>14</v>
      </c>
      <c r="J20">
        <v>17</v>
      </c>
      <c r="K20">
        <v>12</v>
      </c>
      <c r="L20">
        <f t="shared" si="0"/>
        <v>15.7</v>
      </c>
      <c r="M20">
        <f t="shared" si="1"/>
        <v>2.7100635498903776</v>
      </c>
    </row>
    <row r="21" spans="1:13">
      <c r="A21" s="3">
        <v>3.8</v>
      </c>
      <c r="B21">
        <v>15</v>
      </c>
      <c r="C21">
        <v>14</v>
      </c>
      <c r="D21">
        <v>16</v>
      </c>
      <c r="E21">
        <v>16</v>
      </c>
      <c r="F21">
        <v>16</v>
      </c>
      <c r="G21">
        <v>10</v>
      </c>
      <c r="H21">
        <v>14</v>
      </c>
      <c r="I21">
        <v>15</v>
      </c>
      <c r="J21">
        <v>18</v>
      </c>
      <c r="K21">
        <v>12</v>
      </c>
      <c r="L21">
        <f t="shared" si="0"/>
        <v>14.6</v>
      </c>
      <c r="M21">
        <f t="shared" si="1"/>
        <v>2.2705848487901892</v>
      </c>
    </row>
    <row r="22" spans="1:13">
      <c r="A22" s="3">
        <v>3.9</v>
      </c>
      <c r="B22">
        <v>11</v>
      </c>
      <c r="C22">
        <v>15</v>
      </c>
      <c r="D22">
        <v>10</v>
      </c>
      <c r="E22">
        <v>12</v>
      </c>
      <c r="F22">
        <v>15</v>
      </c>
      <c r="G22">
        <v>12</v>
      </c>
      <c r="H22">
        <v>16</v>
      </c>
      <c r="I22">
        <v>16</v>
      </c>
      <c r="J22">
        <v>16</v>
      </c>
      <c r="K22">
        <v>15</v>
      </c>
      <c r="L22">
        <f t="shared" si="0"/>
        <v>13.8</v>
      </c>
      <c r="M22">
        <f t="shared" si="1"/>
        <v>2.2997584414213765</v>
      </c>
    </row>
    <row r="23" spans="1:13">
      <c r="A23" s="3">
        <v>4</v>
      </c>
      <c r="B23">
        <v>10</v>
      </c>
      <c r="C23">
        <v>16</v>
      </c>
      <c r="D23">
        <v>13</v>
      </c>
      <c r="E23">
        <v>14</v>
      </c>
      <c r="F23">
        <v>14</v>
      </c>
      <c r="G23">
        <v>14</v>
      </c>
      <c r="H23">
        <v>12</v>
      </c>
      <c r="I23">
        <v>10</v>
      </c>
      <c r="J23">
        <v>12</v>
      </c>
      <c r="K23">
        <v>11</v>
      </c>
      <c r="L23">
        <f t="shared" si="0"/>
        <v>12.6</v>
      </c>
      <c r="M23">
        <f t="shared" si="1"/>
        <v>1.9550504398153599</v>
      </c>
    </row>
    <row r="24" spans="1:13">
      <c r="A24" s="3">
        <v>4.0999999999999996</v>
      </c>
      <c r="B24">
        <v>12</v>
      </c>
      <c r="C24">
        <v>12</v>
      </c>
      <c r="D24">
        <v>14</v>
      </c>
      <c r="E24">
        <v>10</v>
      </c>
      <c r="F24">
        <v>11</v>
      </c>
      <c r="G24">
        <v>17</v>
      </c>
      <c r="H24">
        <v>11</v>
      </c>
      <c r="I24">
        <v>12</v>
      </c>
      <c r="J24">
        <v>11</v>
      </c>
      <c r="K24">
        <v>19</v>
      </c>
      <c r="L24">
        <f t="shared" si="0"/>
        <v>12.9</v>
      </c>
      <c r="M24">
        <f t="shared" si="1"/>
        <v>2.9230881691191688</v>
      </c>
    </row>
    <row r="25" spans="1:13">
      <c r="A25" s="3">
        <v>4.2</v>
      </c>
      <c r="B25">
        <v>11</v>
      </c>
      <c r="C25">
        <v>11</v>
      </c>
      <c r="D25">
        <v>10</v>
      </c>
      <c r="E25">
        <v>14</v>
      </c>
      <c r="F25">
        <v>11</v>
      </c>
      <c r="G25">
        <v>10</v>
      </c>
      <c r="H25">
        <v>17</v>
      </c>
      <c r="I25">
        <v>18</v>
      </c>
      <c r="J25">
        <v>15</v>
      </c>
      <c r="K25">
        <v>15</v>
      </c>
      <c r="L25">
        <f t="shared" si="0"/>
        <v>13.2</v>
      </c>
      <c r="M25">
        <f t="shared" si="1"/>
        <v>2.973961069759393</v>
      </c>
    </row>
    <row r="26" spans="1:13">
      <c r="A26" s="3">
        <v>4.3</v>
      </c>
      <c r="B26">
        <v>12</v>
      </c>
      <c r="C26">
        <v>13</v>
      </c>
      <c r="D26">
        <v>13</v>
      </c>
      <c r="E26">
        <v>12</v>
      </c>
      <c r="F26">
        <v>10</v>
      </c>
      <c r="G26">
        <v>13</v>
      </c>
      <c r="H26">
        <v>15</v>
      </c>
      <c r="I26">
        <v>12</v>
      </c>
      <c r="J26">
        <v>12</v>
      </c>
      <c r="K26">
        <v>17</v>
      </c>
      <c r="L26">
        <f t="shared" si="0"/>
        <v>12.9</v>
      </c>
      <c r="M26">
        <f t="shared" si="1"/>
        <v>1.9119507199600008</v>
      </c>
    </row>
    <row r="27" spans="1:13">
      <c r="A27" s="3">
        <v>4.4000000000000004</v>
      </c>
      <c r="B27">
        <v>13</v>
      </c>
      <c r="C27">
        <v>11</v>
      </c>
      <c r="D27">
        <v>10</v>
      </c>
      <c r="E27">
        <v>10</v>
      </c>
      <c r="F27">
        <v>11</v>
      </c>
      <c r="G27">
        <v>11</v>
      </c>
      <c r="H27">
        <v>11</v>
      </c>
      <c r="I27">
        <v>9</v>
      </c>
      <c r="J27">
        <v>10</v>
      </c>
      <c r="K27">
        <v>13</v>
      </c>
      <c r="L27">
        <f t="shared" si="0"/>
        <v>10.9</v>
      </c>
      <c r="M27">
        <f t="shared" si="1"/>
        <v>1.2866839377079227</v>
      </c>
    </row>
    <row r="28" spans="1:13">
      <c r="A28" s="3">
        <v>4.5</v>
      </c>
      <c r="B28">
        <v>12</v>
      </c>
      <c r="C28">
        <v>10</v>
      </c>
      <c r="D28">
        <v>13</v>
      </c>
      <c r="E28">
        <v>7</v>
      </c>
      <c r="F28">
        <v>13</v>
      </c>
      <c r="G28">
        <v>13</v>
      </c>
      <c r="H28">
        <v>11</v>
      </c>
      <c r="I28">
        <v>10</v>
      </c>
      <c r="J28">
        <v>9</v>
      </c>
      <c r="K28">
        <v>9</v>
      </c>
      <c r="L28">
        <f t="shared" si="0"/>
        <v>10.7</v>
      </c>
      <c r="M28">
        <f t="shared" si="1"/>
        <v>2.0575065816014595</v>
      </c>
    </row>
    <row r="29" spans="1:13">
      <c r="A29" s="3">
        <v>4.5999999999999996</v>
      </c>
      <c r="B29">
        <v>16</v>
      </c>
      <c r="C29">
        <v>15</v>
      </c>
      <c r="D29">
        <v>16</v>
      </c>
      <c r="E29">
        <v>11</v>
      </c>
      <c r="F29">
        <v>10</v>
      </c>
      <c r="G29">
        <v>12</v>
      </c>
      <c r="H29">
        <v>10</v>
      </c>
      <c r="I29">
        <v>11</v>
      </c>
      <c r="J29">
        <v>7</v>
      </c>
      <c r="K29">
        <v>13</v>
      </c>
      <c r="L29">
        <f t="shared" si="0"/>
        <v>12.1</v>
      </c>
      <c r="M29">
        <f t="shared" si="1"/>
        <v>2.9230881691191688</v>
      </c>
    </row>
    <row r="30" spans="1:13">
      <c r="A30" s="3">
        <v>4.7</v>
      </c>
      <c r="B30">
        <v>9</v>
      </c>
      <c r="C30">
        <v>13</v>
      </c>
      <c r="D30">
        <v>10</v>
      </c>
      <c r="E30">
        <v>9</v>
      </c>
      <c r="F30">
        <v>13</v>
      </c>
      <c r="G30">
        <v>10</v>
      </c>
      <c r="H30">
        <v>12</v>
      </c>
      <c r="I30">
        <v>11</v>
      </c>
      <c r="J30">
        <v>10</v>
      </c>
      <c r="K30">
        <v>10</v>
      </c>
      <c r="L30">
        <f t="shared" si="0"/>
        <v>10.7</v>
      </c>
      <c r="M30">
        <f t="shared" si="1"/>
        <v>1.4944341180973229</v>
      </c>
    </row>
    <row r="31" spans="1:13">
      <c r="A31" s="3">
        <v>4.8</v>
      </c>
      <c r="B31">
        <v>12</v>
      </c>
      <c r="C31">
        <v>10</v>
      </c>
      <c r="D31">
        <v>13</v>
      </c>
      <c r="E31">
        <v>14</v>
      </c>
      <c r="F31">
        <v>12</v>
      </c>
      <c r="G31">
        <v>7</v>
      </c>
      <c r="H31">
        <v>12</v>
      </c>
      <c r="I31">
        <v>8</v>
      </c>
      <c r="J31">
        <v>9</v>
      </c>
      <c r="K31">
        <v>11</v>
      </c>
      <c r="L31">
        <f t="shared" si="0"/>
        <v>10.8</v>
      </c>
      <c r="M31">
        <f t="shared" si="1"/>
        <v>2.2509257354845489</v>
      </c>
    </row>
    <row r="32" spans="1:13">
      <c r="A32" s="3">
        <v>4.9000000000000004</v>
      </c>
      <c r="B32">
        <v>9</v>
      </c>
      <c r="C32">
        <v>8</v>
      </c>
      <c r="D32">
        <v>15</v>
      </c>
      <c r="E32">
        <v>13</v>
      </c>
      <c r="F32">
        <v>11</v>
      </c>
      <c r="G32">
        <v>14</v>
      </c>
      <c r="H32">
        <v>10</v>
      </c>
      <c r="I32">
        <v>9</v>
      </c>
      <c r="J32">
        <v>9</v>
      </c>
      <c r="K32">
        <v>9</v>
      </c>
      <c r="L32">
        <f t="shared" si="0"/>
        <v>10.7</v>
      </c>
      <c r="M32">
        <f t="shared" si="1"/>
        <v>2.4517567397911035</v>
      </c>
    </row>
    <row r="33" spans="1:13">
      <c r="A33" s="3">
        <v>5</v>
      </c>
      <c r="B33">
        <v>9</v>
      </c>
      <c r="C33">
        <v>10</v>
      </c>
      <c r="D33">
        <v>8</v>
      </c>
      <c r="E33">
        <v>7</v>
      </c>
      <c r="F33">
        <v>13</v>
      </c>
      <c r="G33">
        <v>10</v>
      </c>
      <c r="H33">
        <v>10</v>
      </c>
      <c r="I33">
        <v>10</v>
      </c>
      <c r="J33">
        <v>14</v>
      </c>
      <c r="K33">
        <v>9</v>
      </c>
      <c r="L33">
        <f t="shared" si="0"/>
        <v>10</v>
      </c>
      <c r="M33">
        <f>STDEVA(B33:K33)</f>
        <v>2.1081851067789197</v>
      </c>
    </row>
    <row r="36" spans="1:13">
      <c r="A36" s="1" t="s">
        <v>13</v>
      </c>
      <c r="B36" s="1"/>
    </row>
    <row r="37" spans="1:13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J37" t="s">
        <v>11</v>
      </c>
      <c r="K37" t="s">
        <v>12</v>
      </c>
      <c r="L37" s="2" t="s">
        <v>24</v>
      </c>
      <c r="M37" s="2" t="s">
        <v>14</v>
      </c>
    </row>
    <row r="38" spans="1:13">
      <c r="A38" s="3" t="s">
        <v>23</v>
      </c>
      <c r="B38">
        <v>200</v>
      </c>
      <c r="C38">
        <v>107</v>
      </c>
      <c r="D38">
        <v>122</v>
      </c>
      <c r="E38">
        <v>157</v>
      </c>
      <c r="F38">
        <v>114</v>
      </c>
      <c r="G38">
        <v>186</v>
      </c>
      <c r="H38">
        <v>107</v>
      </c>
      <c r="I38">
        <v>146</v>
      </c>
      <c r="J38">
        <v>134</v>
      </c>
      <c r="K38">
        <v>121</v>
      </c>
      <c r="L38">
        <f>AVERAGEA(B38:K38)</f>
        <v>139.4</v>
      </c>
      <c r="M38">
        <f>STDEVA(B38:K38)</f>
        <v>32.680949258619215</v>
      </c>
    </row>
    <row r="39" spans="1:13">
      <c r="A39" s="3" t="s">
        <v>15</v>
      </c>
      <c r="B39">
        <v>106</v>
      </c>
      <c r="C39">
        <v>98</v>
      </c>
      <c r="D39">
        <v>80</v>
      </c>
      <c r="E39">
        <v>102</v>
      </c>
      <c r="F39">
        <v>74</v>
      </c>
      <c r="G39">
        <v>123</v>
      </c>
      <c r="H39">
        <v>60</v>
      </c>
      <c r="I39">
        <v>82</v>
      </c>
      <c r="J39">
        <v>98</v>
      </c>
      <c r="K39">
        <v>54</v>
      </c>
      <c r="L39">
        <f>AVERAGEA(B39:K39)</f>
        <v>87.7</v>
      </c>
      <c r="M39">
        <f>STDEVA(B39:K39)</f>
        <v>21.551230952211434</v>
      </c>
    </row>
    <row r="40" spans="1:13">
      <c r="A40" s="3" t="s">
        <v>16</v>
      </c>
      <c r="B40">
        <v>51</v>
      </c>
      <c r="C40">
        <v>58</v>
      </c>
      <c r="D40">
        <v>65</v>
      </c>
      <c r="E40">
        <v>89</v>
      </c>
      <c r="F40">
        <v>54</v>
      </c>
      <c r="G40">
        <v>64</v>
      </c>
      <c r="H40">
        <v>84</v>
      </c>
      <c r="I40">
        <v>54</v>
      </c>
      <c r="J40">
        <v>62</v>
      </c>
      <c r="K40">
        <v>77</v>
      </c>
      <c r="L40">
        <f>AVERAGEA(B40:K40)</f>
        <v>65.8</v>
      </c>
      <c r="M40">
        <f>STDEVA(B40:K40)</f>
        <v>13.214470183182604</v>
      </c>
    </row>
    <row r="41" spans="1:13">
      <c r="A41" s="3" t="s">
        <v>17</v>
      </c>
      <c r="B41">
        <v>45</v>
      </c>
      <c r="C41">
        <v>73</v>
      </c>
      <c r="D41">
        <v>43</v>
      </c>
      <c r="E41">
        <v>55</v>
      </c>
      <c r="F41">
        <v>38</v>
      </c>
      <c r="G41">
        <v>56</v>
      </c>
      <c r="H41">
        <v>52</v>
      </c>
      <c r="I41">
        <v>58</v>
      </c>
      <c r="J41">
        <v>50</v>
      </c>
      <c r="K41">
        <v>46</v>
      </c>
      <c r="L41">
        <f>AVERAGEA(B41:K41)</f>
        <v>51.6</v>
      </c>
      <c r="M41">
        <f>STDEVA(B41:K41)</f>
        <v>9.8115578103921308</v>
      </c>
    </row>
    <row r="42" spans="1:13">
      <c r="A42" s="3" t="s">
        <v>18</v>
      </c>
      <c r="B42">
        <v>50</v>
      </c>
      <c r="C42">
        <v>30</v>
      </c>
      <c r="D42">
        <v>44</v>
      </c>
      <c r="E42">
        <v>30</v>
      </c>
      <c r="F42">
        <v>41</v>
      </c>
      <c r="G42">
        <v>36</v>
      </c>
      <c r="H42">
        <v>32</v>
      </c>
      <c r="I42">
        <v>31</v>
      </c>
      <c r="J42">
        <v>43</v>
      </c>
      <c r="K42">
        <v>34</v>
      </c>
      <c r="L42">
        <f>AVERAGEA(B42:K42)</f>
        <v>37.1</v>
      </c>
      <c r="M42">
        <f>STDEVA(B42:K42)</f>
        <v>6.9833134446813014</v>
      </c>
    </row>
    <row r="43" spans="1:13">
      <c r="A43" s="3" t="s">
        <v>19</v>
      </c>
      <c r="B43">
        <v>39</v>
      </c>
      <c r="C43">
        <v>37</v>
      </c>
      <c r="D43">
        <v>38</v>
      </c>
      <c r="E43">
        <v>25</v>
      </c>
      <c r="F43">
        <v>32</v>
      </c>
      <c r="G43">
        <v>31</v>
      </c>
      <c r="H43">
        <v>30</v>
      </c>
      <c r="I43">
        <v>42</v>
      </c>
      <c r="J43">
        <v>35</v>
      </c>
      <c r="K43">
        <v>38</v>
      </c>
      <c r="L43">
        <f>AVERAGEA(B43:K43)</f>
        <v>34.700000000000003</v>
      </c>
      <c r="M43">
        <f>STDEVA(B43:K43)</f>
        <v>5.1218486246016068</v>
      </c>
    </row>
    <row r="44" spans="1:13">
      <c r="A44" s="3" t="s">
        <v>20</v>
      </c>
      <c r="B44">
        <v>29</v>
      </c>
      <c r="C44">
        <v>30</v>
      </c>
      <c r="D44">
        <v>32</v>
      </c>
      <c r="E44">
        <v>32</v>
      </c>
      <c r="F44">
        <v>28</v>
      </c>
      <c r="G44">
        <v>29</v>
      </c>
      <c r="H44">
        <v>25</v>
      </c>
      <c r="I44">
        <v>31</v>
      </c>
      <c r="J44">
        <v>25</v>
      </c>
      <c r="K44">
        <v>24</v>
      </c>
      <c r="L44">
        <f t="shared" ref="L44:L67" si="2">AVERAGEA(B44:K44)</f>
        <v>28.5</v>
      </c>
      <c r="M44">
        <f t="shared" ref="M44:M67" si="3">STDEVA(B44:K44)</f>
        <v>2.9533408577782247</v>
      </c>
    </row>
    <row r="45" spans="1:13">
      <c r="A45" s="3" t="s">
        <v>21</v>
      </c>
      <c r="B45">
        <v>36</v>
      </c>
      <c r="C45">
        <v>27</v>
      </c>
      <c r="D45">
        <v>39</v>
      </c>
      <c r="E45">
        <v>23</v>
      </c>
      <c r="F45">
        <v>36</v>
      </c>
      <c r="G45">
        <v>23</v>
      </c>
      <c r="H45">
        <v>23</v>
      </c>
      <c r="I45">
        <v>24</v>
      </c>
      <c r="J45">
        <v>21</v>
      </c>
      <c r="K45">
        <v>35</v>
      </c>
      <c r="L45">
        <f t="shared" si="2"/>
        <v>28.7</v>
      </c>
      <c r="M45">
        <f t="shared" si="3"/>
        <v>6.9450221981886697</v>
      </c>
    </row>
    <row r="46" spans="1:13">
      <c r="A46" s="3" t="s">
        <v>22</v>
      </c>
      <c r="B46">
        <v>31</v>
      </c>
      <c r="C46">
        <v>23</v>
      </c>
      <c r="D46">
        <v>23</v>
      </c>
      <c r="E46">
        <v>24</v>
      </c>
      <c r="F46">
        <v>28</v>
      </c>
      <c r="G46">
        <v>21</v>
      </c>
      <c r="H46">
        <v>30</v>
      </c>
      <c r="I46">
        <v>25</v>
      </c>
      <c r="J46">
        <v>24</v>
      </c>
      <c r="K46">
        <v>34</v>
      </c>
      <c r="L46">
        <f t="shared" si="2"/>
        <v>26.3</v>
      </c>
      <c r="M46">
        <f t="shared" si="3"/>
        <v>4.2176876234364409</v>
      </c>
    </row>
    <row r="47" spans="1:13">
      <c r="A47" s="3">
        <v>3</v>
      </c>
      <c r="B47">
        <v>23</v>
      </c>
      <c r="C47">
        <v>22</v>
      </c>
      <c r="D47">
        <v>23</v>
      </c>
      <c r="E47">
        <v>28</v>
      </c>
      <c r="F47">
        <v>22</v>
      </c>
      <c r="G47">
        <v>26</v>
      </c>
      <c r="H47">
        <v>17</v>
      </c>
      <c r="I47">
        <v>23</v>
      </c>
      <c r="J47">
        <v>17</v>
      </c>
      <c r="K47">
        <v>22</v>
      </c>
      <c r="L47">
        <f t="shared" si="2"/>
        <v>22.3</v>
      </c>
      <c r="M47">
        <f t="shared" si="3"/>
        <v>3.4009802508492619</v>
      </c>
    </row>
    <row r="48" spans="1:13">
      <c r="A48" s="3">
        <v>3.1</v>
      </c>
      <c r="B48">
        <v>23</v>
      </c>
      <c r="C48">
        <v>19</v>
      </c>
      <c r="D48">
        <v>18</v>
      </c>
      <c r="E48">
        <v>29</v>
      </c>
      <c r="F48">
        <v>19</v>
      </c>
      <c r="G48">
        <v>24</v>
      </c>
      <c r="H48">
        <v>18</v>
      </c>
      <c r="I48">
        <v>22</v>
      </c>
      <c r="J48">
        <v>15</v>
      </c>
      <c r="K48">
        <v>19</v>
      </c>
      <c r="L48">
        <f t="shared" si="2"/>
        <v>20.6</v>
      </c>
      <c r="M48">
        <f t="shared" si="3"/>
        <v>3.9777157040470077</v>
      </c>
    </row>
    <row r="49" spans="1:13">
      <c r="A49" s="3">
        <v>3.2</v>
      </c>
      <c r="B49">
        <v>17</v>
      </c>
      <c r="C49">
        <v>22</v>
      </c>
      <c r="D49">
        <v>22</v>
      </c>
      <c r="E49">
        <v>20</v>
      </c>
      <c r="F49">
        <v>23</v>
      </c>
      <c r="G49">
        <v>14</v>
      </c>
      <c r="H49">
        <v>20</v>
      </c>
      <c r="I49">
        <v>23</v>
      </c>
      <c r="J49">
        <v>20</v>
      </c>
      <c r="K49">
        <v>15</v>
      </c>
      <c r="L49">
        <f t="shared" si="2"/>
        <v>19.600000000000001</v>
      </c>
      <c r="M49">
        <f t="shared" si="3"/>
        <v>3.2386554137309669</v>
      </c>
    </row>
    <row r="50" spans="1:13">
      <c r="A50" s="3">
        <v>3.3</v>
      </c>
      <c r="B50">
        <v>17</v>
      </c>
      <c r="C50">
        <v>23</v>
      </c>
      <c r="D50">
        <v>20</v>
      </c>
      <c r="E50">
        <v>20</v>
      </c>
      <c r="F50">
        <v>17</v>
      </c>
      <c r="G50">
        <v>22</v>
      </c>
      <c r="H50">
        <v>20</v>
      </c>
      <c r="I50">
        <v>18</v>
      </c>
      <c r="J50">
        <v>20</v>
      </c>
      <c r="K50">
        <v>21</v>
      </c>
      <c r="L50">
        <f t="shared" si="2"/>
        <v>19.8</v>
      </c>
      <c r="M50">
        <f t="shared" si="3"/>
        <v>1.9888578520235063</v>
      </c>
    </row>
    <row r="51" spans="1:13">
      <c r="A51" s="3">
        <v>3.4</v>
      </c>
      <c r="B51">
        <v>18</v>
      </c>
      <c r="C51">
        <v>18</v>
      </c>
      <c r="D51">
        <v>23</v>
      </c>
      <c r="E51">
        <v>18</v>
      </c>
      <c r="F51">
        <v>16</v>
      </c>
      <c r="G51">
        <v>16</v>
      </c>
      <c r="H51">
        <v>16</v>
      </c>
      <c r="I51">
        <v>23</v>
      </c>
      <c r="J51">
        <v>18</v>
      </c>
      <c r="K51">
        <v>19</v>
      </c>
      <c r="L51">
        <f t="shared" si="2"/>
        <v>18.5</v>
      </c>
      <c r="M51">
        <f t="shared" si="3"/>
        <v>2.5927248643506742</v>
      </c>
    </row>
    <row r="52" spans="1:13">
      <c r="A52" s="3">
        <v>3.5</v>
      </c>
      <c r="B52">
        <v>17</v>
      </c>
      <c r="C52">
        <v>15</v>
      </c>
      <c r="D52">
        <v>15</v>
      </c>
      <c r="E52">
        <v>25</v>
      </c>
      <c r="F52">
        <v>23</v>
      </c>
      <c r="G52">
        <v>15</v>
      </c>
      <c r="H52">
        <v>17</v>
      </c>
      <c r="I52">
        <v>20</v>
      </c>
      <c r="J52">
        <v>20</v>
      </c>
      <c r="K52">
        <v>15</v>
      </c>
      <c r="L52">
        <f t="shared" si="2"/>
        <v>18.2</v>
      </c>
      <c r="M52">
        <f t="shared" si="3"/>
        <v>3.645392830531283</v>
      </c>
    </row>
    <row r="53" spans="1:13">
      <c r="A53" s="3">
        <v>3.6</v>
      </c>
      <c r="B53">
        <v>18</v>
      </c>
      <c r="C53">
        <v>12</v>
      </c>
      <c r="D53">
        <v>17</v>
      </c>
      <c r="E53">
        <v>17</v>
      </c>
      <c r="F53">
        <v>22</v>
      </c>
      <c r="G53">
        <v>13</v>
      </c>
      <c r="H53">
        <v>16</v>
      </c>
      <c r="I53">
        <v>16</v>
      </c>
      <c r="J53">
        <v>17</v>
      </c>
      <c r="K53">
        <v>16</v>
      </c>
      <c r="L53">
        <f t="shared" si="2"/>
        <v>16.399999999999999</v>
      </c>
      <c r="M53">
        <f t="shared" si="3"/>
        <v>2.716206504995117</v>
      </c>
    </row>
    <row r="54" spans="1:13">
      <c r="A54" s="3">
        <v>3.7</v>
      </c>
      <c r="B54">
        <v>17</v>
      </c>
      <c r="C54">
        <v>16</v>
      </c>
      <c r="D54">
        <v>13</v>
      </c>
      <c r="E54">
        <v>17</v>
      </c>
      <c r="F54">
        <v>16</v>
      </c>
      <c r="G54">
        <v>18</v>
      </c>
      <c r="H54">
        <v>15</v>
      </c>
      <c r="I54">
        <v>17</v>
      </c>
      <c r="J54">
        <v>16</v>
      </c>
      <c r="K54">
        <v>18</v>
      </c>
      <c r="L54">
        <f t="shared" si="2"/>
        <v>16.3</v>
      </c>
      <c r="M54">
        <f t="shared" si="3"/>
        <v>1.4944341180973262</v>
      </c>
    </row>
    <row r="55" spans="1:13">
      <c r="A55" s="3">
        <v>3.8</v>
      </c>
      <c r="B55">
        <v>19</v>
      </c>
      <c r="C55">
        <v>14</v>
      </c>
      <c r="D55">
        <v>16</v>
      </c>
      <c r="E55">
        <v>16</v>
      </c>
      <c r="F55">
        <v>18</v>
      </c>
      <c r="G55">
        <v>13</v>
      </c>
      <c r="H55">
        <v>12</v>
      </c>
      <c r="I55">
        <v>13</v>
      </c>
      <c r="J55">
        <v>15</v>
      </c>
      <c r="K55">
        <v>13</v>
      </c>
      <c r="L55">
        <f t="shared" si="2"/>
        <v>14.9</v>
      </c>
      <c r="M55">
        <f t="shared" si="3"/>
        <v>2.3309511649396137</v>
      </c>
    </row>
    <row r="56" spans="1:13">
      <c r="A56" s="3">
        <v>3.9</v>
      </c>
      <c r="B56">
        <v>16</v>
      </c>
      <c r="C56">
        <v>14</v>
      </c>
      <c r="D56">
        <v>21</v>
      </c>
      <c r="E56">
        <v>15</v>
      </c>
      <c r="F56">
        <v>17</v>
      </c>
      <c r="G56">
        <v>16</v>
      </c>
      <c r="H56">
        <v>19</v>
      </c>
      <c r="I56">
        <v>12</v>
      </c>
      <c r="J56">
        <v>15</v>
      </c>
      <c r="K56">
        <v>13</v>
      </c>
      <c r="L56">
        <f t="shared" si="2"/>
        <v>15.8</v>
      </c>
      <c r="M56">
        <f t="shared" si="3"/>
        <v>2.6997942308422096</v>
      </c>
    </row>
    <row r="57" spans="1:13">
      <c r="A57" s="3">
        <v>4</v>
      </c>
      <c r="B57">
        <v>14</v>
      </c>
      <c r="C57">
        <v>14</v>
      </c>
      <c r="D57">
        <v>12</v>
      </c>
      <c r="E57">
        <v>14</v>
      </c>
      <c r="F57">
        <v>14</v>
      </c>
      <c r="G57">
        <v>18</v>
      </c>
      <c r="H57">
        <v>14</v>
      </c>
      <c r="I57">
        <v>16</v>
      </c>
      <c r="J57">
        <v>12</v>
      </c>
      <c r="K57">
        <v>17</v>
      </c>
      <c r="L57">
        <f t="shared" si="2"/>
        <v>14.5</v>
      </c>
      <c r="M57">
        <f t="shared" si="3"/>
        <v>1.9578900207451218</v>
      </c>
    </row>
    <row r="58" spans="1:13">
      <c r="A58" s="3">
        <v>4.0999999999999996</v>
      </c>
      <c r="B58">
        <v>12</v>
      </c>
      <c r="C58">
        <v>14</v>
      </c>
      <c r="D58">
        <v>13</v>
      </c>
      <c r="E58">
        <v>12</v>
      </c>
      <c r="F58">
        <v>19</v>
      </c>
      <c r="G58">
        <v>20</v>
      </c>
      <c r="H58">
        <v>17</v>
      </c>
      <c r="I58">
        <v>17</v>
      </c>
      <c r="J58">
        <v>12</v>
      </c>
      <c r="K58">
        <v>12</v>
      </c>
      <c r="L58">
        <f t="shared" si="2"/>
        <v>14.8</v>
      </c>
      <c r="M58">
        <f t="shared" si="3"/>
        <v>3.1552425509864603</v>
      </c>
    </row>
    <row r="59" spans="1:13">
      <c r="A59" s="3">
        <v>4.2</v>
      </c>
      <c r="B59">
        <v>11</v>
      </c>
      <c r="C59">
        <v>13</v>
      </c>
      <c r="D59">
        <v>15</v>
      </c>
      <c r="E59">
        <v>14</v>
      </c>
      <c r="F59">
        <v>10</v>
      </c>
      <c r="G59">
        <v>11</v>
      </c>
      <c r="H59">
        <v>17</v>
      </c>
      <c r="I59">
        <v>12</v>
      </c>
      <c r="J59">
        <v>14</v>
      </c>
      <c r="K59">
        <v>12</v>
      </c>
      <c r="L59">
        <f t="shared" si="2"/>
        <v>12.9</v>
      </c>
      <c r="M59">
        <f t="shared" si="3"/>
        <v>2.1317702607092666</v>
      </c>
    </row>
    <row r="60" spans="1:13">
      <c r="A60" s="3">
        <v>4.3</v>
      </c>
      <c r="B60">
        <v>11</v>
      </c>
      <c r="C60">
        <v>13</v>
      </c>
      <c r="D60">
        <v>14</v>
      </c>
      <c r="E60">
        <v>14</v>
      </c>
      <c r="F60">
        <v>12</v>
      </c>
      <c r="G60">
        <v>11</v>
      </c>
      <c r="H60">
        <v>15</v>
      </c>
      <c r="I60">
        <v>16</v>
      </c>
      <c r="J60">
        <v>12</v>
      </c>
      <c r="K60">
        <v>13</v>
      </c>
      <c r="L60">
        <f t="shared" si="2"/>
        <v>13.1</v>
      </c>
      <c r="M60">
        <f t="shared" si="3"/>
        <v>1.663329993316623</v>
      </c>
    </row>
    <row r="61" spans="1:13">
      <c r="A61" s="3">
        <v>4.4000000000000004</v>
      </c>
      <c r="B61">
        <v>12</v>
      </c>
      <c r="C61">
        <v>10</v>
      </c>
      <c r="D61">
        <v>15</v>
      </c>
      <c r="E61">
        <v>11</v>
      </c>
      <c r="F61">
        <v>11</v>
      </c>
      <c r="G61">
        <v>16</v>
      </c>
      <c r="H61">
        <v>11</v>
      </c>
      <c r="I61">
        <v>10</v>
      </c>
      <c r="J61">
        <v>14</v>
      </c>
      <c r="K61">
        <v>12</v>
      </c>
      <c r="L61">
        <f t="shared" si="2"/>
        <v>12.2</v>
      </c>
      <c r="M61">
        <f t="shared" si="3"/>
        <v>2.0976176963403006</v>
      </c>
    </row>
    <row r="62" spans="1:13">
      <c r="A62" s="3">
        <v>4.5</v>
      </c>
      <c r="B62">
        <v>10</v>
      </c>
      <c r="C62">
        <v>14</v>
      </c>
      <c r="D62">
        <v>9</v>
      </c>
      <c r="E62">
        <v>12</v>
      </c>
      <c r="F62">
        <v>14</v>
      </c>
      <c r="G62">
        <v>13</v>
      </c>
      <c r="H62">
        <v>13</v>
      </c>
      <c r="I62">
        <v>11</v>
      </c>
      <c r="J62">
        <v>10</v>
      </c>
      <c r="K62">
        <v>13</v>
      </c>
      <c r="L62">
        <f t="shared" si="2"/>
        <v>11.9</v>
      </c>
      <c r="M62">
        <f t="shared" si="3"/>
        <v>1.7919573407620843</v>
      </c>
    </row>
    <row r="63" spans="1:13">
      <c r="A63" s="3">
        <v>4.5999999999999996</v>
      </c>
      <c r="B63">
        <v>14</v>
      </c>
      <c r="C63">
        <v>13</v>
      </c>
      <c r="D63">
        <v>9</v>
      </c>
      <c r="E63">
        <v>16</v>
      </c>
      <c r="F63">
        <v>10</v>
      </c>
      <c r="G63">
        <v>10</v>
      </c>
      <c r="H63">
        <v>10</v>
      </c>
      <c r="I63">
        <v>13</v>
      </c>
      <c r="J63">
        <v>12</v>
      </c>
      <c r="K63">
        <v>8</v>
      </c>
      <c r="L63">
        <f t="shared" si="2"/>
        <v>11.5</v>
      </c>
      <c r="M63">
        <f t="shared" si="3"/>
        <v>2.5055493963954847</v>
      </c>
    </row>
    <row r="64" spans="1:13">
      <c r="A64" s="3">
        <v>4.7</v>
      </c>
      <c r="B64">
        <v>9</v>
      </c>
      <c r="C64">
        <v>12</v>
      </c>
      <c r="D64">
        <v>10</v>
      </c>
      <c r="E64">
        <v>9</v>
      </c>
      <c r="F64">
        <v>11</v>
      </c>
      <c r="G64">
        <v>14</v>
      </c>
      <c r="H64">
        <v>9</v>
      </c>
      <c r="I64">
        <v>11</v>
      </c>
      <c r="J64">
        <v>10</v>
      </c>
      <c r="K64">
        <v>12</v>
      </c>
      <c r="L64">
        <f t="shared" si="2"/>
        <v>10.7</v>
      </c>
      <c r="M64">
        <f t="shared" si="3"/>
        <v>1.6363916944844739</v>
      </c>
    </row>
    <row r="65" spans="1:13">
      <c r="A65" s="3">
        <v>4.8</v>
      </c>
      <c r="B65">
        <v>10</v>
      </c>
      <c r="C65">
        <v>11</v>
      </c>
      <c r="D65">
        <v>13</v>
      </c>
      <c r="E65">
        <v>11</v>
      </c>
      <c r="F65">
        <v>10</v>
      </c>
      <c r="G65">
        <v>13</v>
      </c>
      <c r="H65">
        <v>10</v>
      </c>
      <c r="I65">
        <v>11</v>
      </c>
      <c r="J65">
        <v>12</v>
      </c>
      <c r="K65">
        <v>14</v>
      </c>
      <c r="L65">
        <f t="shared" si="2"/>
        <v>11.5</v>
      </c>
      <c r="M65">
        <f t="shared" si="3"/>
        <v>1.4337208778404378</v>
      </c>
    </row>
    <row r="66" spans="1:13">
      <c r="A66" s="3">
        <v>4.9000000000000004</v>
      </c>
      <c r="B66">
        <v>11</v>
      </c>
      <c r="C66">
        <v>9</v>
      </c>
      <c r="D66">
        <v>9</v>
      </c>
      <c r="E66">
        <v>9</v>
      </c>
      <c r="F66">
        <v>10</v>
      </c>
      <c r="G66">
        <v>11</v>
      </c>
      <c r="H66">
        <v>11</v>
      </c>
      <c r="I66">
        <v>16</v>
      </c>
      <c r="J66">
        <v>8</v>
      </c>
      <c r="K66">
        <v>13</v>
      </c>
      <c r="L66">
        <f t="shared" si="2"/>
        <v>10.7</v>
      </c>
      <c r="M66">
        <f t="shared" si="3"/>
        <v>2.3593784492248497</v>
      </c>
    </row>
    <row r="67" spans="1:13">
      <c r="A67" s="3">
        <v>5</v>
      </c>
      <c r="B67">
        <v>10</v>
      </c>
      <c r="C67">
        <v>10</v>
      </c>
      <c r="D67">
        <v>10</v>
      </c>
      <c r="E67">
        <v>12</v>
      </c>
      <c r="F67">
        <v>12</v>
      </c>
      <c r="G67">
        <v>10</v>
      </c>
      <c r="H67">
        <v>10</v>
      </c>
      <c r="I67">
        <v>9</v>
      </c>
      <c r="J67">
        <v>11</v>
      </c>
      <c r="K67">
        <v>10</v>
      </c>
      <c r="L67">
        <f t="shared" si="2"/>
        <v>10.4</v>
      </c>
      <c r="M67">
        <f t="shared" si="3"/>
        <v>0.96609178307929577</v>
      </c>
    </row>
    <row r="70" spans="1:13">
      <c r="A70" s="1" t="s">
        <v>26</v>
      </c>
      <c r="B70" s="1"/>
    </row>
    <row r="71" spans="1:13">
      <c r="A71" t="s">
        <v>2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 t="s">
        <v>8</v>
      </c>
      <c r="H71" t="s">
        <v>9</v>
      </c>
      <c r="I71" t="s">
        <v>10</v>
      </c>
      <c r="J71" t="s">
        <v>11</v>
      </c>
      <c r="K71" t="s">
        <v>12</v>
      </c>
      <c r="L71" s="2" t="s">
        <v>27</v>
      </c>
      <c r="M71" s="2" t="s">
        <v>14</v>
      </c>
    </row>
    <row r="72" spans="1:13">
      <c r="A72" s="3" t="s">
        <v>23</v>
      </c>
      <c r="B72">
        <v>177</v>
      </c>
      <c r="C72">
        <v>176</v>
      </c>
      <c r="D72">
        <v>277</v>
      </c>
      <c r="E72">
        <v>149</v>
      </c>
      <c r="F72">
        <v>130</v>
      </c>
      <c r="G72">
        <v>163</v>
      </c>
      <c r="H72">
        <v>167</v>
      </c>
      <c r="I72">
        <v>162</v>
      </c>
      <c r="J72">
        <v>152</v>
      </c>
      <c r="K72">
        <v>197</v>
      </c>
      <c r="L72">
        <f>AVERAGE(B72:K72)</f>
        <v>175</v>
      </c>
      <c r="M72">
        <f>STDEVA(B72:K72)</f>
        <v>40.138648595974317</v>
      </c>
    </row>
    <row r="73" spans="1:13">
      <c r="A73" s="3" t="s">
        <v>15</v>
      </c>
      <c r="B73">
        <v>110</v>
      </c>
      <c r="C73">
        <v>61</v>
      </c>
      <c r="D73">
        <v>85</v>
      </c>
      <c r="E73">
        <v>94</v>
      </c>
      <c r="F73">
        <v>80</v>
      </c>
      <c r="G73">
        <v>84</v>
      </c>
      <c r="H73">
        <v>105</v>
      </c>
      <c r="I73">
        <v>99</v>
      </c>
      <c r="J73">
        <v>72</v>
      </c>
      <c r="K73">
        <v>95</v>
      </c>
      <c r="L73">
        <f t="shared" ref="L73:L101" si="4">AVERAGE(B73:K73)</f>
        <v>88.5</v>
      </c>
      <c r="M73">
        <f t="shared" ref="M73:M101" si="5">STDEVA(B73:K73)</f>
        <v>15.094148976783465</v>
      </c>
    </row>
    <row r="74" spans="1:13">
      <c r="A74" s="3" t="s">
        <v>16</v>
      </c>
      <c r="B74">
        <v>69</v>
      </c>
      <c r="C74">
        <v>80</v>
      </c>
      <c r="D74">
        <v>65</v>
      </c>
      <c r="E74">
        <v>62</v>
      </c>
      <c r="F74">
        <v>52</v>
      </c>
      <c r="G74">
        <v>53</v>
      </c>
      <c r="H74">
        <v>46</v>
      </c>
      <c r="I74">
        <v>61</v>
      </c>
      <c r="J74">
        <v>72</v>
      </c>
      <c r="K74">
        <v>61</v>
      </c>
      <c r="L74">
        <f t="shared" si="4"/>
        <v>62.1</v>
      </c>
      <c r="M74">
        <f t="shared" si="5"/>
        <v>10.115444736748968</v>
      </c>
    </row>
    <row r="75" spans="1:13">
      <c r="A75" s="3" t="s">
        <v>17</v>
      </c>
      <c r="B75">
        <v>45</v>
      </c>
      <c r="C75">
        <v>48</v>
      </c>
      <c r="D75">
        <v>64</v>
      </c>
      <c r="E75">
        <v>42</v>
      </c>
      <c r="F75">
        <v>43</v>
      </c>
      <c r="G75">
        <v>47</v>
      </c>
      <c r="H75">
        <v>64</v>
      </c>
      <c r="I75">
        <v>60</v>
      </c>
      <c r="J75">
        <v>46</v>
      </c>
      <c r="K75">
        <v>64</v>
      </c>
      <c r="L75">
        <f t="shared" si="4"/>
        <v>52.3</v>
      </c>
      <c r="M75">
        <f t="shared" si="5"/>
        <v>9.4404566744528875</v>
      </c>
    </row>
    <row r="76" spans="1:13">
      <c r="A76" s="3" t="s">
        <v>18</v>
      </c>
      <c r="B76">
        <v>36</v>
      </c>
      <c r="C76">
        <v>35</v>
      </c>
      <c r="D76">
        <v>49</v>
      </c>
      <c r="E76">
        <v>51</v>
      </c>
      <c r="F76">
        <v>42</v>
      </c>
      <c r="G76">
        <v>37</v>
      </c>
      <c r="H76">
        <v>39</v>
      </c>
      <c r="I76">
        <v>45</v>
      </c>
      <c r="J76">
        <v>56</v>
      </c>
      <c r="K76">
        <v>42</v>
      </c>
      <c r="L76">
        <f t="shared" si="4"/>
        <v>43.2</v>
      </c>
      <c r="M76">
        <f t="shared" si="5"/>
        <v>6.9888800565215226</v>
      </c>
    </row>
    <row r="77" spans="1:13">
      <c r="A77" s="3" t="s">
        <v>19</v>
      </c>
      <c r="B77">
        <v>51</v>
      </c>
      <c r="C77">
        <v>38</v>
      </c>
      <c r="D77">
        <v>35</v>
      </c>
      <c r="E77">
        <v>31</v>
      </c>
      <c r="F77">
        <v>39</v>
      </c>
      <c r="G77">
        <v>31</v>
      </c>
      <c r="H77">
        <v>38</v>
      </c>
      <c r="I77">
        <v>32</v>
      </c>
      <c r="J77">
        <v>28</v>
      </c>
      <c r="K77">
        <v>36</v>
      </c>
      <c r="L77">
        <f t="shared" si="4"/>
        <v>35.9</v>
      </c>
      <c r="M77">
        <f t="shared" si="5"/>
        <v>6.4368729468068029</v>
      </c>
    </row>
    <row r="78" spans="1:13">
      <c r="A78" s="3" t="s">
        <v>20</v>
      </c>
      <c r="B78">
        <v>42</v>
      </c>
      <c r="C78">
        <v>38</v>
      </c>
      <c r="D78">
        <v>33</v>
      </c>
      <c r="E78">
        <v>41</v>
      </c>
      <c r="F78">
        <v>28</v>
      </c>
      <c r="G78">
        <v>45</v>
      </c>
      <c r="H78">
        <v>27</v>
      </c>
      <c r="I78">
        <v>33</v>
      </c>
      <c r="J78">
        <v>31</v>
      </c>
      <c r="K78">
        <v>32</v>
      </c>
      <c r="L78">
        <f t="shared" si="4"/>
        <v>35</v>
      </c>
      <c r="M78">
        <f t="shared" si="5"/>
        <v>6.1463629715285917</v>
      </c>
    </row>
    <row r="79" spans="1:13">
      <c r="A79" s="3" t="s">
        <v>21</v>
      </c>
      <c r="B79">
        <v>41</v>
      </c>
      <c r="C79">
        <v>34</v>
      </c>
      <c r="D79">
        <v>31</v>
      </c>
      <c r="E79">
        <v>34</v>
      </c>
      <c r="F79">
        <v>26</v>
      </c>
      <c r="G79">
        <v>26</v>
      </c>
      <c r="H79">
        <v>27</v>
      </c>
      <c r="I79">
        <v>27</v>
      </c>
      <c r="J79">
        <v>27</v>
      </c>
      <c r="K79">
        <v>38</v>
      </c>
      <c r="L79">
        <f t="shared" si="4"/>
        <v>31.1</v>
      </c>
      <c r="M79">
        <f t="shared" si="5"/>
        <v>5.4252496102329975</v>
      </c>
    </row>
    <row r="80" spans="1:13">
      <c r="A80" s="3" t="s">
        <v>22</v>
      </c>
      <c r="B80">
        <v>34</v>
      </c>
      <c r="C80">
        <v>23</v>
      </c>
      <c r="D80">
        <v>29</v>
      </c>
      <c r="E80">
        <v>32</v>
      </c>
      <c r="F80">
        <v>27</v>
      </c>
      <c r="G80">
        <v>26</v>
      </c>
      <c r="H80">
        <v>34</v>
      </c>
      <c r="I80">
        <v>27</v>
      </c>
      <c r="J80">
        <v>29</v>
      </c>
      <c r="K80">
        <v>26</v>
      </c>
      <c r="L80">
        <f t="shared" si="4"/>
        <v>28.7</v>
      </c>
      <c r="M80">
        <f t="shared" si="5"/>
        <v>3.6530048514126672</v>
      </c>
    </row>
    <row r="81" spans="1:13">
      <c r="A81" s="3">
        <v>3</v>
      </c>
      <c r="B81">
        <v>20</v>
      </c>
      <c r="C81">
        <v>22</v>
      </c>
      <c r="D81">
        <v>26</v>
      </c>
      <c r="E81">
        <v>31</v>
      </c>
      <c r="F81">
        <v>33</v>
      </c>
      <c r="G81">
        <v>22</v>
      </c>
      <c r="H81">
        <v>23</v>
      </c>
      <c r="I81">
        <v>33</v>
      </c>
      <c r="J81">
        <v>32</v>
      </c>
      <c r="K81">
        <v>29</v>
      </c>
      <c r="L81">
        <f t="shared" si="4"/>
        <v>27.1</v>
      </c>
      <c r="M81">
        <f t="shared" si="5"/>
        <v>5.0870205206759032</v>
      </c>
    </row>
    <row r="82" spans="1:13">
      <c r="A82" s="3">
        <v>3.1</v>
      </c>
      <c r="B82">
        <v>25</v>
      </c>
      <c r="C82">
        <v>26</v>
      </c>
      <c r="D82">
        <v>29</v>
      </c>
      <c r="E82">
        <v>25</v>
      </c>
      <c r="F82">
        <v>24</v>
      </c>
      <c r="G82">
        <v>20</v>
      </c>
      <c r="H82">
        <v>25</v>
      </c>
      <c r="I82">
        <v>22</v>
      </c>
      <c r="J82">
        <v>23</v>
      </c>
      <c r="K82">
        <v>25</v>
      </c>
      <c r="L82">
        <f t="shared" si="4"/>
        <v>24.4</v>
      </c>
      <c r="M82">
        <f t="shared" si="5"/>
        <v>2.412928142780514</v>
      </c>
    </row>
    <row r="83" spans="1:13">
      <c r="A83" s="3">
        <v>3.2</v>
      </c>
      <c r="B83">
        <v>21</v>
      </c>
      <c r="C83">
        <v>21</v>
      </c>
      <c r="D83">
        <v>26</v>
      </c>
      <c r="E83">
        <v>15</v>
      </c>
      <c r="F83">
        <v>18</v>
      </c>
      <c r="G83">
        <v>20</v>
      </c>
      <c r="H83">
        <v>22</v>
      </c>
      <c r="I83">
        <v>20</v>
      </c>
      <c r="J83">
        <v>23</v>
      </c>
      <c r="K83">
        <v>20</v>
      </c>
      <c r="L83">
        <f t="shared" si="4"/>
        <v>20.6</v>
      </c>
      <c r="M83">
        <f t="shared" si="5"/>
        <v>2.9135697844549475</v>
      </c>
    </row>
    <row r="84" spans="1:13">
      <c r="A84" s="3">
        <v>3.3</v>
      </c>
      <c r="B84">
        <v>24</v>
      </c>
      <c r="C84">
        <v>23</v>
      </c>
      <c r="D84">
        <v>20</v>
      </c>
      <c r="E84">
        <v>25</v>
      </c>
      <c r="F84">
        <v>22</v>
      </c>
      <c r="G84">
        <v>22</v>
      </c>
      <c r="H84">
        <v>30</v>
      </c>
      <c r="I84">
        <v>21</v>
      </c>
      <c r="J84">
        <v>19</v>
      </c>
      <c r="K84">
        <v>20</v>
      </c>
      <c r="L84">
        <f t="shared" si="4"/>
        <v>22.6</v>
      </c>
      <c r="M84">
        <f t="shared" si="5"/>
        <v>3.2041639575194378</v>
      </c>
    </row>
    <row r="85" spans="1:13">
      <c r="A85" s="3">
        <v>3.4</v>
      </c>
      <c r="B85">
        <v>16</v>
      </c>
      <c r="C85">
        <v>19</v>
      </c>
      <c r="D85">
        <v>21</v>
      </c>
      <c r="E85">
        <v>21</v>
      </c>
      <c r="F85">
        <v>18</v>
      </c>
      <c r="G85">
        <v>14</v>
      </c>
      <c r="H85">
        <v>20</v>
      </c>
      <c r="I85">
        <v>19</v>
      </c>
      <c r="J85">
        <v>17</v>
      </c>
      <c r="K85">
        <v>24</v>
      </c>
      <c r="L85">
        <f t="shared" si="4"/>
        <v>18.899999999999999</v>
      </c>
      <c r="M85">
        <f t="shared" si="5"/>
        <v>2.8460498941515433</v>
      </c>
    </row>
    <row r="86" spans="1:13">
      <c r="A86" s="3">
        <v>3.5</v>
      </c>
      <c r="B86">
        <v>19</v>
      </c>
      <c r="C86">
        <v>18</v>
      </c>
      <c r="D86">
        <v>18</v>
      </c>
      <c r="E86">
        <v>15</v>
      </c>
      <c r="F86">
        <v>19</v>
      </c>
      <c r="G86">
        <v>17</v>
      </c>
      <c r="H86">
        <v>16</v>
      </c>
      <c r="I86">
        <v>20</v>
      </c>
      <c r="J86">
        <v>17</v>
      </c>
      <c r="K86">
        <v>16</v>
      </c>
      <c r="L86">
        <f t="shared" si="4"/>
        <v>17.5</v>
      </c>
      <c r="M86">
        <f t="shared" si="5"/>
        <v>1.5811388300841898</v>
      </c>
    </row>
    <row r="87" spans="1:13">
      <c r="A87" s="3">
        <v>3.6</v>
      </c>
      <c r="B87">
        <v>22</v>
      </c>
      <c r="C87">
        <v>17</v>
      </c>
      <c r="D87">
        <v>25</v>
      </c>
      <c r="E87">
        <v>16</v>
      </c>
      <c r="F87">
        <v>21</v>
      </c>
      <c r="G87">
        <v>20</v>
      </c>
      <c r="H87">
        <v>25</v>
      </c>
      <c r="I87">
        <v>18</v>
      </c>
      <c r="J87">
        <v>16</v>
      </c>
      <c r="K87">
        <v>13</v>
      </c>
      <c r="L87">
        <f t="shared" si="4"/>
        <v>19.3</v>
      </c>
      <c r="M87">
        <f t="shared" si="5"/>
        <v>4.0013886478460323</v>
      </c>
    </row>
    <row r="88" spans="1:13">
      <c r="A88" s="3">
        <v>3.7</v>
      </c>
      <c r="B88">
        <v>18</v>
      </c>
      <c r="C88">
        <v>14</v>
      </c>
      <c r="D88">
        <v>16</v>
      </c>
      <c r="E88">
        <v>17</v>
      </c>
      <c r="F88">
        <v>15</v>
      </c>
      <c r="G88">
        <v>17</v>
      </c>
      <c r="H88">
        <v>18</v>
      </c>
      <c r="I88">
        <v>19</v>
      </c>
      <c r="J88">
        <v>18</v>
      </c>
      <c r="K88">
        <v>14</v>
      </c>
      <c r="L88">
        <f t="shared" si="4"/>
        <v>16.600000000000001</v>
      </c>
      <c r="M88">
        <f t="shared" si="5"/>
        <v>1.7763883459298999</v>
      </c>
    </row>
    <row r="89" spans="1:13">
      <c r="A89" s="3">
        <v>3.8</v>
      </c>
      <c r="B89">
        <v>16</v>
      </c>
      <c r="C89">
        <v>23</v>
      </c>
      <c r="D89">
        <v>19</v>
      </c>
      <c r="E89">
        <v>19</v>
      </c>
      <c r="F89">
        <v>20</v>
      </c>
      <c r="G89">
        <v>20</v>
      </c>
      <c r="H89">
        <v>15</v>
      </c>
      <c r="I89">
        <v>18</v>
      </c>
      <c r="J89">
        <v>18</v>
      </c>
      <c r="K89">
        <v>15</v>
      </c>
      <c r="L89">
        <f t="shared" si="4"/>
        <v>18.3</v>
      </c>
      <c r="M89">
        <f t="shared" si="5"/>
        <v>2.4966644414765322</v>
      </c>
    </row>
    <row r="90" spans="1:13">
      <c r="A90" s="3">
        <v>3.9</v>
      </c>
      <c r="B90">
        <v>17</v>
      </c>
      <c r="C90">
        <v>14</v>
      </c>
      <c r="D90">
        <v>17</v>
      </c>
      <c r="E90">
        <v>17</v>
      </c>
      <c r="F90">
        <v>21</v>
      </c>
      <c r="G90">
        <v>13</v>
      </c>
      <c r="H90">
        <v>18</v>
      </c>
      <c r="I90">
        <v>19</v>
      </c>
      <c r="J90">
        <v>14</v>
      </c>
      <c r="K90">
        <v>18</v>
      </c>
      <c r="L90">
        <f t="shared" si="4"/>
        <v>16.8</v>
      </c>
      <c r="M90">
        <f t="shared" si="5"/>
        <v>2.4855135843076313</v>
      </c>
    </row>
    <row r="91" spans="1:13">
      <c r="A91" s="3">
        <v>4</v>
      </c>
      <c r="B91">
        <v>14</v>
      </c>
      <c r="C91">
        <v>15</v>
      </c>
      <c r="D91">
        <v>15</v>
      </c>
      <c r="E91">
        <v>12</v>
      </c>
      <c r="F91">
        <v>14</v>
      </c>
      <c r="G91">
        <v>13</v>
      </c>
      <c r="H91">
        <v>15</v>
      </c>
      <c r="I91">
        <v>17</v>
      </c>
      <c r="J91">
        <v>16</v>
      </c>
      <c r="K91">
        <v>13</v>
      </c>
      <c r="L91">
        <f t="shared" si="4"/>
        <v>14.4</v>
      </c>
      <c r="M91">
        <f t="shared" si="5"/>
        <v>1.505545305418162</v>
      </c>
    </row>
    <row r="92" spans="1:13">
      <c r="A92" s="3">
        <v>4.0999999999999996</v>
      </c>
      <c r="B92">
        <v>13</v>
      </c>
      <c r="C92">
        <v>18</v>
      </c>
      <c r="D92">
        <v>11</v>
      </c>
      <c r="E92">
        <v>19</v>
      </c>
      <c r="F92">
        <v>20</v>
      </c>
      <c r="G92">
        <v>12</v>
      </c>
      <c r="H92">
        <v>11</v>
      </c>
      <c r="I92">
        <v>12</v>
      </c>
      <c r="J92">
        <v>15</v>
      </c>
      <c r="K92">
        <v>11</v>
      </c>
      <c r="L92">
        <f t="shared" si="4"/>
        <v>14.2</v>
      </c>
      <c r="M92">
        <f t="shared" si="5"/>
        <v>3.5527766918597927</v>
      </c>
    </row>
    <row r="93" spans="1:13">
      <c r="A93" s="3">
        <v>4.2</v>
      </c>
      <c r="B93">
        <v>18</v>
      </c>
      <c r="C93">
        <v>15</v>
      </c>
      <c r="D93">
        <v>14</v>
      </c>
      <c r="E93">
        <v>14</v>
      </c>
      <c r="F93">
        <v>13</v>
      </c>
      <c r="G93">
        <v>10</v>
      </c>
      <c r="H93">
        <v>11</v>
      </c>
      <c r="I93">
        <v>12</v>
      </c>
      <c r="J93">
        <v>17</v>
      </c>
      <c r="K93">
        <v>12</v>
      </c>
      <c r="L93">
        <f t="shared" si="4"/>
        <v>13.6</v>
      </c>
      <c r="M93">
        <f t="shared" si="5"/>
        <v>2.5473297566057087</v>
      </c>
    </row>
    <row r="94" spans="1:13">
      <c r="A94" s="3">
        <v>4.3</v>
      </c>
      <c r="B94">
        <v>17</v>
      </c>
      <c r="C94">
        <v>23</v>
      </c>
      <c r="D94">
        <v>14</v>
      </c>
      <c r="E94">
        <v>15</v>
      </c>
      <c r="F94">
        <v>12</v>
      </c>
      <c r="G94">
        <v>13</v>
      </c>
      <c r="H94">
        <v>15</v>
      </c>
      <c r="I94">
        <v>11</v>
      </c>
      <c r="J94">
        <v>18</v>
      </c>
      <c r="K94">
        <v>12</v>
      </c>
      <c r="L94">
        <f t="shared" si="4"/>
        <v>15</v>
      </c>
      <c r="M94">
        <f t="shared" si="5"/>
        <v>3.5901098714230026</v>
      </c>
    </row>
    <row r="95" spans="1:13">
      <c r="A95" s="3">
        <v>4.4000000000000004</v>
      </c>
      <c r="B95">
        <v>12</v>
      </c>
      <c r="C95">
        <v>11</v>
      </c>
      <c r="D95">
        <v>14</v>
      </c>
      <c r="E95">
        <v>12</v>
      </c>
      <c r="F95">
        <v>12</v>
      </c>
      <c r="G95">
        <v>16</v>
      </c>
      <c r="H95">
        <v>14</v>
      </c>
      <c r="I95">
        <v>13</v>
      </c>
      <c r="J95">
        <v>13</v>
      </c>
      <c r="K95">
        <v>13</v>
      </c>
      <c r="L95">
        <f t="shared" si="4"/>
        <v>13</v>
      </c>
      <c r="M95">
        <f t="shared" si="5"/>
        <v>1.4142135623730951</v>
      </c>
    </row>
    <row r="96" spans="1:13">
      <c r="A96" s="3">
        <v>4.5</v>
      </c>
      <c r="B96">
        <v>12</v>
      </c>
      <c r="C96">
        <v>16</v>
      </c>
      <c r="D96">
        <v>12</v>
      </c>
      <c r="E96">
        <v>13</v>
      </c>
      <c r="F96">
        <v>15</v>
      </c>
      <c r="G96">
        <v>10</v>
      </c>
      <c r="H96">
        <v>11</v>
      </c>
      <c r="I96">
        <v>12</v>
      </c>
      <c r="J96">
        <v>11</v>
      </c>
      <c r="K96">
        <v>15</v>
      </c>
      <c r="L96">
        <f t="shared" si="4"/>
        <v>12.7</v>
      </c>
      <c r="M96">
        <f t="shared" si="5"/>
        <v>2.0027758514399712</v>
      </c>
    </row>
    <row r="97" spans="1:13">
      <c r="A97" s="3">
        <v>4.5999999999999996</v>
      </c>
      <c r="B97">
        <v>12</v>
      </c>
      <c r="C97">
        <v>12</v>
      </c>
      <c r="D97">
        <v>11</v>
      </c>
      <c r="E97">
        <v>12</v>
      </c>
      <c r="F97">
        <v>13</v>
      </c>
      <c r="G97">
        <v>10</v>
      </c>
      <c r="H97">
        <v>13</v>
      </c>
      <c r="I97">
        <v>14</v>
      </c>
      <c r="J97">
        <v>12</v>
      </c>
      <c r="K97">
        <v>10</v>
      </c>
      <c r="L97">
        <f t="shared" si="4"/>
        <v>11.9</v>
      </c>
      <c r="M97">
        <f t="shared" si="5"/>
        <v>1.2866839377079227</v>
      </c>
    </row>
    <row r="98" spans="1:13">
      <c r="A98" s="3">
        <v>4.7</v>
      </c>
      <c r="B98">
        <v>10</v>
      </c>
      <c r="C98">
        <v>11</v>
      </c>
      <c r="D98">
        <v>9</v>
      </c>
      <c r="E98">
        <v>9</v>
      </c>
      <c r="F98">
        <v>10</v>
      </c>
      <c r="G98">
        <v>10</v>
      </c>
      <c r="H98">
        <v>12</v>
      </c>
      <c r="I98">
        <v>9</v>
      </c>
      <c r="J98">
        <v>11</v>
      </c>
      <c r="K98">
        <v>14</v>
      </c>
      <c r="L98">
        <f t="shared" si="4"/>
        <v>10.5</v>
      </c>
      <c r="M98">
        <f t="shared" si="5"/>
        <v>1.5811388300841898</v>
      </c>
    </row>
    <row r="99" spans="1:13">
      <c r="A99" s="3">
        <v>4.8</v>
      </c>
      <c r="B99">
        <v>9</v>
      </c>
      <c r="C99">
        <v>10</v>
      </c>
      <c r="D99">
        <v>12</v>
      </c>
      <c r="E99">
        <v>11</v>
      </c>
      <c r="F99">
        <v>10</v>
      </c>
      <c r="G99">
        <v>11</v>
      </c>
      <c r="H99">
        <v>12</v>
      </c>
      <c r="I99">
        <v>14</v>
      </c>
      <c r="J99">
        <v>12</v>
      </c>
      <c r="K99">
        <v>12</v>
      </c>
      <c r="L99">
        <f t="shared" si="4"/>
        <v>11.3</v>
      </c>
      <c r="M99">
        <f t="shared" si="5"/>
        <v>1.4181364924121729</v>
      </c>
    </row>
    <row r="100" spans="1:13">
      <c r="A100" s="3">
        <v>4.9000000000000004</v>
      </c>
      <c r="B100">
        <v>14</v>
      </c>
      <c r="C100">
        <v>12</v>
      </c>
      <c r="D100">
        <v>11</v>
      </c>
      <c r="E100">
        <v>11</v>
      </c>
      <c r="F100">
        <v>16</v>
      </c>
      <c r="G100">
        <v>10</v>
      </c>
      <c r="H100">
        <v>11</v>
      </c>
      <c r="I100">
        <v>14</v>
      </c>
      <c r="J100">
        <v>16</v>
      </c>
      <c r="K100">
        <v>12</v>
      </c>
      <c r="L100">
        <f t="shared" si="4"/>
        <v>12.7</v>
      </c>
      <c r="M100">
        <f t="shared" si="5"/>
        <v>2.162817093001109</v>
      </c>
    </row>
    <row r="101" spans="1:13">
      <c r="A101" s="3">
        <v>5</v>
      </c>
      <c r="B101">
        <v>11</v>
      </c>
      <c r="C101">
        <v>12</v>
      </c>
      <c r="D101">
        <v>10</v>
      </c>
      <c r="E101">
        <v>14</v>
      </c>
      <c r="F101">
        <v>11</v>
      </c>
      <c r="G101">
        <v>10</v>
      </c>
      <c r="H101">
        <v>11</v>
      </c>
      <c r="I101">
        <v>13</v>
      </c>
      <c r="J101">
        <v>13</v>
      </c>
      <c r="K101">
        <v>10</v>
      </c>
      <c r="L101">
        <f t="shared" si="4"/>
        <v>11.5</v>
      </c>
      <c r="M101">
        <f t="shared" si="5"/>
        <v>1.4337208778404378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Kokugakuin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Okon</dc:creator>
  <cp:lastModifiedBy>Hiroyuki Okon</cp:lastModifiedBy>
  <dcterms:created xsi:type="dcterms:W3CDTF">2019-03-21T08:23:42Z</dcterms:created>
  <dcterms:modified xsi:type="dcterms:W3CDTF">2019-03-23T00:48:05Z</dcterms:modified>
</cp:coreProperties>
</file>