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empos Forks" sheetId="1" r:id="rId4"/>
    <sheet state="visible" name="Tiempos Hebras" sheetId="2" r:id="rId5"/>
    <sheet state="visible" name="Gráfico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Se deja fuera de análisis al tiempo de V del caso 1 debido a que contiene el tiempo de inicialización del programa.
	-Diego Muñoz</t>
      </text>
    </comment>
  </commentList>
</comments>
</file>

<file path=xl/sharedStrings.xml><?xml version="1.0" encoding="utf-8"?>
<sst xmlns="http://schemas.openxmlformats.org/spreadsheetml/2006/main" count="606" uniqueCount="43">
  <si>
    <t>Caso 1</t>
  </si>
  <si>
    <t>V</t>
  </si>
  <si>
    <t>I</t>
  </si>
  <si>
    <t>K</t>
  </si>
  <si>
    <t>T</t>
  </si>
  <si>
    <t>O</t>
  </si>
  <si>
    <t>R</t>
  </si>
  <si>
    <t>Y</t>
  </si>
  <si>
    <t>A</t>
  </si>
  <si>
    <t>P</t>
  </si>
  <si>
    <t>Tam matriz [nxn]</t>
  </si>
  <si>
    <t>4x4</t>
  </si>
  <si>
    <t>32x32</t>
  </si>
  <si>
    <t>16x16</t>
  </si>
  <si>
    <t>Tiempo 1 [ns]</t>
  </si>
  <si>
    <t>Tiempo 2 [ns]</t>
  </si>
  <si>
    <t>Tiempo 3 [ns]</t>
  </si>
  <si>
    <t>Promedio</t>
  </si>
  <si>
    <t>Caso 2</t>
  </si>
  <si>
    <t>S</t>
  </si>
  <si>
    <t>B</t>
  </si>
  <si>
    <t>D</t>
  </si>
  <si>
    <t>L</t>
  </si>
  <si>
    <t>E</t>
  </si>
  <si>
    <t>8x8</t>
  </si>
  <si>
    <t>Caso 3</t>
  </si>
  <si>
    <t>G</t>
  </si>
  <si>
    <t>U</t>
  </si>
  <si>
    <t>N</t>
  </si>
  <si>
    <t>Caso 4</t>
  </si>
  <si>
    <t>F</t>
  </si>
  <si>
    <t xml:space="preserve">S </t>
  </si>
  <si>
    <t>H</t>
  </si>
  <si>
    <t>Caso 5</t>
  </si>
  <si>
    <t>Caso 6</t>
  </si>
  <si>
    <t>Caso 7</t>
  </si>
  <si>
    <t>M</t>
  </si>
  <si>
    <t>Caso 8</t>
  </si>
  <si>
    <t>Caso 9</t>
  </si>
  <si>
    <t>C</t>
  </si>
  <si>
    <t>Caso 10</t>
  </si>
  <si>
    <t>Tiempo promedio [ns] Forks</t>
  </si>
  <si>
    <t>Tiempo promedio [ns] Hebras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</si>
</sst>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" xfId="0" applyFont="1" applyNumberFormat="1"/>
    <xf borderId="0" fillId="0" fontId="2" numFmtId="0" xfId="0" applyAlignment="1" applyFont="1">
      <alignment readingOrder="0"/>
    </xf>
    <xf borderId="0" fillId="0" fontId="2" numFmtId="1" xfId="0" applyFont="1" applyNumberFormat="1"/>
    <xf borderId="0" fillId="3" fontId="3" numFmtId="1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'Gráficos'!$B$1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'Gráficos'!$B$2:$B$3</c:f>
              <c:numCache/>
            </c:numRef>
          </c:val>
        </c:ser>
        <c:ser>
          <c:idx val="1"/>
          <c:order val="1"/>
          <c:tx>
            <c:strRef>
              <c:f>'Gráficos'!$C$1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'Gráficos'!$C$2:$C$3</c:f>
              <c:numCache/>
            </c:numRef>
          </c:val>
        </c:ser>
        <c:ser>
          <c:idx val="2"/>
          <c:order val="2"/>
          <c:tx>
            <c:strRef>
              <c:f>'Gráficos'!$D$1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'Gráficos'!$D$2:$D$3</c:f>
              <c:numCache/>
            </c:numRef>
          </c:val>
        </c:ser>
        <c:ser>
          <c:idx val="3"/>
          <c:order val="3"/>
          <c:tx>
            <c:strRef>
              <c:f>'Gráficos'!$E$1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'Gráficos'!$E$2:$E$3</c:f>
              <c:numCache/>
            </c:numRef>
          </c:val>
        </c:ser>
        <c:overlap val="100"/>
        <c:axId val="1892673579"/>
        <c:axId val="1271440215"/>
      </c:barChart>
      <c:catAx>
        <c:axId val="18926735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Hebras / Forks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440215"/>
      </c:catAx>
      <c:valAx>
        <c:axId val="12714402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promedio [ns]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67357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'Gráficos'!$A$2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'Gráficos'!$B$1:$E$1</c:f>
            </c:strRef>
          </c:cat>
          <c:val>
            <c:numRef>
              <c:f>'Gráficos'!$B$2:$E$2</c:f>
              <c:numCache/>
            </c:numRef>
          </c:val>
        </c:ser>
        <c:ser>
          <c:idx val="1"/>
          <c:order val="1"/>
          <c:tx>
            <c:strRef>
              <c:f>'Gráficos'!$A$3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'Gráficos'!$B$1:$E$1</c:f>
            </c:strRef>
          </c:cat>
          <c:val>
            <c:numRef>
              <c:f>'Gráficos'!$B$3:$E$3</c:f>
              <c:numCache/>
            </c:numRef>
          </c:val>
        </c:ser>
        <c:axId val="1358968940"/>
        <c:axId val="1769136213"/>
      </c:barChart>
      <c:catAx>
        <c:axId val="13589689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Tamaño de la matriz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136213"/>
      </c:catAx>
      <c:valAx>
        <c:axId val="17691362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96894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5</xdr:row>
      <xdr:rowOff>95250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5</xdr:row>
      <xdr:rowOff>104775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</v>
      </c>
      <c r="J1" s="1" t="s">
        <v>8</v>
      </c>
      <c r="K1" s="1" t="s">
        <v>9</v>
      </c>
      <c r="L1" s="1" t="s">
        <v>2</v>
      </c>
      <c r="M1" s="1" t="s">
        <v>8</v>
      </c>
    </row>
    <row r="2">
      <c r="A2" s="1" t="s">
        <v>10</v>
      </c>
      <c r="B2" s="1" t="s">
        <v>11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13</v>
      </c>
      <c r="H2" s="1" t="s">
        <v>11</v>
      </c>
      <c r="I2" s="1" t="s">
        <v>12</v>
      </c>
      <c r="J2" s="1" t="s">
        <v>11</v>
      </c>
      <c r="K2" s="1" t="s">
        <v>11</v>
      </c>
      <c r="L2" s="1" t="s">
        <v>11</v>
      </c>
      <c r="M2" s="1" t="s">
        <v>12</v>
      </c>
    </row>
    <row r="3">
      <c r="A3" s="1" t="s">
        <v>14</v>
      </c>
      <c r="B3" s="1">
        <v>1.13381E7</v>
      </c>
      <c r="C3" s="1">
        <v>4770800.0</v>
      </c>
      <c r="D3" s="1">
        <v>3401400.0</v>
      </c>
      <c r="E3" s="1">
        <v>959600.0</v>
      </c>
      <c r="F3" s="1">
        <v>2673500.0</v>
      </c>
      <c r="G3" s="1">
        <v>390800.0</v>
      </c>
      <c r="H3" s="1">
        <v>192300.0</v>
      </c>
      <c r="I3" s="1">
        <v>1073900.0</v>
      </c>
      <c r="J3" s="1">
        <v>160700.0</v>
      </c>
      <c r="K3" s="1">
        <v>157200.0</v>
      </c>
      <c r="L3" s="1">
        <v>209900.0</v>
      </c>
      <c r="M3" s="1">
        <v>978500.0</v>
      </c>
    </row>
    <row r="4">
      <c r="A4" s="1" t="s">
        <v>15</v>
      </c>
      <c r="B4" s="1">
        <v>4.65909E7</v>
      </c>
      <c r="C4" s="1">
        <v>1851530.0</v>
      </c>
      <c r="D4" s="1">
        <v>2334700.0</v>
      </c>
      <c r="E4" s="1">
        <v>1379600.0</v>
      </c>
      <c r="F4" s="1">
        <v>1032600.0</v>
      </c>
      <c r="G4" s="1">
        <v>368600.0</v>
      </c>
      <c r="H4" s="1">
        <v>156000.0</v>
      </c>
      <c r="I4" s="1">
        <v>1007100.0</v>
      </c>
      <c r="J4" s="1">
        <v>220100.0</v>
      </c>
      <c r="K4" s="1">
        <v>424500.0</v>
      </c>
      <c r="L4" s="1">
        <v>155200.0</v>
      </c>
      <c r="M4" s="1">
        <v>1077800.0</v>
      </c>
    </row>
    <row r="5">
      <c r="A5" s="1" t="s">
        <v>16</v>
      </c>
      <c r="B5" s="1">
        <v>3.68253E7</v>
      </c>
      <c r="C5" s="1">
        <v>3652800.0</v>
      </c>
      <c r="D5" s="1">
        <v>2035700.0</v>
      </c>
      <c r="E5" s="1">
        <v>1205700.0</v>
      </c>
      <c r="F5" s="1">
        <v>1484800.0</v>
      </c>
      <c r="G5" s="1">
        <v>454300.0</v>
      </c>
      <c r="H5" s="1">
        <v>173700.0</v>
      </c>
      <c r="I5" s="1">
        <v>1254500.0</v>
      </c>
      <c r="J5" s="1">
        <v>200600.0</v>
      </c>
      <c r="K5" s="1">
        <v>196200.0</v>
      </c>
      <c r="L5" s="1">
        <v>331800.0</v>
      </c>
      <c r="M5" s="1">
        <v>1813200.0</v>
      </c>
    </row>
    <row r="6">
      <c r="A6" s="1" t="s">
        <v>17</v>
      </c>
      <c r="B6" s="2">
        <f t="shared" ref="B6:M6" si="1">AVERAGE(B3:B5)</f>
        <v>31584766.67</v>
      </c>
      <c r="C6" s="2">
        <f t="shared" si="1"/>
        <v>3425043.333</v>
      </c>
      <c r="D6" s="2">
        <f t="shared" si="1"/>
        <v>2590600</v>
      </c>
      <c r="E6" s="2">
        <f t="shared" si="1"/>
        <v>1181633.333</v>
      </c>
      <c r="F6" s="2">
        <f t="shared" si="1"/>
        <v>1730300</v>
      </c>
      <c r="G6" s="2">
        <f t="shared" si="1"/>
        <v>404566.6667</v>
      </c>
      <c r="H6" s="2">
        <f t="shared" si="1"/>
        <v>174000</v>
      </c>
      <c r="I6" s="2">
        <f t="shared" si="1"/>
        <v>1111833.333</v>
      </c>
      <c r="J6" s="2">
        <f t="shared" si="1"/>
        <v>193800</v>
      </c>
      <c r="K6" s="2">
        <f t="shared" si="1"/>
        <v>259300</v>
      </c>
      <c r="L6" s="2">
        <f t="shared" si="1"/>
        <v>232300</v>
      </c>
      <c r="M6" s="2">
        <f t="shared" si="1"/>
        <v>1289833.333</v>
      </c>
    </row>
    <row r="7">
      <c r="A7" s="3" t="s">
        <v>18</v>
      </c>
      <c r="B7" s="3" t="s">
        <v>19</v>
      </c>
      <c r="C7" s="3" t="s">
        <v>3</v>
      </c>
      <c r="D7" s="3" t="s">
        <v>2</v>
      </c>
      <c r="E7" s="3" t="s">
        <v>20</v>
      </c>
      <c r="F7" s="3" t="s">
        <v>2</v>
      </c>
      <c r="G7" s="3" t="s">
        <v>21</v>
      </c>
      <c r="H7" s="3" t="s">
        <v>2</v>
      </c>
      <c r="I7" s="3" t="s">
        <v>4</v>
      </c>
      <c r="J7" s="3" t="s">
        <v>5</v>
      </c>
      <c r="K7" s="3" t="s">
        <v>2</v>
      </c>
      <c r="L7" s="3" t="s">
        <v>22</v>
      </c>
      <c r="M7" s="3" t="s">
        <v>23</v>
      </c>
    </row>
    <row r="8">
      <c r="A8" s="3" t="s">
        <v>10</v>
      </c>
      <c r="B8" s="3" t="s">
        <v>12</v>
      </c>
      <c r="C8" s="3" t="s">
        <v>11</v>
      </c>
      <c r="D8" s="3" t="s">
        <v>24</v>
      </c>
      <c r="E8" s="3" t="s">
        <v>24</v>
      </c>
      <c r="F8" s="3" t="s">
        <v>12</v>
      </c>
      <c r="G8" s="3" t="s">
        <v>13</v>
      </c>
      <c r="H8" s="3" t="s">
        <v>12</v>
      </c>
      <c r="I8" s="3" t="s">
        <v>13</v>
      </c>
      <c r="J8" s="3" t="s">
        <v>12</v>
      </c>
      <c r="K8" s="3" t="s">
        <v>24</v>
      </c>
      <c r="L8" s="3" t="s">
        <v>13</v>
      </c>
      <c r="M8" s="3" t="s">
        <v>11</v>
      </c>
    </row>
    <row r="9">
      <c r="A9" s="3" t="s">
        <v>14</v>
      </c>
      <c r="B9" s="3">
        <v>195300.0</v>
      </c>
      <c r="C9" s="3">
        <v>141100.0</v>
      </c>
      <c r="D9" s="3">
        <v>201600.0</v>
      </c>
      <c r="E9" s="3">
        <v>166400.0</v>
      </c>
      <c r="F9" s="3">
        <v>212700.0</v>
      </c>
      <c r="G9" s="3">
        <v>265100.0</v>
      </c>
      <c r="H9" s="3">
        <v>144200.0</v>
      </c>
      <c r="I9" s="3">
        <v>406900.0</v>
      </c>
      <c r="J9" s="3">
        <v>2435800.0</v>
      </c>
      <c r="K9" s="3">
        <v>165900.0</v>
      </c>
      <c r="L9" s="3">
        <v>201900.0</v>
      </c>
      <c r="M9" s="3">
        <v>196900.0</v>
      </c>
    </row>
    <row r="10">
      <c r="A10" s="3" t="s">
        <v>15</v>
      </c>
      <c r="B10" s="3">
        <v>310300.0</v>
      </c>
      <c r="C10" s="3">
        <v>198700.0</v>
      </c>
      <c r="D10" s="3">
        <v>198000.0</v>
      </c>
      <c r="E10" s="3">
        <v>248300.0</v>
      </c>
      <c r="F10" s="3">
        <v>237900.0</v>
      </c>
      <c r="G10" s="3">
        <v>811800.0</v>
      </c>
      <c r="H10" s="3">
        <v>216200.0</v>
      </c>
      <c r="I10" s="3">
        <v>201500.0</v>
      </c>
      <c r="J10" s="3">
        <v>221700.0</v>
      </c>
      <c r="K10" s="3">
        <v>2051300.0</v>
      </c>
      <c r="L10" s="3">
        <v>289900.0</v>
      </c>
      <c r="M10" s="3">
        <v>241700.0</v>
      </c>
    </row>
    <row r="11">
      <c r="A11" s="3" t="s">
        <v>16</v>
      </c>
      <c r="B11" s="3">
        <v>774200.0</v>
      </c>
      <c r="C11" s="3">
        <v>3537000.0</v>
      </c>
      <c r="D11" s="3">
        <v>253600.0</v>
      </c>
      <c r="E11" s="3">
        <v>564000.0</v>
      </c>
      <c r="F11" s="3">
        <v>185700.0</v>
      </c>
      <c r="G11" s="3">
        <v>196700.0</v>
      </c>
      <c r="H11" s="3">
        <v>239700.0</v>
      </c>
      <c r="I11" s="3">
        <v>790500.0</v>
      </c>
      <c r="J11" s="3">
        <v>261200.0</v>
      </c>
      <c r="K11" s="3">
        <v>483600.0</v>
      </c>
      <c r="L11" s="3">
        <v>768000.0</v>
      </c>
      <c r="M11" s="3">
        <v>213400.0</v>
      </c>
    </row>
    <row r="12">
      <c r="A12" s="3" t="s">
        <v>17</v>
      </c>
      <c r="B12" s="4">
        <f t="shared" ref="B12:M12" si="2">AVERAGE(B9:B11)</f>
        <v>426600</v>
      </c>
      <c r="C12" s="4">
        <f t="shared" si="2"/>
        <v>1292266.667</v>
      </c>
      <c r="D12" s="4">
        <f t="shared" si="2"/>
        <v>217733.3333</v>
      </c>
      <c r="E12" s="4">
        <f t="shared" si="2"/>
        <v>326233.3333</v>
      </c>
      <c r="F12" s="4">
        <f t="shared" si="2"/>
        <v>212100</v>
      </c>
      <c r="G12" s="4">
        <f t="shared" si="2"/>
        <v>424533.3333</v>
      </c>
      <c r="H12" s="4">
        <f t="shared" si="2"/>
        <v>200033.3333</v>
      </c>
      <c r="I12" s="4">
        <f t="shared" si="2"/>
        <v>466300</v>
      </c>
      <c r="J12" s="4">
        <f t="shared" si="2"/>
        <v>972900</v>
      </c>
      <c r="K12" s="4">
        <f t="shared" si="2"/>
        <v>900266.6667</v>
      </c>
      <c r="L12" s="4">
        <f t="shared" si="2"/>
        <v>419933.3333</v>
      </c>
      <c r="M12" s="4">
        <f t="shared" si="2"/>
        <v>217333.3333</v>
      </c>
    </row>
    <row r="13">
      <c r="A13" s="1" t="s">
        <v>25</v>
      </c>
      <c r="B13" s="1" t="s">
        <v>22</v>
      </c>
      <c r="C13" s="1" t="s">
        <v>23</v>
      </c>
      <c r="D13" s="1" t="s">
        <v>8</v>
      </c>
      <c r="E13" s="1" t="s">
        <v>26</v>
      </c>
      <c r="F13" s="1" t="s">
        <v>27</v>
      </c>
      <c r="G13" s="1" t="s">
        <v>23</v>
      </c>
      <c r="H13" s="1" t="s">
        <v>22</v>
      </c>
      <c r="I13" s="1" t="s">
        <v>23</v>
      </c>
      <c r="J13" s="1" t="s">
        <v>7</v>
      </c>
      <c r="K13" s="1" t="s">
        <v>23</v>
      </c>
      <c r="L13" s="1" t="s">
        <v>28</v>
      </c>
      <c r="M13" s="1" t="s">
        <v>21</v>
      </c>
    </row>
    <row r="14">
      <c r="A14" s="1" t="s">
        <v>10</v>
      </c>
      <c r="B14" s="1" t="s">
        <v>13</v>
      </c>
      <c r="C14" s="1" t="s">
        <v>11</v>
      </c>
      <c r="D14" s="1" t="s">
        <v>12</v>
      </c>
      <c r="E14" s="1" t="s">
        <v>24</v>
      </c>
      <c r="F14" s="1" t="s">
        <v>13</v>
      </c>
      <c r="G14" s="1" t="s">
        <v>24</v>
      </c>
      <c r="H14" s="1" t="s">
        <v>12</v>
      </c>
      <c r="I14" s="1" t="s">
        <v>13</v>
      </c>
      <c r="J14" s="1" t="s">
        <v>24</v>
      </c>
      <c r="K14" s="1" t="s">
        <v>24</v>
      </c>
      <c r="L14" s="1" t="s">
        <v>12</v>
      </c>
      <c r="M14" s="1" t="s">
        <v>11</v>
      </c>
    </row>
    <row r="15">
      <c r="A15" s="1" t="s">
        <v>14</v>
      </c>
      <c r="B15" s="1">
        <v>168000.0</v>
      </c>
      <c r="C15" s="1">
        <v>198500.0</v>
      </c>
      <c r="D15" s="1">
        <v>179000.0</v>
      </c>
      <c r="E15" s="1">
        <v>121100.0</v>
      </c>
      <c r="F15" s="1">
        <v>131800.0</v>
      </c>
      <c r="G15" s="1">
        <v>138900.0</v>
      </c>
      <c r="H15" s="1">
        <v>205600.0</v>
      </c>
      <c r="I15" s="1">
        <v>163300.0</v>
      </c>
      <c r="J15" s="1">
        <v>120100.0</v>
      </c>
      <c r="K15" s="1">
        <v>189400.0</v>
      </c>
      <c r="L15" s="1">
        <v>170300.0</v>
      </c>
      <c r="M15" s="1">
        <v>120600.0</v>
      </c>
    </row>
    <row r="16">
      <c r="A16" s="1" t="s">
        <v>15</v>
      </c>
      <c r="B16" s="1">
        <v>198700.0</v>
      </c>
      <c r="C16" s="1">
        <v>168400.0</v>
      </c>
      <c r="D16" s="1">
        <v>292100.0</v>
      </c>
      <c r="E16" s="1">
        <v>150300.0</v>
      </c>
      <c r="F16" s="1">
        <v>210700.0</v>
      </c>
      <c r="G16" s="1">
        <v>132500.0</v>
      </c>
      <c r="H16" s="1">
        <v>183100.0</v>
      </c>
      <c r="I16" s="1">
        <v>138000.0</v>
      </c>
      <c r="J16" s="1">
        <v>182400.0</v>
      </c>
      <c r="K16" s="1">
        <v>128500.0</v>
      </c>
      <c r="L16" s="1">
        <v>195900.0</v>
      </c>
      <c r="M16" s="1">
        <v>136400.0</v>
      </c>
    </row>
    <row r="17">
      <c r="A17" s="1" t="s">
        <v>16</v>
      </c>
      <c r="B17" s="1">
        <v>188300.0</v>
      </c>
      <c r="C17" s="1">
        <v>179800.0</v>
      </c>
      <c r="D17" s="1">
        <v>223800.0</v>
      </c>
      <c r="E17" s="1">
        <v>128900.0</v>
      </c>
      <c r="F17" s="1">
        <v>147100.0</v>
      </c>
      <c r="G17" s="1">
        <v>156700.0</v>
      </c>
      <c r="H17" s="1">
        <v>159600.0</v>
      </c>
      <c r="I17" s="1">
        <v>294300.0</v>
      </c>
      <c r="J17" s="1">
        <v>275600.0</v>
      </c>
      <c r="K17" s="1">
        <v>155400.0</v>
      </c>
      <c r="L17" s="1">
        <v>165700.0</v>
      </c>
      <c r="M17" s="1">
        <v>151200.0</v>
      </c>
    </row>
    <row r="18">
      <c r="A18" s="1" t="s">
        <v>17</v>
      </c>
      <c r="B18" s="2">
        <f t="shared" ref="B18:M18" si="3">AVERAGE(B15:B17)</f>
        <v>185000</v>
      </c>
      <c r="C18" s="2">
        <f t="shared" si="3"/>
        <v>182233.3333</v>
      </c>
      <c r="D18" s="2">
        <f t="shared" si="3"/>
        <v>231633.3333</v>
      </c>
      <c r="E18" s="2">
        <f t="shared" si="3"/>
        <v>133433.3333</v>
      </c>
      <c r="F18" s="2">
        <f t="shared" si="3"/>
        <v>163200</v>
      </c>
      <c r="G18" s="2">
        <f t="shared" si="3"/>
        <v>142700</v>
      </c>
      <c r="H18" s="2">
        <f t="shared" si="3"/>
        <v>182766.6667</v>
      </c>
      <c r="I18" s="2">
        <f t="shared" si="3"/>
        <v>198533.3333</v>
      </c>
      <c r="J18" s="2">
        <f t="shared" si="3"/>
        <v>192700</v>
      </c>
      <c r="K18" s="2">
        <f t="shared" si="3"/>
        <v>157766.6667</v>
      </c>
      <c r="L18" s="2">
        <f t="shared" si="3"/>
        <v>177300</v>
      </c>
      <c r="M18" s="2">
        <f t="shared" si="3"/>
        <v>136066.6667</v>
      </c>
    </row>
    <row r="19">
      <c r="A19" s="3" t="s">
        <v>29</v>
      </c>
      <c r="B19" s="3" t="s">
        <v>30</v>
      </c>
      <c r="C19" s="3" t="s">
        <v>5</v>
      </c>
      <c r="D19" s="3" t="s">
        <v>6</v>
      </c>
      <c r="E19" s="3" t="s">
        <v>3</v>
      </c>
      <c r="F19" s="3" t="s">
        <v>31</v>
      </c>
      <c r="G19" s="3" t="s">
        <v>7</v>
      </c>
      <c r="H19" s="3" t="s">
        <v>32</v>
      </c>
      <c r="I19" s="3" t="s">
        <v>23</v>
      </c>
      <c r="J19" s="3" t="s">
        <v>20</v>
      </c>
      <c r="K19" s="3" t="s">
        <v>6</v>
      </c>
      <c r="L19" s="3" t="s">
        <v>8</v>
      </c>
      <c r="M19" s="3" t="s">
        <v>19</v>
      </c>
    </row>
    <row r="20">
      <c r="A20" s="3" t="s">
        <v>10</v>
      </c>
      <c r="B20" s="3" t="s">
        <v>24</v>
      </c>
      <c r="C20" s="3" t="s">
        <v>12</v>
      </c>
      <c r="D20" s="3" t="s">
        <v>13</v>
      </c>
      <c r="E20" s="3" t="s">
        <v>24</v>
      </c>
      <c r="F20" s="3" t="s">
        <v>24</v>
      </c>
      <c r="G20" s="3" t="s">
        <v>13</v>
      </c>
      <c r="H20" s="3" t="s">
        <v>24</v>
      </c>
      <c r="I20" s="3" t="s">
        <v>12</v>
      </c>
      <c r="J20" s="3" t="s">
        <v>11</v>
      </c>
      <c r="K20" s="3" t="s">
        <v>12</v>
      </c>
      <c r="L20" s="3" t="s">
        <v>12</v>
      </c>
      <c r="M20" s="3" t="s">
        <v>11</v>
      </c>
    </row>
    <row r="21">
      <c r="A21" s="3" t="s">
        <v>14</v>
      </c>
      <c r="B21" s="3">
        <v>146400.0</v>
      </c>
      <c r="C21" s="3">
        <v>360000.0</v>
      </c>
      <c r="D21" s="3">
        <v>123200.0</v>
      </c>
      <c r="E21" s="3">
        <v>137500.0</v>
      </c>
      <c r="F21" s="3">
        <v>129300.0</v>
      </c>
      <c r="G21" s="3">
        <v>152500.0</v>
      </c>
      <c r="H21" s="3">
        <v>180100.0</v>
      </c>
      <c r="I21" s="3">
        <v>185900.0</v>
      </c>
      <c r="J21" s="3">
        <v>106800.0</v>
      </c>
      <c r="K21" s="3">
        <v>1346000.0</v>
      </c>
      <c r="L21" s="3">
        <v>228200.0</v>
      </c>
      <c r="M21" s="3">
        <v>129700.0</v>
      </c>
    </row>
    <row r="22">
      <c r="A22" s="3" t="s">
        <v>15</v>
      </c>
      <c r="B22" s="3">
        <v>144000.0</v>
      </c>
      <c r="C22" s="3">
        <v>159600.0</v>
      </c>
      <c r="D22" s="3">
        <v>127300.0</v>
      </c>
      <c r="E22" s="3">
        <v>138300.0</v>
      </c>
      <c r="F22" s="3">
        <v>129800.0</v>
      </c>
      <c r="G22" s="3">
        <v>181800.0</v>
      </c>
      <c r="H22" s="3">
        <v>153400.0</v>
      </c>
      <c r="I22" s="3">
        <v>267700.0</v>
      </c>
      <c r="J22" s="3">
        <v>175000.0</v>
      </c>
      <c r="K22" s="3">
        <v>212000.0</v>
      </c>
      <c r="L22" s="3">
        <v>647500.0</v>
      </c>
      <c r="M22" s="3">
        <v>426700.0</v>
      </c>
    </row>
    <row r="23">
      <c r="A23" s="3" t="s">
        <v>16</v>
      </c>
      <c r="B23" s="3">
        <v>178900.0</v>
      </c>
      <c r="C23" s="3">
        <v>205400.0</v>
      </c>
      <c r="D23" s="3">
        <v>843000.0</v>
      </c>
      <c r="E23" s="3">
        <v>306700.0</v>
      </c>
      <c r="F23" s="3">
        <v>134200.0</v>
      </c>
      <c r="G23" s="3">
        <v>600300.0</v>
      </c>
      <c r="H23" s="3">
        <v>209400.0</v>
      </c>
      <c r="I23" s="3">
        <v>177500.0</v>
      </c>
      <c r="J23" s="3">
        <v>194800.0</v>
      </c>
      <c r="K23" s="3">
        <v>697400.0</v>
      </c>
      <c r="L23" s="3">
        <v>187900.0</v>
      </c>
      <c r="M23" s="3">
        <v>152100.0</v>
      </c>
    </row>
    <row r="24">
      <c r="A24" s="3" t="s">
        <v>17</v>
      </c>
      <c r="B24" s="4">
        <f t="shared" ref="B24:M24" si="4">AVERAGE(B21:B23)</f>
        <v>156433.3333</v>
      </c>
      <c r="C24" s="4">
        <f t="shared" si="4"/>
        <v>241666.6667</v>
      </c>
      <c r="D24" s="4">
        <f t="shared" si="4"/>
        <v>364500</v>
      </c>
      <c r="E24" s="4">
        <f t="shared" si="4"/>
        <v>194166.6667</v>
      </c>
      <c r="F24" s="4">
        <f t="shared" si="4"/>
        <v>131100</v>
      </c>
      <c r="G24" s="4">
        <f t="shared" si="4"/>
        <v>311533.3333</v>
      </c>
      <c r="H24" s="4">
        <f t="shared" si="4"/>
        <v>180966.6667</v>
      </c>
      <c r="I24" s="4">
        <f t="shared" si="4"/>
        <v>210366.6667</v>
      </c>
      <c r="J24" s="4">
        <f t="shared" si="4"/>
        <v>158866.6667</v>
      </c>
      <c r="K24" s="4">
        <f t="shared" si="4"/>
        <v>751800</v>
      </c>
      <c r="L24" s="4">
        <f t="shared" si="4"/>
        <v>354533.3333</v>
      </c>
      <c r="M24" s="4">
        <f t="shared" si="4"/>
        <v>236166.6667</v>
      </c>
    </row>
    <row r="25">
      <c r="A25" s="1" t="s">
        <v>33</v>
      </c>
      <c r="B25" s="1" t="s">
        <v>9</v>
      </c>
      <c r="C25" s="1" t="s">
        <v>23</v>
      </c>
      <c r="D25" s="1" t="s">
        <v>28</v>
      </c>
      <c r="E25" s="1" t="s">
        <v>26</v>
      </c>
      <c r="F25" s="1" t="s">
        <v>27</v>
      </c>
      <c r="G25" s="1" t="s">
        <v>2</v>
      </c>
      <c r="H25" s="1" t="s">
        <v>28</v>
      </c>
      <c r="I25" s="1" t="s">
        <v>9</v>
      </c>
      <c r="J25" s="1" t="s">
        <v>23</v>
      </c>
      <c r="K25" s="1" t="s">
        <v>19</v>
      </c>
      <c r="L25" s="1" t="s">
        <v>4</v>
      </c>
      <c r="M25" s="1" t="s">
        <v>5</v>
      </c>
    </row>
    <row r="26">
      <c r="A26" s="1" t="s">
        <v>10</v>
      </c>
      <c r="B26" s="1" t="s">
        <v>12</v>
      </c>
      <c r="C26" s="1" t="s">
        <v>12</v>
      </c>
      <c r="D26" s="1" t="s">
        <v>12</v>
      </c>
      <c r="E26" s="1" t="s">
        <v>12</v>
      </c>
      <c r="F26" s="1" t="s">
        <v>11</v>
      </c>
      <c r="G26" s="1" t="s">
        <v>11</v>
      </c>
      <c r="H26" s="1" t="s">
        <v>11</v>
      </c>
      <c r="I26" s="1" t="s">
        <v>24</v>
      </c>
      <c r="J26" s="1" t="s">
        <v>24</v>
      </c>
      <c r="K26" s="1" t="s">
        <v>24</v>
      </c>
      <c r="L26" s="1" t="s">
        <v>13</v>
      </c>
      <c r="M26" s="1" t="s">
        <v>12</v>
      </c>
    </row>
    <row r="27">
      <c r="A27" s="1" t="s">
        <v>14</v>
      </c>
      <c r="B27" s="1">
        <v>195700.0</v>
      </c>
      <c r="C27" s="1">
        <v>128000.0</v>
      </c>
      <c r="D27" s="1">
        <v>176800.0</v>
      </c>
      <c r="E27" s="1">
        <v>241800.0</v>
      </c>
      <c r="F27" s="1">
        <v>112500.0</v>
      </c>
      <c r="G27" s="1">
        <v>151100.0</v>
      </c>
      <c r="H27" s="1">
        <v>205300.0</v>
      </c>
      <c r="I27" s="1">
        <v>179500.0</v>
      </c>
      <c r="J27" s="1">
        <v>134700.0</v>
      </c>
      <c r="K27" s="1">
        <v>121700.0</v>
      </c>
      <c r="L27" s="1">
        <v>155300.0</v>
      </c>
      <c r="M27" s="1">
        <v>236800.0</v>
      </c>
    </row>
    <row r="28">
      <c r="A28" s="1" t="s">
        <v>15</v>
      </c>
      <c r="B28" s="1">
        <v>321900.0</v>
      </c>
      <c r="C28" s="1">
        <v>236800.0</v>
      </c>
      <c r="D28" s="1">
        <v>252600.0</v>
      </c>
      <c r="E28" s="1">
        <v>403500.0</v>
      </c>
      <c r="F28" s="1">
        <v>180600.0</v>
      </c>
      <c r="G28" s="1">
        <v>357600.0</v>
      </c>
      <c r="H28" s="1">
        <v>306500.0</v>
      </c>
      <c r="I28" s="1">
        <v>166700.0</v>
      </c>
      <c r="J28" s="1">
        <v>193800.0</v>
      </c>
      <c r="K28" s="1">
        <v>209600.0</v>
      </c>
      <c r="L28" s="1">
        <v>200900.0</v>
      </c>
      <c r="M28" s="1">
        <v>253800.0</v>
      </c>
    </row>
    <row r="29">
      <c r="A29" s="1" t="s">
        <v>16</v>
      </c>
      <c r="B29" s="1">
        <v>937300.0</v>
      </c>
      <c r="C29" s="1">
        <v>153200.0</v>
      </c>
      <c r="D29" s="1">
        <v>273800.0</v>
      </c>
      <c r="E29" s="1">
        <v>249900.0</v>
      </c>
      <c r="F29" s="1">
        <v>170200.0</v>
      </c>
      <c r="G29" s="1">
        <v>198000.0</v>
      </c>
      <c r="H29" s="1">
        <v>192900.0</v>
      </c>
      <c r="I29" s="1">
        <v>202900.0</v>
      </c>
      <c r="J29" s="1">
        <v>135700.0</v>
      </c>
      <c r="K29" s="1">
        <v>442800.0</v>
      </c>
      <c r="L29" s="1">
        <v>220700.0</v>
      </c>
      <c r="M29" s="1">
        <v>254000.0</v>
      </c>
    </row>
    <row r="30">
      <c r="A30" s="1" t="s">
        <v>17</v>
      </c>
      <c r="B30" s="2">
        <f t="shared" ref="B30:M30" si="5">AVERAGE(B27:B29)</f>
        <v>484966.6667</v>
      </c>
      <c r="C30" s="2">
        <f t="shared" si="5"/>
        <v>172666.6667</v>
      </c>
      <c r="D30" s="2">
        <f t="shared" si="5"/>
        <v>234400</v>
      </c>
      <c r="E30" s="2">
        <f t="shared" si="5"/>
        <v>298400</v>
      </c>
      <c r="F30" s="2">
        <f t="shared" si="5"/>
        <v>154433.3333</v>
      </c>
      <c r="G30" s="2">
        <f t="shared" si="5"/>
        <v>235566.6667</v>
      </c>
      <c r="H30" s="2">
        <f t="shared" si="5"/>
        <v>234900</v>
      </c>
      <c r="I30" s="2">
        <f t="shared" si="5"/>
        <v>183033.3333</v>
      </c>
      <c r="J30" s="2">
        <f t="shared" si="5"/>
        <v>154733.3333</v>
      </c>
      <c r="K30" s="2">
        <f t="shared" si="5"/>
        <v>258033.3333</v>
      </c>
      <c r="L30" s="2">
        <f t="shared" si="5"/>
        <v>192300</v>
      </c>
      <c r="M30" s="2">
        <f t="shared" si="5"/>
        <v>248200</v>
      </c>
    </row>
    <row r="31">
      <c r="A31" s="3" t="s">
        <v>34</v>
      </c>
      <c r="B31" s="3" t="s">
        <v>9</v>
      </c>
      <c r="C31" s="3" t="s">
        <v>6</v>
      </c>
      <c r="D31" s="3" t="s">
        <v>23</v>
      </c>
      <c r="E31" s="3" t="s">
        <v>19</v>
      </c>
      <c r="F31" s="3" t="s">
        <v>4</v>
      </c>
      <c r="G31" s="3" t="s">
        <v>2</v>
      </c>
      <c r="H31" s="3" t="s">
        <v>26</v>
      </c>
      <c r="I31" s="3" t="s">
        <v>2</v>
      </c>
      <c r="J31" s="3" t="s">
        <v>5</v>
      </c>
      <c r="K31" s="3" t="s">
        <v>19</v>
      </c>
      <c r="L31" s="3" t="s">
        <v>8</v>
      </c>
      <c r="M31" s="3" t="s">
        <v>19</v>
      </c>
    </row>
    <row r="32">
      <c r="A32" s="3" t="s">
        <v>10</v>
      </c>
      <c r="B32" s="3" t="s">
        <v>11</v>
      </c>
      <c r="C32" s="3" t="s">
        <v>13</v>
      </c>
      <c r="D32" s="3" t="s">
        <v>13</v>
      </c>
      <c r="E32" s="3" t="s">
        <v>13</v>
      </c>
      <c r="F32" s="3" t="s">
        <v>13</v>
      </c>
      <c r="G32" s="3" t="s">
        <v>11</v>
      </c>
      <c r="H32" s="3" t="s">
        <v>24</v>
      </c>
      <c r="I32" s="3" t="s">
        <v>24</v>
      </c>
      <c r="J32" s="3" t="s">
        <v>12</v>
      </c>
      <c r="K32" s="3" t="s">
        <v>24</v>
      </c>
      <c r="L32" s="3" t="s">
        <v>11</v>
      </c>
      <c r="M32" s="3" t="s">
        <v>11</v>
      </c>
    </row>
    <row r="33">
      <c r="A33" s="3" t="s">
        <v>14</v>
      </c>
      <c r="B33" s="3">
        <v>112100.0</v>
      </c>
      <c r="C33" s="3">
        <v>186700.0</v>
      </c>
      <c r="D33" s="3">
        <v>208000.0</v>
      </c>
      <c r="E33" s="3">
        <v>158800.0</v>
      </c>
      <c r="F33" s="3">
        <v>147800.0</v>
      </c>
      <c r="G33" s="3">
        <v>246000.0</v>
      </c>
      <c r="H33" s="3">
        <v>317100.0</v>
      </c>
      <c r="I33" s="3">
        <v>120600.0</v>
      </c>
      <c r="J33" s="3">
        <v>144600.0</v>
      </c>
      <c r="K33" s="3">
        <v>205800.0</v>
      </c>
      <c r="L33" s="3">
        <v>328800.0</v>
      </c>
      <c r="M33" s="3">
        <v>246800.0</v>
      </c>
    </row>
    <row r="34">
      <c r="A34" s="3" t="s">
        <v>15</v>
      </c>
      <c r="B34" s="3">
        <v>191700.0</v>
      </c>
      <c r="C34" s="3">
        <v>193600.0</v>
      </c>
      <c r="D34" s="3">
        <v>184700.0</v>
      </c>
      <c r="E34" s="3">
        <v>143200.0</v>
      </c>
      <c r="F34" s="3">
        <v>1048300.0</v>
      </c>
      <c r="G34" s="3">
        <v>181500.0</v>
      </c>
      <c r="H34" s="3">
        <v>1004700.0</v>
      </c>
      <c r="I34" s="3">
        <v>218000.0</v>
      </c>
      <c r="J34" s="3">
        <v>325800.0</v>
      </c>
      <c r="K34" s="3">
        <v>331500.0</v>
      </c>
      <c r="L34" s="3">
        <v>130300.0</v>
      </c>
      <c r="M34" s="3">
        <v>168400.0</v>
      </c>
    </row>
    <row r="35">
      <c r="A35" s="3" t="s">
        <v>16</v>
      </c>
      <c r="B35" s="3">
        <v>158800.0</v>
      </c>
      <c r="C35" s="3">
        <v>261590.0</v>
      </c>
      <c r="D35" s="3">
        <v>644700.0</v>
      </c>
      <c r="E35" s="3">
        <v>244500.0</v>
      </c>
      <c r="F35" s="3">
        <v>938900.0</v>
      </c>
      <c r="G35" s="3">
        <v>186100.0</v>
      </c>
      <c r="H35" s="3">
        <v>193400.0</v>
      </c>
      <c r="I35" s="3">
        <v>143900.0</v>
      </c>
      <c r="J35" s="3">
        <v>811600.0</v>
      </c>
      <c r="K35" s="3">
        <v>253500.0</v>
      </c>
      <c r="L35" s="3">
        <v>126900.0</v>
      </c>
      <c r="M35" s="3">
        <v>197400.0</v>
      </c>
    </row>
    <row r="36">
      <c r="A36" s="3" t="s">
        <v>17</v>
      </c>
      <c r="B36" s="4">
        <f t="shared" ref="B36:M36" si="6">AVERAGE(B33:B35)</f>
        <v>154200</v>
      </c>
      <c r="C36" s="4">
        <f t="shared" si="6"/>
        <v>213963.3333</v>
      </c>
      <c r="D36" s="4">
        <f t="shared" si="6"/>
        <v>345800</v>
      </c>
      <c r="E36" s="4">
        <f t="shared" si="6"/>
        <v>182166.6667</v>
      </c>
      <c r="F36" s="4">
        <f t="shared" si="6"/>
        <v>711666.6667</v>
      </c>
      <c r="G36" s="4">
        <f t="shared" si="6"/>
        <v>204533.3333</v>
      </c>
      <c r="H36" s="4">
        <f t="shared" si="6"/>
        <v>505066.6667</v>
      </c>
      <c r="I36" s="4">
        <f t="shared" si="6"/>
        <v>160833.3333</v>
      </c>
      <c r="J36" s="4">
        <f t="shared" si="6"/>
        <v>427333.3333</v>
      </c>
      <c r="K36" s="4">
        <f t="shared" si="6"/>
        <v>263600</v>
      </c>
      <c r="L36" s="4">
        <f t="shared" si="6"/>
        <v>195333.3333</v>
      </c>
      <c r="M36" s="4">
        <f t="shared" si="6"/>
        <v>204200</v>
      </c>
    </row>
    <row r="37">
      <c r="A37" s="1" t="s">
        <v>35</v>
      </c>
      <c r="B37" s="1" t="s">
        <v>21</v>
      </c>
      <c r="C37" s="1" t="s">
        <v>23</v>
      </c>
      <c r="D37" s="1" t="s">
        <v>1</v>
      </c>
      <c r="E37" s="1" t="s">
        <v>27</v>
      </c>
      <c r="F37" s="1" t="s">
        <v>23</v>
      </c>
      <c r="G37" s="1" t="s">
        <v>22</v>
      </c>
      <c r="H37" s="1" t="s">
        <v>1</v>
      </c>
      <c r="I37" s="1" t="s">
        <v>8</v>
      </c>
      <c r="J37" s="1" t="s">
        <v>36</v>
      </c>
      <c r="K37" s="1" t="s">
        <v>5</v>
      </c>
      <c r="L37" s="1" t="s">
        <v>8</v>
      </c>
      <c r="M37" s="1" t="s">
        <v>2</v>
      </c>
    </row>
    <row r="38">
      <c r="A38" s="1" t="s">
        <v>10</v>
      </c>
      <c r="B38" s="1" t="s">
        <v>24</v>
      </c>
      <c r="C38" s="1" t="s">
        <v>13</v>
      </c>
      <c r="D38" s="1" t="s">
        <v>11</v>
      </c>
      <c r="E38" s="1" t="s">
        <v>11</v>
      </c>
      <c r="F38" s="1" t="s">
        <v>12</v>
      </c>
      <c r="G38" s="1" t="s">
        <v>11</v>
      </c>
      <c r="H38" s="1" t="s">
        <v>12</v>
      </c>
      <c r="I38" s="1" t="s">
        <v>11</v>
      </c>
      <c r="J38" s="1" t="s">
        <v>12</v>
      </c>
      <c r="K38" s="1" t="s">
        <v>24</v>
      </c>
      <c r="L38" s="1" t="s">
        <v>13</v>
      </c>
      <c r="M38" s="1" t="s">
        <v>13</v>
      </c>
    </row>
    <row r="39">
      <c r="A39" s="1" t="s">
        <v>14</v>
      </c>
      <c r="B39" s="1">
        <v>120600.0</v>
      </c>
      <c r="C39" s="1">
        <v>139000.0</v>
      </c>
      <c r="D39" s="1">
        <v>203100.0</v>
      </c>
      <c r="E39" s="1">
        <v>198100.0</v>
      </c>
      <c r="F39" s="1">
        <v>225100.0</v>
      </c>
      <c r="G39" s="1">
        <v>147500.0</v>
      </c>
      <c r="H39" s="1">
        <v>238400.0</v>
      </c>
      <c r="I39" s="1">
        <v>147100.0</v>
      </c>
      <c r="J39" s="1">
        <v>273400.0</v>
      </c>
      <c r="K39" s="1">
        <v>288400.0</v>
      </c>
      <c r="L39" s="1">
        <v>201700.0</v>
      </c>
      <c r="M39" s="1">
        <v>120300.0</v>
      </c>
    </row>
    <row r="40">
      <c r="A40" s="1" t="s">
        <v>15</v>
      </c>
      <c r="B40" s="1">
        <v>236500.0</v>
      </c>
      <c r="C40" s="1">
        <v>186300.0</v>
      </c>
      <c r="D40" s="1">
        <v>151600.0</v>
      </c>
      <c r="E40" s="1">
        <v>198500.0</v>
      </c>
      <c r="F40" s="1">
        <v>2142800.0</v>
      </c>
      <c r="G40" s="1">
        <v>589100.0</v>
      </c>
      <c r="H40" s="1">
        <v>277100.0</v>
      </c>
      <c r="I40" s="1">
        <v>234500.0</v>
      </c>
      <c r="J40" s="1">
        <v>246200.0</v>
      </c>
      <c r="K40" s="1">
        <v>265100.0</v>
      </c>
      <c r="L40" s="1">
        <v>174000.0</v>
      </c>
      <c r="M40" s="1">
        <v>462100.0</v>
      </c>
    </row>
    <row r="41">
      <c r="A41" s="1" t="s">
        <v>16</v>
      </c>
      <c r="B41" s="1">
        <v>160700.0</v>
      </c>
      <c r="C41" s="1">
        <v>263900.0</v>
      </c>
      <c r="D41" s="1">
        <v>175000.0</v>
      </c>
      <c r="E41" s="1">
        <v>150300.0</v>
      </c>
      <c r="F41" s="1">
        <v>184000.0</v>
      </c>
      <c r="G41" s="1">
        <v>142000.0</v>
      </c>
      <c r="H41" s="1">
        <v>191700.0</v>
      </c>
      <c r="I41" s="1">
        <v>145400.0</v>
      </c>
      <c r="J41" s="1">
        <v>135400.0</v>
      </c>
      <c r="K41" s="1">
        <v>127300.0</v>
      </c>
      <c r="L41" s="1">
        <v>325400.0</v>
      </c>
      <c r="M41" s="1">
        <v>167300.0</v>
      </c>
    </row>
    <row r="42">
      <c r="A42" s="1" t="s">
        <v>17</v>
      </c>
      <c r="B42" s="2">
        <f t="shared" ref="B42:M42" si="7">AVERAGE(B39:B41)</f>
        <v>172600</v>
      </c>
      <c r="C42" s="2">
        <f t="shared" si="7"/>
        <v>196400</v>
      </c>
      <c r="D42" s="2">
        <f t="shared" si="7"/>
        <v>176566.6667</v>
      </c>
      <c r="E42" s="2">
        <f t="shared" si="7"/>
        <v>182300</v>
      </c>
      <c r="F42" s="2">
        <f t="shared" si="7"/>
        <v>850633.3333</v>
      </c>
      <c r="G42" s="2">
        <f t="shared" si="7"/>
        <v>292866.6667</v>
      </c>
      <c r="H42" s="2">
        <f t="shared" si="7"/>
        <v>235733.3333</v>
      </c>
      <c r="I42" s="2">
        <f t="shared" si="7"/>
        <v>175666.6667</v>
      </c>
      <c r="J42" s="2">
        <f t="shared" si="7"/>
        <v>218333.3333</v>
      </c>
      <c r="K42" s="2">
        <f t="shared" si="7"/>
        <v>226933.3333</v>
      </c>
      <c r="L42" s="2">
        <f t="shared" si="7"/>
        <v>233700</v>
      </c>
      <c r="M42" s="2">
        <f t="shared" si="7"/>
        <v>249900</v>
      </c>
    </row>
    <row r="43">
      <c r="A43" s="3" t="s">
        <v>37</v>
      </c>
      <c r="B43" s="3" t="s">
        <v>19</v>
      </c>
      <c r="C43" s="3" t="s">
        <v>5</v>
      </c>
      <c r="D43" s="3" t="s">
        <v>28</v>
      </c>
      <c r="E43" s="3" t="s">
        <v>26</v>
      </c>
      <c r="F43" s="3" t="s">
        <v>5</v>
      </c>
      <c r="G43" s="3" t="s">
        <v>3</v>
      </c>
      <c r="H43" s="3" t="s">
        <v>27</v>
      </c>
      <c r="I43" s="3" t="s">
        <v>19</v>
      </c>
      <c r="J43" s="3" t="s">
        <v>27</v>
      </c>
      <c r="K43" s="3" t="s">
        <v>9</v>
      </c>
      <c r="L43" s="3" t="s">
        <v>23</v>
      </c>
      <c r="M43" s="3" t="s">
        <v>6</v>
      </c>
    </row>
    <row r="44">
      <c r="A44" s="3" t="s">
        <v>10</v>
      </c>
      <c r="B44" s="3" t="s">
        <v>13</v>
      </c>
      <c r="C44" s="3" t="s">
        <v>12</v>
      </c>
      <c r="D44" s="3" t="s">
        <v>24</v>
      </c>
      <c r="E44" s="3" t="s">
        <v>24</v>
      </c>
      <c r="F44" s="3" t="s">
        <v>12</v>
      </c>
      <c r="G44" s="3" t="s">
        <v>12</v>
      </c>
      <c r="H44" s="3" t="s">
        <v>11</v>
      </c>
      <c r="I44" s="3" t="s">
        <v>13</v>
      </c>
      <c r="J44" s="3" t="s">
        <v>24</v>
      </c>
      <c r="K44" s="3" t="s">
        <v>24</v>
      </c>
      <c r="L44" s="3" t="s">
        <v>11</v>
      </c>
      <c r="M44" s="3" t="s">
        <v>11</v>
      </c>
    </row>
    <row r="45">
      <c r="A45" s="3" t="s">
        <v>14</v>
      </c>
      <c r="B45" s="3">
        <v>130600.0</v>
      </c>
      <c r="C45" s="3">
        <v>255100.0</v>
      </c>
      <c r="D45" s="3">
        <v>425600.0</v>
      </c>
      <c r="E45" s="3">
        <v>222000.0</v>
      </c>
      <c r="F45" s="3">
        <v>189000.0</v>
      </c>
      <c r="G45" s="3">
        <v>185500.0</v>
      </c>
      <c r="H45" s="3">
        <v>118200.0</v>
      </c>
      <c r="I45" s="3">
        <v>158600.0</v>
      </c>
      <c r="J45" s="3">
        <v>196000.0</v>
      </c>
      <c r="K45" s="3">
        <v>135100.0</v>
      </c>
      <c r="L45" s="3">
        <v>192500.0</v>
      </c>
      <c r="M45" s="3">
        <v>166200.0</v>
      </c>
    </row>
    <row r="46">
      <c r="A46" s="3" t="s">
        <v>15</v>
      </c>
      <c r="B46" s="3">
        <v>131200.0</v>
      </c>
      <c r="C46" s="3">
        <v>227200.0</v>
      </c>
      <c r="D46" s="3">
        <v>150800.0</v>
      </c>
      <c r="E46" s="3">
        <v>258300.0</v>
      </c>
      <c r="F46" s="3">
        <v>236100.0</v>
      </c>
      <c r="G46" s="3">
        <v>238900.0</v>
      </c>
      <c r="H46" s="3">
        <v>233300.0</v>
      </c>
      <c r="I46" s="3">
        <v>215700.0</v>
      </c>
      <c r="J46" s="3">
        <v>191600.0</v>
      </c>
      <c r="K46" s="3">
        <v>149800.0</v>
      </c>
      <c r="L46" s="3">
        <v>205400.0</v>
      </c>
      <c r="M46" s="3">
        <v>173000.0</v>
      </c>
    </row>
    <row r="47">
      <c r="A47" s="3" t="s">
        <v>16</v>
      </c>
      <c r="B47" s="3">
        <v>165000.0</v>
      </c>
      <c r="C47" s="3">
        <v>273700.0</v>
      </c>
      <c r="D47" s="3">
        <v>130200.0</v>
      </c>
      <c r="E47" s="3">
        <v>238500.0</v>
      </c>
      <c r="F47" s="3">
        <v>199500.0</v>
      </c>
      <c r="G47" s="3">
        <v>199200.0</v>
      </c>
      <c r="H47" s="3">
        <v>247600.0</v>
      </c>
      <c r="I47" s="3">
        <v>107400.0</v>
      </c>
      <c r="J47" s="3">
        <v>214200.0</v>
      </c>
      <c r="K47" s="3">
        <v>342100.0</v>
      </c>
      <c r="L47" s="3">
        <v>388800.0</v>
      </c>
      <c r="M47" s="3">
        <v>207900.0</v>
      </c>
    </row>
    <row r="48">
      <c r="A48" s="3" t="s">
        <v>17</v>
      </c>
      <c r="B48" s="4">
        <f t="shared" ref="B48:M48" si="8">AVERAGE(B45:B47)</f>
        <v>142266.6667</v>
      </c>
      <c r="C48" s="4">
        <f t="shared" si="8"/>
        <v>252000</v>
      </c>
      <c r="D48" s="4">
        <f t="shared" si="8"/>
        <v>235533.3333</v>
      </c>
      <c r="E48" s="4">
        <f t="shared" si="8"/>
        <v>239600</v>
      </c>
      <c r="F48" s="4">
        <f t="shared" si="8"/>
        <v>208200</v>
      </c>
      <c r="G48" s="4">
        <f t="shared" si="8"/>
        <v>207866.6667</v>
      </c>
      <c r="H48" s="4">
        <f t="shared" si="8"/>
        <v>199700</v>
      </c>
      <c r="I48" s="4">
        <f t="shared" si="8"/>
        <v>160566.6667</v>
      </c>
      <c r="J48" s="4">
        <f t="shared" si="8"/>
        <v>200600</v>
      </c>
      <c r="K48" s="4">
        <f t="shared" si="8"/>
        <v>209000</v>
      </c>
      <c r="L48" s="4">
        <f t="shared" si="8"/>
        <v>262233.3333</v>
      </c>
      <c r="M48" s="4">
        <f t="shared" si="8"/>
        <v>182366.6667</v>
      </c>
    </row>
    <row r="49">
      <c r="A49" s="1" t="s">
        <v>38</v>
      </c>
      <c r="B49" s="1" t="s">
        <v>23</v>
      </c>
      <c r="C49" s="1" t="s">
        <v>19</v>
      </c>
      <c r="D49" s="1" t="s">
        <v>4</v>
      </c>
      <c r="E49" s="1" t="s">
        <v>5</v>
      </c>
      <c r="F49" s="1" t="s">
        <v>7</v>
      </c>
      <c r="G49" s="1" t="s">
        <v>39</v>
      </c>
      <c r="H49" s="1" t="s">
        <v>8</v>
      </c>
      <c r="I49" s="1" t="s">
        <v>28</v>
      </c>
      <c r="J49" s="1" t="s">
        <v>19</v>
      </c>
      <c r="K49" s="1" t="s">
        <v>8</v>
      </c>
      <c r="L49" s="1" t="s">
        <v>21</v>
      </c>
      <c r="M49" s="1" t="s">
        <v>5</v>
      </c>
    </row>
    <row r="50">
      <c r="A50" s="1" t="s">
        <v>10</v>
      </c>
      <c r="B50" s="1" t="s">
        <v>12</v>
      </c>
      <c r="C50" s="1" t="s">
        <v>13</v>
      </c>
      <c r="D50" s="1" t="s">
        <v>24</v>
      </c>
      <c r="E50" s="1" t="s">
        <v>24</v>
      </c>
      <c r="F50" s="1" t="s">
        <v>12</v>
      </c>
      <c r="G50" s="1" t="s">
        <v>11</v>
      </c>
      <c r="H50" s="1" t="s">
        <v>24</v>
      </c>
      <c r="I50" s="1" t="s">
        <v>24</v>
      </c>
      <c r="J50" s="1" t="s">
        <v>12</v>
      </c>
      <c r="K50" s="1" t="s">
        <v>11</v>
      </c>
      <c r="L50" s="1" t="s">
        <v>24</v>
      </c>
      <c r="M50" s="1" t="s">
        <v>11</v>
      </c>
    </row>
    <row r="51">
      <c r="A51" s="1" t="s">
        <v>14</v>
      </c>
      <c r="B51" s="1">
        <v>213900.0</v>
      </c>
      <c r="C51" s="1">
        <v>175900.0</v>
      </c>
      <c r="D51" s="1">
        <v>164700.0</v>
      </c>
      <c r="E51" s="1">
        <v>236800.0</v>
      </c>
      <c r="F51" s="1">
        <v>237200.0</v>
      </c>
      <c r="G51" s="1">
        <v>175400.0</v>
      </c>
      <c r="H51" s="1">
        <v>197500.0</v>
      </c>
      <c r="I51" s="1">
        <v>175800.0</v>
      </c>
      <c r="J51" s="1">
        <v>373400.0</v>
      </c>
      <c r="K51" s="1">
        <v>171300.0</v>
      </c>
      <c r="L51" s="1">
        <v>253500.0</v>
      </c>
      <c r="M51" s="1">
        <v>348600.0</v>
      </c>
    </row>
    <row r="52">
      <c r="A52" s="1" t="s">
        <v>15</v>
      </c>
      <c r="B52" s="1">
        <v>244000.0</v>
      </c>
      <c r="C52" s="1">
        <v>192500.0</v>
      </c>
      <c r="D52" s="1">
        <v>146400.0</v>
      </c>
      <c r="E52" s="1">
        <v>203500.0</v>
      </c>
      <c r="F52" s="1">
        <v>207300.0</v>
      </c>
      <c r="G52" s="1">
        <v>165200.0</v>
      </c>
      <c r="H52" s="1">
        <v>160800.0</v>
      </c>
      <c r="I52" s="1">
        <v>369500.0</v>
      </c>
      <c r="J52" s="1">
        <v>187500.0</v>
      </c>
      <c r="K52" s="1">
        <v>266200.0</v>
      </c>
      <c r="L52" s="1">
        <v>261900.0</v>
      </c>
      <c r="M52" s="1">
        <v>318400.0</v>
      </c>
    </row>
    <row r="53">
      <c r="A53" s="1" t="s">
        <v>16</v>
      </c>
      <c r="B53" s="1">
        <v>193900.0</v>
      </c>
      <c r="C53" s="1">
        <v>163300.0</v>
      </c>
      <c r="D53" s="1">
        <v>157500.0</v>
      </c>
      <c r="E53" s="1">
        <v>246900.0</v>
      </c>
      <c r="F53" s="1">
        <v>184300.0</v>
      </c>
      <c r="G53" s="1">
        <v>201800.0</v>
      </c>
      <c r="H53" s="1">
        <v>179500.0</v>
      </c>
      <c r="I53" s="1">
        <v>121900.0</v>
      </c>
      <c r="J53" s="1">
        <v>238900.0</v>
      </c>
      <c r="K53" s="1">
        <v>170500.0</v>
      </c>
      <c r="L53" s="1">
        <v>139600.0</v>
      </c>
      <c r="M53" s="1">
        <v>169900.0</v>
      </c>
    </row>
    <row r="54">
      <c r="A54" s="1" t="s">
        <v>17</v>
      </c>
      <c r="B54" s="2">
        <f t="shared" ref="B54:M54" si="9">AVERAGE(B51:B53)</f>
        <v>217266.6667</v>
      </c>
      <c r="C54" s="2">
        <f t="shared" si="9"/>
        <v>177233.3333</v>
      </c>
      <c r="D54" s="2">
        <f t="shared" si="9"/>
        <v>156200</v>
      </c>
      <c r="E54" s="2">
        <f t="shared" si="9"/>
        <v>229066.6667</v>
      </c>
      <c r="F54" s="2">
        <f t="shared" si="9"/>
        <v>209600</v>
      </c>
      <c r="G54" s="2">
        <f t="shared" si="9"/>
        <v>180800</v>
      </c>
      <c r="H54" s="2">
        <f t="shared" si="9"/>
        <v>179266.6667</v>
      </c>
      <c r="I54" s="2">
        <f t="shared" si="9"/>
        <v>222400</v>
      </c>
      <c r="J54" s="2">
        <f t="shared" si="9"/>
        <v>266600</v>
      </c>
      <c r="K54" s="2">
        <f t="shared" si="9"/>
        <v>202666.6667</v>
      </c>
      <c r="L54" s="2">
        <f t="shared" si="9"/>
        <v>218333.3333</v>
      </c>
      <c r="M54" s="2">
        <f t="shared" si="9"/>
        <v>278966.6667</v>
      </c>
    </row>
    <row r="55">
      <c r="A55" s="3" t="s">
        <v>40</v>
      </c>
      <c r="B55" s="3" t="s">
        <v>8</v>
      </c>
      <c r="C55" s="3" t="s">
        <v>23</v>
      </c>
      <c r="D55" s="3" t="s">
        <v>19</v>
      </c>
      <c r="E55" s="3" t="s">
        <v>19</v>
      </c>
      <c r="F55" s="3" t="s">
        <v>27</v>
      </c>
      <c r="G55" s="3" t="s">
        <v>9</v>
      </c>
      <c r="H55" s="3" t="s">
        <v>23</v>
      </c>
      <c r="I55" s="3" t="s">
        <v>6</v>
      </c>
      <c r="J55" s="3" t="s">
        <v>28</v>
      </c>
      <c r="K55" s="3" t="s">
        <v>5</v>
      </c>
      <c r="L55" s="3" t="s">
        <v>1</v>
      </c>
      <c r="M55" s="3" t="s">
        <v>8</v>
      </c>
    </row>
    <row r="56">
      <c r="A56" s="3" t="s">
        <v>10</v>
      </c>
      <c r="B56" s="3" t="s">
        <v>13</v>
      </c>
      <c r="C56" s="3" t="s">
        <v>24</v>
      </c>
      <c r="D56" s="3" t="s">
        <v>12</v>
      </c>
      <c r="E56" s="3" t="s">
        <v>12</v>
      </c>
      <c r="F56" s="3" t="s">
        <v>24</v>
      </c>
      <c r="G56" s="3" t="s">
        <v>11</v>
      </c>
      <c r="H56" s="3" t="s">
        <v>11</v>
      </c>
      <c r="I56" s="3" t="s">
        <v>24</v>
      </c>
      <c r="J56" s="3" t="s">
        <v>24</v>
      </c>
      <c r="K56" s="3" t="s">
        <v>11</v>
      </c>
      <c r="L56" s="3" t="s">
        <v>24</v>
      </c>
      <c r="M56" s="3" t="s">
        <v>12</v>
      </c>
    </row>
    <row r="57">
      <c r="A57" s="3" t="s">
        <v>14</v>
      </c>
      <c r="B57" s="3">
        <v>438900.0</v>
      </c>
      <c r="C57" s="3">
        <v>205100.0</v>
      </c>
      <c r="D57" s="3">
        <v>837200.0</v>
      </c>
      <c r="E57" s="3">
        <v>600000.0</v>
      </c>
      <c r="F57" s="3">
        <v>146500.0</v>
      </c>
      <c r="G57" s="3">
        <v>325000.0</v>
      </c>
      <c r="H57" s="3">
        <v>197400.0</v>
      </c>
      <c r="I57" s="3">
        <v>223800.0</v>
      </c>
      <c r="J57" s="3">
        <v>224300.0</v>
      </c>
      <c r="K57" s="3">
        <v>217000.0</v>
      </c>
      <c r="L57" s="3">
        <v>296200.0</v>
      </c>
      <c r="M57" s="3">
        <v>281600.0</v>
      </c>
    </row>
    <row r="58">
      <c r="A58" s="3" t="s">
        <v>15</v>
      </c>
      <c r="B58" s="3">
        <v>636500.0</v>
      </c>
      <c r="C58" s="3">
        <v>223300.0</v>
      </c>
      <c r="D58" s="3">
        <v>1428400.0</v>
      </c>
      <c r="E58" s="3">
        <v>8326800.0</v>
      </c>
      <c r="F58" s="3">
        <v>1154800.0</v>
      </c>
      <c r="G58" s="3">
        <v>231300.0</v>
      </c>
      <c r="H58" s="3">
        <v>218600.0</v>
      </c>
      <c r="I58" s="3">
        <v>390700.0</v>
      </c>
      <c r="J58" s="3">
        <v>485200.0</v>
      </c>
      <c r="K58" s="3">
        <v>170000.0</v>
      </c>
      <c r="L58" s="3">
        <v>164900.0</v>
      </c>
      <c r="M58" s="3">
        <v>628400.0</v>
      </c>
    </row>
    <row r="59">
      <c r="A59" s="3" t="s">
        <v>16</v>
      </c>
      <c r="B59" s="3">
        <v>1204100.0</v>
      </c>
      <c r="C59" s="3">
        <v>215600.0</v>
      </c>
      <c r="D59" s="3">
        <v>831100.0</v>
      </c>
      <c r="E59" s="3">
        <v>1026700.0</v>
      </c>
      <c r="F59" s="3">
        <v>459600.0</v>
      </c>
      <c r="G59" s="3">
        <v>217800.0</v>
      </c>
      <c r="H59" s="3">
        <v>206100.0</v>
      </c>
      <c r="I59" s="3">
        <v>181600.0</v>
      </c>
      <c r="J59" s="3">
        <v>147900.0</v>
      </c>
      <c r="K59" s="3">
        <v>149500.0</v>
      </c>
      <c r="L59" s="3">
        <v>265500.0</v>
      </c>
      <c r="M59" s="3">
        <v>626100.0</v>
      </c>
    </row>
    <row r="60">
      <c r="A60" s="3" t="s">
        <v>17</v>
      </c>
      <c r="B60" s="4">
        <f t="shared" ref="B60:M60" si="10">AVERAGE(B57:B59)</f>
        <v>759833.3333</v>
      </c>
      <c r="C60" s="4">
        <f t="shared" si="10"/>
        <v>214666.6667</v>
      </c>
      <c r="D60" s="4">
        <f t="shared" si="10"/>
        <v>1032233.333</v>
      </c>
      <c r="E60" s="4">
        <f t="shared" si="10"/>
        <v>3317833.333</v>
      </c>
      <c r="F60" s="4">
        <f t="shared" si="10"/>
        <v>586966.6667</v>
      </c>
      <c r="G60" s="4">
        <f t="shared" si="10"/>
        <v>258033.3333</v>
      </c>
      <c r="H60" s="4">
        <f t="shared" si="10"/>
        <v>207366.6667</v>
      </c>
      <c r="I60" s="4">
        <f t="shared" si="10"/>
        <v>265366.6667</v>
      </c>
      <c r="J60" s="4">
        <f t="shared" si="10"/>
        <v>285800</v>
      </c>
      <c r="K60" s="4">
        <f t="shared" si="10"/>
        <v>178833.3333</v>
      </c>
      <c r="L60" s="4">
        <f t="shared" si="10"/>
        <v>242200</v>
      </c>
      <c r="M60" s="4">
        <f t="shared" si="10"/>
        <v>512033.3333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</v>
      </c>
      <c r="J1" s="1" t="s">
        <v>8</v>
      </c>
      <c r="K1" s="1" t="s">
        <v>9</v>
      </c>
      <c r="L1" s="1" t="s">
        <v>2</v>
      </c>
      <c r="M1" s="1" t="s">
        <v>8</v>
      </c>
    </row>
    <row r="2">
      <c r="A2" s="1" t="s">
        <v>10</v>
      </c>
      <c r="B2" s="1" t="s">
        <v>11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13</v>
      </c>
      <c r="H2" s="1" t="s">
        <v>11</v>
      </c>
      <c r="I2" s="1" t="s">
        <v>12</v>
      </c>
      <c r="J2" s="1" t="s">
        <v>11</v>
      </c>
      <c r="K2" s="1" t="s">
        <v>11</v>
      </c>
      <c r="L2" s="1" t="s">
        <v>11</v>
      </c>
      <c r="M2" s="1" t="s">
        <v>12</v>
      </c>
    </row>
    <row r="3">
      <c r="A3" s="1" t="s">
        <v>14</v>
      </c>
      <c r="B3" s="1">
        <v>4053900.0</v>
      </c>
      <c r="C3" s="1">
        <v>2.186287E8</v>
      </c>
      <c r="D3" s="1">
        <v>2.305623E8</v>
      </c>
      <c r="E3" s="1">
        <v>2.237419E8</v>
      </c>
      <c r="F3" s="1">
        <v>2.638017E8</v>
      </c>
      <c r="G3" s="1">
        <v>5.23845E7</v>
      </c>
      <c r="H3" s="1">
        <v>2812900.0</v>
      </c>
      <c r="I3" s="1">
        <v>2.11002E8</v>
      </c>
      <c r="J3" s="1">
        <v>2755900.0</v>
      </c>
      <c r="K3" s="1">
        <v>2897300.0</v>
      </c>
      <c r="L3" s="1">
        <v>3656800.0</v>
      </c>
      <c r="M3" s="1">
        <v>1.99827E8</v>
      </c>
    </row>
    <row r="4">
      <c r="A4" s="1" t="s">
        <v>15</v>
      </c>
      <c r="B4" s="1">
        <v>5931600.0</v>
      </c>
      <c r="C4" s="1">
        <v>5.247583E8</v>
      </c>
      <c r="D4" s="1">
        <v>3.083359E8</v>
      </c>
      <c r="E4" s="1">
        <v>3.953039E8</v>
      </c>
      <c r="F4" s="1">
        <v>4.185895E8</v>
      </c>
      <c r="G4" s="1">
        <v>1.419253E8</v>
      </c>
      <c r="H4" s="1">
        <v>3096000.0</v>
      </c>
      <c r="I4" s="1">
        <v>4.11344E8</v>
      </c>
      <c r="J4" s="1">
        <v>3210800.0</v>
      </c>
      <c r="K4" s="1">
        <v>2723300.0</v>
      </c>
      <c r="L4" s="1">
        <v>2844100.0</v>
      </c>
      <c r="M4" s="1">
        <v>2.809838E8</v>
      </c>
    </row>
    <row r="5">
      <c r="A5" s="1" t="s">
        <v>16</v>
      </c>
      <c r="B5" s="1">
        <v>5465000.0</v>
      </c>
      <c r="C5" s="1">
        <v>2.640112E8</v>
      </c>
      <c r="D5" s="1">
        <v>2.25219E8</v>
      </c>
      <c r="E5" s="1">
        <v>2.235875E8</v>
      </c>
      <c r="F5" s="1">
        <v>2.442174E8</v>
      </c>
      <c r="G5" s="1">
        <v>5.54726E7</v>
      </c>
      <c r="H5" s="1">
        <v>4113000.0</v>
      </c>
      <c r="I5" s="1">
        <v>2.349253E8</v>
      </c>
      <c r="J5" s="1">
        <v>3256100.0</v>
      </c>
      <c r="K5" s="1">
        <v>3414300.0</v>
      </c>
      <c r="L5" s="1">
        <v>3539700.0</v>
      </c>
      <c r="M5" s="1">
        <v>2.865228E8</v>
      </c>
    </row>
    <row r="6">
      <c r="A6" s="1" t="s">
        <v>17</v>
      </c>
      <c r="B6" s="2">
        <f t="shared" ref="B6:M6" si="1">AVERAGE(B3:B5)</f>
        <v>5150166.667</v>
      </c>
      <c r="C6" s="2">
        <f t="shared" si="1"/>
        <v>335799400</v>
      </c>
      <c r="D6" s="2">
        <f t="shared" si="1"/>
        <v>254705733.3</v>
      </c>
      <c r="E6" s="2">
        <f t="shared" si="1"/>
        <v>280877766.7</v>
      </c>
      <c r="F6" s="2">
        <f t="shared" si="1"/>
        <v>308869533.3</v>
      </c>
      <c r="G6" s="2">
        <f t="shared" si="1"/>
        <v>83260800</v>
      </c>
      <c r="H6" s="2">
        <f t="shared" si="1"/>
        <v>3340633.333</v>
      </c>
      <c r="I6" s="2">
        <f t="shared" si="1"/>
        <v>285757100</v>
      </c>
      <c r="J6" s="2">
        <f t="shared" si="1"/>
        <v>3074266.667</v>
      </c>
      <c r="K6" s="2">
        <f t="shared" si="1"/>
        <v>3011633.333</v>
      </c>
      <c r="L6" s="2">
        <f t="shared" si="1"/>
        <v>3346866.667</v>
      </c>
      <c r="M6" s="2">
        <f t="shared" si="1"/>
        <v>255777866.7</v>
      </c>
    </row>
    <row r="7">
      <c r="A7" s="3" t="s">
        <v>18</v>
      </c>
      <c r="B7" s="3" t="s">
        <v>19</v>
      </c>
      <c r="C7" s="3" t="s">
        <v>3</v>
      </c>
      <c r="D7" s="3" t="s">
        <v>2</v>
      </c>
      <c r="E7" s="3" t="s">
        <v>20</v>
      </c>
      <c r="F7" s="3" t="s">
        <v>2</v>
      </c>
      <c r="G7" s="3" t="s">
        <v>21</v>
      </c>
      <c r="H7" s="3" t="s">
        <v>2</v>
      </c>
      <c r="I7" s="3" t="s">
        <v>4</v>
      </c>
      <c r="J7" s="3" t="s">
        <v>5</v>
      </c>
      <c r="K7" s="3" t="s">
        <v>2</v>
      </c>
      <c r="L7" s="3" t="s">
        <v>22</v>
      </c>
      <c r="M7" s="3" t="s">
        <v>23</v>
      </c>
    </row>
    <row r="8">
      <c r="A8" s="3" t="s">
        <v>10</v>
      </c>
      <c r="B8" s="3" t="s">
        <v>12</v>
      </c>
      <c r="C8" s="3" t="s">
        <v>11</v>
      </c>
      <c r="D8" s="3" t="s">
        <v>24</v>
      </c>
      <c r="E8" s="3" t="s">
        <v>24</v>
      </c>
      <c r="F8" s="3" t="s">
        <v>12</v>
      </c>
      <c r="G8" s="3" t="s">
        <v>13</v>
      </c>
      <c r="H8" s="3" t="s">
        <v>12</v>
      </c>
      <c r="I8" s="3" t="s">
        <v>13</v>
      </c>
      <c r="J8" s="3" t="s">
        <v>12</v>
      </c>
      <c r="K8" s="3" t="s">
        <v>24</v>
      </c>
      <c r="L8" s="3" t="s">
        <v>13</v>
      </c>
      <c r="M8" s="3" t="s">
        <v>11</v>
      </c>
    </row>
    <row r="9">
      <c r="A9" s="3" t="s">
        <v>14</v>
      </c>
      <c r="B9" s="3">
        <v>1.989627E8</v>
      </c>
      <c r="C9" s="3">
        <v>2843700.0</v>
      </c>
      <c r="D9" s="3">
        <v>1.31064E7</v>
      </c>
      <c r="E9" s="3">
        <v>1.40295E7</v>
      </c>
      <c r="F9" s="3">
        <v>2.007392E8</v>
      </c>
      <c r="G9" s="3">
        <v>4.83022E7</v>
      </c>
      <c r="H9" s="3">
        <v>1.897307E8</v>
      </c>
      <c r="I9" s="3">
        <v>4.83881E7</v>
      </c>
      <c r="J9" s="3">
        <v>1.883713E8</v>
      </c>
      <c r="K9" s="3">
        <v>1.06673E7</v>
      </c>
      <c r="L9" s="3">
        <v>4.91919E7</v>
      </c>
      <c r="M9" s="3">
        <v>2715000.0</v>
      </c>
    </row>
    <row r="10">
      <c r="A10" s="3" t="s">
        <v>15</v>
      </c>
      <c r="B10" s="3">
        <v>2.865972E8</v>
      </c>
      <c r="C10" s="3">
        <v>3782100.0</v>
      </c>
      <c r="D10" s="3">
        <v>1.42191E7</v>
      </c>
      <c r="E10" s="3">
        <v>1.32335E7</v>
      </c>
      <c r="F10" s="3">
        <v>4.518159E8</v>
      </c>
      <c r="G10" s="3">
        <v>6.01779E7</v>
      </c>
      <c r="H10" s="3">
        <v>2.500424E8</v>
      </c>
      <c r="I10" s="3">
        <v>5.37278E7</v>
      </c>
      <c r="J10" s="3">
        <v>2.612149E8</v>
      </c>
      <c r="K10" s="3">
        <v>1.13347E7</v>
      </c>
      <c r="L10" s="3">
        <v>5.43714E7</v>
      </c>
      <c r="M10" s="3">
        <v>2939500.0</v>
      </c>
    </row>
    <row r="11">
      <c r="A11" s="3" t="s">
        <v>16</v>
      </c>
      <c r="B11" s="3">
        <v>4.233184E8</v>
      </c>
      <c r="C11" s="3">
        <v>7290400.0</v>
      </c>
      <c r="D11" s="3">
        <v>3.25478E7</v>
      </c>
      <c r="E11" s="3">
        <v>2.1665E7</v>
      </c>
      <c r="F11" s="3">
        <v>2.891322E8</v>
      </c>
      <c r="G11" s="3">
        <v>6.93333E7</v>
      </c>
      <c r="H11" s="3">
        <v>3.044606E8</v>
      </c>
      <c r="I11" s="3">
        <v>6.94638E7</v>
      </c>
      <c r="J11" s="3">
        <v>3.427453E8</v>
      </c>
      <c r="K11" s="3">
        <v>1.72455E7</v>
      </c>
      <c r="L11" s="3">
        <v>1.648055E8</v>
      </c>
      <c r="M11" s="3">
        <v>1.24969E7</v>
      </c>
    </row>
    <row r="12">
      <c r="A12" s="3" t="s">
        <v>17</v>
      </c>
      <c r="B12" s="4">
        <f t="shared" ref="B12:M12" si="2">AVERAGE(B9:B11)</f>
        <v>302959433.3</v>
      </c>
      <c r="C12" s="4">
        <f t="shared" si="2"/>
        <v>4638733.333</v>
      </c>
      <c r="D12" s="4">
        <f t="shared" si="2"/>
        <v>19957766.67</v>
      </c>
      <c r="E12" s="4">
        <f t="shared" si="2"/>
        <v>16309333.33</v>
      </c>
      <c r="F12" s="4">
        <f t="shared" si="2"/>
        <v>313895766.7</v>
      </c>
      <c r="G12" s="4">
        <f t="shared" si="2"/>
        <v>59271133.33</v>
      </c>
      <c r="H12" s="4">
        <f t="shared" si="2"/>
        <v>248077900</v>
      </c>
      <c r="I12" s="4">
        <f t="shared" si="2"/>
        <v>57193233.33</v>
      </c>
      <c r="J12" s="4">
        <f t="shared" si="2"/>
        <v>264110500</v>
      </c>
      <c r="K12" s="4">
        <f t="shared" si="2"/>
        <v>13082500</v>
      </c>
      <c r="L12" s="4">
        <f t="shared" si="2"/>
        <v>89456266.67</v>
      </c>
      <c r="M12" s="4">
        <f t="shared" si="2"/>
        <v>6050466.667</v>
      </c>
    </row>
    <row r="13">
      <c r="A13" s="1" t="s">
        <v>25</v>
      </c>
      <c r="B13" s="1" t="s">
        <v>22</v>
      </c>
      <c r="C13" s="1" t="s">
        <v>23</v>
      </c>
      <c r="D13" s="1" t="s">
        <v>8</v>
      </c>
      <c r="E13" s="1" t="s">
        <v>26</v>
      </c>
      <c r="F13" s="1" t="s">
        <v>27</v>
      </c>
      <c r="G13" s="1" t="s">
        <v>23</v>
      </c>
      <c r="H13" s="1" t="s">
        <v>22</v>
      </c>
      <c r="I13" s="1" t="s">
        <v>23</v>
      </c>
      <c r="J13" s="1" t="s">
        <v>7</v>
      </c>
      <c r="K13" s="1" t="s">
        <v>23</v>
      </c>
      <c r="L13" s="1" t="s">
        <v>28</v>
      </c>
      <c r="M13" s="1" t="s">
        <v>21</v>
      </c>
    </row>
    <row r="14">
      <c r="A14" s="1" t="s">
        <v>10</v>
      </c>
      <c r="B14" s="1" t="s">
        <v>13</v>
      </c>
      <c r="C14" s="1" t="s">
        <v>11</v>
      </c>
      <c r="D14" s="1" t="s">
        <v>12</v>
      </c>
      <c r="E14" s="1" t="s">
        <v>24</v>
      </c>
      <c r="F14" s="1" t="s">
        <v>13</v>
      </c>
      <c r="G14" s="1" t="s">
        <v>24</v>
      </c>
      <c r="H14" s="1" t="s">
        <v>12</v>
      </c>
      <c r="I14" s="1" t="s">
        <v>13</v>
      </c>
      <c r="J14" s="1" t="s">
        <v>24</v>
      </c>
      <c r="K14" s="1" t="s">
        <v>24</v>
      </c>
      <c r="L14" s="1" t="s">
        <v>12</v>
      </c>
      <c r="M14" s="1" t="s">
        <v>11</v>
      </c>
    </row>
    <row r="15">
      <c r="A15" s="1" t="s">
        <v>14</v>
      </c>
      <c r="B15" s="1">
        <v>5.08609E7</v>
      </c>
      <c r="C15" s="1">
        <v>2654600.0</v>
      </c>
      <c r="D15" s="1">
        <v>1.906324E8</v>
      </c>
      <c r="E15" s="1">
        <v>1.12425E7</v>
      </c>
      <c r="F15" s="1">
        <v>5.09646E7</v>
      </c>
      <c r="G15" s="1">
        <v>1.03009E7</v>
      </c>
      <c r="H15" s="1">
        <v>1.871451E8</v>
      </c>
      <c r="I15" s="1">
        <v>5.0978E7</v>
      </c>
      <c r="J15" s="1">
        <v>1.17131E7</v>
      </c>
      <c r="K15" s="1">
        <v>1.3305E7</v>
      </c>
      <c r="L15" s="1">
        <v>1.901735E8</v>
      </c>
      <c r="M15" s="1">
        <v>2608600.0</v>
      </c>
    </row>
    <row r="16">
      <c r="A16" s="1" t="s">
        <v>15</v>
      </c>
      <c r="B16" s="1">
        <v>5.44277E7</v>
      </c>
      <c r="C16" s="1">
        <v>2749400.0</v>
      </c>
      <c r="D16" s="1">
        <v>2.524441E8</v>
      </c>
      <c r="E16" s="1">
        <v>9769500.0</v>
      </c>
      <c r="F16" s="1">
        <v>4.79002E7</v>
      </c>
      <c r="G16" s="1">
        <v>9584200.0</v>
      </c>
      <c r="H16" s="1">
        <v>2.067628E8</v>
      </c>
      <c r="I16" s="1">
        <v>4.71854E7</v>
      </c>
      <c r="J16" s="1">
        <v>1.16249E7</v>
      </c>
      <c r="K16" s="1">
        <v>1.25615E7</v>
      </c>
      <c r="L16" s="1">
        <v>1.942924E8</v>
      </c>
      <c r="M16" s="1">
        <v>2624000.0</v>
      </c>
    </row>
    <row r="17">
      <c r="A17" s="1" t="s">
        <v>16</v>
      </c>
      <c r="B17" s="1">
        <v>5.78299E7</v>
      </c>
      <c r="C17" s="1">
        <v>3216800.0</v>
      </c>
      <c r="D17" s="1">
        <v>4.835172E8</v>
      </c>
      <c r="E17" s="1">
        <v>1.43082E7</v>
      </c>
      <c r="F17" s="1">
        <v>7.28585E7</v>
      </c>
      <c r="G17" s="1">
        <v>1.37169E7</v>
      </c>
      <c r="H17" s="1">
        <v>3.810229E8</v>
      </c>
      <c r="I17" s="1">
        <v>8.62114E7</v>
      </c>
      <c r="J17" s="1">
        <v>1.40508E7</v>
      </c>
      <c r="K17" s="1">
        <v>1.38266E7</v>
      </c>
      <c r="L17" s="1">
        <v>3.507753E8</v>
      </c>
      <c r="M17" s="1">
        <v>3278800.0</v>
      </c>
    </row>
    <row r="18">
      <c r="A18" s="1" t="s">
        <v>17</v>
      </c>
      <c r="B18" s="2">
        <f t="shared" ref="B18:M18" si="3">AVERAGE(B15:B17)</f>
        <v>54372833.33</v>
      </c>
      <c r="C18" s="2">
        <f t="shared" si="3"/>
        <v>2873600</v>
      </c>
      <c r="D18" s="2">
        <f t="shared" si="3"/>
        <v>308864566.7</v>
      </c>
      <c r="E18" s="2">
        <f t="shared" si="3"/>
        <v>11773400</v>
      </c>
      <c r="F18" s="2">
        <f t="shared" si="3"/>
        <v>57241100</v>
      </c>
      <c r="G18" s="2">
        <f t="shared" si="3"/>
        <v>11200666.67</v>
      </c>
      <c r="H18" s="2">
        <f t="shared" si="3"/>
        <v>258310266.7</v>
      </c>
      <c r="I18" s="2">
        <f t="shared" si="3"/>
        <v>61458266.67</v>
      </c>
      <c r="J18" s="2">
        <f t="shared" si="3"/>
        <v>12462933.33</v>
      </c>
      <c r="K18" s="2">
        <f t="shared" si="3"/>
        <v>13231033.33</v>
      </c>
      <c r="L18" s="2">
        <f t="shared" si="3"/>
        <v>245080400</v>
      </c>
      <c r="M18" s="2">
        <f t="shared" si="3"/>
        <v>2837133.333</v>
      </c>
    </row>
    <row r="19">
      <c r="A19" s="3" t="s">
        <v>29</v>
      </c>
      <c r="B19" s="3" t="s">
        <v>30</v>
      </c>
      <c r="C19" s="3" t="s">
        <v>5</v>
      </c>
      <c r="D19" s="3" t="s">
        <v>6</v>
      </c>
      <c r="E19" s="3" t="s">
        <v>3</v>
      </c>
      <c r="F19" s="3" t="s">
        <v>31</v>
      </c>
      <c r="G19" s="3" t="s">
        <v>7</v>
      </c>
      <c r="H19" s="3" t="s">
        <v>32</v>
      </c>
      <c r="I19" s="3" t="s">
        <v>23</v>
      </c>
      <c r="J19" s="3" t="s">
        <v>20</v>
      </c>
      <c r="K19" s="3" t="s">
        <v>6</v>
      </c>
      <c r="L19" s="3" t="s">
        <v>8</v>
      </c>
      <c r="M19" s="3" t="s">
        <v>19</v>
      </c>
    </row>
    <row r="20">
      <c r="A20" s="3" t="s">
        <v>10</v>
      </c>
      <c r="B20" s="3" t="s">
        <v>24</v>
      </c>
      <c r="C20" s="3" t="s">
        <v>12</v>
      </c>
      <c r="D20" s="3" t="s">
        <v>13</v>
      </c>
      <c r="E20" s="3" t="s">
        <v>24</v>
      </c>
      <c r="F20" s="3" t="s">
        <v>24</v>
      </c>
      <c r="G20" s="3" t="s">
        <v>13</v>
      </c>
      <c r="H20" s="3" t="s">
        <v>24</v>
      </c>
      <c r="I20" s="3" t="s">
        <v>12</v>
      </c>
      <c r="J20" s="3" t="s">
        <v>11</v>
      </c>
      <c r="K20" s="3" t="s">
        <v>12</v>
      </c>
      <c r="L20" s="3" t="s">
        <v>12</v>
      </c>
      <c r="M20" s="3" t="s">
        <v>11</v>
      </c>
    </row>
    <row r="21">
      <c r="A21" s="3" t="s">
        <v>14</v>
      </c>
      <c r="B21" s="3">
        <v>1.22907E7</v>
      </c>
      <c r="C21" s="3">
        <v>1.947732E8</v>
      </c>
      <c r="D21" s="3">
        <v>4.7731E7</v>
      </c>
      <c r="E21" s="3">
        <v>1.02378E7</v>
      </c>
      <c r="F21" s="3">
        <v>1.17033E7</v>
      </c>
      <c r="G21" s="3">
        <v>5.12345E7</v>
      </c>
      <c r="H21" s="3">
        <v>1.20094E7</v>
      </c>
      <c r="I21" s="3">
        <v>1.896582E8</v>
      </c>
      <c r="J21" s="3">
        <v>2633500.0</v>
      </c>
      <c r="K21" s="3">
        <v>1.957474E8</v>
      </c>
      <c r="L21" s="3">
        <v>1.867698E8</v>
      </c>
      <c r="M21" s="3">
        <v>2607400.0</v>
      </c>
    </row>
    <row r="22">
      <c r="A22" s="3" t="s">
        <v>15</v>
      </c>
      <c r="B22" s="3">
        <v>1.16447E7</v>
      </c>
      <c r="C22" s="3">
        <v>2.033707E8</v>
      </c>
      <c r="D22" s="3">
        <v>4.82609E7</v>
      </c>
      <c r="E22" s="3">
        <v>1.1367E7</v>
      </c>
      <c r="F22" s="3">
        <v>1.08536E7</v>
      </c>
      <c r="G22" s="3">
        <v>5.04304E7</v>
      </c>
      <c r="H22" s="3">
        <v>1.00752E7</v>
      </c>
      <c r="I22" s="3">
        <v>2.187085E8</v>
      </c>
      <c r="J22" s="3">
        <v>3338100.0</v>
      </c>
      <c r="K22" s="3">
        <v>2.200842E8</v>
      </c>
      <c r="L22" s="3">
        <v>2.368676E8</v>
      </c>
      <c r="M22" s="3">
        <v>3257200.0</v>
      </c>
    </row>
    <row r="23">
      <c r="A23" s="3" t="s">
        <v>16</v>
      </c>
      <c r="B23" s="3">
        <v>1.30807E7</v>
      </c>
      <c r="C23" s="3">
        <v>3.466764E8</v>
      </c>
      <c r="D23" s="3">
        <v>5.222332E7</v>
      </c>
      <c r="E23" s="3">
        <v>3.26198E7</v>
      </c>
      <c r="F23" s="3">
        <v>3.43975E7</v>
      </c>
      <c r="G23" s="3">
        <v>5.7817E7</v>
      </c>
      <c r="H23" s="3">
        <v>1.01299E7</v>
      </c>
      <c r="I23" s="3">
        <v>3.584604E8</v>
      </c>
      <c r="J23" s="3">
        <v>4033900.0</v>
      </c>
      <c r="K23" s="3">
        <v>4.401992E8</v>
      </c>
      <c r="L23" s="3">
        <v>3.799845E8</v>
      </c>
      <c r="M23" s="3">
        <v>3183000.0</v>
      </c>
    </row>
    <row r="24">
      <c r="A24" s="3" t="s">
        <v>17</v>
      </c>
      <c r="B24" s="4">
        <f t="shared" ref="B24:M24" si="4">AVERAGE(B21:B23)</f>
        <v>12338700</v>
      </c>
      <c r="C24" s="4">
        <f t="shared" si="4"/>
        <v>248273433.3</v>
      </c>
      <c r="D24" s="4">
        <f t="shared" si="4"/>
        <v>49405073.33</v>
      </c>
      <c r="E24" s="4">
        <f t="shared" si="4"/>
        <v>18074866.67</v>
      </c>
      <c r="F24" s="4">
        <f t="shared" si="4"/>
        <v>18984800</v>
      </c>
      <c r="G24" s="4">
        <f t="shared" si="4"/>
        <v>53160633.33</v>
      </c>
      <c r="H24" s="4">
        <f t="shared" si="4"/>
        <v>10738166.67</v>
      </c>
      <c r="I24" s="4">
        <f t="shared" si="4"/>
        <v>255609033.3</v>
      </c>
      <c r="J24" s="4">
        <f t="shared" si="4"/>
        <v>3335166.667</v>
      </c>
      <c r="K24" s="4">
        <f t="shared" si="4"/>
        <v>285343600</v>
      </c>
      <c r="L24" s="4">
        <f t="shared" si="4"/>
        <v>267873966.7</v>
      </c>
      <c r="M24" s="4">
        <f t="shared" si="4"/>
        <v>3015866.667</v>
      </c>
    </row>
    <row r="25">
      <c r="A25" s="1" t="s">
        <v>33</v>
      </c>
      <c r="B25" s="1" t="s">
        <v>9</v>
      </c>
      <c r="C25" s="1" t="s">
        <v>23</v>
      </c>
      <c r="D25" s="1" t="s">
        <v>28</v>
      </c>
      <c r="E25" s="1" t="s">
        <v>26</v>
      </c>
      <c r="F25" s="1" t="s">
        <v>27</v>
      </c>
      <c r="G25" s="1" t="s">
        <v>2</v>
      </c>
      <c r="H25" s="1" t="s">
        <v>28</v>
      </c>
      <c r="I25" s="1" t="s">
        <v>9</v>
      </c>
      <c r="J25" s="1" t="s">
        <v>23</v>
      </c>
      <c r="K25" s="1" t="s">
        <v>19</v>
      </c>
      <c r="L25" s="1" t="s">
        <v>4</v>
      </c>
      <c r="M25" s="1" t="s">
        <v>5</v>
      </c>
    </row>
    <row r="26">
      <c r="A26" s="1" t="s">
        <v>10</v>
      </c>
      <c r="B26" s="1" t="s">
        <v>12</v>
      </c>
      <c r="C26" s="1" t="s">
        <v>12</v>
      </c>
      <c r="D26" s="1" t="s">
        <v>12</v>
      </c>
      <c r="E26" s="1" t="s">
        <v>12</v>
      </c>
      <c r="F26" s="1" t="s">
        <v>11</v>
      </c>
      <c r="G26" s="1" t="s">
        <v>11</v>
      </c>
      <c r="H26" s="1" t="s">
        <v>11</v>
      </c>
      <c r="I26" s="1" t="s">
        <v>24</v>
      </c>
      <c r="J26" s="1" t="s">
        <v>24</v>
      </c>
      <c r="K26" s="1" t="s">
        <v>24</v>
      </c>
      <c r="L26" s="1" t="s">
        <v>13</v>
      </c>
      <c r="M26" s="1" t="s">
        <v>12</v>
      </c>
    </row>
    <row r="27">
      <c r="A27" s="1" t="s">
        <v>14</v>
      </c>
      <c r="B27" s="1">
        <v>1.888302E8</v>
      </c>
      <c r="C27" s="1">
        <v>1.860323E8</v>
      </c>
      <c r="D27" s="1">
        <v>1.854466E8</v>
      </c>
      <c r="E27" s="1">
        <v>1.887553E8</v>
      </c>
      <c r="F27" s="1">
        <v>2650300.0</v>
      </c>
      <c r="G27" s="1">
        <v>3019000.0</v>
      </c>
      <c r="H27" s="1">
        <v>3492900.0</v>
      </c>
      <c r="I27" s="1">
        <v>1.2413E7</v>
      </c>
      <c r="J27" s="1">
        <v>1.22584E7</v>
      </c>
      <c r="K27" s="1">
        <v>1.22584E7</v>
      </c>
      <c r="L27" s="1">
        <v>4.71945E7</v>
      </c>
      <c r="M27" s="1">
        <v>1.867228E8</v>
      </c>
    </row>
    <row r="28">
      <c r="A28" s="1" t="s">
        <v>15</v>
      </c>
      <c r="B28" s="1">
        <v>2.255201E8</v>
      </c>
      <c r="C28" s="1">
        <v>2.210571E8</v>
      </c>
      <c r="D28" s="1">
        <v>3.401565E8</v>
      </c>
      <c r="E28" s="1">
        <v>2.057271E8</v>
      </c>
      <c r="F28" s="1">
        <v>2749700.0</v>
      </c>
      <c r="G28" s="1">
        <v>3205900.0</v>
      </c>
      <c r="H28" s="1">
        <v>3086000.0</v>
      </c>
      <c r="I28" s="1">
        <v>1.31334E7</v>
      </c>
      <c r="J28" s="1">
        <v>1.27928E7</v>
      </c>
      <c r="K28" s="1">
        <v>1.10349E7</v>
      </c>
      <c r="L28" s="1">
        <v>5.03985E7</v>
      </c>
      <c r="M28" s="1">
        <v>2.501698E8</v>
      </c>
    </row>
    <row r="29">
      <c r="A29" s="1" t="s">
        <v>16</v>
      </c>
      <c r="B29" s="1">
        <v>4.48463E8</v>
      </c>
      <c r="C29" s="1">
        <v>4.121113E8</v>
      </c>
      <c r="D29" s="1">
        <v>3.52511E8</v>
      </c>
      <c r="E29" s="1">
        <v>4.392369E8</v>
      </c>
      <c r="F29" s="1">
        <v>3218700.0</v>
      </c>
      <c r="G29" s="1">
        <v>3563200.0</v>
      </c>
      <c r="H29" s="1">
        <v>3719500.0</v>
      </c>
      <c r="I29" s="1">
        <v>1.41476E7</v>
      </c>
      <c r="J29" s="1">
        <v>1.54273E7</v>
      </c>
      <c r="K29" s="1">
        <v>1.86503E7</v>
      </c>
      <c r="L29" s="1">
        <v>5.174883E7</v>
      </c>
      <c r="M29" s="1">
        <v>3.355532E8</v>
      </c>
    </row>
    <row r="30">
      <c r="A30" s="1" t="s">
        <v>17</v>
      </c>
      <c r="B30" s="2">
        <f t="shared" ref="B30:M30" si="5">AVERAGE(B27:B29)</f>
        <v>287604433.3</v>
      </c>
      <c r="C30" s="2">
        <f t="shared" si="5"/>
        <v>273066900</v>
      </c>
      <c r="D30" s="2">
        <f t="shared" si="5"/>
        <v>292704700</v>
      </c>
      <c r="E30" s="2">
        <f t="shared" si="5"/>
        <v>277906433.3</v>
      </c>
      <c r="F30" s="2">
        <f t="shared" si="5"/>
        <v>2872900</v>
      </c>
      <c r="G30" s="2">
        <f t="shared" si="5"/>
        <v>3262700</v>
      </c>
      <c r="H30" s="2">
        <f t="shared" si="5"/>
        <v>3432800</v>
      </c>
      <c r="I30" s="2">
        <f t="shared" si="5"/>
        <v>13231333.33</v>
      </c>
      <c r="J30" s="2">
        <f t="shared" si="5"/>
        <v>13492833.33</v>
      </c>
      <c r="K30" s="2">
        <f t="shared" si="5"/>
        <v>13981200</v>
      </c>
      <c r="L30" s="2">
        <f t="shared" si="5"/>
        <v>49780610</v>
      </c>
      <c r="M30" s="2">
        <f t="shared" si="5"/>
        <v>257481933.3</v>
      </c>
    </row>
    <row r="31">
      <c r="A31" s="3" t="s">
        <v>34</v>
      </c>
      <c r="B31" s="3" t="s">
        <v>9</v>
      </c>
      <c r="C31" s="3" t="s">
        <v>6</v>
      </c>
      <c r="D31" s="3" t="s">
        <v>23</v>
      </c>
      <c r="E31" s="3" t="s">
        <v>19</v>
      </c>
      <c r="F31" s="3" t="s">
        <v>4</v>
      </c>
      <c r="G31" s="3" t="s">
        <v>2</v>
      </c>
      <c r="H31" s="3" t="s">
        <v>26</v>
      </c>
      <c r="I31" s="3" t="s">
        <v>2</v>
      </c>
      <c r="J31" s="3" t="s">
        <v>5</v>
      </c>
      <c r="K31" s="3" t="s">
        <v>19</v>
      </c>
      <c r="L31" s="3" t="s">
        <v>8</v>
      </c>
      <c r="M31" s="3" t="s">
        <v>19</v>
      </c>
    </row>
    <row r="32">
      <c r="A32" s="3" t="s">
        <v>10</v>
      </c>
      <c r="B32" s="3" t="s">
        <v>11</v>
      </c>
      <c r="C32" s="3" t="s">
        <v>13</v>
      </c>
      <c r="D32" s="3" t="s">
        <v>13</v>
      </c>
      <c r="E32" s="3" t="s">
        <v>13</v>
      </c>
      <c r="F32" s="3" t="s">
        <v>13</v>
      </c>
      <c r="G32" s="3" t="s">
        <v>11</v>
      </c>
      <c r="H32" s="3" t="s">
        <v>24</v>
      </c>
      <c r="I32" s="3" t="s">
        <v>24</v>
      </c>
      <c r="J32" s="3" t="s">
        <v>12</v>
      </c>
      <c r="K32" s="3" t="s">
        <v>24</v>
      </c>
      <c r="L32" s="3" t="s">
        <v>11</v>
      </c>
      <c r="M32" s="3" t="s">
        <v>11</v>
      </c>
    </row>
    <row r="33">
      <c r="A33" s="3" t="s">
        <v>14</v>
      </c>
      <c r="B33" s="3">
        <v>2712400.0</v>
      </c>
      <c r="C33" s="3">
        <v>7.3326E7</v>
      </c>
      <c r="D33" s="3">
        <v>5.38984E7</v>
      </c>
      <c r="E33" s="3">
        <v>5.43517E7</v>
      </c>
      <c r="F33" s="3">
        <v>5.35285E7</v>
      </c>
      <c r="G33" s="3">
        <v>2626700.0</v>
      </c>
      <c r="H33" s="3">
        <v>1.29728E7</v>
      </c>
      <c r="I33" s="3">
        <v>1.08105E7</v>
      </c>
      <c r="J33" s="3">
        <v>2.108296E8</v>
      </c>
      <c r="K33" s="3">
        <v>1.29088E7</v>
      </c>
      <c r="L33" s="3">
        <v>3970600.0</v>
      </c>
      <c r="M33" s="3">
        <v>4587400.0</v>
      </c>
    </row>
    <row r="34">
      <c r="A34" s="3" t="s">
        <v>15</v>
      </c>
      <c r="B34" s="3">
        <v>2574700.0</v>
      </c>
      <c r="C34" s="3">
        <v>4.96569E7</v>
      </c>
      <c r="D34" s="3">
        <v>5.20098E7</v>
      </c>
      <c r="E34" s="3">
        <v>5.28558E7</v>
      </c>
      <c r="F34" s="3">
        <v>5.90268E7</v>
      </c>
      <c r="G34" s="3">
        <v>7803500.0</v>
      </c>
      <c r="H34" s="3">
        <v>2.33692E7</v>
      </c>
      <c r="I34" s="3">
        <v>2.05819E7</v>
      </c>
      <c r="J34" s="3">
        <v>2.178676E8</v>
      </c>
      <c r="K34" s="3">
        <v>1.20103E7</v>
      </c>
      <c r="L34" s="3">
        <v>2601000.0</v>
      </c>
      <c r="M34" s="3">
        <v>2927700.0</v>
      </c>
    </row>
    <row r="35">
      <c r="A35" s="3" t="s">
        <v>16</v>
      </c>
      <c r="B35" s="3">
        <v>3528500.0</v>
      </c>
      <c r="C35" s="3">
        <v>5.85283E7</v>
      </c>
      <c r="D35" s="3">
        <v>6.98101E7</v>
      </c>
      <c r="E35" s="3">
        <v>5.74384E7</v>
      </c>
      <c r="F35" s="3">
        <v>5.75633E7</v>
      </c>
      <c r="G35" s="3">
        <v>4267600.0</v>
      </c>
      <c r="H35" s="3">
        <v>1.98611E7</v>
      </c>
      <c r="I35" s="3">
        <v>1.44756E7</v>
      </c>
      <c r="J35" s="3">
        <v>2.421026E8</v>
      </c>
      <c r="K35" s="3">
        <v>1.20583E7</v>
      </c>
      <c r="L35" s="3">
        <v>3257200.0</v>
      </c>
      <c r="M35" s="3">
        <v>3515500.0</v>
      </c>
    </row>
    <row r="36">
      <c r="A36" s="3" t="s">
        <v>17</v>
      </c>
      <c r="B36" s="4">
        <f t="shared" ref="B36:M36" si="6">AVERAGE(B33:B35)</f>
        <v>2938533.333</v>
      </c>
      <c r="C36" s="4">
        <f t="shared" si="6"/>
        <v>60503733.33</v>
      </c>
      <c r="D36" s="4">
        <f t="shared" si="6"/>
        <v>58572766.67</v>
      </c>
      <c r="E36" s="4">
        <f t="shared" si="6"/>
        <v>54881966.67</v>
      </c>
      <c r="F36" s="4">
        <f t="shared" si="6"/>
        <v>56706200</v>
      </c>
      <c r="G36" s="4">
        <f t="shared" si="6"/>
        <v>4899266.667</v>
      </c>
      <c r="H36" s="4">
        <f t="shared" si="6"/>
        <v>18734366.67</v>
      </c>
      <c r="I36" s="4">
        <f t="shared" si="6"/>
        <v>15289333.33</v>
      </c>
      <c r="J36" s="4">
        <f t="shared" si="6"/>
        <v>223599933.3</v>
      </c>
      <c r="K36" s="4">
        <f t="shared" si="6"/>
        <v>12325800</v>
      </c>
      <c r="L36" s="4">
        <f t="shared" si="6"/>
        <v>3276266.667</v>
      </c>
      <c r="M36" s="4">
        <f t="shared" si="6"/>
        <v>3676866.667</v>
      </c>
    </row>
    <row r="37">
      <c r="A37" s="1" t="s">
        <v>35</v>
      </c>
      <c r="B37" s="1" t="s">
        <v>21</v>
      </c>
      <c r="C37" s="1" t="s">
        <v>23</v>
      </c>
      <c r="D37" s="1" t="s">
        <v>1</v>
      </c>
      <c r="E37" s="1" t="s">
        <v>27</v>
      </c>
      <c r="F37" s="1" t="s">
        <v>23</v>
      </c>
      <c r="G37" s="1" t="s">
        <v>22</v>
      </c>
      <c r="H37" s="1" t="s">
        <v>1</v>
      </c>
      <c r="I37" s="1" t="s">
        <v>8</v>
      </c>
      <c r="J37" s="1" t="s">
        <v>36</v>
      </c>
      <c r="K37" s="1" t="s">
        <v>5</v>
      </c>
      <c r="L37" s="1" t="s">
        <v>8</v>
      </c>
      <c r="M37" s="1" t="s">
        <v>2</v>
      </c>
    </row>
    <row r="38">
      <c r="A38" s="1" t="s">
        <v>10</v>
      </c>
      <c r="B38" s="1" t="s">
        <v>24</v>
      </c>
      <c r="C38" s="1" t="s">
        <v>13</v>
      </c>
      <c r="D38" s="1" t="s">
        <v>11</v>
      </c>
      <c r="E38" s="1" t="s">
        <v>11</v>
      </c>
      <c r="F38" s="1" t="s">
        <v>12</v>
      </c>
      <c r="G38" s="1" t="s">
        <v>11</v>
      </c>
      <c r="H38" s="1" t="s">
        <v>12</v>
      </c>
      <c r="I38" s="1" t="s">
        <v>11</v>
      </c>
      <c r="J38" s="1" t="s">
        <v>12</v>
      </c>
      <c r="K38" s="1" t="s">
        <v>24</v>
      </c>
      <c r="L38" s="1" t="s">
        <v>13</v>
      </c>
      <c r="M38" s="1" t="s">
        <v>13</v>
      </c>
    </row>
    <row r="39">
      <c r="A39" s="1" t="s">
        <v>14</v>
      </c>
      <c r="B39" s="1">
        <v>1.35119E7</v>
      </c>
      <c r="C39" s="1">
        <v>5.16497E7</v>
      </c>
      <c r="D39" s="1">
        <v>2978000.0</v>
      </c>
      <c r="E39" s="1">
        <v>3787200.0</v>
      </c>
      <c r="F39" s="1">
        <v>1.936259E8</v>
      </c>
      <c r="G39" s="1">
        <v>2613400.0</v>
      </c>
      <c r="H39" s="1">
        <v>2.071773E8</v>
      </c>
      <c r="I39" s="1">
        <v>3202300.0</v>
      </c>
      <c r="J39" s="1">
        <v>2.164964E8</v>
      </c>
      <c r="K39" s="1">
        <v>1.08062E7</v>
      </c>
      <c r="L39" s="1">
        <v>5.33336E7</v>
      </c>
      <c r="M39" s="1">
        <v>5.03149E7</v>
      </c>
    </row>
    <row r="40">
      <c r="A40" s="1" t="s">
        <v>15</v>
      </c>
      <c r="B40" s="1">
        <v>1.21502E7</v>
      </c>
      <c r="C40" s="1">
        <v>4.87621E7</v>
      </c>
      <c r="D40" s="1">
        <v>2512600.0</v>
      </c>
      <c r="E40" s="1">
        <v>2542400.0</v>
      </c>
      <c r="F40" s="1">
        <v>2.264463E8</v>
      </c>
      <c r="G40" s="1">
        <v>4816100.0</v>
      </c>
      <c r="H40" s="1">
        <v>3.029304E8</v>
      </c>
      <c r="I40" s="1">
        <v>3959600.0</v>
      </c>
      <c r="J40" s="1">
        <v>2.451649E8</v>
      </c>
      <c r="K40" s="1">
        <v>1.2036E7</v>
      </c>
      <c r="L40" s="1">
        <v>4.70206E7</v>
      </c>
      <c r="M40" s="1">
        <v>4.91651E7</v>
      </c>
    </row>
    <row r="41">
      <c r="A41" s="1" t="s">
        <v>16</v>
      </c>
      <c r="B41" s="1">
        <v>1.39933E7</v>
      </c>
      <c r="C41" s="1">
        <v>7.50735E7</v>
      </c>
      <c r="D41" s="1">
        <v>3202200.0</v>
      </c>
      <c r="E41" s="1">
        <v>3684800.0</v>
      </c>
      <c r="F41" s="1">
        <v>2.204342E8</v>
      </c>
      <c r="G41" s="1">
        <v>2663800.0</v>
      </c>
      <c r="H41" s="1">
        <v>2.396031E8</v>
      </c>
      <c r="I41" s="1">
        <v>2761700.0</v>
      </c>
      <c r="J41" s="1">
        <v>2.28464E8</v>
      </c>
      <c r="K41" s="1">
        <v>1.08046E7</v>
      </c>
      <c r="L41" s="1">
        <v>5.03025E7</v>
      </c>
      <c r="M41" s="1">
        <v>5.37165E7</v>
      </c>
    </row>
    <row r="42">
      <c r="A42" s="1" t="s">
        <v>17</v>
      </c>
      <c r="B42" s="2">
        <f t="shared" ref="B42:M42" si="7">AVERAGE(B39:B41)</f>
        <v>13218466.67</v>
      </c>
      <c r="C42" s="2">
        <f t="shared" si="7"/>
        <v>58495100</v>
      </c>
      <c r="D42" s="2">
        <f t="shared" si="7"/>
        <v>2897600</v>
      </c>
      <c r="E42" s="2">
        <f t="shared" si="7"/>
        <v>3338133.333</v>
      </c>
      <c r="F42" s="2">
        <f t="shared" si="7"/>
        <v>213502133.3</v>
      </c>
      <c r="G42" s="2">
        <f t="shared" si="7"/>
        <v>3364433.333</v>
      </c>
      <c r="H42" s="2">
        <f t="shared" si="7"/>
        <v>249903600</v>
      </c>
      <c r="I42" s="2">
        <f t="shared" si="7"/>
        <v>3307866.667</v>
      </c>
      <c r="J42" s="2">
        <f t="shared" si="7"/>
        <v>230041766.7</v>
      </c>
      <c r="K42" s="2">
        <f t="shared" si="7"/>
        <v>11215600</v>
      </c>
      <c r="L42" s="2">
        <f t="shared" si="7"/>
        <v>50218900</v>
      </c>
      <c r="M42" s="2">
        <f t="shared" si="7"/>
        <v>51065500</v>
      </c>
    </row>
    <row r="43">
      <c r="A43" s="3" t="s">
        <v>37</v>
      </c>
      <c r="B43" s="3" t="s">
        <v>19</v>
      </c>
      <c r="C43" s="3" t="s">
        <v>5</v>
      </c>
      <c r="D43" s="3" t="s">
        <v>28</v>
      </c>
      <c r="E43" s="3" t="s">
        <v>26</v>
      </c>
      <c r="F43" s="3" t="s">
        <v>5</v>
      </c>
      <c r="G43" s="3" t="s">
        <v>3</v>
      </c>
      <c r="H43" s="3" t="s">
        <v>27</v>
      </c>
      <c r="I43" s="3" t="s">
        <v>19</v>
      </c>
      <c r="J43" s="3" t="s">
        <v>27</v>
      </c>
      <c r="K43" s="3" t="s">
        <v>9</v>
      </c>
      <c r="L43" s="3" t="s">
        <v>23</v>
      </c>
      <c r="M43" s="3" t="s">
        <v>6</v>
      </c>
    </row>
    <row r="44">
      <c r="A44" s="3" t="s">
        <v>10</v>
      </c>
      <c r="B44" s="3" t="s">
        <v>13</v>
      </c>
      <c r="C44" s="3" t="s">
        <v>12</v>
      </c>
      <c r="D44" s="3" t="s">
        <v>24</v>
      </c>
      <c r="E44" s="3" t="s">
        <v>24</v>
      </c>
      <c r="F44" s="3" t="s">
        <v>12</v>
      </c>
      <c r="G44" s="3" t="s">
        <v>12</v>
      </c>
      <c r="H44" s="3" t="s">
        <v>11</v>
      </c>
      <c r="I44" s="3" t="s">
        <v>13</v>
      </c>
      <c r="J44" s="3" t="s">
        <v>24</v>
      </c>
      <c r="K44" s="3" t="s">
        <v>24</v>
      </c>
      <c r="L44" s="3" t="s">
        <v>11</v>
      </c>
      <c r="M44" s="3" t="s">
        <v>11</v>
      </c>
    </row>
    <row r="45">
      <c r="A45" s="3" t="s">
        <v>14</v>
      </c>
      <c r="B45" s="3">
        <v>5.14319E7</v>
      </c>
      <c r="C45" s="3">
        <v>2.077796E8</v>
      </c>
      <c r="D45" s="3">
        <v>1.46455E7</v>
      </c>
      <c r="E45" s="3">
        <v>1.55032E7</v>
      </c>
      <c r="F45" s="3">
        <v>2.374536E8</v>
      </c>
      <c r="G45" s="3">
        <v>2.190298E8</v>
      </c>
      <c r="H45" s="3">
        <v>2617200.0</v>
      </c>
      <c r="I45" s="3">
        <v>5.35764E7</v>
      </c>
      <c r="J45" s="3">
        <v>1.41021E7</v>
      </c>
      <c r="K45" s="3">
        <v>1.16645E7</v>
      </c>
      <c r="L45" s="3">
        <v>3188600.0</v>
      </c>
      <c r="M45" s="3">
        <v>3731500.0</v>
      </c>
    </row>
    <row r="46">
      <c r="A46" s="3" t="s">
        <v>15</v>
      </c>
      <c r="B46" s="3">
        <v>4.74271E7</v>
      </c>
      <c r="C46" s="3">
        <v>2.155215E8</v>
      </c>
      <c r="D46" s="3">
        <v>1.18141E7</v>
      </c>
      <c r="E46" s="3">
        <v>1.35771E7</v>
      </c>
      <c r="F46" s="3">
        <v>2.322568E8</v>
      </c>
      <c r="G46" s="3">
        <v>2.300843E8</v>
      </c>
      <c r="H46" s="3">
        <v>3322400.0</v>
      </c>
      <c r="I46" s="3">
        <v>5.82177E7</v>
      </c>
      <c r="J46" s="3">
        <v>1.09019E7</v>
      </c>
      <c r="K46" s="3">
        <v>1.26731E7</v>
      </c>
      <c r="L46" s="3">
        <v>2562100.0</v>
      </c>
      <c r="M46" s="3">
        <v>2862500.0</v>
      </c>
    </row>
    <row r="47">
      <c r="A47" s="3" t="s">
        <v>16</v>
      </c>
      <c r="B47" s="3">
        <v>4.93276E7</v>
      </c>
      <c r="C47" s="3">
        <v>2.873993E8</v>
      </c>
      <c r="D47" s="3">
        <v>1.16807E7</v>
      </c>
      <c r="E47" s="3">
        <v>1.27043E7</v>
      </c>
      <c r="F47" s="3">
        <v>2.086064E8</v>
      </c>
      <c r="G47" s="3">
        <v>2.389524E8</v>
      </c>
      <c r="H47" s="3">
        <v>3543900.0</v>
      </c>
      <c r="I47" s="3">
        <v>5.25855E7</v>
      </c>
      <c r="J47" s="3">
        <v>1.16296E7</v>
      </c>
      <c r="K47" s="3">
        <v>1.56531E7</v>
      </c>
      <c r="L47" s="3">
        <v>4911000.0</v>
      </c>
      <c r="M47" s="3">
        <v>3867700.0</v>
      </c>
    </row>
    <row r="48">
      <c r="A48" s="3" t="s">
        <v>17</v>
      </c>
      <c r="B48" s="4">
        <f t="shared" ref="B48:M48" si="8">AVERAGE(B45:B47)</f>
        <v>49395533.33</v>
      </c>
      <c r="C48" s="4">
        <f t="shared" si="8"/>
        <v>236900133.3</v>
      </c>
      <c r="D48" s="4">
        <f t="shared" si="8"/>
        <v>12713433.33</v>
      </c>
      <c r="E48" s="4">
        <f t="shared" si="8"/>
        <v>13928200</v>
      </c>
      <c r="F48" s="4">
        <f t="shared" si="8"/>
        <v>226105600</v>
      </c>
      <c r="G48" s="4">
        <f t="shared" si="8"/>
        <v>229355500</v>
      </c>
      <c r="H48" s="4">
        <f t="shared" si="8"/>
        <v>3161166.667</v>
      </c>
      <c r="I48" s="4">
        <f t="shared" si="8"/>
        <v>54793200</v>
      </c>
      <c r="J48" s="4">
        <f t="shared" si="8"/>
        <v>12211200</v>
      </c>
      <c r="K48" s="4">
        <f t="shared" si="8"/>
        <v>13330233.33</v>
      </c>
      <c r="L48" s="4">
        <f t="shared" si="8"/>
        <v>3553900</v>
      </c>
      <c r="M48" s="4">
        <f t="shared" si="8"/>
        <v>3487233.333</v>
      </c>
    </row>
    <row r="49">
      <c r="A49" s="1" t="s">
        <v>38</v>
      </c>
      <c r="B49" s="1" t="s">
        <v>23</v>
      </c>
      <c r="C49" s="1" t="s">
        <v>19</v>
      </c>
      <c r="D49" s="1" t="s">
        <v>4</v>
      </c>
      <c r="E49" s="1" t="s">
        <v>5</v>
      </c>
      <c r="F49" s="1" t="s">
        <v>7</v>
      </c>
      <c r="G49" s="1" t="s">
        <v>39</v>
      </c>
      <c r="H49" s="1" t="s">
        <v>8</v>
      </c>
      <c r="I49" s="1" t="s">
        <v>28</v>
      </c>
      <c r="J49" s="1" t="s">
        <v>19</v>
      </c>
      <c r="K49" s="1" t="s">
        <v>8</v>
      </c>
      <c r="L49" s="1" t="s">
        <v>21</v>
      </c>
      <c r="M49" s="1" t="s">
        <v>5</v>
      </c>
    </row>
    <row r="50">
      <c r="A50" s="1" t="s">
        <v>10</v>
      </c>
      <c r="B50" s="1" t="s">
        <v>12</v>
      </c>
      <c r="C50" s="1" t="s">
        <v>13</v>
      </c>
      <c r="D50" s="1" t="s">
        <v>24</v>
      </c>
      <c r="E50" s="1" t="s">
        <v>24</v>
      </c>
      <c r="F50" s="1" t="s">
        <v>12</v>
      </c>
      <c r="G50" s="1" t="s">
        <v>11</v>
      </c>
      <c r="H50" s="1" t="s">
        <v>24</v>
      </c>
      <c r="I50" s="1" t="s">
        <v>24</v>
      </c>
      <c r="J50" s="1" t="s">
        <v>12</v>
      </c>
      <c r="K50" s="1" t="s">
        <v>11</v>
      </c>
      <c r="L50" s="1" t="s">
        <v>24</v>
      </c>
      <c r="M50" s="1" t="s">
        <v>11</v>
      </c>
    </row>
    <row r="51">
      <c r="A51" s="1" t="s">
        <v>14</v>
      </c>
      <c r="B51" s="1">
        <v>2.076176E8</v>
      </c>
      <c r="C51" s="1">
        <v>4.68095E7</v>
      </c>
      <c r="D51" s="1">
        <v>1.03299E7</v>
      </c>
      <c r="E51" s="1">
        <v>1.27248E7</v>
      </c>
      <c r="F51" s="1">
        <v>1.926757E8</v>
      </c>
      <c r="G51" s="1">
        <v>2695400.0</v>
      </c>
      <c r="H51" s="1">
        <v>1.34339E7</v>
      </c>
      <c r="I51" s="1">
        <v>1.21215E7</v>
      </c>
      <c r="J51" s="1">
        <v>2.965589E8</v>
      </c>
      <c r="K51" s="1">
        <v>3810500.0</v>
      </c>
      <c r="L51" s="1">
        <v>1.55251E7</v>
      </c>
      <c r="M51" s="1">
        <v>4163200.0</v>
      </c>
    </row>
    <row r="52">
      <c r="A52" s="1" t="s">
        <v>15</v>
      </c>
      <c r="B52" s="1">
        <v>1.873564E8</v>
      </c>
      <c r="C52" s="1">
        <v>5.11437E7</v>
      </c>
      <c r="D52" s="1">
        <v>1.19129E7</v>
      </c>
      <c r="E52" s="1">
        <v>1.21177E7</v>
      </c>
      <c r="F52" s="1">
        <v>2.287621E8</v>
      </c>
      <c r="G52" s="1">
        <v>3408100.0</v>
      </c>
      <c r="H52" s="1">
        <v>1.57703E7</v>
      </c>
      <c r="I52" s="1">
        <v>1.3183E7</v>
      </c>
      <c r="J52" s="1">
        <v>2.489421E8</v>
      </c>
      <c r="K52" s="1">
        <v>3458900.0</v>
      </c>
      <c r="L52" s="1">
        <v>1.2364E7</v>
      </c>
      <c r="M52" s="1">
        <v>3214300.0</v>
      </c>
    </row>
    <row r="53">
      <c r="A53" s="1" t="s">
        <v>16</v>
      </c>
      <c r="B53" s="1">
        <v>2.086016E8</v>
      </c>
      <c r="C53" s="1">
        <v>4.96978E7</v>
      </c>
      <c r="D53" s="1">
        <v>1.07241E7</v>
      </c>
      <c r="E53" s="1">
        <v>1.23557E7</v>
      </c>
      <c r="F53" s="1">
        <v>2.231612E8</v>
      </c>
      <c r="G53" s="1">
        <v>2790000.0</v>
      </c>
      <c r="H53" s="1">
        <v>1.18067E7</v>
      </c>
      <c r="I53" s="1">
        <v>1.32109E7</v>
      </c>
      <c r="J53" s="1">
        <v>2.026239E8</v>
      </c>
      <c r="K53" s="1">
        <v>3163800.0</v>
      </c>
      <c r="L53" s="1">
        <v>1.37637E7</v>
      </c>
      <c r="M53" s="1">
        <v>3113400.0</v>
      </c>
    </row>
    <row r="54">
      <c r="A54" s="1" t="s">
        <v>17</v>
      </c>
      <c r="B54" s="2">
        <f t="shared" ref="B54:M54" si="9">AVERAGE(B51:B53)</f>
        <v>201191866.7</v>
      </c>
      <c r="C54" s="2">
        <f t="shared" si="9"/>
        <v>49217000</v>
      </c>
      <c r="D54" s="2">
        <f t="shared" si="9"/>
        <v>10988966.67</v>
      </c>
      <c r="E54" s="2">
        <f t="shared" si="9"/>
        <v>12399400</v>
      </c>
      <c r="F54" s="2">
        <f t="shared" si="9"/>
        <v>214866333.3</v>
      </c>
      <c r="G54" s="2">
        <f t="shared" si="9"/>
        <v>2964500</v>
      </c>
      <c r="H54" s="2">
        <f t="shared" si="9"/>
        <v>13670300</v>
      </c>
      <c r="I54" s="2">
        <f t="shared" si="9"/>
        <v>12838466.67</v>
      </c>
      <c r="J54" s="2">
        <f t="shared" si="9"/>
        <v>249374966.7</v>
      </c>
      <c r="K54" s="2">
        <f t="shared" si="9"/>
        <v>3477733.333</v>
      </c>
      <c r="L54" s="2">
        <f t="shared" si="9"/>
        <v>13884266.67</v>
      </c>
      <c r="M54" s="2">
        <f t="shared" si="9"/>
        <v>3496966.667</v>
      </c>
    </row>
    <row r="55">
      <c r="A55" s="3" t="s">
        <v>40</v>
      </c>
      <c r="B55" s="3" t="s">
        <v>8</v>
      </c>
      <c r="C55" s="3" t="s">
        <v>23</v>
      </c>
      <c r="D55" s="3" t="s">
        <v>19</v>
      </c>
      <c r="E55" s="3" t="s">
        <v>19</v>
      </c>
      <c r="F55" s="3" t="s">
        <v>27</v>
      </c>
      <c r="G55" s="3" t="s">
        <v>9</v>
      </c>
      <c r="H55" s="3" t="s">
        <v>23</v>
      </c>
      <c r="I55" s="3" t="s">
        <v>6</v>
      </c>
      <c r="J55" s="3" t="s">
        <v>28</v>
      </c>
      <c r="K55" s="3" t="s">
        <v>5</v>
      </c>
      <c r="L55" s="3" t="s">
        <v>1</v>
      </c>
      <c r="M55" s="3" t="s">
        <v>8</v>
      </c>
    </row>
    <row r="56">
      <c r="A56" s="3" t="s">
        <v>10</v>
      </c>
      <c r="B56" s="3" t="s">
        <v>13</v>
      </c>
      <c r="C56" s="3" t="s">
        <v>24</v>
      </c>
      <c r="D56" s="3" t="s">
        <v>12</v>
      </c>
      <c r="E56" s="3" t="s">
        <v>12</v>
      </c>
      <c r="F56" s="3" t="s">
        <v>24</v>
      </c>
      <c r="G56" s="3" t="s">
        <v>11</v>
      </c>
      <c r="H56" s="3" t="s">
        <v>11</v>
      </c>
      <c r="I56" s="3" t="s">
        <v>24</v>
      </c>
      <c r="J56" s="3" t="s">
        <v>24</v>
      </c>
      <c r="K56" s="3" t="s">
        <v>11</v>
      </c>
      <c r="L56" s="3" t="s">
        <v>24</v>
      </c>
      <c r="M56" s="3" t="s">
        <v>12</v>
      </c>
    </row>
    <row r="57">
      <c r="A57" s="3" t="s">
        <v>14</v>
      </c>
      <c r="B57" s="3">
        <v>5.14925E7</v>
      </c>
      <c r="C57" s="3">
        <v>1.1117E7</v>
      </c>
      <c r="D57" s="3">
        <v>2.054613E8</v>
      </c>
      <c r="E57" s="3">
        <v>1.961092E8</v>
      </c>
      <c r="F57" s="3">
        <v>1.09817E7</v>
      </c>
      <c r="G57" s="3">
        <v>4548700.0</v>
      </c>
      <c r="H57" s="3">
        <v>3556100.0</v>
      </c>
      <c r="I57" s="3">
        <v>1.47322E7</v>
      </c>
      <c r="J57" s="3">
        <v>1.45218E7</v>
      </c>
      <c r="K57" s="3">
        <v>2968600.0</v>
      </c>
      <c r="L57" s="3">
        <v>1.3221E7</v>
      </c>
      <c r="M57" s="3">
        <v>2.186969E8</v>
      </c>
    </row>
    <row r="58">
      <c r="A58" s="3" t="s">
        <v>15</v>
      </c>
      <c r="B58" s="3">
        <v>6.4068E7</v>
      </c>
      <c r="C58" s="3">
        <v>1.31948E7</v>
      </c>
      <c r="D58" s="3">
        <v>3.467568E8</v>
      </c>
      <c r="E58" s="3">
        <v>3.907183E8</v>
      </c>
      <c r="F58" s="3">
        <v>1.63017E7</v>
      </c>
      <c r="G58" s="3">
        <v>3749200.0</v>
      </c>
      <c r="H58" s="3">
        <v>3377400.0</v>
      </c>
      <c r="I58" s="3">
        <v>1.27699E7</v>
      </c>
      <c r="J58" s="3">
        <v>1.37466E7</v>
      </c>
      <c r="K58" s="3">
        <v>3283900.0</v>
      </c>
      <c r="L58" s="3">
        <v>1.38794E7</v>
      </c>
      <c r="M58" s="3">
        <v>2.899792E8</v>
      </c>
    </row>
    <row r="59">
      <c r="A59" s="3" t="s">
        <v>16</v>
      </c>
      <c r="B59" s="3">
        <v>8.58648E7</v>
      </c>
      <c r="C59" s="3">
        <v>1.37936E7</v>
      </c>
      <c r="D59" s="3">
        <v>4.850066E8</v>
      </c>
      <c r="E59" s="3">
        <v>5.704151E8</v>
      </c>
      <c r="F59" s="3">
        <v>6.11986E7</v>
      </c>
      <c r="G59" s="3">
        <v>3571600.0</v>
      </c>
      <c r="H59" s="3">
        <v>3282800.0</v>
      </c>
      <c r="I59" s="3">
        <v>1.36008E7</v>
      </c>
      <c r="J59" s="3">
        <v>1.29467E7</v>
      </c>
      <c r="K59" s="3">
        <v>3841800.0</v>
      </c>
      <c r="L59" s="3">
        <v>1.28499E7</v>
      </c>
      <c r="M59" s="3">
        <v>5.469312E8</v>
      </c>
    </row>
    <row r="60">
      <c r="A60" s="3" t="s">
        <v>17</v>
      </c>
      <c r="B60" s="4">
        <f t="shared" ref="B60:M60" si="10">AVERAGE(B57:B59)</f>
        <v>67141766.67</v>
      </c>
      <c r="C60" s="4">
        <f t="shared" si="10"/>
        <v>12701800</v>
      </c>
      <c r="D60" s="4">
        <f t="shared" si="10"/>
        <v>345741566.7</v>
      </c>
      <c r="E60" s="4">
        <f t="shared" si="10"/>
        <v>385747533.3</v>
      </c>
      <c r="F60" s="4">
        <f t="shared" si="10"/>
        <v>29494000</v>
      </c>
      <c r="G60" s="4">
        <f t="shared" si="10"/>
        <v>3956500</v>
      </c>
      <c r="H60" s="4">
        <f t="shared" si="10"/>
        <v>3405433.333</v>
      </c>
      <c r="I60" s="4">
        <f t="shared" si="10"/>
        <v>13700966.67</v>
      </c>
      <c r="J60" s="4">
        <f t="shared" si="10"/>
        <v>13738366.67</v>
      </c>
      <c r="K60" s="4">
        <f t="shared" si="10"/>
        <v>3364766.667</v>
      </c>
      <c r="L60" s="4">
        <f t="shared" si="10"/>
        <v>13316766.67</v>
      </c>
      <c r="M60" s="4">
        <f t="shared" si="10"/>
        <v>351869100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</cols>
  <sheetData>
    <row r="1">
      <c r="B1" s="3" t="s">
        <v>11</v>
      </c>
      <c r="C1" s="3" t="s">
        <v>24</v>
      </c>
      <c r="D1" s="3" t="s">
        <v>13</v>
      </c>
      <c r="E1" s="3" t="s">
        <v>12</v>
      </c>
    </row>
    <row r="2">
      <c r="A2" s="3" t="s">
        <v>41</v>
      </c>
      <c r="B2" s="4">
        <f>AVERAGE('Tiempos Forks'!J6:L6,'Tiempos Forks'!H6,'Tiempos Forks'!C18,'Tiempos Forks'!M18,'Tiempos Forks'!J24,'Tiempos Forks'!M12,'Tiempos Forks'!C12,'Tiempos Forks'!M24,'Tiempos Forks'!F30:H30,'Tiempos Forks'!B36,'Tiempos Forks'!G36,'Tiempos Forks'!L36,'Tiempos Forks'!M36,'Tiempos Forks'!D42,'Tiempos Forks'!G42,'Tiempos Forks'!E42,'Tiempos Forks'!I42,'Tiempos Forks'!H48,'Tiempos Forks'!L48:M48,'Tiempos Forks'!G54,'Tiempos Forks'!K54,'Tiempos Forks'!M54,'Tiempos Forks'!G60:H60,'Tiempos Forks'!K60)</f>
        <v>241462.2222</v>
      </c>
      <c r="C2" s="4">
        <f>AVERAGE('Tiempos Forks'!D12:E12,'Tiempos Forks'!K12,'Tiempos Forks'!E18,'Tiempos Forks'!G18,'Tiempos Forks'!J18:K18,'Tiempos Forks'!B24,'Tiempos Forks'!E24:F24,'Tiempos Forks'!H24,'Tiempos Forks'!I30:K30,'Tiempos Forks'!H36:I36,'Tiempos Forks'!K36,'Tiempos Forks'!B42,'Tiempos Forks'!K42,'Tiempos Forks'!D48,'Tiempos Forks'!J48:K48,'Tiempos Forks'!D54:E54,'Tiempos Forks'!H54:I54,'Tiempos Forks'!L54,'Tiempos Forks'!C60,'Tiempos Forks'!I60:J60,'Tiempos Forks'!L60)</f>
        <v>236024.7312</v>
      </c>
      <c r="D2" s="4">
        <f>AVERAGE('Tiempos Forks'!G6,'Tiempos Forks'!B18,'Tiempos Forks'!F18,'Tiempos Forks'!I18,'Tiempos Forks'!D24,'Tiempos Forks'!G24,'Tiempos Forks'!L30,'Tiempos Forks'!C36:F36,'Tiempos Forks'!C42,'Tiempos Forks'!L42:M42,'Tiempos Forks'!B48,'Tiempos Forks'!I48,'Tiempos Forks'!C54,'Tiempos Forks'!B60)</f>
        <v>288507.2222</v>
      </c>
      <c r="E2" s="4">
        <f>AVERAGE('Tiempos Forks'!C6:F6,'Tiempos Forks'!I6,'Tiempos Forks'!M6,'Tiempos Forks'!B12,'Tiempos Forks'!F12,'Tiempos Forks'!H12,'Tiempos Forks'!J12,'Tiempos Forks'!D18,'Tiempos Forks'!H18,'Tiempos Forks'!L18,'Tiempos Forks'!C24,'Tiempos Forks'!I24,'Tiempos Forks'!K24:L24,'Tiempos Forks'!B30:E30,'Tiempos Forks'!M30,'Tiempos Forks'!J36,'Tiempos Forks'!F42,'Tiempos Forks'!J42,'Tiempos Forks'!C48,'Tiempos Forks'!F48:G48,'Tiempos Forks'!B54,'Tiempos Forks'!F54,'Tiempos Forks'!J54,'Tiempos Forks'!D60:E60,'Tiempos Forks'!M60)</f>
        <v>719103.2353</v>
      </c>
    </row>
    <row r="3">
      <c r="A3" s="3" t="s">
        <v>42</v>
      </c>
      <c r="B3" s="5">
        <f>AVERAGE('Tiempos Hebras'!J6:L6,'Tiempos Hebras'!H6,'Tiempos Hebras'!C18,'Tiempos Hebras'!M18,'Tiempos Hebras'!J24,'Tiempos Hebras'!M12,'Tiempos Hebras'!C12,'Tiempos Hebras'!M24,'Tiempos Hebras'!F30:H30,'Tiempos Hebras'!B36,'Tiempos Hebras'!G36,'Tiempos Hebras'!L36,'Tiempos Hebras'!M36,'Tiempos Hebras'!D42,'Tiempos Hebras'!G42,'Tiempos Hebras'!E42,'Tiempos Hebras'!I42,'Tiempos Hebras'!H48,'Tiempos Hebras'!L48:M48,'Tiempos Hebras'!G54,'Tiempos Hebras'!K54,'Tiempos Hebras'!M54,'Tiempos Hebras'!G60:H60,'Tiempos Hebras'!K60,'Tiempos Hebras'!B6)</f>
        <v>3510003.226</v>
      </c>
      <c r="C3" s="4">
        <f>AVERAGE('Tiempos Hebras'!D12:E12,'Tiempos Hebras'!K12,'Tiempos Hebras'!E18,'Tiempos Hebras'!G18,'Tiempos Hebras'!J18:K18,'Tiempos Hebras'!B24,'Tiempos Hebras'!E24:F24,'Tiempos Hebras'!H24,'Tiempos Hebras'!I30:K30,'Tiempos Hebras'!H36:I36,'Tiempos Hebras'!K36,'Tiempos Hebras'!B42,'Tiempos Hebras'!K42,'Tiempos Hebras'!D48,'Tiempos Hebras'!J48:K48,'Tiempos Hebras'!D54:E54,'Tiempos Hebras'!H54:I54,'Tiempos Hebras'!L54,'Tiempos Hebras'!C60,'Tiempos Hebras'!I60:J60,'Tiempos Hebras'!L60)</f>
        <v>13714105.38</v>
      </c>
      <c r="D3" s="4">
        <f>AVERAGE('Tiempos Hebras'!G6,'Tiempos Hebras'!B18,'Tiempos Hebras'!F18,'Tiempos Hebras'!I18,'Tiempos Hebras'!D24,'Tiempos Hebras'!G24,'Tiempos Hebras'!L30,'Tiempos Hebras'!C36:F36,'Tiempos Hebras'!C42,'Tiempos Hebras'!L42:M42,'Tiempos Hebras'!B48,'Tiempos Hebras'!I48,'Tiempos Hebras'!C54,'Tiempos Hebras'!B60)</f>
        <v>56648387.96</v>
      </c>
      <c r="E3" s="4">
        <f>AVERAGE('Tiempos Hebras'!C6:F6,'Tiempos Hebras'!I6,'Tiempos Hebras'!M6,'Tiempos Hebras'!B12,'Tiempos Hebras'!F12,'Tiempos Hebras'!H12,'Tiempos Hebras'!J12,'Tiempos Hebras'!D18,'Tiempos Hebras'!H18,'Tiempos Hebras'!L18,'Tiempos Hebras'!C24,'Tiempos Hebras'!I24,'Tiempos Hebras'!K24:L24,'Tiempos Hebras'!B30:E30,'Tiempos Hebras'!M30,'Tiempos Hebras'!J36,'Tiempos Hebras'!F42,'Tiempos Hebras'!J42,'Tiempos Hebras'!C48,'Tiempos Hebras'!F48:G48,'Tiempos Hebras'!B54,'Tiempos Hebras'!F54,'Tiempos Hebras'!J54,'Tiempos Hebras'!D60:E60,'Tiempos Hebras'!M60)</f>
        <v>271095502.9</v>
      </c>
    </row>
  </sheetData>
  <drawing r:id="rId2"/>
  <legacyDrawing r:id="rId3"/>
</worksheet>
</file>